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dRichValueWebImage.xml" ContentType="application/vnd.ms-excel.rdrichvaluewebimage+xml"/>
  <Override PartName="/xl/richData/rdrichvalue.xml" ContentType="application/vnd.ms-excel.rdrichvalue+xml"/>
  <Override PartName="/xl/richData/rdrichvaluestructure.xml" ContentType="application/vnd.ms-excel.rdrichvaluestructure+xml"/>
  <Override PartName="/xl/richData/rdarray.xml" ContentType="application/vnd.ms-excel.rdarray+xml"/>
  <Override PartName="/xl/richData/richStyles.xml" ContentType="application/vnd.ms-excel.richstyles+xml"/>
  <Override PartName="/xl/richData/rdsupportingpropertybagstructure.xml" ContentType="application/vnd.ms-excel.rdsupportingpropertybagstructure+xml"/>
  <Override PartName="/xl/richData/rdsupportingpropertybag.xml" ContentType="application/vnd.ms-excel.rdsupportingpropertybag+xml"/>
  <Override PartName="/xl/richData/rdRichValueTypes.xml" ContentType="application/vnd.ms-excel.rdrichvaluetype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731"/>
  <workbookPr/>
  <mc:AlternateContent xmlns:mc="http://schemas.openxmlformats.org/markup-compatibility/2006">
    <mc:Choice Requires="x15">
      <x15ac:absPath xmlns:x15ac="http://schemas.microsoft.com/office/spreadsheetml/2010/11/ac" url="C:\Users\parti\GitHub\aromatica\database\data\"/>
    </mc:Choice>
  </mc:AlternateContent>
  <xr:revisionPtr revIDLastSave="0" documentId="13_ncr:1_{CF559F9E-B8E1-4EFA-A4D7-730F478113E2}" xr6:coauthVersionLast="47" xr6:coauthVersionMax="47" xr10:uidLastSave="{00000000-0000-0000-0000-000000000000}"/>
  <bookViews>
    <workbookView xWindow="-110" yWindow="-110" windowWidth="25820" windowHeight="13900" xr2:uid="{00000000-000D-0000-FFFF-FFFF00000000}"/>
  </bookViews>
  <sheets>
    <sheet name="spices" sheetId="1" r:id="rId1"/>
    <sheet name="polyutcm" sheetId="12" r:id="rId2"/>
    <sheet name="overview" sheetId="2" r:id="rId3"/>
    <sheet name="colors" sheetId="3" r:id="rId4"/>
    <sheet name="languages" sheetId="4" r:id="rId5"/>
    <sheet name="TCM" sheetId="5" r:id="rId6"/>
    <sheet name="Britannica" sheetId="6" r:id="rId7"/>
    <sheet name="nltk" sheetId="7" r:id="rId8"/>
    <sheet name="addendum" sheetId="8" r:id="rId9"/>
    <sheet name="blends" sheetId="9" r:id="rId10"/>
    <sheet name="notes" sheetId="10" r:id="rId11"/>
    <sheet name="pepper" sheetId="11" r:id="rId12"/>
  </sheets>
  <definedNames>
    <definedName name="_ftn1" localSheetId="2">overview!$A$42</definedName>
    <definedName name="_ftn2" localSheetId="2">overview!$A$43</definedName>
    <definedName name="_ftn3" localSheetId="2">overview!$A$44</definedName>
    <definedName name="_ftn4" localSheetId="2">overview!$A$45</definedName>
    <definedName name="_ftnref1" localSheetId="2">overview!#REF!</definedName>
    <definedName name="_ftnref2" localSheetId="2">overview!#REF!</definedName>
    <definedName name="_ftnref3" localSheetId="2">overview!$B$38</definedName>
    <definedName name="_ftnref4" localSheetId="2">overview!$B$39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T1044" i="1" l="1"/>
  <c r="T89" i="1"/>
  <c r="T126" i="1"/>
  <c r="T894" i="1"/>
  <c r="T137" i="1"/>
  <c r="BD80" i="1"/>
  <c r="BB80" i="1"/>
  <c r="T2" i="1"/>
  <c r="T9" i="1"/>
  <c r="T10" i="1"/>
  <c r="T27" i="1"/>
  <c r="T3" i="1"/>
  <c r="T12" i="1"/>
  <c r="T984" i="1"/>
  <c r="T41" i="1"/>
  <c r="T83" i="1"/>
  <c r="T94" i="1"/>
  <c r="T114" i="1"/>
  <c r="T194" i="1"/>
  <c r="T456" i="1"/>
  <c r="T618" i="1"/>
  <c r="T237" i="1"/>
  <c r="T90" i="1"/>
  <c r="T357" i="1"/>
  <c r="T455" i="1"/>
  <c r="T525" i="1"/>
  <c r="T80" i="1"/>
  <c r="T592" i="1"/>
  <c r="T671" i="1"/>
  <c r="T1042" i="1"/>
  <c r="T4" i="1"/>
  <c r="T5" i="1"/>
  <c r="T6" i="1"/>
  <c r="T7" i="1"/>
  <c r="T8" i="1"/>
  <c r="T11" i="1"/>
  <c r="T14" i="1"/>
  <c r="T28" i="1"/>
  <c r="T16" i="1"/>
  <c r="T29" i="1"/>
  <c r="T15" i="1"/>
  <c r="T13" i="1"/>
  <c r="T17" i="1"/>
  <c r="T18" i="1"/>
  <c r="T31" i="1"/>
  <c r="T33" i="1"/>
  <c r="T37" i="1"/>
  <c r="T22" i="1"/>
  <c r="T23" i="1"/>
  <c r="T35" i="1"/>
  <c r="T19" i="1"/>
  <c r="T20" i="1"/>
  <c r="T21" i="1"/>
  <c r="T34" i="1"/>
  <c r="T25" i="1"/>
  <c r="T30" i="1"/>
  <c r="T32" i="1"/>
  <c r="T24" i="1"/>
  <c r="T38" i="1"/>
  <c r="T36" i="1"/>
  <c r="T39" i="1"/>
  <c r="T40" i="1"/>
  <c r="T43" i="1"/>
  <c r="T44" i="1"/>
  <c r="T45" i="1"/>
  <c r="T48" i="1"/>
  <c r="T49" i="1"/>
  <c r="T50" i="1"/>
  <c r="T53" i="1"/>
  <c r="T55" i="1"/>
  <c r="T56" i="1"/>
  <c r="T59" i="1"/>
  <c r="T60" i="1"/>
  <c r="T61" i="1"/>
  <c r="T42" i="1"/>
  <c r="T51" i="1"/>
  <c r="T62" i="1"/>
  <c r="T46" i="1"/>
  <c r="T57" i="1"/>
  <c r="T58" i="1"/>
  <c r="T54" i="1"/>
  <c r="T26" i="1"/>
  <c r="T47" i="1"/>
  <c r="T67" i="1"/>
  <c r="T64" i="1"/>
  <c r="T66" i="1"/>
  <c r="T70" i="1"/>
  <c r="T69" i="1"/>
  <c r="T73" i="1"/>
  <c r="T74" i="1"/>
  <c r="T78" i="1"/>
  <c r="T81" i="1"/>
  <c r="T82" i="1"/>
  <c r="T65" i="1"/>
  <c r="T68" i="1"/>
  <c r="T71" i="1"/>
  <c r="T72" i="1"/>
  <c r="T75" i="1"/>
  <c r="T76" i="1"/>
  <c r="T77" i="1"/>
  <c r="T63" i="1"/>
  <c r="T79" i="1"/>
  <c r="T97" i="1"/>
  <c r="T93" i="1"/>
  <c r="T107" i="1"/>
  <c r="T108" i="1"/>
  <c r="T130" i="1"/>
  <c r="T88" i="1"/>
  <c r="T110" i="1"/>
  <c r="T113" i="1"/>
  <c r="T131" i="1"/>
  <c r="T86" i="1"/>
  <c r="T91" i="1"/>
  <c r="T106" i="1"/>
  <c r="T102" i="1"/>
  <c r="T104" i="1"/>
  <c r="T109" i="1"/>
  <c r="T111" i="1"/>
  <c r="T95" i="1"/>
  <c r="T99" i="1"/>
  <c r="T103" i="1"/>
  <c r="T115" i="1"/>
  <c r="T133" i="1"/>
  <c r="T125" i="1"/>
  <c r="T128" i="1"/>
  <c r="T85" i="1"/>
  <c r="T92" i="1"/>
  <c r="T96" i="1"/>
  <c r="T98" i="1"/>
  <c r="T112" i="1"/>
  <c r="T116" i="1"/>
  <c r="T117" i="1"/>
  <c r="T119" i="1"/>
  <c r="T120" i="1"/>
  <c r="T121" i="1"/>
  <c r="T122" i="1"/>
  <c r="T123" i="1"/>
  <c r="T124" i="1"/>
  <c r="T127" i="1"/>
  <c r="T129" i="1"/>
  <c r="T132" i="1"/>
  <c r="T134" i="1"/>
  <c r="T135" i="1"/>
  <c r="T136" i="1"/>
  <c r="T87" i="1"/>
  <c r="T101" i="1"/>
  <c r="T118" i="1"/>
  <c r="T105" i="1"/>
  <c r="T100" i="1"/>
  <c r="T256" i="1"/>
  <c r="T302" i="1"/>
  <c r="T337" i="1"/>
  <c r="T423" i="1"/>
  <c r="T898" i="1"/>
  <c r="T156" i="1"/>
  <c r="T165" i="1"/>
  <c r="T196" i="1"/>
  <c r="T210" i="1"/>
  <c r="T218" i="1"/>
  <c r="T234" i="1"/>
  <c r="T241" i="1"/>
  <c r="T242" i="1"/>
  <c r="T243" i="1"/>
  <c r="T244" i="1"/>
  <c r="T272" i="1"/>
  <c r="T275" i="1"/>
  <c r="T288" i="1"/>
  <c r="T298" i="1"/>
  <c r="T305" i="1"/>
  <c r="T322" i="1"/>
  <c r="T333" i="1"/>
  <c r="T352" i="1"/>
  <c r="T374" i="1"/>
  <c r="T379" i="1"/>
  <c r="T380" i="1"/>
  <c r="T405" i="1"/>
  <c r="T406" i="1"/>
  <c r="T407" i="1"/>
  <c r="T414" i="1"/>
  <c r="T420" i="1"/>
  <c r="T422" i="1"/>
  <c r="T468" i="1"/>
  <c r="T484" i="1"/>
  <c r="T485" i="1"/>
  <c r="T509" i="1"/>
  <c r="T523" i="1"/>
  <c r="T535" i="1"/>
  <c r="T560" i="1"/>
  <c r="T617" i="1"/>
  <c r="T698" i="1"/>
  <c r="T701" i="1"/>
  <c r="T709" i="1"/>
  <c r="T718" i="1"/>
  <c r="T739" i="1"/>
  <c r="T740" i="1"/>
  <c r="T767" i="1"/>
  <c r="T768" i="1"/>
  <c r="T769" i="1"/>
  <c r="T771" i="1"/>
  <c r="T772" i="1"/>
  <c r="T779" i="1"/>
  <c r="T788" i="1"/>
  <c r="T790" i="1"/>
  <c r="T828" i="1"/>
  <c r="T862" i="1"/>
  <c r="T868" i="1"/>
  <c r="T870" i="1"/>
  <c r="T873" i="1"/>
  <c r="T875" i="1"/>
  <c r="T881" i="1"/>
  <c r="T896" i="1"/>
  <c r="T923" i="1"/>
  <c r="T943" i="1"/>
  <c r="T954" i="1"/>
  <c r="T963" i="1"/>
  <c r="T976" i="1"/>
  <c r="T153" i="1"/>
  <c r="T167" i="1"/>
  <c r="T170" i="1"/>
  <c r="T171" i="1"/>
  <c r="T172" i="1"/>
  <c r="T180" i="1"/>
  <c r="T181" i="1"/>
  <c r="T182" i="1"/>
  <c r="T192" i="1"/>
  <c r="T195" i="1"/>
  <c r="T200" i="1"/>
  <c r="T205" i="1"/>
  <c r="T206" i="1"/>
  <c r="T211" i="1"/>
  <c r="T213" i="1"/>
  <c r="T214" i="1"/>
  <c r="T221" i="1"/>
  <c r="T224" i="1"/>
  <c r="T225" i="1"/>
  <c r="T226" i="1"/>
  <c r="T227" i="1"/>
  <c r="T228" i="1"/>
  <c r="T229" i="1"/>
  <c r="T238" i="1"/>
  <c r="T246" i="1"/>
  <c r="T247" i="1"/>
  <c r="T254" i="1"/>
  <c r="T255" i="1"/>
  <c r="T259" i="1"/>
  <c r="T260" i="1"/>
  <c r="T263" i="1"/>
  <c r="T264" i="1"/>
  <c r="T270" i="1"/>
  <c r="T273" i="1"/>
  <c r="T289" i="1"/>
  <c r="T292" i="1"/>
  <c r="T296" i="1"/>
  <c r="T297" i="1"/>
  <c r="T312" i="1"/>
  <c r="T314" i="1"/>
  <c r="T319" i="1"/>
  <c r="T320" i="1"/>
  <c r="T323" i="1"/>
  <c r="T324" i="1"/>
  <c r="T325" i="1"/>
  <c r="T326" i="1"/>
  <c r="T327" i="1"/>
  <c r="T329" i="1"/>
  <c r="T334" i="1"/>
  <c r="T336" i="1"/>
  <c r="T338" i="1"/>
  <c r="T340" i="1"/>
  <c r="T351" i="1"/>
  <c r="T353" i="1"/>
  <c r="T354" i="1"/>
  <c r="T359" i="1"/>
  <c r="T360" i="1"/>
  <c r="T366" i="1"/>
  <c r="T367" i="1"/>
  <c r="T369" i="1"/>
  <c r="T372" i="1"/>
  <c r="T375" i="1"/>
  <c r="T378" i="1"/>
  <c r="T382" i="1"/>
  <c r="T385" i="1"/>
  <c r="T393" i="1"/>
  <c r="T394" i="1"/>
  <c r="T396" i="1"/>
  <c r="T404" i="1"/>
  <c r="T412" i="1"/>
  <c r="T425" i="1"/>
  <c r="T440" i="1"/>
  <c r="T443" i="1"/>
  <c r="T445" i="1"/>
  <c r="T448" i="1"/>
  <c r="T450" i="1"/>
  <c r="T457" i="1"/>
  <c r="T459" i="1"/>
  <c r="T461" i="1"/>
  <c r="T477" i="1"/>
  <c r="T483" i="1"/>
  <c r="T488" i="1"/>
  <c r="T498" i="1"/>
  <c r="T499" i="1"/>
  <c r="T501" i="1"/>
  <c r="T504" i="1"/>
  <c r="T506" i="1"/>
  <c r="T512" i="1"/>
  <c r="T514" i="1"/>
  <c r="T515" i="1"/>
  <c r="T518" i="1"/>
  <c r="T522" i="1"/>
  <c r="T524" i="1"/>
  <c r="T526" i="1"/>
  <c r="T527" i="1"/>
  <c r="T528" i="1"/>
  <c r="T529" i="1"/>
  <c r="T530" i="1"/>
  <c r="T531" i="1"/>
  <c r="T532" i="1"/>
  <c r="T533" i="1"/>
  <c r="T534" i="1"/>
  <c r="T536" i="1"/>
  <c r="T543" i="1"/>
  <c r="T545" i="1"/>
  <c r="T551" i="1"/>
  <c r="T554" i="1"/>
  <c r="T559" i="1"/>
  <c r="T576" i="1"/>
  <c r="T578" i="1"/>
  <c r="T579" i="1"/>
  <c r="T584" i="1"/>
  <c r="T587" i="1"/>
  <c r="T589" i="1"/>
  <c r="T593" i="1"/>
  <c r="T595" i="1"/>
  <c r="T601" i="1"/>
  <c r="T603" i="1"/>
  <c r="T604" i="1"/>
  <c r="T606" i="1"/>
  <c r="T609" i="1"/>
  <c r="T614" i="1"/>
  <c r="T621" i="1"/>
  <c r="T625" i="1"/>
  <c r="T626" i="1"/>
  <c r="T627" i="1"/>
  <c r="T630" i="1"/>
  <c r="T644" i="1"/>
  <c r="T649" i="1"/>
  <c r="T650" i="1"/>
  <c r="T651" i="1"/>
  <c r="T653" i="1"/>
  <c r="T661" i="1"/>
  <c r="T662" i="1"/>
  <c r="T663" i="1"/>
  <c r="T674" i="1"/>
  <c r="T678" i="1"/>
  <c r="T684" i="1"/>
  <c r="T699" i="1"/>
  <c r="T712" i="1"/>
  <c r="T713" i="1"/>
  <c r="T717" i="1"/>
  <c r="T720" i="1"/>
  <c r="T721" i="1"/>
  <c r="T722" i="1"/>
  <c r="T723" i="1"/>
  <c r="T726" i="1"/>
  <c r="T729" i="1"/>
  <c r="T730" i="1"/>
  <c r="T732" i="1"/>
  <c r="T733" i="1"/>
  <c r="T734" i="1"/>
  <c r="T735" i="1"/>
  <c r="T736" i="1"/>
  <c r="T741" i="1"/>
  <c r="T743" i="1"/>
  <c r="T749" i="1"/>
  <c r="T750" i="1"/>
  <c r="T752" i="1"/>
  <c r="T754" i="1"/>
  <c r="T755" i="1"/>
  <c r="T758" i="1"/>
  <c r="T759" i="1"/>
  <c r="T764" i="1"/>
  <c r="T766" i="1"/>
  <c r="T775" i="1"/>
  <c r="T776" i="1"/>
  <c r="T778" i="1"/>
  <c r="T780" i="1"/>
  <c r="T784" i="1"/>
  <c r="T786" i="1"/>
  <c r="T789" i="1"/>
  <c r="T796" i="1"/>
  <c r="T804" i="1"/>
  <c r="T805" i="1"/>
  <c r="T806" i="1"/>
  <c r="T813" i="1"/>
  <c r="T814" i="1"/>
  <c r="T818" i="1"/>
  <c r="T820" i="1"/>
  <c r="T821" i="1"/>
  <c r="T831" i="1"/>
  <c r="T834" i="1"/>
  <c r="T842" i="1"/>
  <c r="T844" i="1"/>
  <c r="T848" i="1"/>
  <c r="T849" i="1"/>
  <c r="T850" i="1"/>
  <c r="T853" i="1"/>
  <c r="T854" i="1"/>
  <c r="T855" i="1"/>
  <c r="T858" i="1"/>
  <c r="T860" i="1"/>
  <c r="T864" i="1"/>
  <c r="T866" i="1"/>
  <c r="T869" i="1"/>
  <c r="T876" i="1"/>
  <c r="T877" i="1"/>
  <c r="T880" i="1"/>
  <c r="T886" i="1"/>
  <c r="T889" i="1"/>
  <c r="T908" i="1"/>
  <c r="T909" i="1"/>
  <c r="T913" i="1"/>
  <c r="T915" i="1"/>
  <c r="T916" i="1"/>
  <c r="T917" i="1"/>
  <c r="T918" i="1"/>
  <c r="T919" i="1"/>
  <c r="T920" i="1"/>
  <c r="T924" i="1"/>
  <c r="T926" i="1"/>
  <c r="T927" i="1"/>
  <c r="T929" i="1"/>
  <c r="T938" i="1"/>
  <c r="T939" i="1"/>
  <c r="T942" i="1"/>
  <c r="T952" i="1"/>
  <c r="T955" i="1"/>
  <c r="T956" i="1"/>
  <c r="T959" i="1"/>
  <c r="T960" i="1"/>
  <c r="T961" i="1"/>
  <c r="T962" i="1"/>
  <c r="T980" i="1"/>
  <c r="T982" i="1"/>
  <c r="T983" i="1"/>
  <c r="T985" i="1"/>
  <c r="T989" i="1"/>
  <c r="T990" i="1"/>
  <c r="T991" i="1"/>
  <c r="T994" i="1"/>
  <c r="T996" i="1"/>
  <c r="T1000" i="1"/>
  <c r="T1007" i="1"/>
  <c r="T1009" i="1"/>
  <c r="T1012" i="1"/>
  <c r="T1013" i="1"/>
  <c r="T1014" i="1"/>
  <c r="T947" i="1"/>
  <c r="T138" i="1"/>
  <c r="T139" i="1"/>
  <c r="T84" i="1"/>
  <c r="T140" i="1"/>
  <c r="T141" i="1"/>
  <c r="T142" i="1"/>
  <c r="T143" i="1"/>
  <c r="T144" i="1"/>
  <c r="T145" i="1"/>
  <c r="T146" i="1"/>
  <c r="T147" i="1"/>
  <c r="T148" i="1"/>
  <c r="T149" i="1"/>
  <c r="T150" i="1"/>
  <c r="T151" i="1"/>
  <c r="T152" i="1"/>
  <c r="T154" i="1"/>
  <c r="T155" i="1"/>
  <c r="T157" i="1"/>
  <c r="T158" i="1"/>
  <c r="T159" i="1"/>
  <c r="T160" i="1"/>
  <c r="T161" i="1"/>
  <c r="T162" i="1"/>
  <c r="T163" i="1"/>
  <c r="T164" i="1"/>
  <c r="T166" i="1"/>
  <c r="T168" i="1"/>
  <c r="T169" i="1"/>
  <c r="T173" i="1"/>
  <c r="T174" i="1"/>
  <c r="T175" i="1"/>
  <c r="T176" i="1"/>
  <c r="T177" i="1"/>
  <c r="T178" i="1"/>
  <c r="T179" i="1"/>
  <c r="T183" i="1"/>
  <c r="T184" i="1"/>
  <c r="T185" i="1"/>
  <c r="T186" i="1"/>
  <c r="T187" i="1"/>
  <c r="T188" i="1"/>
  <c r="T189" i="1"/>
  <c r="T190" i="1"/>
  <c r="T191" i="1"/>
  <c r="T193" i="1"/>
  <c r="T197" i="1"/>
  <c r="T198" i="1"/>
  <c r="T199" i="1"/>
  <c r="T201" i="1"/>
  <c r="T202" i="1"/>
  <c r="T203" i="1"/>
  <c r="T204" i="1"/>
  <c r="T207" i="1"/>
  <c r="T208" i="1"/>
  <c r="T209" i="1"/>
  <c r="T212" i="1"/>
  <c r="T215" i="1"/>
  <c r="T216" i="1"/>
  <c r="T217" i="1"/>
  <c r="T219" i="1"/>
  <c r="T220" i="1"/>
  <c r="T222" i="1"/>
  <c r="T223" i="1"/>
  <c r="T230" i="1"/>
  <c r="T231" i="1"/>
  <c r="T232" i="1"/>
  <c r="T233" i="1"/>
  <c r="T235" i="1"/>
  <c r="T236" i="1"/>
  <c r="T239" i="1"/>
  <c r="T240" i="1"/>
  <c r="T245" i="1"/>
  <c r="T248" i="1"/>
  <c r="T250" i="1"/>
  <c r="T251" i="1"/>
  <c r="T252" i="1"/>
  <c r="T253" i="1"/>
  <c r="T257" i="1"/>
  <c r="T258" i="1"/>
  <c r="T261" i="1"/>
  <c r="T262" i="1"/>
  <c r="T265" i="1"/>
  <c r="T266" i="1"/>
  <c r="T267" i="1"/>
  <c r="T268" i="1"/>
  <c r="T269" i="1"/>
  <c r="T271" i="1"/>
  <c r="T274" i="1"/>
  <c r="T276" i="1"/>
  <c r="T277" i="1"/>
  <c r="T278" i="1"/>
  <c r="T279" i="1"/>
  <c r="T280" i="1"/>
  <c r="T281" i="1"/>
  <c r="T282" i="1"/>
  <c r="T284" i="1"/>
  <c r="T285" i="1"/>
  <c r="T286" i="1"/>
  <c r="T287" i="1"/>
  <c r="T290" i="1"/>
  <c r="T291" i="1"/>
  <c r="T293" i="1"/>
  <c r="T294" i="1"/>
  <c r="T295" i="1"/>
  <c r="T299" i="1"/>
  <c r="T300" i="1"/>
  <c r="T301" i="1"/>
  <c r="T303" i="1"/>
  <c r="T304" i="1"/>
  <c r="T306" i="1"/>
  <c r="T307" i="1"/>
  <c r="T308" i="1"/>
  <c r="T309" i="1"/>
  <c r="T310" i="1"/>
  <c r="T311" i="1"/>
  <c r="T313" i="1"/>
  <c r="T315" i="1"/>
  <c r="T316" i="1"/>
  <c r="T317" i="1"/>
  <c r="T318" i="1"/>
  <c r="T321" i="1"/>
  <c r="T328" i="1"/>
  <c r="T330" i="1"/>
  <c r="T331" i="1"/>
  <c r="T332" i="1"/>
  <c r="T335" i="1"/>
  <c r="T339" i="1"/>
  <c r="T341" i="1"/>
  <c r="T342" i="1"/>
  <c r="T344" i="1"/>
  <c r="T345" i="1"/>
  <c r="T346" i="1"/>
  <c r="T348" i="1"/>
  <c r="T349" i="1"/>
  <c r="T350" i="1"/>
  <c r="T355" i="1"/>
  <c r="T356" i="1"/>
  <c r="T358" i="1"/>
  <c r="T361" i="1"/>
  <c r="T362" i="1"/>
  <c r="T363" i="1"/>
  <c r="T364" i="1"/>
  <c r="T365" i="1"/>
  <c r="T368" i="1"/>
  <c r="T370" i="1"/>
  <c r="T371" i="1"/>
  <c r="T373" i="1"/>
  <c r="T376" i="1"/>
  <c r="T377" i="1"/>
  <c r="T381" i="1"/>
  <c r="T383" i="1"/>
  <c r="T384" i="1"/>
  <c r="T386" i="1"/>
  <c r="T387" i="1"/>
  <c r="T388" i="1"/>
  <c r="T389" i="1"/>
  <c r="T390" i="1"/>
  <c r="T391" i="1"/>
  <c r="T392" i="1"/>
  <c r="T395" i="1"/>
  <c r="T397" i="1"/>
  <c r="T398" i="1"/>
  <c r="T399" i="1"/>
  <c r="T400" i="1"/>
  <c r="T401" i="1"/>
  <c r="T402" i="1"/>
  <c r="T403" i="1"/>
  <c r="T408" i="1"/>
  <c r="T409" i="1"/>
  <c r="T410" i="1"/>
  <c r="T411" i="1"/>
  <c r="T413" i="1"/>
  <c r="T415" i="1"/>
  <c r="T416" i="1"/>
  <c r="T418" i="1"/>
  <c r="T419" i="1"/>
  <c r="T421" i="1"/>
  <c r="T424" i="1"/>
  <c r="T426" i="1"/>
  <c r="T427" i="1"/>
  <c r="T428" i="1"/>
  <c r="T429" i="1"/>
  <c r="T430" i="1"/>
  <c r="T431" i="1"/>
  <c r="T432" i="1"/>
  <c r="T433" i="1"/>
  <c r="T434" i="1"/>
  <c r="T435" i="1"/>
  <c r="T436" i="1"/>
  <c r="T437" i="1"/>
  <c r="T438" i="1"/>
  <c r="T439" i="1"/>
  <c r="T441" i="1"/>
  <c r="T442" i="1"/>
  <c r="T444" i="1"/>
  <c r="T446" i="1"/>
  <c r="T447" i="1"/>
  <c r="T449" i="1"/>
  <c r="T451" i="1"/>
  <c r="T452" i="1"/>
  <c r="T453" i="1"/>
  <c r="T454" i="1"/>
  <c r="T458" i="1"/>
  <c r="T460" i="1"/>
  <c r="T462" i="1"/>
  <c r="T463" i="1"/>
  <c r="T464" i="1"/>
  <c r="T465" i="1"/>
  <c r="T466" i="1"/>
  <c r="T467" i="1"/>
  <c r="T470" i="1"/>
  <c r="T471" i="1"/>
  <c r="T472" i="1"/>
  <c r="T473" i="1"/>
  <c r="T474" i="1"/>
  <c r="T475" i="1"/>
  <c r="T478" i="1"/>
  <c r="T479" i="1"/>
  <c r="T480" i="1"/>
  <c r="T481" i="1"/>
  <c r="T482" i="1"/>
  <c r="T486" i="1"/>
  <c r="T487" i="1"/>
  <c r="T489" i="1"/>
  <c r="T490" i="1"/>
  <c r="T491" i="1"/>
  <c r="T492" i="1"/>
  <c r="T493" i="1"/>
  <c r="T494" i="1"/>
  <c r="T495" i="1"/>
  <c r="T496" i="1"/>
  <c r="T497" i="1"/>
  <c r="T500" i="1"/>
  <c r="T502" i="1"/>
  <c r="T503" i="1"/>
  <c r="T505" i="1"/>
  <c r="T507" i="1"/>
  <c r="T508" i="1"/>
  <c r="T510" i="1"/>
  <c r="T511" i="1"/>
  <c r="T513" i="1"/>
  <c r="T516" i="1"/>
  <c r="T517" i="1"/>
  <c r="T519" i="1"/>
  <c r="T520" i="1"/>
  <c r="T521" i="1"/>
  <c r="T537" i="1"/>
  <c r="T538" i="1"/>
  <c r="T539" i="1"/>
  <c r="T540" i="1"/>
  <c r="T541" i="1"/>
  <c r="T542" i="1"/>
  <c r="T544" i="1"/>
  <c r="T546" i="1"/>
  <c r="T547" i="1"/>
  <c r="T548" i="1"/>
  <c r="T549" i="1"/>
  <c r="T550" i="1"/>
  <c r="T552" i="1"/>
  <c r="T553" i="1"/>
  <c r="T555" i="1"/>
  <c r="T556" i="1"/>
  <c r="T557" i="1"/>
  <c r="T558" i="1"/>
  <c r="T561" i="1"/>
  <c r="T563" i="1"/>
  <c r="T564" i="1"/>
  <c r="T565" i="1"/>
  <c r="T566" i="1"/>
  <c r="T567" i="1"/>
  <c r="T568" i="1"/>
  <c r="T569" i="1"/>
  <c r="T570" i="1"/>
  <c r="T571" i="1"/>
  <c r="T573" i="1"/>
  <c r="T575" i="1"/>
  <c r="T577" i="1"/>
  <c r="T580" i="1"/>
  <c r="T581" i="1"/>
  <c r="T582" i="1"/>
  <c r="T583" i="1"/>
  <c r="T585" i="1"/>
  <c r="T586" i="1"/>
  <c r="T588" i="1"/>
  <c r="T590" i="1"/>
  <c r="T591" i="1"/>
  <c r="T594" i="1"/>
  <c r="T596" i="1"/>
  <c r="T597" i="1"/>
  <c r="T598" i="1"/>
  <c r="T599" i="1"/>
  <c r="T600" i="1"/>
  <c r="T602" i="1"/>
  <c r="T605" i="1"/>
  <c r="T607" i="1"/>
  <c r="T608" i="1"/>
  <c r="T610" i="1"/>
  <c r="T611" i="1"/>
  <c r="T612" i="1"/>
  <c r="T613" i="1"/>
  <c r="T615" i="1"/>
  <c r="T616" i="1"/>
  <c r="T619" i="1"/>
  <c r="T620" i="1"/>
  <c r="T622" i="1"/>
  <c r="T623" i="1"/>
  <c r="T624" i="1"/>
  <c r="T628" i="1"/>
  <c r="T629" i="1"/>
  <c r="T631" i="1"/>
  <c r="T632" i="1"/>
  <c r="T633" i="1"/>
  <c r="T635" i="1"/>
  <c r="T636" i="1"/>
  <c r="T637" i="1"/>
  <c r="T638" i="1"/>
  <c r="T639" i="1"/>
  <c r="T640" i="1"/>
  <c r="T641" i="1"/>
  <c r="T642" i="1"/>
  <c r="T643" i="1"/>
  <c r="T645" i="1"/>
  <c r="T646" i="1"/>
  <c r="T647" i="1"/>
  <c r="T648" i="1"/>
  <c r="T652" i="1"/>
  <c r="T654" i="1"/>
  <c r="T655" i="1"/>
  <c r="T656" i="1"/>
  <c r="T658" i="1"/>
  <c r="T659" i="1"/>
  <c r="T660" i="1"/>
  <c r="T664" i="1"/>
  <c r="T666" i="1"/>
  <c r="T667" i="1"/>
  <c r="T668" i="1"/>
  <c r="T669" i="1"/>
  <c r="T670" i="1"/>
  <c r="T672" i="1"/>
  <c r="T673" i="1"/>
  <c r="T675" i="1"/>
  <c r="T677" i="1"/>
  <c r="T679" i="1"/>
  <c r="T52" i="1"/>
  <c r="T680" i="1"/>
  <c r="T681" i="1"/>
  <c r="T682" i="1"/>
  <c r="T683" i="1"/>
  <c r="T685" i="1"/>
  <c r="T686" i="1"/>
  <c r="T687" i="1"/>
  <c r="T688" i="1"/>
  <c r="T689" i="1"/>
  <c r="T690" i="1"/>
  <c r="T691" i="1"/>
  <c r="T692" i="1"/>
  <c r="T693" i="1"/>
  <c r="T694" i="1"/>
  <c r="T695" i="1"/>
  <c r="T696" i="1"/>
  <c r="T697" i="1"/>
  <c r="T700" i="1"/>
  <c r="T702" i="1"/>
  <c r="T703" i="1"/>
  <c r="T704" i="1"/>
  <c r="T705" i="1"/>
  <c r="T706" i="1"/>
  <c r="T707" i="1"/>
  <c r="T708" i="1"/>
  <c r="T710" i="1"/>
  <c r="T711" i="1"/>
  <c r="T714" i="1"/>
  <c r="T715" i="1"/>
  <c r="T716" i="1"/>
  <c r="T719" i="1"/>
  <c r="T724" i="1"/>
  <c r="T725" i="1"/>
  <c r="T727" i="1"/>
  <c r="T728" i="1"/>
  <c r="T737" i="1"/>
  <c r="T738" i="1"/>
  <c r="T742" i="1"/>
  <c r="T744" i="1"/>
  <c r="T745" i="1"/>
  <c r="T746" i="1"/>
  <c r="T747" i="1"/>
  <c r="T748" i="1"/>
  <c r="T751" i="1"/>
  <c r="T757" i="1"/>
  <c r="T760" i="1"/>
  <c r="T761" i="1"/>
  <c r="T762" i="1"/>
  <c r="T763" i="1"/>
  <c r="T765" i="1"/>
  <c r="T770" i="1"/>
  <c r="T773" i="1"/>
  <c r="T777" i="1"/>
  <c r="T781" i="1"/>
  <c r="T782" i="1"/>
  <c r="T783" i="1"/>
  <c r="T785" i="1"/>
  <c r="T787" i="1"/>
  <c r="T791" i="1"/>
  <c r="T792" i="1"/>
  <c r="T793" i="1"/>
  <c r="T795" i="1"/>
  <c r="T797" i="1"/>
  <c r="T798" i="1"/>
  <c r="T799" i="1"/>
  <c r="T800" i="1"/>
  <c r="T801" i="1"/>
  <c r="T802" i="1"/>
  <c r="T803" i="1"/>
  <c r="T807" i="1"/>
  <c r="T808" i="1"/>
  <c r="T809" i="1"/>
  <c r="T810" i="1"/>
  <c r="T811" i="1"/>
  <c r="T812" i="1"/>
  <c r="T815" i="1"/>
  <c r="T817" i="1"/>
  <c r="T819" i="1"/>
  <c r="T822" i="1"/>
  <c r="T823" i="1"/>
  <c r="T824" i="1"/>
  <c r="T825" i="1"/>
  <c r="T826" i="1"/>
  <c r="T827" i="1"/>
  <c r="T829" i="1"/>
  <c r="T830" i="1"/>
  <c r="T832" i="1"/>
  <c r="T835" i="1"/>
  <c r="T836" i="1"/>
  <c r="T837" i="1"/>
  <c r="T838" i="1"/>
  <c r="T839" i="1"/>
  <c r="T840" i="1"/>
  <c r="T841" i="1"/>
  <c r="T843" i="1"/>
  <c r="T845" i="1"/>
  <c r="T846" i="1"/>
  <c r="T847" i="1"/>
  <c r="T851" i="1"/>
  <c r="T852" i="1"/>
  <c r="T856" i="1"/>
  <c r="T857" i="1"/>
  <c r="T861" i="1"/>
  <c r="T863" i="1"/>
  <c r="T865" i="1"/>
  <c r="T867" i="1"/>
  <c r="T871" i="1"/>
  <c r="T872" i="1"/>
  <c r="T878" i="1"/>
  <c r="T879" i="1"/>
  <c r="T882" i="1"/>
  <c r="T883" i="1"/>
  <c r="T884" i="1"/>
  <c r="T885" i="1"/>
  <c r="T887" i="1"/>
  <c r="T888" i="1"/>
  <c r="T890" i="1"/>
  <c r="T891" i="1"/>
  <c r="T892" i="1"/>
  <c r="T893" i="1"/>
  <c r="T895" i="1"/>
  <c r="T897" i="1"/>
  <c r="T899" i="1"/>
  <c r="T900" i="1"/>
  <c r="T901" i="1"/>
  <c r="T902" i="1"/>
  <c r="T903" i="1"/>
  <c r="T904" i="1"/>
  <c r="T905" i="1"/>
  <c r="T906" i="1"/>
  <c r="T907" i="1"/>
  <c r="T910" i="1"/>
  <c r="T911" i="1"/>
  <c r="T912" i="1"/>
  <c r="T914" i="1"/>
  <c r="T921" i="1"/>
  <c r="T922" i="1"/>
  <c r="T925" i="1"/>
  <c r="T928" i="1"/>
  <c r="T930" i="1"/>
  <c r="T931" i="1"/>
  <c r="T932" i="1"/>
  <c r="T933" i="1"/>
  <c r="T934" i="1"/>
  <c r="T935" i="1"/>
  <c r="T936" i="1"/>
  <c r="T937" i="1"/>
  <c r="T940" i="1"/>
  <c r="T941" i="1"/>
  <c r="T944" i="1"/>
  <c r="T945" i="1"/>
  <c r="T946" i="1"/>
  <c r="T948" i="1"/>
  <c r="T949" i="1"/>
  <c r="T950" i="1"/>
  <c r="T951" i="1"/>
  <c r="T953" i="1"/>
  <c r="T957" i="1"/>
  <c r="T958" i="1"/>
  <c r="T964" i="1"/>
  <c r="T966" i="1"/>
  <c r="T967" i="1"/>
  <c r="T968" i="1"/>
  <c r="T969" i="1"/>
  <c r="T970" i="1"/>
  <c r="T971" i="1"/>
  <c r="T972" i="1"/>
  <c r="T973" i="1"/>
  <c r="T974" i="1"/>
  <c r="T975" i="1"/>
  <c r="T977" i="1"/>
  <c r="T978" i="1"/>
  <c r="T979" i="1"/>
  <c r="T981" i="1"/>
  <c r="T986" i="1"/>
  <c r="T987" i="1"/>
  <c r="T988" i="1"/>
  <c r="T992" i="1"/>
  <c r="T993" i="1"/>
  <c r="T995" i="1"/>
  <c r="T997" i="1"/>
  <c r="T998" i="1"/>
  <c r="T999" i="1"/>
  <c r="T1001" i="1"/>
  <c r="T1002" i="1"/>
  <c r="T1003" i="1"/>
  <c r="T1004" i="1"/>
  <c r="T1005" i="1"/>
  <c r="T1006" i="1"/>
  <c r="T1008" i="1"/>
  <c r="T1010" i="1"/>
  <c r="T1011" i="1"/>
  <c r="T1015" i="1"/>
  <c r="T1016" i="1"/>
  <c r="T249" i="1"/>
  <c r="T283" i="1"/>
  <c r="T343" i="1"/>
  <c r="T347" i="1"/>
  <c r="T417" i="1"/>
  <c r="T469" i="1"/>
  <c r="T562" i="1"/>
  <c r="T572" i="1"/>
  <c r="T574" i="1"/>
  <c r="T634" i="1"/>
  <c r="T657" i="1"/>
  <c r="T665" i="1"/>
  <c r="T676" i="1"/>
  <c r="T753" i="1"/>
  <c r="T756" i="1"/>
  <c r="T774" i="1"/>
  <c r="T794" i="1"/>
  <c r="T816" i="1"/>
  <c r="T731" i="1"/>
  <c r="T476" i="1"/>
  <c r="T833" i="1"/>
  <c r="T859" i="1"/>
  <c r="T874" i="1"/>
  <c r="T965" i="1"/>
  <c r="T1020" i="1"/>
  <c r="T1017" i="1"/>
  <c r="T1021" i="1"/>
  <c r="T1022" i="1"/>
  <c r="T1024" i="1"/>
  <c r="T1025" i="1"/>
  <c r="T1026" i="1"/>
  <c r="T1027" i="1"/>
  <c r="T1029" i="1"/>
  <c r="T1038" i="1"/>
  <c r="T1039" i="1"/>
  <c r="T1041" i="1"/>
  <c r="T1045" i="1"/>
  <c r="T1047" i="1"/>
  <c r="T1050" i="1"/>
  <c r="T1049" i="1"/>
  <c r="T1018" i="1"/>
  <c r="T1019" i="1"/>
  <c r="T1023" i="1"/>
  <c r="T1028" i="1"/>
  <c r="T1030" i="1"/>
  <c r="T1031" i="1"/>
  <c r="T1032" i="1"/>
  <c r="T1033" i="1"/>
  <c r="T1034" i="1"/>
  <c r="T1035" i="1"/>
  <c r="T1036" i="1"/>
  <c r="T1037" i="1"/>
  <c r="T1040" i="1"/>
  <c r="T1043" i="1"/>
  <c r="T1046" i="1"/>
  <c r="T1048" i="1"/>
  <c r="T1051" i="1"/>
  <c r="T1052" i="1"/>
  <c r="T1053" i="1"/>
  <c r="T1054" i="1"/>
  <c r="T1055" i="1"/>
  <c r="T1056" i="1"/>
  <c r="T1057" i="1"/>
  <c r="T1058" i="1"/>
  <c r="T1059" i="1"/>
  <c r="T1060" i="1"/>
  <c r="T1061" i="1"/>
  <c r="T1062" i="1"/>
  <c r="T1063" i="1"/>
  <c r="T1064" i="1"/>
  <c r="T1065" i="1"/>
  <c r="T1066" i="1"/>
  <c r="T1067" i="1"/>
  <c r="T1068" i="1"/>
  <c r="T1069" i="1"/>
  <c r="T1070" i="1"/>
  <c r="T1071" i="1"/>
  <c r="T1072" i="1"/>
  <c r="T1073" i="1"/>
  <c r="T1074" i="1"/>
  <c r="T1075" i="1"/>
  <c r="T1076" i="1"/>
  <c r="T1077" i="1"/>
  <c r="T1078" i="1"/>
  <c r="T1079" i="1"/>
  <c r="T1080" i="1"/>
  <c r="T1081" i="1"/>
  <c r="T1082" i="1"/>
  <c r="T1083" i="1"/>
  <c r="T1084" i="1"/>
  <c r="T1085" i="1"/>
  <c r="T1086" i="1"/>
  <c r="T1087" i="1"/>
  <c r="T1088" i="1"/>
  <c r="T1089" i="1"/>
  <c r="T1090" i="1"/>
  <c r="T1091" i="1"/>
  <c r="T1092" i="1"/>
  <c r="T1093" i="1"/>
  <c r="T1094" i="1"/>
  <c r="T1095" i="1"/>
  <c r="T1096" i="1"/>
  <c r="T1097" i="1"/>
  <c r="T1098" i="1"/>
  <c r="T1099" i="1"/>
  <c r="T1100" i="1"/>
  <c r="T1101" i="1"/>
  <c r="T1102" i="1"/>
  <c r="T1103" i="1"/>
  <c r="T1104" i="1"/>
  <c r="T1105" i="1"/>
  <c r="T1106" i="1"/>
  <c r="T1107" i="1"/>
  <c r="T1108" i="1"/>
  <c r="T1109" i="1"/>
  <c r="T1110" i="1"/>
  <c r="T1111" i="1"/>
  <c r="T1112" i="1"/>
  <c r="T1113" i="1"/>
  <c r="T1114" i="1"/>
  <c r="T1115" i="1"/>
  <c r="T1116" i="1"/>
  <c r="T1117" i="1"/>
  <c r="T1118" i="1"/>
  <c r="T1119" i="1"/>
  <c r="T1120" i="1"/>
  <c r="T1121" i="1"/>
  <c r="T1122" i="1"/>
  <c r="T1123" i="1"/>
  <c r="T1124" i="1"/>
  <c r="T1125" i="1"/>
  <c r="T1126" i="1"/>
  <c r="T1127" i="1"/>
  <c r="T1128" i="1"/>
  <c r="T1129" i="1"/>
  <c r="T1130" i="1"/>
  <c r="T1131" i="1"/>
  <c r="T1132" i="1"/>
  <c r="T1133" i="1"/>
  <c r="T1134" i="1"/>
  <c r="T1135" i="1"/>
  <c r="T1136" i="1"/>
  <c r="T1137" i="1"/>
  <c r="T1138" i="1"/>
  <c r="T1139" i="1"/>
  <c r="T1140" i="1"/>
  <c r="T1141" i="1"/>
  <c r="T1142" i="1"/>
  <c r="T1143" i="1"/>
  <c r="T1144" i="1"/>
  <c r="T1145" i="1"/>
  <c r="T1146" i="1"/>
  <c r="T1147" i="1"/>
  <c r="T1148" i="1"/>
  <c r="T1149" i="1"/>
  <c r="T1150" i="1"/>
  <c r="T1151" i="1"/>
  <c r="T1152" i="1"/>
  <c r="T1153" i="1"/>
  <c r="T1154" i="1"/>
  <c r="T1155" i="1"/>
  <c r="T1156" i="1"/>
  <c r="T1157" i="1"/>
  <c r="T1158" i="1"/>
  <c r="T1159" i="1"/>
  <c r="T1160" i="1"/>
  <c r="T1161" i="1"/>
  <c r="T1162" i="1"/>
  <c r="T1163" i="1"/>
  <c r="T1164" i="1"/>
  <c r="T1165" i="1"/>
  <c r="T1166" i="1"/>
  <c r="T1167" i="1"/>
  <c r="T1168" i="1"/>
  <c r="T1169" i="1"/>
  <c r="T1170" i="1"/>
  <c r="T1171" i="1"/>
  <c r="T1172" i="1"/>
  <c r="T1173" i="1"/>
  <c r="T1174" i="1"/>
  <c r="T1175" i="1"/>
  <c r="T1176" i="1"/>
  <c r="T1177" i="1"/>
  <c r="T1178" i="1"/>
  <c r="T1179" i="1"/>
  <c r="T1180" i="1"/>
  <c r="T1181" i="1"/>
  <c r="T1182" i="1"/>
  <c r="T1183" i="1"/>
  <c r="T1184" i="1"/>
  <c r="T1185" i="1"/>
  <c r="T1186" i="1"/>
  <c r="T1187" i="1"/>
  <c r="T1188" i="1"/>
  <c r="T1189" i="1"/>
  <c r="T1190" i="1"/>
  <c r="T1191" i="1"/>
  <c r="T1192" i="1"/>
  <c r="T1193" i="1"/>
  <c r="T1194" i="1"/>
  <c r="T1195" i="1"/>
  <c r="T1196" i="1"/>
  <c r="T1197" i="1"/>
  <c r="T1198" i="1"/>
  <c r="T1199" i="1"/>
  <c r="T1200" i="1"/>
  <c r="T1201" i="1"/>
  <c r="T1202" i="1"/>
  <c r="T1203" i="1"/>
  <c r="T1204" i="1"/>
  <c r="T1205" i="1"/>
  <c r="T1206" i="1"/>
  <c r="T1207" i="1"/>
  <c r="T1208" i="1"/>
  <c r="T1209" i="1"/>
  <c r="T1210" i="1"/>
  <c r="T1211" i="1"/>
  <c r="T1212" i="1"/>
  <c r="T1213" i="1"/>
  <c r="T1214" i="1"/>
  <c r="T1215" i="1"/>
  <c r="T1216" i="1"/>
  <c r="T1217" i="1"/>
  <c r="T1218" i="1"/>
  <c r="T1219" i="1"/>
  <c r="T1220" i="1"/>
  <c r="T1221" i="1"/>
  <c r="T1222" i="1"/>
  <c r="T1223" i="1"/>
  <c r="T1224" i="1"/>
  <c r="T1225" i="1"/>
  <c r="T1226" i="1"/>
  <c r="T1227" i="1"/>
  <c r="T1228" i="1"/>
  <c r="T1229" i="1"/>
  <c r="T1230" i="1"/>
  <c r="T1231" i="1"/>
  <c r="T1232" i="1"/>
  <c r="T1233" i="1"/>
  <c r="T1234" i="1"/>
  <c r="T1235" i="1"/>
  <c r="T1236" i="1"/>
  <c r="T1237" i="1"/>
  <c r="T1238" i="1"/>
  <c r="T1239" i="1"/>
  <c r="T1240" i="1"/>
  <c r="T1241" i="1"/>
  <c r="T1242" i="1"/>
  <c r="T1243" i="1"/>
  <c r="T1244" i="1"/>
  <c r="T1245" i="1"/>
  <c r="T1246" i="1"/>
  <c r="T1247" i="1"/>
  <c r="T1248" i="1"/>
  <c r="T1249" i="1"/>
  <c r="T1250" i="1"/>
  <c r="T1251" i="1"/>
  <c r="T1252" i="1"/>
  <c r="T1253" i="1"/>
  <c r="T1254" i="1"/>
  <c r="T1255" i="1"/>
  <c r="T1256" i="1"/>
  <c r="T1257" i="1"/>
  <c r="T1258" i="1"/>
  <c r="T1259" i="1"/>
  <c r="T1260" i="1"/>
  <c r="T1261" i="1"/>
  <c r="T1262" i="1"/>
  <c r="T1263" i="1"/>
  <c r="T1264" i="1"/>
  <c r="T1265" i="1"/>
  <c r="T1266" i="1"/>
  <c r="T1267" i="1"/>
  <c r="T1268" i="1"/>
  <c r="T1269" i="1"/>
  <c r="T1270" i="1"/>
  <c r="T1271" i="1"/>
  <c r="T1272" i="1"/>
  <c r="T1273" i="1"/>
  <c r="T1274" i="1"/>
  <c r="T1275" i="1"/>
  <c r="T1276" i="1"/>
  <c r="T1277" i="1"/>
  <c r="T1278" i="1"/>
  <c r="T1279" i="1"/>
  <c r="T1280" i="1"/>
  <c r="T1281" i="1"/>
  <c r="T1282" i="1"/>
  <c r="T1283" i="1"/>
  <c r="T1284" i="1"/>
  <c r="T1285" i="1"/>
  <c r="T1286" i="1"/>
  <c r="T1287" i="1"/>
  <c r="T1288" i="1"/>
  <c r="T1289" i="1"/>
  <c r="T1290" i="1"/>
  <c r="T1291" i="1"/>
  <c r="T1292" i="1"/>
  <c r="T1293" i="1"/>
  <c r="T1294" i="1"/>
  <c r="T1295" i="1"/>
  <c r="T1296" i="1"/>
  <c r="T1297" i="1"/>
  <c r="T1298" i="1"/>
  <c r="T1299" i="1"/>
  <c r="T1300" i="1"/>
  <c r="T1301" i="1"/>
  <c r="T1302" i="1"/>
  <c r="T1303" i="1"/>
  <c r="T1304" i="1"/>
  <c r="T1305" i="1"/>
  <c r="T1306" i="1"/>
  <c r="T1307" i="1"/>
  <c r="T1308" i="1"/>
  <c r="T1309" i="1"/>
  <c r="T1310" i="1"/>
  <c r="T1311" i="1"/>
  <c r="T1312" i="1"/>
  <c r="T1313" i="1"/>
  <c r="T1314" i="1"/>
  <c r="T1315" i="1"/>
  <c r="T1316" i="1"/>
  <c r="T1317" i="1"/>
  <c r="T1318" i="1"/>
  <c r="T1319" i="1"/>
  <c r="T1320" i="1"/>
  <c r="T1321" i="1"/>
  <c r="T1322" i="1"/>
  <c r="T1323" i="1"/>
  <c r="T1324" i="1"/>
  <c r="T1325" i="1"/>
  <c r="T1326" i="1"/>
  <c r="T1327" i="1"/>
  <c r="T1328" i="1"/>
  <c r="T1329" i="1"/>
  <c r="T1330" i="1"/>
  <c r="T1331" i="1"/>
  <c r="T1332" i="1"/>
  <c r="T1333" i="1"/>
  <c r="T1334" i="1"/>
  <c r="T1335" i="1"/>
  <c r="T1336" i="1"/>
  <c r="T1337" i="1"/>
  <c r="T1338" i="1"/>
  <c r="T1339" i="1"/>
  <c r="T1340" i="1"/>
  <c r="T1341" i="1"/>
  <c r="T1342" i="1"/>
  <c r="T1343" i="1"/>
  <c r="T1344" i="1"/>
  <c r="T1345" i="1"/>
  <c r="T1346" i="1"/>
  <c r="T1347" i="1"/>
  <c r="T1348" i="1"/>
  <c r="T1349" i="1"/>
  <c r="T1350" i="1"/>
  <c r="T1351" i="1"/>
  <c r="T1352" i="1"/>
  <c r="T1353" i="1"/>
  <c r="T1354" i="1"/>
  <c r="T1355" i="1"/>
  <c r="T1356" i="1"/>
  <c r="T1357" i="1"/>
  <c r="T1358" i="1"/>
  <c r="T1359" i="1"/>
  <c r="T1360" i="1"/>
  <c r="T1361" i="1"/>
  <c r="T1362" i="1"/>
  <c r="T1363" i="1"/>
  <c r="T1364" i="1"/>
  <c r="T1365" i="1"/>
  <c r="T1366" i="1"/>
  <c r="T1367" i="1"/>
  <c r="T1368" i="1"/>
  <c r="T1369" i="1"/>
  <c r="T1370" i="1"/>
  <c r="T1371" i="1"/>
  <c r="T1372" i="1"/>
  <c r="T1373" i="1"/>
  <c r="T1374" i="1"/>
  <c r="T1375" i="1"/>
  <c r="T1376" i="1"/>
  <c r="T1377" i="1"/>
  <c r="T1378" i="1"/>
  <c r="T1379" i="1"/>
  <c r="T1380" i="1"/>
  <c r="T1381" i="1"/>
  <c r="T1382" i="1"/>
  <c r="T1383" i="1"/>
  <c r="T1384" i="1"/>
  <c r="T1385" i="1"/>
  <c r="T1386" i="1"/>
  <c r="T1387" i="1"/>
  <c r="T1388" i="1"/>
  <c r="T1389" i="1"/>
  <c r="T1390" i="1"/>
  <c r="T1391" i="1"/>
  <c r="T1392" i="1"/>
  <c r="T1393" i="1"/>
  <c r="T1394" i="1"/>
  <c r="T1395" i="1"/>
  <c r="T1396" i="1"/>
  <c r="T1397" i="1"/>
  <c r="T1398" i="1"/>
  <c r="T1399" i="1"/>
  <c r="T1400" i="1"/>
  <c r="T1401" i="1"/>
  <c r="T1402" i="1"/>
  <c r="T1403" i="1"/>
  <c r="T1404" i="1"/>
  <c r="T1405" i="1"/>
  <c r="T1406" i="1"/>
  <c r="T1407" i="1"/>
  <c r="T1408" i="1"/>
  <c r="T1409" i="1"/>
  <c r="T1410" i="1"/>
  <c r="T1411" i="1"/>
  <c r="T1412" i="1"/>
  <c r="T1413" i="1"/>
  <c r="T1414" i="1"/>
  <c r="T1415" i="1"/>
  <c r="T1416" i="1"/>
  <c r="T1417" i="1"/>
  <c r="T1418" i="1"/>
  <c r="T1419" i="1"/>
  <c r="T1420" i="1"/>
  <c r="T1421" i="1"/>
  <c r="T1422" i="1"/>
  <c r="T1423" i="1"/>
  <c r="T1424" i="1"/>
  <c r="T1425" i="1"/>
  <c r="T1426" i="1"/>
  <c r="T1427" i="1"/>
  <c r="T1428" i="1"/>
  <c r="T1429" i="1"/>
  <c r="T1430" i="1"/>
  <c r="T1431" i="1"/>
  <c r="T1432" i="1"/>
  <c r="T1433" i="1"/>
  <c r="T1434" i="1"/>
  <c r="T1435" i="1"/>
  <c r="T1436" i="1"/>
  <c r="T1437" i="1"/>
  <c r="T1438" i="1"/>
  <c r="T1439" i="1"/>
  <c r="BF80" i="1" l="1"/>
  <c r="BE80" i="1"/>
  <c r="AT410" i="12"/>
  <c r="AV409" i="12"/>
  <c r="AT409" i="12"/>
  <c r="AV407" i="12"/>
  <c r="AT407" i="12"/>
  <c r="AV404" i="12"/>
  <c r="AT404" i="12"/>
  <c r="AT402" i="12"/>
  <c r="AT400" i="12"/>
  <c r="AV395" i="12"/>
  <c r="AT395" i="12"/>
  <c r="AV391" i="12"/>
  <c r="AT391" i="12"/>
  <c r="AT390" i="12"/>
  <c r="AV389" i="12"/>
  <c r="AT389" i="12"/>
  <c r="AV388" i="12"/>
  <c r="AT388" i="12"/>
  <c r="AV387" i="12"/>
  <c r="AT387" i="12"/>
  <c r="AV290" i="12"/>
  <c r="AT290" i="12"/>
  <c r="AV276" i="12"/>
  <c r="AT276" i="12"/>
  <c r="AW276" i="12" s="1"/>
  <c r="AV261" i="12"/>
  <c r="AT261" i="12"/>
  <c r="AV208" i="12"/>
  <c r="AT208" i="12"/>
  <c r="AV205" i="12"/>
  <c r="AT205" i="12"/>
  <c r="AV37" i="12"/>
  <c r="AT37" i="12"/>
  <c r="AW37" i="12" s="1"/>
  <c r="AV9" i="12"/>
  <c r="AT9" i="12"/>
  <c r="BD132" i="1"/>
  <c r="BB132" i="1"/>
  <c r="BD34" i="1"/>
  <c r="BB34" i="1"/>
  <c r="BD8" i="1"/>
  <c r="BD39" i="1"/>
  <c r="BD7" i="1"/>
  <c r="BD137" i="1"/>
  <c r="BD16" i="1"/>
  <c r="BD4" i="1"/>
  <c r="BD965" i="1"/>
  <c r="BD1021" i="1"/>
  <c r="BD1017" i="1"/>
  <c r="BD1024" i="1"/>
  <c r="BD154" i="1"/>
  <c r="BD1063" i="1"/>
  <c r="BD859" i="1"/>
  <c r="BD476" i="1"/>
  <c r="BD1026" i="1"/>
  <c r="BD101" i="1"/>
  <c r="BD1023" i="1"/>
  <c r="BD1039" i="1"/>
  <c r="BD36" i="1"/>
  <c r="BD1041" i="1"/>
  <c r="BD1050" i="1"/>
  <c r="BD118" i="1"/>
  <c r="BD21" i="1"/>
  <c r="BD6" i="1"/>
  <c r="BD833" i="1"/>
  <c r="BD292" i="1"/>
  <c r="BD11" i="1"/>
  <c r="BD1027" i="1"/>
  <c r="BD15" i="1"/>
  <c r="BD1029" i="1"/>
  <c r="BD1045" i="1"/>
  <c r="BD5" i="1"/>
  <c r="BD947" i="1"/>
  <c r="BD40" i="1"/>
  <c r="BD79" i="1"/>
  <c r="BD1025" i="1"/>
  <c r="BD26" i="1"/>
  <c r="BD17" i="1"/>
  <c r="BD55" i="1"/>
  <c r="BD857" i="1"/>
  <c r="BD1022" i="1"/>
  <c r="BD874" i="1"/>
  <c r="BD38" i="1"/>
  <c r="BD62" i="1"/>
  <c r="BD1047" i="1"/>
  <c r="BD3" i="1"/>
  <c r="BD58" i="1"/>
  <c r="BD1038" i="1"/>
  <c r="BD23" i="1"/>
  <c r="BD83" i="1"/>
  <c r="BD139" i="1"/>
  <c r="BD454" i="1"/>
  <c r="BD278" i="1"/>
  <c r="BD265" i="1"/>
  <c r="BB8" i="1"/>
  <c r="BB39" i="1"/>
  <c r="BB7" i="1"/>
  <c r="BB137" i="1"/>
  <c r="BB16" i="1"/>
  <c r="BB4" i="1"/>
  <c r="BB965" i="1"/>
  <c r="BB1021" i="1"/>
  <c r="BB1017" i="1"/>
  <c r="BB1024" i="1"/>
  <c r="BB154" i="1"/>
  <c r="BB1063" i="1"/>
  <c r="BB859" i="1"/>
  <c r="BB476" i="1"/>
  <c r="BB1026" i="1"/>
  <c r="BB101" i="1"/>
  <c r="BB1023" i="1"/>
  <c r="BB1039" i="1"/>
  <c r="BB36" i="1"/>
  <c r="BB1041" i="1"/>
  <c r="BB1050" i="1"/>
  <c r="BB118" i="1"/>
  <c r="BB21" i="1"/>
  <c r="BB6" i="1"/>
  <c r="BB833" i="1"/>
  <c r="BB292" i="1"/>
  <c r="BB11" i="1"/>
  <c r="BB1027" i="1"/>
  <c r="BB15" i="1"/>
  <c r="BB1029" i="1"/>
  <c r="BB1045" i="1"/>
  <c r="BB5" i="1"/>
  <c r="BB947" i="1"/>
  <c r="BB40" i="1"/>
  <c r="BB79" i="1"/>
  <c r="BB1025" i="1"/>
  <c r="BB26" i="1"/>
  <c r="BB17" i="1"/>
  <c r="BB55" i="1"/>
  <c r="BB857" i="1"/>
  <c r="BB1022" i="1"/>
  <c r="BB874" i="1"/>
  <c r="BB38" i="1"/>
  <c r="BB62" i="1"/>
  <c r="BB1047" i="1"/>
  <c r="BB3" i="1"/>
  <c r="BB58" i="1"/>
  <c r="BB1038" i="1"/>
  <c r="BB23" i="1"/>
  <c r="BB83" i="1"/>
  <c r="BB139" i="1"/>
  <c r="BB454" i="1"/>
  <c r="BB278" i="1"/>
  <c r="BB265" i="1"/>
  <c r="BB176" i="1"/>
  <c r="BB403" i="1"/>
  <c r="BB724" i="1"/>
  <c r="BB163" i="1"/>
  <c r="BB236" i="1"/>
  <c r="BB313" i="1"/>
  <c r="BB370" i="1"/>
  <c r="BB233" i="1"/>
  <c r="BB220" i="1"/>
  <c r="BB348" i="1"/>
  <c r="BB94" i="1"/>
  <c r="BB114" i="1"/>
  <c r="BB455" i="1"/>
  <c r="BB237" i="1"/>
  <c r="BB168" i="1"/>
  <c r="BB525" i="1"/>
  <c r="BB269" i="1"/>
  <c r="BB316" i="1"/>
  <c r="BB490" i="1"/>
  <c r="BB199" i="1"/>
  <c r="BB687" i="1"/>
  <c r="BB361" i="1"/>
  <c r="BB300" i="1"/>
  <c r="BB747" i="1"/>
  <c r="BB704" i="1"/>
  <c r="BB321" i="1"/>
  <c r="BB492" i="1"/>
  <c r="BB444" i="1"/>
  <c r="BB177" i="1"/>
  <c r="BB637" i="1"/>
  <c r="BB119" i="1"/>
  <c r="BB365" i="1"/>
  <c r="BB977" i="1"/>
  <c r="BB500" i="1"/>
  <c r="BB623" i="1"/>
  <c r="BB656" i="1"/>
  <c r="BB426" i="1"/>
  <c r="BB727" i="1"/>
  <c r="BB466" i="1"/>
  <c r="BB744" i="1"/>
  <c r="BB465" i="1"/>
  <c r="BB839" i="1"/>
  <c r="BB362" i="1"/>
  <c r="BB46" i="1"/>
  <c r="BB69" i="1"/>
  <c r="BB852" i="1"/>
  <c r="BB708" i="1"/>
  <c r="BB223" i="1"/>
  <c r="BB437" i="1"/>
  <c r="BB801" i="1"/>
  <c r="BB491" i="1"/>
  <c r="BB248" i="1"/>
  <c r="BB964" i="1"/>
  <c r="BB173" i="1"/>
  <c r="BB418" i="1"/>
  <c r="BB50" i="1"/>
  <c r="BB567" i="1"/>
  <c r="BB715" i="1"/>
  <c r="BB47" i="1"/>
  <c r="BB1042" i="1"/>
  <c r="BB271" i="1"/>
  <c r="BB112" i="1"/>
  <c r="BB802" i="1"/>
  <c r="BB879" i="1"/>
  <c r="BB431" i="1"/>
  <c r="BB178" i="1"/>
  <c r="BB161" i="1"/>
  <c r="BB193" i="1"/>
  <c r="BB612" i="1"/>
  <c r="BB308" i="1"/>
  <c r="BB90" i="1"/>
  <c r="BB357" i="1"/>
  <c r="BB126" i="1"/>
  <c r="BB894" i="1"/>
  <c r="BB592" i="1"/>
  <c r="BB940" i="1"/>
  <c r="BB1019" i="1"/>
  <c r="BB41" i="1"/>
  <c r="BB602" i="1"/>
  <c r="BB671" i="1"/>
  <c r="BB446" i="1"/>
  <c r="BB825" i="1"/>
  <c r="BB22" i="1"/>
  <c r="BB434" i="1"/>
  <c r="BB64" i="1"/>
  <c r="BB184" i="1"/>
  <c r="BB581" i="1"/>
  <c r="BB356" i="1"/>
  <c r="BB992" i="1"/>
  <c r="BB742" i="1"/>
  <c r="BB829" i="1"/>
  <c r="BB712" i="1"/>
  <c r="BB1018" i="1"/>
  <c r="BB865" i="1"/>
  <c r="BB44" i="1"/>
  <c r="BB68" i="1"/>
  <c r="BB337" i="1"/>
  <c r="BB761" i="1"/>
  <c r="BB968" i="1"/>
  <c r="BB33" i="1"/>
  <c r="BB636" i="1"/>
  <c r="BB209" i="1"/>
  <c r="BB930" i="1"/>
  <c r="BB129" i="1"/>
  <c r="BB1006" i="1"/>
  <c r="BB840" i="1"/>
  <c r="BB59" i="1"/>
  <c r="BB496" i="1"/>
  <c r="BB507" i="1"/>
  <c r="BB569" i="1"/>
  <c r="BB513" i="1"/>
  <c r="BB419" i="1"/>
  <c r="BB871" i="1"/>
  <c r="BB690" i="1"/>
  <c r="BB175" i="1"/>
  <c r="BB429" i="1"/>
  <c r="BB826" i="1"/>
  <c r="BB583" i="1"/>
  <c r="BB810" i="1"/>
  <c r="BB76" i="1"/>
  <c r="BB707" i="1"/>
  <c r="BB262" i="1"/>
  <c r="BB215" i="1"/>
  <c r="BB628" i="1"/>
  <c r="BB235" i="1"/>
  <c r="BB63" i="1"/>
  <c r="BB470" i="1"/>
  <c r="BB43" i="1"/>
  <c r="BB93" i="1"/>
  <c r="BB42" i="1"/>
  <c r="BB345" i="1"/>
  <c r="BB157" i="1"/>
  <c r="BB1052" i="1"/>
  <c r="BB438" i="1"/>
  <c r="BB884" i="1"/>
  <c r="BB310" i="1"/>
  <c r="BB398" i="1"/>
  <c r="BB791" i="1"/>
  <c r="BB133" i="1"/>
  <c r="BB358" i="1"/>
  <c r="BB1002" i="1"/>
  <c r="BB890" i="1"/>
  <c r="BB96" i="1"/>
  <c r="BB19" i="1"/>
  <c r="BB253" i="1"/>
  <c r="BB155" i="1"/>
  <c r="BB1051" i="1"/>
  <c r="BB822" i="1"/>
  <c r="BB18" i="1"/>
  <c r="BB281" i="1"/>
  <c r="BB339" i="1"/>
  <c r="BB332" i="1"/>
  <c r="BB823" i="1"/>
  <c r="BB285" i="1"/>
  <c r="BB598" i="1"/>
  <c r="BB762" i="1"/>
  <c r="BB600" i="1"/>
  <c r="BB162" i="1"/>
  <c r="BB377" i="1"/>
  <c r="BB966" i="1"/>
  <c r="BB452" i="1"/>
  <c r="BB97" i="1"/>
  <c r="BB798" i="1"/>
  <c r="BB799" i="1"/>
  <c r="BB573" i="1"/>
  <c r="BB317" i="1"/>
  <c r="BB127" i="1"/>
  <c r="BB1036" i="1"/>
  <c r="BB564" i="1"/>
  <c r="BB20" i="1"/>
  <c r="BB685" i="1"/>
  <c r="BB1011" i="1"/>
  <c r="BB660" i="1"/>
  <c r="BB261" i="1"/>
  <c r="BB258" i="1"/>
  <c r="BB561" i="1"/>
  <c r="BB659" i="1"/>
  <c r="BB835" i="1"/>
  <c r="BB928" i="1"/>
  <c r="BB638" i="1"/>
  <c r="BB311" i="1"/>
  <c r="BB381" i="1"/>
  <c r="BB301" i="1"/>
  <c r="BB719" i="1"/>
  <c r="BB615" i="1"/>
  <c r="BB933" i="1"/>
  <c r="BB120" i="1"/>
  <c r="BB953" i="1"/>
  <c r="BB861" i="1"/>
  <c r="BB557" i="1"/>
  <c r="BB610" i="1"/>
  <c r="BB783" i="1"/>
  <c r="BB371" i="1"/>
  <c r="BB146" i="1"/>
  <c r="BB897" i="1"/>
  <c r="BB98" i="1"/>
  <c r="BB395" i="1"/>
  <c r="BB819" i="1"/>
  <c r="BB654" i="1"/>
  <c r="BB397" i="1"/>
  <c r="BB494" i="1"/>
  <c r="BB887" i="1"/>
  <c r="BB247" i="1"/>
  <c r="BB189" i="1"/>
  <c r="BB541" i="1"/>
  <c r="BB957" i="1"/>
  <c r="BB467" i="1"/>
  <c r="BB737" i="1"/>
  <c r="BB503" i="1"/>
  <c r="BB872" i="1"/>
  <c r="BB493" i="1"/>
  <c r="BB935" i="1"/>
  <c r="BB294" i="1"/>
  <c r="BB702" i="1"/>
  <c r="BB14" i="1"/>
  <c r="BB187" i="1"/>
  <c r="BB138" i="1"/>
  <c r="BB677" i="1"/>
  <c r="BB291" i="1"/>
  <c r="BB575" i="1"/>
  <c r="BB28" i="1"/>
  <c r="BB441" i="1"/>
  <c r="BB607" i="1"/>
  <c r="BB502" i="1"/>
  <c r="BB383" i="1"/>
  <c r="BB315" i="1"/>
  <c r="BB594" i="1"/>
  <c r="BB608" i="1"/>
  <c r="BB670" i="1"/>
  <c r="BB430" i="1"/>
  <c r="BB331" i="1"/>
  <c r="BB389" i="1"/>
  <c r="BB342" i="1"/>
  <c r="BB998" i="1"/>
  <c r="BB134" i="1"/>
  <c r="BB958" i="1"/>
  <c r="BB705" i="1"/>
  <c r="BB207" i="1"/>
  <c r="BB901" i="1"/>
  <c r="BB436" i="1"/>
  <c r="BB793" i="1"/>
  <c r="BB12" i="1"/>
  <c r="BB399" i="1"/>
  <c r="BB91" i="1"/>
  <c r="BB1004" i="1"/>
  <c r="BB936" i="1"/>
  <c r="BB124" i="1"/>
  <c r="BB421" i="1"/>
  <c r="BB841" i="1"/>
  <c r="BB950" i="1"/>
  <c r="BB544" i="1"/>
  <c r="BB61" i="1"/>
  <c r="BB103" i="1"/>
  <c r="BB683" i="1"/>
  <c r="BB632" i="1"/>
  <c r="BB552" i="1"/>
  <c r="BB836" i="1"/>
  <c r="BB746" i="1"/>
  <c r="BB673" i="1"/>
  <c r="BB198" i="1"/>
  <c r="BB921" i="1"/>
  <c r="BB212" i="1"/>
  <c r="BB672" i="1"/>
  <c r="BB616" i="1"/>
  <c r="BB487" i="1"/>
  <c r="BB489" i="1"/>
  <c r="BB174" i="1"/>
  <c r="BB1008" i="1"/>
  <c r="BB391" i="1"/>
  <c r="BB505" i="1"/>
  <c r="BB164" i="1"/>
  <c r="BB408" i="1"/>
  <c r="BB605" i="1"/>
  <c r="BB902" i="1"/>
  <c r="BB824" i="1"/>
  <c r="BB51" i="1"/>
  <c r="BB190" i="1"/>
  <c r="BB363" i="1"/>
  <c r="BB686" i="1"/>
  <c r="BB655" i="1"/>
  <c r="BB550" i="1"/>
  <c r="BB183" i="1"/>
  <c r="BB424" i="1"/>
  <c r="BB738" i="1"/>
  <c r="BB641" i="1"/>
  <c r="BB482" i="1"/>
  <c r="BB642" i="1"/>
  <c r="BB439" i="1"/>
  <c r="BB571" i="1"/>
  <c r="BB510" i="1"/>
  <c r="BB252" i="1"/>
  <c r="BB460" i="1"/>
  <c r="BB830" i="1"/>
  <c r="BB549" i="1"/>
  <c r="BB471" i="1"/>
  <c r="BB553" i="1"/>
  <c r="BB911" i="1"/>
  <c r="BB276" i="1"/>
  <c r="BB568" i="1"/>
  <c r="BB48" i="1"/>
  <c r="BB1031" i="1"/>
  <c r="BB449" i="1"/>
  <c r="BB472" i="1"/>
  <c r="BB987" i="1"/>
  <c r="BB204" i="1"/>
  <c r="BB277" i="1"/>
  <c r="BB971" i="1"/>
  <c r="BB72" i="1"/>
  <c r="BB969" i="1"/>
  <c r="BB895" i="1"/>
  <c r="BB812" i="1"/>
  <c r="BB652" i="1"/>
  <c r="BB629" i="1"/>
  <c r="BB633" i="1"/>
  <c r="BB65" i="1"/>
  <c r="BB635" i="1"/>
  <c r="BB49" i="1"/>
  <c r="BB478" i="1"/>
  <c r="BB299" i="1"/>
  <c r="BB903" i="1"/>
  <c r="BB547" i="1"/>
  <c r="BB432" i="1"/>
  <c r="BB416" i="1"/>
  <c r="BB648" i="1"/>
  <c r="BB341" i="1"/>
  <c r="BB74" i="1"/>
  <c r="BB817" i="1"/>
  <c r="BB537" i="1"/>
  <c r="BB620" i="1"/>
  <c r="BB988" i="1"/>
  <c r="BB688" i="1"/>
  <c r="BB691" i="1"/>
  <c r="BB464" i="1"/>
  <c r="BB905" i="1"/>
  <c r="BB486" i="1"/>
  <c r="BB710" i="1"/>
  <c r="BB582" i="1"/>
  <c r="BB622" i="1"/>
  <c r="BB949" i="1"/>
  <c r="BB675" i="1"/>
  <c r="BB86" i="1"/>
  <c r="BB624" i="1"/>
  <c r="BB108" i="1"/>
  <c r="BB497" i="1"/>
  <c r="BB751" i="1"/>
  <c r="BB73" i="1"/>
  <c r="BB611" i="1"/>
  <c r="BB867" i="1"/>
  <c r="BB54" i="1"/>
  <c r="BB257" i="1"/>
  <c r="BB837" i="1"/>
  <c r="BB803" i="1"/>
  <c r="BB293" i="1"/>
  <c r="BB201" i="1"/>
  <c r="BB973" i="1"/>
  <c r="BB409" i="1"/>
  <c r="BB585" i="1"/>
  <c r="BB555" i="1"/>
  <c r="BB763" i="1"/>
  <c r="BB411" i="1"/>
  <c r="BB130" i="1"/>
  <c r="BB202" i="1"/>
  <c r="BB287" i="1"/>
  <c r="BB159" i="1"/>
  <c r="BB222" i="1"/>
  <c r="BB508" i="1"/>
  <c r="BB932" i="1"/>
  <c r="BB442" i="1"/>
  <c r="BB250" i="1"/>
  <c r="BB231" i="1"/>
  <c r="BB640" i="1"/>
  <c r="BB473" i="1"/>
  <c r="BB251" i="1"/>
  <c r="BB256" i="1"/>
  <c r="BB986" i="1"/>
  <c r="BB883" i="1"/>
  <c r="BB149" i="1"/>
  <c r="BB695" i="1"/>
  <c r="BB556" i="1"/>
  <c r="BB71" i="1"/>
  <c r="BB590" i="1"/>
  <c r="BB240" i="1"/>
  <c r="BB286" i="1"/>
  <c r="BB239" i="1"/>
  <c r="BB891" i="1"/>
  <c r="BB290" i="1"/>
  <c r="BB706" i="1"/>
  <c r="BB230" i="1"/>
  <c r="BB45" i="1"/>
  <c r="BB77" i="1"/>
  <c r="BB591" i="1"/>
  <c r="BB1001" i="1"/>
  <c r="BB974" i="1"/>
  <c r="BB667" i="1"/>
  <c r="BB282" i="1"/>
  <c r="BB66" i="1"/>
  <c r="BB716" i="1"/>
  <c r="BB993" i="1"/>
  <c r="BB669" i="1"/>
  <c r="BB639" i="1"/>
  <c r="BB546" i="1"/>
  <c r="BB697" i="1"/>
  <c r="BB141" i="1"/>
  <c r="BB318" i="1"/>
  <c r="BB107" i="1"/>
  <c r="BB95" i="1"/>
  <c r="BB462" i="1"/>
  <c r="BB668" i="1"/>
  <c r="BB186" i="1"/>
  <c r="BB972" i="1"/>
  <c r="BB731" i="1"/>
  <c r="BB433" i="1"/>
  <c r="BB52" i="1"/>
  <c r="BB792" i="1"/>
  <c r="BB925" i="1"/>
  <c r="BB78" i="1"/>
  <c r="BB745" i="1"/>
  <c r="BD13" i="1"/>
  <c r="BD176" i="1"/>
  <c r="BD403" i="1"/>
  <c r="BD724" i="1"/>
  <c r="BD163" i="1"/>
  <c r="BD236" i="1"/>
  <c r="BD313" i="1"/>
  <c r="BD370" i="1"/>
  <c r="BD233" i="1"/>
  <c r="BD220" i="1"/>
  <c r="BD348" i="1"/>
  <c r="BD94" i="1"/>
  <c r="BD114" i="1"/>
  <c r="BD455" i="1"/>
  <c r="BD237" i="1"/>
  <c r="BD168" i="1"/>
  <c r="BD525" i="1"/>
  <c r="BD269" i="1"/>
  <c r="BD316" i="1"/>
  <c r="BD490" i="1"/>
  <c r="BD199" i="1"/>
  <c r="BD687" i="1"/>
  <c r="BD361" i="1"/>
  <c r="BD300" i="1"/>
  <c r="BD747" i="1"/>
  <c r="BD704" i="1"/>
  <c r="BD321" i="1"/>
  <c r="BD492" i="1"/>
  <c r="BD444" i="1"/>
  <c r="BD177" i="1"/>
  <c r="BD637" i="1"/>
  <c r="BD119" i="1"/>
  <c r="BD365" i="1"/>
  <c r="BD977" i="1"/>
  <c r="BD500" i="1"/>
  <c r="BD623" i="1"/>
  <c r="BD656" i="1"/>
  <c r="BD426" i="1"/>
  <c r="BD727" i="1"/>
  <c r="BD466" i="1"/>
  <c r="BD744" i="1"/>
  <c r="BD465" i="1"/>
  <c r="BD839" i="1"/>
  <c r="BD362" i="1"/>
  <c r="BD46" i="1"/>
  <c r="BD69" i="1"/>
  <c r="BD852" i="1"/>
  <c r="BD708" i="1"/>
  <c r="BD223" i="1"/>
  <c r="BD437" i="1"/>
  <c r="BD801" i="1"/>
  <c r="BD491" i="1"/>
  <c r="BD248" i="1"/>
  <c r="BD964" i="1"/>
  <c r="BD173" i="1"/>
  <c r="BD418" i="1"/>
  <c r="BD50" i="1"/>
  <c r="BD567" i="1"/>
  <c r="BD715" i="1"/>
  <c r="BD47" i="1"/>
  <c r="BD1042" i="1"/>
  <c r="BD271" i="1"/>
  <c r="BD112" i="1"/>
  <c r="BD802" i="1"/>
  <c r="BD879" i="1"/>
  <c r="BD431" i="1"/>
  <c r="BD178" i="1"/>
  <c r="BD161" i="1"/>
  <c r="BD193" i="1"/>
  <c r="BD612" i="1"/>
  <c r="BD308" i="1"/>
  <c r="BD90" i="1"/>
  <c r="BD357" i="1"/>
  <c r="BD126" i="1"/>
  <c r="BD894" i="1"/>
  <c r="BD592" i="1"/>
  <c r="BD940" i="1"/>
  <c r="BD1019" i="1"/>
  <c r="BD41" i="1"/>
  <c r="BD602" i="1"/>
  <c r="BD671" i="1"/>
  <c r="BD446" i="1"/>
  <c r="BD825" i="1"/>
  <c r="BD22" i="1"/>
  <c r="BD434" i="1"/>
  <c r="BD64" i="1"/>
  <c r="BD184" i="1"/>
  <c r="BD581" i="1"/>
  <c r="BD356" i="1"/>
  <c r="BD992" i="1"/>
  <c r="BD742" i="1"/>
  <c r="BD829" i="1"/>
  <c r="BD712" i="1"/>
  <c r="BD1018" i="1"/>
  <c r="BB13" i="1"/>
  <c r="BD1260" i="1"/>
  <c r="BD1313" i="1"/>
  <c r="BD1328" i="1"/>
  <c r="BD1342" i="1"/>
  <c r="BB1260" i="1"/>
  <c r="BB1313" i="1"/>
  <c r="BB1328" i="1"/>
  <c r="BB1342" i="1"/>
  <c r="BD823" i="1"/>
  <c r="BD332" i="1"/>
  <c r="BD339" i="1"/>
  <c r="BD281" i="1"/>
  <c r="BD822" i="1"/>
  <c r="BD1051" i="1"/>
  <c r="BD890" i="1"/>
  <c r="BD1002" i="1"/>
  <c r="BD358" i="1"/>
  <c r="BD791" i="1"/>
  <c r="BD398" i="1"/>
  <c r="BD310" i="1"/>
  <c r="BD884" i="1"/>
  <c r="BD438" i="1"/>
  <c r="BD157" i="1"/>
  <c r="BD345" i="1"/>
  <c r="BD470" i="1"/>
  <c r="BD235" i="1"/>
  <c r="BD628" i="1"/>
  <c r="BD215" i="1"/>
  <c r="BD262" i="1"/>
  <c r="BD707" i="1"/>
  <c r="BD76" i="1"/>
  <c r="BD810" i="1"/>
  <c r="BD583" i="1"/>
  <c r="BD826" i="1"/>
  <c r="BD429" i="1"/>
  <c r="BD175" i="1"/>
  <c r="BD690" i="1"/>
  <c r="BD871" i="1"/>
  <c r="BD419" i="1"/>
  <c r="BD513" i="1"/>
  <c r="BD569" i="1"/>
  <c r="BD507" i="1"/>
  <c r="BD496" i="1"/>
  <c r="BD840" i="1"/>
  <c r="BD129" i="1"/>
  <c r="BD930" i="1"/>
  <c r="BD209" i="1"/>
  <c r="BD636" i="1"/>
  <c r="BD968" i="1"/>
  <c r="BD865" i="1"/>
  <c r="BD1006" i="1"/>
  <c r="BD60" i="1"/>
  <c r="BB60" i="1"/>
  <c r="BD133" i="1"/>
  <c r="BD59" i="1"/>
  <c r="BD1046" i="1"/>
  <c r="BB1046" i="1"/>
  <c r="BD130" i="1"/>
  <c r="BD856" i="1"/>
  <c r="BB856" i="1"/>
  <c r="BD122" i="1"/>
  <c r="BB122" i="1"/>
  <c r="BD761" i="1"/>
  <c r="BD53" i="1"/>
  <c r="BB53" i="1"/>
  <c r="BD78" i="1"/>
  <c r="BD29" i="1"/>
  <c r="BB29" i="1"/>
  <c r="BD77" i="1"/>
  <c r="BD51" i="1"/>
  <c r="BD28" i="1"/>
  <c r="BD49" i="1"/>
  <c r="BD1031" i="1"/>
  <c r="BD33" i="1"/>
  <c r="BD107" i="1"/>
  <c r="BD44" i="1"/>
  <c r="BD337" i="1"/>
  <c r="BD68" i="1"/>
  <c r="BD96" i="1"/>
  <c r="BD317" i="1"/>
  <c r="BD307" i="1"/>
  <c r="BB307" i="1"/>
  <c r="BD93" i="1"/>
  <c r="BD43" i="1"/>
  <c r="BD42" i="1"/>
  <c r="BD91" i="1"/>
  <c r="BD256" i="1"/>
  <c r="BD255" i="1"/>
  <c r="BB255" i="1"/>
  <c r="BD253" i="1"/>
  <c r="BD65" i="1"/>
  <c r="BD63" i="1"/>
  <c r="BD155" i="1"/>
  <c r="BD25" i="1"/>
  <c r="BB25" i="1"/>
  <c r="BD24" i="1"/>
  <c r="BB24" i="1"/>
  <c r="BD14" i="1"/>
  <c r="BD20" i="1"/>
  <c r="BD19" i="1"/>
  <c r="BD12" i="1"/>
  <c r="BD18" i="1"/>
  <c r="BD10" i="1"/>
  <c r="BB10" i="1"/>
  <c r="BD9" i="1"/>
  <c r="BB9" i="1"/>
  <c r="AW261" i="12" l="1"/>
  <c r="AW9" i="12"/>
  <c r="AW208" i="12"/>
  <c r="AX404" i="12"/>
  <c r="BE83" i="1"/>
  <c r="AW290" i="12"/>
  <c r="BE41" i="1"/>
  <c r="BF94" i="1"/>
  <c r="BE114" i="1"/>
  <c r="BF114" i="1"/>
  <c r="BF83" i="1"/>
  <c r="BF41" i="1"/>
  <c r="BE94" i="1"/>
  <c r="AW391" i="12"/>
  <c r="AX387" i="12"/>
  <c r="AX389" i="12"/>
  <c r="AX37" i="12"/>
  <c r="AX391" i="12"/>
  <c r="AX205" i="12"/>
  <c r="AX208" i="12"/>
  <c r="AX261" i="12"/>
  <c r="AX388" i="12"/>
  <c r="AX9" i="12"/>
  <c r="AX276" i="12"/>
  <c r="AX290" i="12"/>
  <c r="AW404" i="12"/>
  <c r="AW205" i="12"/>
  <c r="BF58" i="1"/>
  <c r="BF55" i="1"/>
  <c r="BE1038" i="1"/>
  <c r="BE5" i="1"/>
  <c r="BF947" i="1"/>
  <c r="BF34" i="1"/>
  <c r="BE34" i="1"/>
  <c r="BE139" i="1"/>
  <c r="BE1024" i="1"/>
  <c r="BE7" i="1"/>
  <c r="BE38" i="1"/>
  <c r="BE118" i="1"/>
  <c r="BE4" i="1"/>
  <c r="BE476" i="1"/>
  <c r="BE154" i="1"/>
  <c r="BF761" i="1"/>
  <c r="BE454" i="1"/>
  <c r="BE1025" i="1"/>
  <c r="BE1063" i="1"/>
  <c r="BE62" i="1"/>
  <c r="BE1041" i="1"/>
  <c r="BE874" i="1"/>
  <c r="BE1039" i="1"/>
  <c r="BE17" i="1"/>
  <c r="BE3" i="1"/>
  <c r="BE1029" i="1"/>
  <c r="BE444" i="1"/>
  <c r="BE163" i="1"/>
  <c r="BF44" i="1"/>
  <c r="BE316" i="1"/>
  <c r="BE727" i="1"/>
  <c r="BE361" i="1"/>
  <c r="BE233" i="1"/>
  <c r="BF1018" i="1"/>
  <c r="BF879" i="1"/>
  <c r="BF223" i="1"/>
  <c r="BF365" i="1"/>
  <c r="BF747" i="1"/>
  <c r="BF348" i="1"/>
  <c r="BE313" i="1"/>
  <c r="BE79" i="1"/>
  <c r="BE637" i="1"/>
  <c r="BF64" i="1"/>
  <c r="BF50" i="1"/>
  <c r="BF744" i="1"/>
  <c r="BF403" i="1"/>
  <c r="BF129" i="1"/>
  <c r="BE55" i="1"/>
  <c r="BF1045" i="1"/>
  <c r="BF265" i="1"/>
  <c r="BF1025" i="1"/>
  <c r="BF1027" i="1"/>
  <c r="BE36" i="1"/>
  <c r="BE237" i="1"/>
  <c r="BF292" i="1"/>
  <c r="BE656" i="1"/>
  <c r="BE199" i="1"/>
  <c r="BE500" i="1"/>
  <c r="BE321" i="1"/>
  <c r="BF742" i="1"/>
  <c r="BF825" i="1"/>
  <c r="BF592" i="1"/>
  <c r="BF612" i="1"/>
  <c r="BF271" i="1"/>
  <c r="BF964" i="1"/>
  <c r="BF69" i="1"/>
  <c r="BF426" i="1"/>
  <c r="BF177" i="1"/>
  <c r="BF687" i="1"/>
  <c r="BF168" i="1"/>
  <c r="BF370" i="1"/>
  <c r="BF23" i="1"/>
  <c r="BF833" i="1"/>
  <c r="BF6" i="1"/>
  <c r="BF476" i="1"/>
  <c r="BF965" i="1"/>
  <c r="BF454" i="1"/>
  <c r="BF3" i="1"/>
  <c r="BF40" i="1"/>
  <c r="BE11" i="1"/>
  <c r="BF4" i="1"/>
  <c r="BE1027" i="1"/>
  <c r="BF62" i="1"/>
  <c r="BF154" i="1"/>
  <c r="BF17" i="1"/>
  <c r="BF1039" i="1"/>
  <c r="BF137" i="1"/>
  <c r="BF337" i="1"/>
  <c r="BF865" i="1"/>
  <c r="BF1022" i="1"/>
  <c r="BF1023" i="1"/>
  <c r="BF1024" i="1"/>
  <c r="BF7" i="1"/>
  <c r="BE265" i="1"/>
  <c r="BF930" i="1"/>
  <c r="BE857" i="1"/>
  <c r="BE6" i="1"/>
  <c r="BF874" i="1"/>
  <c r="BF1029" i="1"/>
  <c r="BF1017" i="1"/>
  <c r="BE1026" i="1"/>
  <c r="BF209" i="1"/>
  <c r="BF602" i="1"/>
  <c r="BF437" i="1"/>
  <c r="BF704" i="1"/>
  <c r="BF724" i="1"/>
  <c r="BE1050" i="1"/>
  <c r="BE16" i="1"/>
  <c r="BF357" i="1"/>
  <c r="BF567" i="1"/>
  <c r="BF465" i="1"/>
  <c r="BF269" i="1"/>
  <c r="BE278" i="1"/>
  <c r="BE15" i="1"/>
  <c r="BF1041" i="1"/>
  <c r="BE1023" i="1"/>
  <c r="BF1063" i="1"/>
  <c r="BE1017" i="1"/>
  <c r="BE26" i="1"/>
  <c r="BE833" i="1"/>
  <c r="BE101" i="1"/>
  <c r="BE1021" i="1"/>
  <c r="BE137" i="1"/>
  <c r="BF569" i="1"/>
  <c r="BF184" i="1"/>
  <c r="BF431" i="1"/>
  <c r="BF977" i="1"/>
  <c r="BE23" i="1"/>
  <c r="BE1047" i="1"/>
  <c r="BE1022" i="1"/>
  <c r="BF1006" i="1"/>
  <c r="BF840" i="1"/>
  <c r="BF13" i="1"/>
  <c r="BF1038" i="1"/>
  <c r="BF857" i="1"/>
  <c r="BF5" i="1"/>
  <c r="BF1026" i="1"/>
  <c r="BE965" i="1"/>
  <c r="BE58" i="1"/>
  <c r="BE1045" i="1"/>
  <c r="BF11" i="1"/>
  <c r="BE21" i="1"/>
  <c r="BE39" i="1"/>
  <c r="BF636" i="1"/>
  <c r="BE40" i="1"/>
  <c r="BE292" i="1"/>
  <c r="BF118" i="1"/>
  <c r="BE859" i="1"/>
  <c r="BE8" i="1"/>
  <c r="BF21" i="1"/>
  <c r="BF16" i="1"/>
  <c r="BF39" i="1"/>
  <c r="BE947" i="1"/>
  <c r="BF139" i="1"/>
  <c r="BF38" i="1"/>
  <c r="BF79" i="1"/>
  <c r="BF36" i="1"/>
  <c r="BF101" i="1"/>
  <c r="BF1021" i="1"/>
  <c r="BF8" i="1"/>
  <c r="BF278" i="1"/>
  <c r="BF1047" i="1"/>
  <c r="BF26" i="1"/>
  <c r="BF859" i="1"/>
  <c r="BF15" i="1"/>
  <c r="BF1050" i="1"/>
  <c r="BF712" i="1"/>
  <c r="BF434" i="1"/>
  <c r="BF33" i="1"/>
  <c r="BF496" i="1"/>
  <c r="BF1019" i="1"/>
  <c r="BF90" i="1"/>
  <c r="BF802" i="1"/>
  <c r="BF507" i="1"/>
  <c r="BF968" i="1"/>
  <c r="BE623" i="1"/>
  <c r="BE492" i="1"/>
  <c r="BE490" i="1"/>
  <c r="BE455" i="1"/>
  <c r="BE236" i="1"/>
  <c r="BE466" i="1"/>
  <c r="BE119" i="1"/>
  <c r="BE300" i="1"/>
  <c r="BE525" i="1"/>
  <c r="BE220" i="1"/>
  <c r="BE176" i="1"/>
  <c r="BF418" i="1"/>
  <c r="BF708" i="1"/>
  <c r="BF466" i="1"/>
  <c r="BF119" i="1"/>
  <c r="BF300" i="1"/>
  <c r="BF525" i="1"/>
  <c r="BF220" i="1"/>
  <c r="BF176" i="1"/>
  <c r="BF22" i="1"/>
  <c r="BF940" i="1"/>
  <c r="BF308" i="1"/>
  <c r="BF112" i="1"/>
  <c r="BF173" i="1"/>
  <c r="BF852" i="1"/>
  <c r="BF727" i="1"/>
  <c r="BF637" i="1"/>
  <c r="BF361" i="1"/>
  <c r="BF233" i="1"/>
  <c r="BE465" i="1"/>
  <c r="BE977" i="1"/>
  <c r="BE704" i="1"/>
  <c r="BE269" i="1"/>
  <c r="BE724" i="1"/>
  <c r="BF829" i="1"/>
  <c r="BE403" i="1"/>
  <c r="BE744" i="1"/>
  <c r="BE365" i="1"/>
  <c r="BE747" i="1"/>
  <c r="BE348" i="1"/>
  <c r="BE13" i="1"/>
  <c r="BF992" i="1"/>
  <c r="BF446" i="1"/>
  <c r="BF193" i="1"/>
  <c r="BF1042" i="1"/>
  <c r="BF248" i="1"/>
  <c r="BF46" i="1"/>
  <c r="BF656" i="1"/>
  <c r="BF444" i="1"/>
  <c r="BF199" i="1"/>
  <c r="BF237" i="1"/>
  <c r="BF313" i="1"/>
  <c r="BF356" i="1"/>
  <c r="BF894" i="1"/>
  <c r="BF161" i="1"/>
  <c r="BF47" i="1"/>
  <c r="BF491" i="1"/>
  <c r="BF362" i="1"/>
  <c r="BF623" i="1"/>
  <c r="BF492" i="1"/>
  <c r="BF490" i="1"/>
  <c r="BF455" i="1"/>
  <c r="BF236" i="1"/>
  <c r="BF68" i="1"/>
  <c r="BE426" i="1"/>
  <c r="BE177" i="1"/>
  <c r="BE687" i="1"/>
  <c r="BE168" i="1"/>
  <c r="BE370" i="1"/>
  <c r="BF581" i="1"/>
  <c r="BF671" i="1"/>
  <c r="BF126" i="1"/>
  <c r="BF178" i="1"/>
  <c r="BF715" i="1"/>
  <c r="BF801" i="1"/>
  <c r="BF839" i="1"/>
  <c r="BF500" i="1"/>
  <c r="BF321" i="1"/>
  <c r="BF316" i="1"/>
  <c r="BF163" i="1"/>
  <c r="BE1328" i="1"/>
  <c r="BF59" i="1"/>
  <c r="BE1342" i="1"/>
  <c r="BE1260" i="1"/>
  <c r="BE47" i="1"/>
  <c r="BE1313" i="1"/>
  <c r="BE1042" i="1"/>
  <c r="BF1328" i="1"/>
  <c r="BF1313" i="1"/>
  <c r="BF1260" i="1"/>
  <c r="BF1342" i="1"/>
  <c r="BF19" i="1"/>
  <c r="BF10" i="1"/>
  <c r="BE25" i="1"/>
  <c r="BE14" i="1"/>
  <c r="BE19" i="1"/>
  <c r="BF9" i="1"/>
  <c r="BE18" i="1"/>
  <c r="BF12" i="1"/>
  <c r="BF24" i="1"/>
  <c r="BF25" i="1"/>
  <c r="BF14" i="1"/>
  <c r="BF18" i="1"/>
  <c r="BF20" i="1"/>
  <c r="BE9" i="1"/>
  <c r="BE12" i="1"/>
  <c r="BE10" i="1"/>
  <c r="BE20" i="1"/>
  <c r="BE22" i="1"/>
  <c r="BE24" i="1"/>
</calcChain>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2">
    <bk>
      <extLst>
        <ext uri="{3e2802c4-a4d2-4d8b-9148-e3be6c30e623}">
          <xlrd:rvb i="0"/>
        </ext>
      </extLst>
    </bk>
    <bk>
      <extLst>
        <ext uri="{3e2802c4-a4d2-4d8b-9148-e3be6c30e623}">
          <xlrd:rvb i="240"/>
        </ext>
      </extLst>
    </bk>
  </futureMetadata>
  <valueMetadata count="2">
    <bk>
      <rc t="1" v="0"/>
    </bk>
    <bk>
      <rc t="1" v="1"/>
    </bk>
  </valueMetadata>
</metadata>
</file>

<file path=xl/sharedStrings.xml><?xml version="1.0" encoding="utf-8"?>
<sst xmlns="http://schemas.openxmlformats.org/spreadsheetml/2006/main" count="26313" uniqueCount="7408">
  <si>
    <t>language</t>
  </si>
  <si>
    <t>term</t>
  </si>
  <si>
    <t>meaning</t>
  </si>
  <si>
    <t>descendants</t>
  </si>
  <si>
    <t>cognates</t>
  </si>
  <si>
    <t>use</t>
  </si>
  <si>
    <t>source</t>
  </si>
  <si>
    <t>English</t>
  </si>
  <si>
    <t>pepper</t>
  </si>
  <si>
    <t>EE</t>
  </si>
  <si>
    <t>Old English</t>
  </si>
  <si>
    <t>piper</t>
  </si>
  <si>
    <t xml:space="preserve"> OS. pipari, pepar (Du. peper), OHG. pfeffar (G. pfeffer)</t>
  </si>
  <si>
    <t>West Germanic</t>
  </si>
  <si>
    <t>?</t>
  </si>
  <si>
    <t>Latin</t>
  </si>
  <si>
    <t>Greek</t>
  </si>
  <si>
    <t>péperi</t>
  </si>
  <si>
    <t>oriental origin</t>
  </si>
  <si>
    <t>Skr. pippalī́t berry, peppercorn</t>
  </si>
  <si>
    <t>dried berries of the pepper plant</t>
  </si>
  <si>
    <t>OE</t>
  </si>
  <si>
    <t>Middle English</t>
  </si>
  <si>
    <t>peper</t>
  </si>
  <si>
    <t>pipor</t>
  </si>
  <si>
    <t>German Pfeffer, Italian pepe, French poivre, Old Church Slavonic pipru, Lithuanian pipiras, Old Irish piobhar, Welsh pybyr, etc.</t>
  </si>
  <si>
    <t>piperi</t>
  </si>
  <si>
    <t>Persian</t>
  </si>
  <si>
    <t>probably</t>
  </si>
  <si>
    <t>Middle Indo-Aryan</t>
  </si>
  <si>
    <t>pippari</t>
  </si>
  <si>
    <t>Sanskrit</t>
  </si>
  <si>
    <t>pippali</t>
  </si>
  <si>
    <t>long pepper</t>
  </si>
  <si>
    <t>akin to</t>
  </si>
  <si>
    <t xml:space="preserve">before 12th century </t>
  </si>
  <si>
    <t>MW</t>
  </si>
  <si>
    <t>Germanic</t>
  </si>
  <si>
    <t>Old High German pfeffar pepper, Old Norse piparr</t>
  </si>
  <si>
    <t>% WK:</t>
  </si>
  <si>
    <t>peperi</t>
  </si>
  <si>
    <t>% From Middle English peper, piper, from Old English piper, from Proto-West Germanic *piper, from Latin piper, from an Indo-Aryan source; compare Sanskrit पिप्पलि (pippali, “long pepper”). The name was given to the capsicum fruit because of its unusual spicy taste, not unlike the European spice.</t>
  </si>
  <si>
    <t xml:space="preserve">Sanskrit </t>
  </si>
  <si>
    <t>% Wo: The Oxford Dictionary of Word Origins:</t>
  </si>
  <si>
    <t xml:space="preserve">% The Anglo-Saxons adopted the word for this highly prized spice before they invaded England, for it is found in other West Germanic languages. The word came via Latin from Greek peperi, from Sanskrit pippalī ‘berry, peppercorn’. </t>
  </si>
  <si>
    <t>AH</t>
  </si>
  <si>
    <t>%The phrase peppercorn rent is from the once-common practice of stipulating the payment of a peppercorn as a nominal rent. (true?)</t>
  </si>
  <si>
    <t xml:space="preserve">% Cognate with Scots pepar, Saterland Frisian Pieper, West Frisian piper, Dutch peper, German Low German Peper, German Pfeffer, Danish peber, Swedish peppar, Icelandic pipar. Doublet of peepul. </t>
  </si>
  <si>
    <t>long pepper, black pepper,</t>
  </si>
  <si>
    <t>Indic origin</t>
  </si>
  <si>
    <t>Prakrit pipparī, long pepper</t>
  </si>
  <si>
    <t>Sanskrit pippalī, from pippalam, berry, fruit of the pipal tree</t>
  </si>
  <si>
    <t>unknown origin</t>
  </si>
  <si>
    <t>cinnamon as color?</t>
  </si>
  <si>
    <r>
      <t xml:space="preserve">{05722279} &lt;noun.cognition&gt;S: (n) </t>
    </r>
    <r>
      <rPr>
        <b/>
        <sz val="11"/>
        <color rgb="FF000000"/>
        <rFont val="Calibri"/>
        <family val="2"/>
        <scheme val="minor"/>
      </rPr>
      <t>musk#2</t>
    </r>
    <r>
      <rPr>
        <sz val="11"/>
        <color rgb="FF000000"/>
        <rFont val="Calibri"/>
        <family val="2"/>
        <scheme val="minor"/>
      </rPr>
      <t xml:space="preserve"> (the scent of a greasy glandular secretion from the male musk deer)</t>
    </r>
  </si>
  <si>
    <t>derivationally related form</t>
  </si>
  <si>
    <t>{01056745} &lt;adj.all&gt; W: (adj) musky#1 [Related to: musk] (resembling the smell of musk)</t>
  </si>
  <si>
    <t>fruit but looks like seed</t>
  </si>
  <si>
    <t>fruit vs berry?</t>
  </si>
  <si>
    <t>EN Etymology</t>
  </si>
  <si>
    <t>HU</t>
  </si>
  <si>
    <t>HU Etymology</t>
  </si>
  <si>
    <t>AR</t>
  </si>
  <si>
    <t>AR Etymology</t>
  </si>
  <si>
    <t>ZH</t>
  </si>
  <si>
    <t>ZH Etymology</t>
  </si>
  <si>
    <t>notes</t>
  </si>
  <si>
    <t>&lt; classical Latin piper, a loanword &lt; Indo-Aryan (as is ancient Greek πέπερι ); compare Sanskrit pippalī long pepper.</t>
  </si>
  <si>
    <t>bors; fekete bors</t>
  </si>
  <si>
    <t>bors [1075 tn., 1395 k.] Jövevényszó egy török nyelvből a honfoglalás előtti időből, vö. oszmán-török nyelvjárási burç, csuvas pçrçs: ’bors’. A török szavak iráni eredetűek, vö. szogd marč, pamíri märč: ’ugyanaz’. A szóvégi dezaffrikáció más török eredetű szavunkban is megfigyelhető, vö. kos, kőris. A szó a kereskedelem révén jutott el nyelvünkbe. Származékai a borsos [1333 tn.], borsoz [1540 k. (?), 1779 e.], borsika [1783].</t>
  </si>
  <si>
    <t xml:space="preserve">fulful/filfil (aswad); </t>
  </si>
  <si>
    <t xml:space="preserve">胡椒 hújiāo; 黑胡椒 hēihújiāo </t>
  </si>
  <si>
    <r>
      <t xml:space="preserve">“Foreign pepper”. The principal time of import to China was estimated to be during the Tang dynasty, and the source―per the miscellany </t>
    </r>
    <r>
      <rPr>
        <i/>
        <sz val="11"/>
        <color rgb="FF000000"/>
        <rFont val="Calibri"/>
        <family val="2"/>
        <scheme val="minor"/>
      </rPr>
      <t>Miscellaneous Morsels from Youyang</t>
    </r>
    <r>
      <rPr>
        <sz val="11"/>
        <color rgb="FF000000"/>
        <rFont val="Calibri"/>
        <family val="2"/>
        <scheme val="minor"/>
      </rPr>
      <t xml:space="preserve"> of the 9</t>
    </r>
    <r>
      <rPr>
        <sz val="11"/>
        <color rgb="FF000000"/>
        <rFont val="Calibri"/>
        <family val="2"/>
        <scheme val="minor"/>
      </rPr>
      <t>th</t>
    </r>
    <r>
      <rPr>
        <sz val="11"/>
        <color rgb="FF000000"/>
        <rFont val="Calibri"/>
        <family val="2"/>
        <scheme val="minor"/>
      </rPr>
      <t xml:space="preserve"> century </t>
    </r>
    <r>
      <rPr>
        <sz val="8"/>
        <color rgb="FF000000"/>
        <rFont val="Calibri"/>
        <family val="2"/>
        <scheme val="minor"/>
      </rPr>
      <t>C.E.</t>
    </r>
    <r>
      <rPr>
        <sz val="11"/>
        <color rgb="FF000000"/>
        <rFont val="Calibri"/>
        <family val="2"/>
        <scheme val="minor"/>
      </rPr>
      <t>―was the Magadha Kingdom of India, where it was called 昧履支 (</t>
    </r>
    <r>
      <rPr>
        <i/>
        <sz val="11"/>
        <color rgb="FF000000"/>
        <rFont val="Calibri"/>
        <family val="2"/>
        <scheme val="minor"/>
      </rPr>
      <t>MC muʌi</t>
    </r>
    <r>
      <rPr>
        <i/>
        <sz val="11"/>
        <color rgb="FF000000"/>
        <rFont val="Calibri"/>
        <family val="2"/>
        <scheme val="minor"/>
      </rPr>
      <t>H</t>
    </r>
    <r>
      <rPr>
        <i/>
        <sz val="11"/>
        <color rgb="FF000000"/>
        <rFont val="Calibri"/>
        <family val="2"/>
        <scheme val="minor"/>
      </rPr>
      <t xml:space="preserve"> liɪ</t>
    </r>
    <r>
      <rPr>
        <i/>
        <sz val="11"/>
        <color rgb="FF000000"/>
        <rFont val="Calibri"/>
        <family val="2"/>
        <scheme val="minor"/>
      </rPr>
      <t>X</t>
    </r>
    <r>
      <rPr>
        <i/>
        <sz val="11"/>
        <color rgb="FF000000"/>
        <rFont val="Calibri"/>
        <family val="2"/>
        <scheme val="minor"/>
      </rPr>
      <t xml:space="preserve"> t͡ɕiᴇ</t>
    </r>
    <r>
      <rPr>
        <sz val="11"/>
        <color rgb="FF000000"/>
        <rFont val="Calibri"/>
        <family val="2"/>
        <scheme val="minor"/>
      </rPr>
      <t xml:space="preserve">) locally; cf. Sanskrit </t>
    </r>
    <r>
      <rPr>
        <i/>
        <sz val="11"/>
        <color rgb="FF000000"/>
        <rFont val="Calibri"/>
        <family val="2"/>
        <scheme val="minor"/>
      </rPr>
      <t>मरिच</t>
    </r>
    <r>
      <rPr>
        <sz val="11"/>
        <color rgb="FF000000"/>
        <rFont val="Calibri"/>
        <family val="2"/>
        <scheme val="minor"/>
      </rPr>
      <t xml:space="preserve"> (marica, “black pepper”).</t>
    </r>
  </si>
  <si>
    <t>paprika</t>
  </si>
  <si>
    <t>csilipaprika</t>
  </si>
  <si>
    <t>vanília</t>
  </si>
  <si>
    <t>kultúrnövény</t>
  </si>
  <si>
    <t>Terebess konyhakert</t>
  </si>
  <si>
    <t>empires/kindoms</t>
  </si>
  <si>
    <t>areas</t>
  </si>
  <si>
    <t>cities</t>
  </si>
  <si>
    <t>peoples</t>
  </si>
  <si>
    <t>languages</t>
  </si>
  <si>
    <t>scripts</t>
  </si>
  <si>
    <t>envoys</t>
  </si>
  <si>
    <t>explorers</t>
  </si>
  <si>
    <t>scholars</t>
  </si>
  <si>
    <t>könyvek</t>
  </si>
  <si>
    <t>products</t>
  </si>
  <si>
    <t>Mauryan Empire</t>
  </si>
  <si>
    <t>Chinese Central Asia</t>
  </si>
  <si>
    <t>Khotan</t>
  </si>
  <si>
    <t>Xiongnu</t>
  </si>
  <si>
    <t>Sogdian</t>
  </si>
  <si>
    <t>Kharoshthi</t>
  </si>
  <si>
    <t>Zhang Qian</t>
  </si>
  <si>
    <t>Stein Aurél</t>
  </si>
  <si>
    <t>Peripulus Maris Erythraei</t>
  </si>
  <si>
    <t>styrax?</t>
  </si>
  <si>
    <t>Seleucid</t>
  </si>
  <si>
    <t>Taklamakan desert</t>
  </si>
  <si>
    <t>Dandanuilik</t>
  </si>
  <si>
    <t>Yuezhi</t>
  </si>
  <si>
    <t>Khotanese</t>
  </si>
  <si>
    <t>antimony?</t>
  </si>
  <si>
    <t>Han</t>
  </si>
  <si>
    <t>Bactria</t>
  </si>
  <si>
    <t>Loulan</t>
  </si>
  <si>
    <t>Tucharian</t>
  </si>
  <si>
    <t>red orpiment?</t>
  </si>
  <si>
    <t>Tarim basin</t>
  </si>
  <si>
    <t>Dunhuang</t>
  </si>
  <si>
    <t>"western regions"</t>
  </si>
  <si>
    <t>Chang'an</t>
  </si>
  <si>
    <t>jade gate/yumen pass</t>
  </si>
  <si>
    <t>Ferghana</t>
  </si>
  <si>
    <t>Barbaricum</t>
  </si>
  <si>
    <t>Barygaza</t>
  </si>
  <si>
    <t>loanword</t>
  </si>
  <si>
    <t>yes</t>
  </si>
  <si>
    <t>胡椒 hújiāo</t>
  </si>
  <si>
    <t>فلفل fulful/filfil</t>
  </si>
  <si>
    <t>bors</t>
  </si>
  <si>
    <t>cayenne</t>
  </si>
  <si>
    <t>chilli</t>
  </si>
  <si>
    <t>curry powders</t>
  </si>
  <si>
    <t>masalas</t>
  </si>
  <si>
    <t>spice pastes</t>
  </si>
  <si>
    <t>sambals</t>
  </si>
  <si>
    <t>african spice mixtures</t>
  </si>
  <si>
    <t>barbeque spice mixtures</t>
  </si>
  <si>
    <t>sweet spice mixtures</t>
  </si>
  <si>
    <t>flavoured aromatic oils</t>
  </si>
  <si>
    <t>spiced vinegars</t>
  </si>
  <si>
    <t>spiced drinks</t>
  </si>
  <si>
    <t>pot pourri</t>
  </si>
  <si>
    <t>Pickles</t>
  </si>
  <si>
    <t>榨菜</t>
  </si>
  <si>
    <t>Hu (2005)</t>
  </si>
  <si>
    <t>p. 505</t>
  </si>
  <si>
    <t>Zha cai, preserved spicy tender shoots of Brassica juncea (L.) Czernajew var. tumida Tsen)</t>
  </si>
  <si>
    <t>vanilla, vanilla_extract</t>
  </si>
  <si>
    <t>香草</t>
  </si>
  <si>
    <t>saffron</t>
  </si>
  <si>
    <t>زعفران</t>
  </si>
  <si>
    <t>番红花</t>
  </si>
  <si>
    <t>turmeric</t>
  </si>
  <si>
    <t>كركم</t>
  </si>
  <si>
    <t>姜黄</t>
  </si>
  <si>
    <t>allspice</t>
  </si>
  <si>
    <t>多香果粉</t>
  </si>
  <si>
    <t>asafetida, asafoetida</t>
  </si>
  <si>
    <t>阿魏胶, 阿魏</t>
  </si>
  <si>
    <t>camphor</t>
  </si>
  <si>
    <t>كافُور</t>
  </si>
  <si>
    <t>樟脑, 莰酮</t>
  </si>
  <si>
    <t>sandalwood</t>
  </si>
  <si>
    <t>檀香, 檀香木</t>
  </si>
  <si>
    <t>frankincense, olibanum, gum_olibanum, thus</t>
  </si>
  <si>
    <t>乳香</t>
  </si>
  <si>
    <t>myrrh, gum_myrrh, sweet_cicely</t>
  </si>
  <si>
    <t>مر</t>
  </si>
  <si>
    <t>没药</t>
  </si>
  <si>
    <t>musk</t>
  </si>
  <si>
    <t>麝香</t>
  </si>
  <si>
    <t>ambergris</t>
  </si>
  <si>
    <t>عنبر</t>
  </si>
  <si>
    <t>龙涎香</t>
  </si>
  <si>
    <t>allspice (Pimenta dioica)</t>
  </si>
  <si>
    <t>Pimenta dioica</t>
  </si>
  <si>
    <t>https://www.britannica.com/topic/list-of-herbs-and-spices-2024392</t>
  </si>
  <si>
    <t>angelica (Angelica archangelica)</t>
  </si>
  <si>
    <t>angelica</t>
  </si>
  <si>
    <t>Angelica archangelica</t>
  </si>
  <si>
    <t>anise (Pimpinella anisum)</t>
  </si>
  <si>
    <t>anise, aniseed</t>
  </si>
  <si>
    <t>Pimpinella anisum</t>
  </si>
  <si>
    <t>asafoetida (Ferula assa-foetida)</t>
  </si>
  <si>
    <t>asafoetida</t>
  </si>
  <si>
    <t>Ferula assa-foetida</t>
  </si>
  <si>
    <t>bay leaf (Laurus nobilis)</t>
  </si>
  <si>
    <t>basil</t>
  </si>
  <si>
    <t>Ocimum basilicum</t>
  </si>
  <si>
    <t>basil (Ocimum basilicum)</t>
  </si>
  <si>
    <t>bay leaf</t>
  </si>
  <si>
    <t>Laurus nobilis</t>
  </si>
  <si>
    <t>bergamot (Monarda species)</t>
  </si>
  <si>
    <t>bergamot</t>
  </si>
  <si>
    <t>Monarda species</t>
  </si>
  <si>
    <t>black cumin (Nigella sativa)</t>
  </si>
  <si>
    <t>black cumin</t>
  </si>
  <si>
    <t>Nigella sativa</t>
  </si>
  <si>
    <t>black mustard (Brassica nigra)</t>
  </si>
  <si>
    <t>black mustard</t>
  </si>
  <si>
    <t>Brassica nigra</t>
  </si>
  <si>
    <t>black pepper (Piper nigrum)</t>
  </si>
  <si>
    <t>black pepper</t>
  </si>
  <si>
    <t>Piper nigrum</t>
  </si>
  <si>
    <t>borage (Borago officinalis)</t>
  </si>
  <si>
    <t>borage</t>
  </si>
  <si>
    <t>Borago officinalis</t>
  </si>
  <si>
    <t>brown mustard (Brassica juncea)</t>
  </si>
  <si>
    <t>brown mustard</t>
  </si>
  <si>
    <t>Brassica juncea</t>
  </si>
  <si>
    <t>burnet (Sanguisorba minor and S. officinalis)</t>
  </si>
  <si>
    <t>burnet</t>
  </si>
  <si>
    <t>Sanguisorba minor and S. officinalis</t>
  </si>
  <si>
    <t>caraway (Carum carvi)</t>
  </si>
  <si>
    <t>caraway</t>
  </si>
  <si>
    <t>Carum carvi</t>
  </si>
  <si>
    <t>cardamom (Elettaria cardamomum)</t>
  </si>
  <si>
    <t>cardamom</t>
  </si>
  <si>
    <t>Elettaria cardamomum</t>
  </si>
  <si>
    <t>cassia (Cinnamomum cassia)</t>
  </si>
  <si>
    <t>cassia</t>
  </si>
  <si>
    <t>Cinnamomum cassia</t>
  </si>
  <si>
    <t>catnip (Nepeta cataria)</t>
  </si>
  <si>
    <t>catnip</t>
  </si>
  <si>
    <t>Nepeta cataria</t>
  </si>
  <si>
    <t>cayenne pepper (Capsicum annuum)</t>
  </si>
  <si>
    <t>cayenne pepper</t>
  </si>
  <si>
    <t>Capsicum annuum</t>
  </si>
  <si>
    <t>celery seed (Apium graveolens, variety dulce)</t>
  </si>
  <si>
    <t>celery seed</t>
  </si>
  <si>
    <t>Apium graveolens, variety dulce</t>
  </si>
  <si>
    <t>chervil (Anthriscus cerefolium)</t>
  </si>
  <si>
    <t>chervil</t>
  </si>
  <si>
    <t>Anthriscus cerefolium</t>
  </si>
  <si>
    <t>chicory (Cichorium intybus)</t>
  </si>
  <si>
    <t>chicory</t>
  </si>
  <si>
    <t>Cichorium intybus</t>
  </si>
  <si>
    <t>chili pepper (Capsicum species)</t>
  </si>
  <si>
    <t>chili pepper</t>
  </si>
  <si>
    <t>Capsicum species</t>
  </si>
  <si>
    <t>chives (Allium schoenoprasum)</t>
  </si>
  <si>
    <t>chives</t>
  </si>
  <si>
    <t>Allium schoenoprasum</t>
  </si>
  <si>
    <t>cicely (Myrrhis odorata)</t>
  </si>
  <si>
    <t>cicely</t>
  </si>
  <si>
    <t>Myrrhis odorata</t>
  </si>
  <si>
    <t>cilantro (Coriandrum sativum)</t>
  </si>
  <si>
    <t>cilantro</t>
  </si>
  <si>
    <t>Coriandrum sativum</t>
  </si>
  <si>
    <t>cinnamon (Cinnamomum verum)</t>
  </si>
  <si>
    <t>cinnamon</t>
  </si>
  <si>
    <t>Cinnamomum verum</t>
  </si>
  <si>
    <t>clove (Syzygium aromaticum)</t>
  </si>
  <si>
    <t>clove</t>
  </si>
  <si>
    <t>Syzygium aromaticum</t>
  </si>
  <si>
    <t>coriander (Coriandrum sativum)</t>
  </si>
  <si>
    <t>coriander</t>
  </si>
  <si>
    <t>costmary (Tanacetum balsamita)</t>
  </si>
  <si>
    <t>costmary</t>
  </si>
  <si>
    <t>Tanacetum balsamita</t>
  </si>
  <si>
    <t>cumin (Cuminum cyminum)</t>
  </si>
  <si>
    <t>cumin</t>
  </si>
  <si>
    <t>Cuminum cyminum</t>
  </si>
  <si>
    <t>curry</t>
  </si>
  <si>
    <t>dill (Anethum graveolens)</t>
  </si>
  <si>
    <t>dill</t>
  </si>
  <si>
    <t>Anethum graveolens</t>
  </si>
  <si>
    <t>fennel (Foeniculum vulgare)</t>
  </si>
  <si>
    <t>fennel</t>
  </si>
  <si>
    <t>Foeniculum vulgare</t>
  </si>
  <si>
    <t>fenugreek (Trigonella foenum-graecum)</t>
  </si>
  <si>
    <t>fenugreek</t>
  </si>
  <si>
    <t>Trigonella foenum-graecum</t>
  </si>
  <si>
    <t>filé (Sassafras albidum)</t>
  </si>
  <si>
    <t>filé</t>
  </si>
  <si>
    <t>Sassafras albidum</t>
  </si>
  <si>
    <t>ginger (Zingiber officinale)</t>
  </si>
  <si>
    <t>ginger</t>
  </si>
  <si>
    <t>Zingiber officinale</t>
  </si>
  <si>
    <t>grains of paradise (Aframomum melegueta)</t>
  </si>
  <si>
    <t>grains of paradise</t>
  </si>
  <si>
    <t>Aframomum melegueta</t>
  </si>
  <si>
    <t>holy basil (Ocimum tenuiflorum)</t>
  </si>
  <si>
    <t>holy basil</t>
  </si>
  <si>
    <t>Ocimum tenuiflorum</t>
  </si>
  <si>
    <t>horehound (Marrubium vulgare)</t>
  </si>
  <si>
    <t>horehound</t>
  </si>
  <si>
    <t>Marrubium vulgare</t>
  </si>
  <si>
    <t>horseradish (Armoracia rusticana)</t>
  </si>
  <si>
    <t>horseradish</t>
  </si>
  <si>
    <t>Armoracia rusticana</t>
  </si>
  <si>
    <t>hyssop (Hyssopus officinalis)</t>
  </si>
  <si>
    <t>hyssop</t>
  </si>
  <si>
    <t>Hyssopus officinalis</t>
  </si>
  <si>
    <t>lavender (Lavandula species)</t>
  </si>
  <si>
    <t>lavender</t>
  </si>
  <si>
    <t>Lavandula species</t>
  </si>
  <si>
    <t>lemon balm (Melissa officinalis)</t>
  </si>
  <si>
    <t>lemon balm</t>
  </si>
  <si>
    <t>Melissa officinalis</t>
  </si>
  <si>
    <t>lemon grass (Cymbopogon citratus)</t>
  </si>
  <si>
    <t>lemon grass</t>
  </si>
  <si>
    <t>Cymbopogon citratus</t>
  </si>
  <si>
    <t>lemon verbena (Aloysia citrodora)</t>
  </si>
  <si>
    <t>lemon verbena</t>
  </si>
  <si>
    <t>Aloysia citrodora</t>
  </si>
  <si>
    <t>licorice (Glycyrrhiza glabra)</t>
  </si>
  <si>
    <t>licorice, liquorice</t>
  </si>
  <si>
    <t>Glycyrrhiza glabra</t>
  </si>
  <si>
    <t>lovage (Levisticum officinale)</t>
  </si>
  <si>
    <t>lovage</t>
  </si>
  <si>
    <t>Levisticum officinale</t>
  </si>
  <si>
    <t>mace (Myristica fragrans)</t>
  </si>
  <si>
    <t>mace</t>
  </si>
  <si>
    <t>Myristica fragrans</t>
  </si>
  <si>
    <t>marjoram (Origanum majorana)</t>
  </si>
  <si>
    <t>marjoram</t>
  </si>
  <si>
    <t>Origanum majorana</t>
  </si>
  <si>
    <t>nutmeg (Myristica fragrans)</t>
  </si>
  <si>
    <t>nutmeg</t>
  </si>
  <si>
    <t>oregano (Origanum vulgare)</t>
  </si>
  <si>
    <t>oregano</t>
  </si>
  <si>
    <t>Origanum vulgare</t>
  </si>
  <si>
    <t>paprika (Capsicum annuum)</t>
  </si>
  <si>
    <t>parsley (Petroselinum crispum)</t>
  </si>
  <si>
    <t>parsley</t>
  </si>
  <si>
    <t>Petroselinum crispum</t>
  </si>
  <si>
    <t>peppermint (Mentha ×piperita)</t>
  </si>
  <si>
    <t>peppermint</t>
  </si>
  <si>
    <t>Mentha × piperita</t>
  </si>
  <si>
    <t>poppy seed (Papaver somniferum)</t>
  </si>
  <si>
    <t>poppy seed</t>
  </si>
  <si>
    <t>Papaver somniferum</t>
  </si>
  <si>
    <t>rosemary (Salvia rosmarinus)</t>
  </si>
  <si>
    <t>rosemary</t>
  </si>
  <si>
    <t>Rosmarinus officinalis</t>
  </si>
  <si>
    <t>rue (Ruta graveolens)</t>
  </si>
  <si>
    <t>rue</t>
  </si>
  <si>
    <t>Ruta graveolens</t>
  </si>
  <si>
    <t>saffron (Crocus sativus)</t>
  </si>
  <si>
    <t>Crocus sativus</t>
  </si>
  <si>
    <t>sage (Salvia officinalis)</t>
  </si>
  <si>
    <t>sage</t>
  </si>
  <si>
    <t>Salvia officinalis</t>
  </si>
  <si>
    <t>savory (Satureja hortensis and S. montana)</t>
  </si>
  <si>
    <t>savory</t>
  </si>
  <si>
    <t>Satureja hortensis and S. montana</t>
  </si>
  <si>
    <t>sesame (Sesamum indicum)</t>
  </si>
  <si>
    <t>sesame</t>
  </si>
  <si>
    <t>Sesamum indicum</t>
  </si>
  <si>
    <t>sorrel (Rumex species)</t>
  </si>
  <si>
    <t>sorrel</t>
  </si>
  <si>
    <t>Rumex species</t>
  </si>
  <si>
    <t>star anise (Illicium verum)</t>
  </si>
  <si>
    <t>star anise</t>
  </si>
  <si>
    <t>Illicium verum</t>
  </si>
  <si>
    <t>spearmint (Mentha spicata)</t>
  </si>
  <si>
    <t>spearmint</t>
  </si>
  <si>
    <t>Mentha spicata</t>
  </si>
  <si>
    <t>tarragon (Artemisia dracunculus)</t>
  </si>
  <si>
    <t>tarragon</t>
  </si>
  <si>
    <t>Artemisia dracunculus</t>
  </si>
  <si>
    <t>thyme (Thymus vulgaris)</t>
  </si>
  <si>
    <t>thyme</t>
  </si>
  <si>
    <t>Thymus vulgaris</t>
  </si>
  <si>
    <t>turmeric (Curcuma longa)</t>
  </si>
  <si>
    <t>Curcuma longa</t>
  </si>
  <si>
    <t>vanilla (Vanilla planifolia and V. tahitensis)</t>
  </si>
  <si>
    <t>vanilla</t>
  </si>
  <si>
    <t>Vanilla planifolia and V. tahitensis</t>
  </si>
  <si>
    <t>wasabi (Eutrema japonicum)</t>
  </si>
  <si>
    <t>wasabi</t>
  </si>
  <si>
    <t>Eutrema japonicum</t>
  </si>
  <si>
    <t>white mustard (Sinapis alba)</t>
  </si>
  <si>
    <t>white mustard</t>
  </si>
  <si>
    <t>Sinapis alba</t>
  </si>
  <si>
    <t>火麻仁</t>
  </si>
  <si>
    <t>玫瑰花</t>
  </si>
  <si>
    <t>蘇木</t>
  </si>
  <si>
    <t>黑芝麻</t>
  </si>
  <si>
    <t>紅花</t>
  </si>
  <si>
    <t>桂枝</t>
  </si>
  <si>
    <t>紅豆蔻</t>
  </si>
  <si>
    <t>甘草</t>
  </si>
  <si>
    <t>薄荷</t>
  </si>
  <si>
    <t>青黛</t>
  </si>
  <si>
    <t>荷葉</t>
  </si>
  <si>
    <t>大黃</t>
  </si>
  <si>
    <t>ENG</t>
  </si>
  <si>
    <t>Hemp seed</t>
  </si>
  <si>
    <t>Rose Flower</t>
  </si>
  <si>
    <t>Sappan Wood</t>
  </si>
  <si>
    <t>Black Sesame</t>
  </si>
  <si>
    <t>Safflower</t>
  </si>
  <si>
    <t>Cassia Twig</t>
  </si>
  <si>
    <t>Galangal Fruit</t>
  </si>
  <si>
    <t>Liquorice Root</t>
  </si>
  <si>
    <t>Peppermint</t>
  </si>
  <si>
    <t>Natural Indigo</t>
  </si>
  <si>
    <t>Lotus Leaf</t>
  </si>
  <si>
    <t>Rhubarb</t>
  </si>
  <si>
    <t>LATIN</t>
  </si>
  <si>
    <t>Cannabis Fructus</t>
  </si>
  <si>
    <t>Rosae Rugosae Flos</t>
  </si>
  <si>
    <t>Sappan Lignum</t>
  </si>
  <si>
    <t>Sesami Nigrum Semen</t>
  </si>
  <si>
    <t>Carthami Flos</t>
  </si>
  <si>
    <t>Cinnamomi Ramulus</t>
  </si>
  <si>
    <t>Galangae Fructus</t>
  </si>
  <si>
    <t>Glycyrrhizae Radix et Rhizoma</t>
  </si>
  <si>
    <t>Menthae Herba</t>
  </si>
  <si>
    <t>Naturalis Indigo</t>
  </si>
  <si>
    <t>Nelumbinis Folium</t>
  </si>
  <si>
    <t>Rhei Radix et Rhizoma</t>
  </si>
  <si>
    <t>aka</t>
  </si>
  <si>
    <t>period</t>
  </si>
  <si>
    <t>c. 1150-1500</t>
  </si>
  <si>
    <t>Anglo-Saxon</t>
  </si>
  <si>
    <t>c. 450-1150</t>
  </si>
  <si>
    <t>Ancient Greek</t>
  </si>
  <si>
    <t>Pahlavi</t>
  </si>
  <si>
    <t>Middle Persian</t>
  </si>
  <si>
    <t>Prakrit</t>
  </si>
  <si>
    <t>c. 500BC-500AD</t>
  </si>
  <si>
    <t>Serbian-Croatian-Bosnian</t>
  </si>
  <si>
    <t>Serbo-Croatian</t>
  </si>
  <si>
    <t>Old French</t>
  </si>
  <si>
    <t>842-c. 1400</t>
  </si>
  <si>
    <t>Middle French</t>
  </si>
  <si>
    <t>14-16?</t>
  </si>
  <si>
    <t>name</t>
  </si>
  <si>
    <t>first use OED</t>
  </si>
  <si>
    <t>HEX</t>
  </si>
  <si>
    <t>Maerz &amp; Paul</t>
  </si>
  <si>
    <t>importance</t>
  </si>
  <si>
    <t>latex</t>
  </si>
  <si>
    <t xml:space="preserve">1946   </t>
  </si>
  <si>
    <t>F3E5AB</t>
  </si>
  <si>
    <t>1925?</t>
  </si>
  <si>
    <t>\sample{vanilla}</t>
  </si>
  <si>
    <t>a1382</t>
  </si>
  <si>
    <t>F4C430</t>
  </si>
  <si>
    <t>deep saffron/India saffron (kesari)</t>
  </si>
  <si>
    <t>FF9933</t>
  </si>
  <si>
    <t>Hinduism; Jainism; Buddhism (Theravada); Sikhism (Nishan Sahib, basanti yellow); Indian independence movement, Indian flag; Bhagwa Dhwaj, Saffron flag (Maratha Empire); Hinduttva (Hindu nationalism); Burmese monks, Saffron revolution (2007); Eos/Aurora (goddess of dawn); Irish kilt</t>
  </si>
  <si>
    <t>coffee</t>
  </si>
  <si>
    <t>#d2691e</t>
  </si>
  <si>
    <t>https://www.canva.com/colors/color-meanings/cinnamon/</t>
  </si>
  <si>
    <t>\sample{cinnamon}</t>
  </si>
  <si>
    <t>chocolate</t>
  </si>
  <si>
    <t>7B3F00</t>
  </si>
  <si>
    <t>indigo</t>
  </si>
  <si>
    <t>4B0082</t>
  </si>
  <si>
    <t>1289?</t>
  </si>
  <si>
    <t xml:space="preserve">1978   </t>
  </si>
  <si>
    <t>pimento</t>
  </si>
  <si>
    <t>https://www.oed.com/view/Entry/143999?redirectedFrom=pimento#eid</t>
  </si>
  <si>
    <t>https://people.csail.mit.edu/jaffer/Color/M.htm</t>
  </si>
  <si>
    <t>#</t>
  </si>
  <si>
    <t>Binomial name</t>
  </si>
  <si>
    <t>Chinese</t>
  </si>
  <si>
    <t>Pinyin</t>
  </si>
  <si>
    <t>Arabic</t>
  </si>
  <si>
    <t>Ar transliteration</t>
  </si>
  <si>
    <t>多香果</t>
  </si>
  <si>
    <t>duōxiāngguǒ</t>
  </si>
  <si>
    <t>فلفل إفرنجي</t>
  </si>
  <si>
    <t>filfil ifranjī</t>
  </si>
  <si>
    <t>anise</t>
  </si>
  <si>
    <t>茴芹</t>
  </si>
  <si>
    <t>huíqín</t>
  </si>
  <si>
    <t>ينسون</t>
  </si>
  <si>
    <t>yansūn</t>
  </si>
  <si>
    <t>阿魏</t>
  </si>
  <si>
    <t>āwèi</t>
  </si>
  <si>
    <t>حلتیت</t>
  </si>
  <si>
    <t>ḥiltīt</t>
  </si>
  <si>
    <t>葛縷子</t>
  </si>
  <si>
    <t>gě​lǚ​zi</t>
  </si>
  <si>
    <t>كراويا</t>
  </si>
  <si>
    <t>karāwiyā</t>
  </si>
  <si>
    <t>豆蔻/荳蔻</t>
  </si>
  <si>
    <t>dòukòu</t>
  </si>
  <si>
    <t>هال</t>
  </si>
  <si>
    <t>hāl</t>
  </si>
  <si>
    <t>肉桂</t>
  </si>
  <si>
    <t>ròuguì</t>
  </si>
  <si>
    <t>سليخة</t>
  </si>
  <si>
    <t>salīkha</t>
  </si>
  <si>
    <t>chile</t>
  </si>
  <si>
    <t>辣椒</t>
  </si>
  <si>
    <t>làjiāo</t>
  </si>
  <si>
    <t xml:space="preserve">فلفل حار </t>
  </si>
  <si>
    <t>fulful hārr</t>
  </si>
  <si>
    <t>錫蘭肉桂</t>
  </si>
  <si>
    <t>xīlánròuguì</t>
  </si>
  <si>
    <t>قرفة</t>
  </si>
  <si>
    <t>qirfa</t>
  </si>
  <si>
    <t>丁香</t>
  </si>
  <si>
    <t>dīngxiāng</t>
  </si>
  <si>
    <t>قرنفل</t>
  </si>
  <si>
    <t>qaranful</t>
  </si>
  <si>
    <t>芫荽</t>
  </si>
  <si>
    <t>yán​sui</t>
  </si>
  <si>
    <t>كزبرة</t>
  </si>
  <si>
    <t>kuzbara</t>
  </si>
  <si>
    <t>孜然</t>
  </si>
  <si>
    <t>zī​rán</t>
  </si>
  <si>
    <t xml:space="preserve">كمون </t>
  </si>
  <si>
    <t>kammūn</t>
  </si>
  <si>
    <t>蒔蘿</t>
  </si>
  <si>
    <t>shíluó</t>
  </si>
  <si>
    <t>شبت</t>
  </si>
  <si>
    <t>shibitt</t>
  </si>
  <si>
    <t>茴香</t>
  </si>
  <si>
    <t>huíxiāng</t>
  </si>
  <si>
    <t>شمر</t>
  </si>
  <si>
    <t>shamar</t>
  </si>
  <si>
    <t>胡蘆巴</t>
  </si>
  <si>
    <t>húlúbā</t>
  </si>
  <si>
    <t>حلبة</t>
  </si>
  <si>
    <t>ḥulba</t>
  </si>
  <si>
    <t>薑</t>
  </si>
  <si>
    <t>jiāng</t>
  </si>
  <si>
    <t>زنجبيل</t>
  </si>
  <si>
    <t>zanjabīl</t>
  </si>
  <si>
    <t>Piper longum</t>
  </si>
  <si>
    <t>蓽撥</t>
  </si>
  <si>
    <t>bìbō</t>
  </si>
  <si>
    <t>دار فلفل</t>
  </si>
  <si>
    <t>dār filfil</t>
  </si>
  <si>
    <t>肉荳蔻皮</t>
  </si>
  <si>
    <t>ròudòukòupí</t>
  </si>
  <si>
    <t xml:space="preserve">قشرة جوز الطيب </t>
  </si>
  <si>
    <t>qishrat jawz al-ṭīb</t>
  </si>
  <si>
    <t>肉豆蔻/肉荳蔻</t>
  </si>
  <si>
    <t>ròudòukòu</t>
  </si>
  <si>
    <t>جوز الطيب</t>
  </si>
  <si>
    <t>jawz al-ṭīb</t>
  </si>
  <si>
    <t>胡椒</t>
  </si>
  <si>
    <t>hújiāo</t>
  </si>
  <si>
    <t>فلفل</t>
  </si>
  <si>
    <t>filfil, fulful</t>
  </si>
  <si>
    <t>番紅花</t>
  </si>
  <si>
    <t>fānhónghuā</t>
  </si>
  <si>
    <t>zaʿfarān</t>
  </si>
  <si>
    <t>Zanthoxylum bungeanum</t>
  </si>
  <si>
    <t>Sichuan pepper</t>
  </si>
  <si>
    <t>花椒</t>
  </si>
  <si>
    <t>huā​jiāo</t>
  </si>
  <si>
    <t>فلفل سيتشوان</t>
  </si>
  <si>
    <t>filfil sītshuwān</t>
  </si>
  <si>
    <t>八角</t>
  </si>
  <si>
    <t>bājiǎo</t>
  </si>
  <si>
    <t>ينسون نجمي</t>
  </si>
  <si>
    <t>yansūn najmī</t>
  </si>
  <si>
    <t>薑黃</t>
  </si>
  <si>
    <t>jiānghuáng</t>
  </si>
  <si>
    <t>kurkum</t>
  </si>
  <si>
    <t>Vanilla planifolia</t>
  </si>
  <si>
    <t>xiāngcǎo</t>
  </si>
  <si>
    <t>فانيليا</t>
  </si>
  <si>
    <t>fānīliyā</t>
  </si>
  <si>
    <t>Physeter macrocephalus*</t>
  </si>
  <si>
    <t>龍涎香</t>
  </si>
  <si>
    <t>lóng​xián​xiāng</t>
  </si>
  <si>
    <t>ʿambar</t>
  </si>
  <si>
    <t>Cinnamomum camphora</t>
  </si>
  <si>
    <t>樟</t>
  </si>
  <si>
    <t>zhāng​</t>
  </si>
  <si>
    <t>كافور</t>
  </si>
  <si>
    <t>kāfūr</t>
  </si>
  <si>
    <t>Moschus moschiferus*</t>
  </si>
  <si>
    <t>shèxiāng</t>
  </si>
  <si>
    <t>مسك</t>
  </si>
  <si>
    <t>misk</t>
  </si>
  <si>
    <t>Boswellia sacra</t>
  </si>
  <si>
    <t>frankincense</t>
  </si>
  <si>
    <t>rǔxiāng</t>
  </si>
  <si>
    <t>لبان</t>
  </si>
  <si>
    <t>lubān</t>
  </si>
  <si>
    <t>Commiphora myrrha</t>
  </si>
  <si>
    <t>myrrh</t>
  </si>
  <si>
    <t>沒藥</t>
  </si>
  <si>
    <t>mò​yào</t>
  </si>
  <si>
    <t>murr</t>
  </si>
  <si>
    <t>Santalum album</t>
  </si>
  <si>
    <t>santalwood</t>
  </si>
  <si>
    <t>旃檀</t>
  </si>
  <si>
    <t>zhān​tán</t>
  </si>
  <si>
    <t>الصندل</t>
  </si>
  <si>
    <t>ṣandal</t>
  </si>
  <si>
    <t>scientific name</t>
  </si>
  <si>
    <t>common name</t>
  </si>
  <si>
    <t>native habitat</t>
  </si>
  <si>
    <t>true cinnamon; Ceylon cinnamon</t>
  </si>
  <si>
    <t>Sri Lanka</t>
  </si>
  <si>
    <t>cassia; Chinese cinnamon</t>
  </si>
  <si>
    <t>Myanmar; Vietnam; SE. China</t>
  </si>
  <si>
    <t>Cinnamomum burmanni</t>
  </si>
  <si>
    <t>Indonesian cinnamon</t>
  </si>
  <si>
    <t>Southeast Asia</t>
  </si>
  <si>
    <t>Cinnamomum loureiroi</t>
  </si>
  <si>
    <t>Saigon cinnamon</t>
  </si>
  <si>
    <t>Vietnam</t>
  </si>
  <si>
    <t>Cinnamomum tamala</t>
  </si>
  <si>
    <t>Indian cassia</t>
  </si>
  <si>
    <t>India</t>
  </si>
  <si>
    <t>include</t>
  </si>
  <si>
    <t>id</t>
  </si>
  <si>
    <t>species</t>
  </si>
  <si>
    <t>TCM</t>
  </si>
  <si>
    <t>POWO</t>
  </si>
  <si>
    <t>IPNI</t>
  </si>
  <si>
    <t>TPL</t>
  </si>
  <si>
    <t>GBIF</t>
  </si>
  <si>
    <t>TROP</t>
  </si>
  <si>
    <t>EOL</t>
  </si>
  <si>
    <t>WFO</t>
  </si>
  <si>
    <t>NCBI</t>
  </si>
  <si>
    <t>NCBI id</t>
  </si>
  <si>
    <t>family</t>
  </si>
  <si>
    <t>region of origin</t>
  </si>
  <si>
    <t>lat</t>
  </si>
  <si>
    <t>lon</t>
  </si>
  <si>
    <t>macroarea</t>
  </si>
  <si>
    <t>native regions</t>
  </si>
  <si>
    <t>no. of native regions</t>
  </si>
  <si>
    <t>introduced regions</t>
  </si>
  <si>
    <t>no. of introduced regions</t>
  </si>
  <si>
    <t>total regions</t>
  </si>
  <si>
    <t>spreadability</t>
  </si>
  <si>
    <t>cultivation</t>
  </si>
  <si>
    <t>color</t>
  </si>
  <si>
    <t>pharmaceutical</t>
  </si>
  <si>
    <t>Hu zh</t>
  </si>
  <si>
    <t>Köhler</t>
  </si>
  <si>
    <t>Wyk</t>
  </si>
  <si>
    <t>Britannica</t>
  </si>
  <si>
    <t>En alt</t>
  </si>
  <si>
    <t>Chinese WN</t>
  </si>
  <si>
    <t>FOC</t>
  </si>
  <si>
    <t>Ch literal</t>
  </si>
  <si>
    <t>Ch alt</t>
  </si>
  <si>
    <t>Ar literal</t>
  </si>
  <si>
    <t>Ar alt</t>
  </si>
  <si>
    <t>Hungarian</t>
  </si>
  <si>
    <t>Hu literal</t>
  </si>
  <si>
    <t>Hu alt</t>
  </si>
  <si>
    <t>Hu notes</t>
  </si>
  <si>
    <t>Hindi</t>
  </si>
  <si>
    <t>Hi transliteration</t>
  </si>
  <si>
    <t>Hi literal</t>
  </si>
  <si>
    <t xml:space="preserve">Hi alt </t>
  </si>
  <si>
    <t>Indonesian</t>
  </si>
  <si>
    <t>Malay</t>
  </si>
  <si>
    <t>in</t>
  </si>
  <si>
    <t>spice</t>
  </si>
  <si>
    <t>(L.) Merr.</t>
  </si>
  <si>
    <t>https://powo.science.kew.org/taxon/196799-2</t>
  </si>
  <si>
    <t>http://www.theplantlist.org/tpl1.1/record/kew-156136</t>
  </si>
  <si>
    <t>Myrtaceae</t>
  </si>
  <si>
    <t>allspice; pimento; Jamaican pepper</t>
  </si>
  <si>
    <t>unripe fruit; leaf</t>
  </si>
  <si>
    <t>S. Mexico to C. America; Caribbean</t>
  </si>
  <si>
    <t>Americas</t>
  </si>
  <si>
    <t>Central America</t>
  </si>
  <si>
    <t>Bahamas, Belize, Cayman Is., Costa Rica, Cuba, Dominican Republic, Guatemala, Honduras, Jamaica, Mexico Gulf, Mexico Southeast, Mexico Southwest, Nicaragua</t>
  </si>
  <si>
    <t>Bermuda, Caroline Is., Colombia, El Salvador, Florida, Hawaii, Puerto Rico, Society Is., Southwest Caribbean, Trinidad-Tobago, Venezuela</t>
  </si>
  <si>
    <t>dark brown</t>
  </si>
  <si>
    <t>pungent, mixed, spicy</t>
  </si>
  <si>
    <t>NA</t>
  </si>
  <si>
    <t>II 174</t>
  </si>
  <si>
    <t>https://www.britannica.com/plant/allspice</t>
  </si>
  <si>
    <t>pimento; Jamaica pepper</t>
  </si>
  <si>
    <t>allspice tree</t>
  </si>
  <si>
    <t>many-spice-fruit</t>
  </si>
  <si>
    <t>fulful ifranjī</t>
  </si>
  <si>
    <t>szegfűbors</t>
  </si>
  <si>
    <t>clove-pepper</t>
  </si>
  <si>
    <t>vegyesfűszer</t>
  </si>
  <si>
    <t>गंधद्रव्य?</t>
  </si>
  <si>
    <t>L.</t>
  </si>
  <si>
    <t>https://powo.science.kew.org/taxon/846658-1</t>
  </si>
  <si>
    <t>http://www.theplantlist.org/tpl1.1/record/kew-2402426</t>
  </si>
  <si>
    <t>anise; aniseed</t>
  </si>
  <si>
    <t>fruit; oil</t>
  </si>
  <si>
    <t>East Mediterranean</t>
  </si>
  <si>
    <t>Cyprus, Lebanon-Syria, Palestine, Turkey</t>
  </si>
  <si>
    <t>Argentina Northeast, Argentina Northwest, Austria, Bangladesh, Belarus, Brazil South, Bulgaria, Czechoslovakia, Denmark, East Aegean Is., France, Germany, Greece, Guatemala, Hungary, India, Iraq, Italy, Kazakhstan, Kriti, Laos, Leeward Is., Massachusetts, Michigan, Morocco, Norway, Oman, Poland, Portugal, Romania, South European Russi, Spain, Sweden, Tadzhikistan, Trinidad-Tobago, Tunisia, Turkmenistan, Ukraine, Uzbekistan, Venezuela, Xinjiang, Yugoslavia</t>
  </si>
  <si>
    <t>light brown</t>
  </si>
  <si>
    <t>licorice-like, sweet</t>
  </si>
  <si>
    <t>pastries, candies, liquors</t>
  </si>
  <si>
    <t>Fructus Anisi</t>
  </si>
  <si>
    <t>II 93</t>
  </si>
  <si>
    <t>Cult: Turkey, Egypt, Spain, Russia, Italy, India, Greece, Northern Africa, Argentina, Malta, Romania, Syria</t>
  </si>
  <si>
    <t>https://www.britannica.com/plant/anise</t>
  </si>
  <si>
    <t>aniseed</t>
  </si>
  <si>
    <t>anise-celery</t>
  </si>
  <si>
    <t>أنيسون</t>
  </si>
  <si>
    <t>anīsūn</t>
  </si>
  <si>
    <t>ánizs</t>
  </si>
  <si>
    <t>közönséges ánizs; illatos ánizs; fűszeránizs</t>
  </si>
  <si>
    <t>मोटी सौंफ़</t>
  </si>
  <si>
    <t>moti saunf</t>
  </si>
  <si>
    <t>fat fennel</t>
  </si>
  <si>
    <t>adas manis</t>
  </si>
  <si>
    <t>Ferula foetida</t>
  </si>
  <si>
    <t>(Bunge) Regel</t>
  </si>
  <si>
    <t>https://powo.science.kew.org/taxon/842277-1</t>
  </si>
  <si>
    <t>http://www.theplantlist.org/tpl1.1/record/kew-2808419</t>
  </si>
  <si>
    <t>Iran; W. and C. Asia</t>
  </si>
  <si>
    <t>Asia</t>
  </si>
  <si>
    <t>Central Asia</t>
  </si>
  <si>
    <t>Afghanistan, Iran, Kazakhstan, Kirgizstan, Pakistan, Tadzhikistan, Turkmenistan, Uzbekistan</t>
  </si>
  <si>
    <t>Iran; Afghanistan</t>
  </si>
  <si>
    <t>from pale yellow to brown</t>
  </si>
  <si>
    <t>pungent, rotten</t>
  </si>
  <si>
    <t>curries; expectorant</t>
  </si>
  <si>
    <t>Ferula Resin</t>
  </si>
  <si>
    <t>II 147</t>
  </si>
  <si>
    <t>https://www.britannica.com/topic/asafetida</t>
  </si>
  <si>
    <t>hing; devil's dung</t>
  </si>
  <si>
    <t>ördöggyökér</t>
  </si>
  <si>
    <t>devil's root</t>
  </si>
  <si>
    <t>\textit{aszatgyanta} [asat resin]; \textit{bűzös aszat} [stinking asat]</t>
  </si>
  <si>
    <t>büdös gyantagyökér; bűzös husáng, bűzös aszat; ördögszar, aszatgyanta, aszandkórógyanta, pálcakórógyanta, aszafetida, bűzaszat , Aszandkóró (növény wiki)!</t>
  </si>
  <si>
    <t>हींग</t>
  </si>
  <si>
    <t>hīng</t>
  </si>
  <si>
    <t>Tamil perungayam. There is a saying in Kannada 'ಇಂಗು ತೆಂಗು ಇದ್ದರೆ ಮಂಗನೂ ಅಡಿಗೆ ಮಾಡತ್ತೆ'. This means even a monkey can cook if Asafoetida and coconut is available. Hing is must in Kannada and Marathi brahmin cuisine for sure.</t>
  </si>
  <si>
    <t>https://powo.science.kew.org/taxon/839677-1</t>
  </si>
  <si>
    <t>http://www.theplantlist.org/tpl1.1/record/kew-2701499</t>
  </si>
  <si>
    <t>fruit</t>
  </si>
  <si>
    <t>Mediterranean; Eurasia</t>
  </si>
  <si>
    <t>East Europe</t>
  </si>
  <si>
    <t>van_wyk_culinary_2014</t>
  </si>
  <si>
    <t>Eurasia</t>
  </si>
  <si>
    <t>Afghanistan, Albania, Altay, Amur, Austria, Baltic States, Bangladesh, Belarus, Belgium, Bulgaria, Buryatiya, Central European Rus, China North-Central, China South-Central, Chita, Czechoslovakia, Denmark, East European Russia, East Himalaya, Finland, France, Germany, Hungary, India, Inner Mongolia, Iran, Iraq, Irkutsk, Italy, Kamchatka, Kazakhstan, Khabarovsk, Kirgizstan, Krasnoyarsk, Krym, Kuril Is., Manchuria, Mongolia, Nepal, Netherlands, North Caucasus, North European Russi, Northwest European R, Norway, Pakistan, Poland, Primorye, Qinghai, Romania, Sakhalin, South European Russi, Spain, Sweden, Switzerland, Tadzhikistan, Tibet, Transcaucasus, Turkey, Turkmenistan, Tuva, Ukraine, Uzbekistan, West Himalaya, West Siberia, Xinjiang, Yakutskiya, Yugoslavia</t>
  </si>
  <si>
    <t>Alberta, Algeria, British Columbia, Colorado, Connecticut, Cyprus, District of Columbia, Føroyar, Great Britain, Greenland, Iceland, Idaho, Illinois, Indiana, Iowa, Ireland, Kentucky, Labrador, Libya, Louisiana, Maine, Manitoba, Maryland, Massachusetts, Michigan, Minnesota, Missouri, Montana, Morocco, New Brunswick, New Hampshire, New Jersey, New Mexico, New York, Newfoundland, North Carolina, North Dakota, Nova Scotia, Nunavut, Ohio, Ontario, Oregon, Pennsylvania, Prince Edward I., Québec, Rhode I., Saskatchewan, South Dakota, South Georgia, Tunisia, Utah, Vermont, Virginia, Washington, West Virginia, Wisconsin, Wyoming</t>
  </si>
  <si>
    <t>warm, sweet, anise-like</t>
  </si>
  <si>
    <t>breads, sausages, cheese; carminative</t>
  </si>
  <si>
    <t>Fructus Carvi</t>
  </si>
  <si>
    <t>藏茴香</t>
  </si>
  <si>
    <t>II 91</t>
  </si>
  <si>
    <t>https://www.britannica.com/plant/caraway</t>
  </si>
  <si>
    <t xml:space="preserve">fűszerkömény </t>
  </si>
  <si>
    <t>spice-cumin</t>
  </si>
  <si>
    <t>jintan</t>
  </si>
  <si>
    <t>(L.) Maton</t>
  </si>
  <si>
    <t>https://powo.science.kew.org/taxon/796556-1</t>
  </si>
  <si>
    <t>http://www.theplantlist.org/tpl1.1/record/kew-243056</t>
  </si>
  <si>
    <t>Zingiberaceae</t>
  </si>
  <si>
    <t xml:space="preserve">cardamom, -mon, -mum; green cardamom; true cardamom </t>
  </si>
  <si>
    <t>India, the Western Ghats</t>
  </si>
  <si>
    <t>Bangladesh, Cambodia, Costa Rica, Lesser Sunda Is., Réunion, Thailand, Trinidad-Tobago</t>
  </si>
  <si>
    <t>Guatemala; India; Sri Lanka; Tanzania; Papua New Guinea</t>
  </si>
  <si>
    <t>green seed pods, brown seeds</t>
  </si>
  <si>
    <t>pungent, eucalyptus-like</t>
  </si>
  <si>
    <t>desserts, coffees, curries</t>
  </si>
  <si>
    <t>Fructus Cardamomi</t>
  </si>
  <si>
    <t>Cardamom</t>
  </si>
  <si>
    <t>小豆蔻</t>
  </si>
  <si>
    <t>豆蔻</t>
  </si>
  <si>
    <t>II 186</t>
  </si>
  <si>
    <t>https://www.britannica.com/plant/cardamom</t>
  </si>
  <si>
    <t>kardamom</t>
  </si>
  <si>
    <t>(L.) J.Presl.</t>
  </si>
  <si>
    <t>et al.</t>
  </si>
  <si>
    <t>https://powo.science.kew.org/taxon/463288-1</t>
  </si>
  <si>
    <t>http://www.theplantlist.org/tpl1.1/record/kew-2721201</t>
  </si>
  <si>
    <t>Lauraceae</t>
  </si>
  <si>
    <t>cassia; Chinese cinnamon; Chinese cassia</t>
  </si>
  <si>
    <t>bark; fruit</t>
  </si>
  <si>
    <t>Southeast China</t>
  </si>
  <si>
    <t>South China; Vietnam</t>
  </si>
  <si>
    <t>China Southeast</t>
  </si>
  <si>
    <t>Bangladesh, Cambodia, China South-Central, Guatemala, Hainan, Honduras, India, Laos, Malaya, Myanmar, Sumatera, Taiwan, Thailand, Trinidad-Tobago, Vietnam</t>
  </si>
  <si>
    <t>Indonesia; China; Vietnam; Timor-Leste; etc.</t>
  </si>
  <si>
    <t>reddish brown</t>
  </si>
  <si>
    <t>pungent, cinnamon-like</t>
  </si>
  <si>
    <t>flavor; diarrhea</t>
  </si>
  <si>
    <t>Cortex Cassiae/Cinnamomi Cortex; Ramulus Cinnamomi</t>
  </si>
  <si>
    <t>Cassia bark</t>
  </si>
  <si>
    <t>I 77</t>
  </si>
  <si>
    <t>https://www.britannica.com/topic/cassia-spice</t>
  </si>
  <si>
    <t>flesh-cinnamon</t>
  </si>
  <si>
    <t>peel; bark</t>
  </si>
  <si>
    <t>kasszia(fahéj)</t>
  </si>
  <si>
    <t>cassia (tree-bark)</t>
  </si>
  <si>
    <t>https://powo.science.kew.org/taxon/316944-2</t>
  </si>
  <si>
    <t>http://www.theplantlist.org/tpl1.1/record/kew-2698415</t>
  </si>
  <si>
    <t>Solanaceae</t>
  </si>
  <si>
    <t>paprika; cayenne pepper; chilli (pepper); chili (pepper); green pepper; red pepper</t>
  </si>
  <si>
    <t>Guatemala, Mexico Central, Mexico Gulf, Mexico Northeast, Mexico Northwest, Mexico Southeast, Mexico Southwest</t>
  </si>
  <si>
    <t>Alabama, Aldabra, Algeria, Andaman Is., Angola, Assam, Austria, Bahamas, Bangladesh, Belize, Benin, Bismarck Archipelago, Bolivia, Borneo, Botswana, Brazil North, Brazil Northeast, Bulgaria, Burundi, Cambodia, Cameroon, Canary Is., Cape Verde, Caroline Is., Cayman Is., Central African Repu, Chad, Colombia, Comoros, Congo, Cook Is., Costa Rica, Cuba, Djibouti, Dominican Republic, East Himalaya, Ecuador, El Salvador, Equatorial Guinea, Eritrea, Ethiopia, Fiji, Gabon, Galápagos, Gambia, Ghana, Gilbert Is., Greece, Guinea-Bissau, Gulf of Guinea Is., Guyana, Haiti, Honduras, India, Ivory Coast, Jawa, Kazakhstan, Kazan-retto, Kenya, Korea, Laos, Leeward Is., Line Is., Madagascar, Madeira, Maldives, Mali, Marianas, Marquesas, Marshall Is., Mauritius, Morocco, Myanmar, Nepal, New Guinea, New South Wales, New York, Nicobar Is., Niger, Nigeria, Northern Provinces, Northern Territory, Oman, Pakistan, Panamá, Peru, Philippines, Puerto Rico, Queensland, Rodrigues, Réunion, Senegal, Sierra Leone, Society Is., Solomon Is., Somalia, Southwest Caribbean, Sri Lanka, Sulawesi, Suriname, Tadzhikistan, Tanzania, Togo, Trinidad-Tobago, Tuamotu, Tunisia, Turkey, Turkmenistan, Turks-Caicos Is., Uganda, Uzbekistan, Vanuatu, Venezuela, Vietnam, Wake I., West Himalaya, Windward Is., Zambia, Zaïre, Zimbabwe</t>
  </si>
  <si>
    <t>red and green in many shades</t>
  </si>
  <si>
    <t>pungent, fiery</t>
  </si>
  <si>
    <t>4-10</t>
  </si>
  <si>
    <t>flavors; analgesic</t>
  </si>
  <si>
    <t>Fructus Capsici acer</t>
  </si>
  <si>
    <t>II 127</t>
  </si>
  <si>
    <t>https://www.britannica.com/topic/paprika</t>
  </si>
  <si>
    <t>https://www.britannica.com/plant/chili-pepper</t>
  </si>
  <si>
    <t>pungent-pepper</t>
  </si>
  <si>
    <t>فلفل حار</t>
  </si>
  <si>
    <t>hot pepper</t>
  </si>
  <si>
    <t>\textit{pirospaprika} [red-pepper]; \textit{fűszerpaprika} [spice-pepper]; \textit{erős-paprika} [strong-pepper]; \textit{csilipaprika} [chili-pepper]; \textit{Cayenne bors} [Cayenne pepper]; \textit{törökbors} [Turkish-pepper] (historic)</t>
  </si>
  <si>
    <t>मिर्च; हरी मिर्च; लाल मिर्च</t>
  </si>
  <si>
    <t>mirch; hari mirch; lal mirch</t>
  </si>
  <si>
    <t>cabai; cabe; lombok</t>
  </si>
  <si>
    <t>J.Presl.</t>
  </si>
  <si>
    <t>https://powo.science.kew.org/taxon/463752-1</t>
  </si>
  <si>
    <t>http://www.theplantlist.org/tpl1.1/record/kew-2721692</t>
  </si>
  <si>
    <t>cinnamon; Ceylon cinnamon</t>
  </si>
  <si>
    <t>bark; leaf</t>
  </si>
  <si>
    <t>Sri Lanka; SW. India</t>
  </si>
  <si>
    <t>Argentina Northeast, Assam, Bangladesh, Borneo, Brazil Southeast, Cambodia, Caroline Is., China Southeast, Comoros, Cook Is., Fiji, Gulf of Guinea Is., Hawaii, India, Jawa, Leeward Is., Mauritius, Myanmar, Philippines, Samoa, Seychelles, Society Is., Taiwan, Tanzania, Vietnam, Windward Is.</t>
  </si>
  <si>
    <t>Sri Lanka; Seychelles; Madagascar; India</t>
  </si>
  <si>
    <t>warm yellowish-brown, cinnamon \sample{cinnamon}</t>
  </si>
  <si>
    <t>sweet, fragrant, pungent</t>
  </si>
  <si>
    <t>flavor; anti-microbial</t>
  </si>
  <si>
    <t>Cortex Cinnamoni</t>
  </si>
  <si>
    <t>I 78</t>
  </si>
  <si>
    <t>https://www.britannica.com/plant/cinnamon</t>
  </si>
  <si>
    <t>Ceylon-flesh-cinnamon</t>
  </si>
  <si>
    <t>rind; bark</t>
  </si>
  <si>
    <t>{دارصيني} \textit{dārsīnī}</t>
  </si>
  <si>
    <t>fahéj</t>
  </si>
  <si>
    <t>tree-bark</t>
  </si>
  <si>
    <t>(L.) Merr. \&amp; L.M.Perry</t>
  </si>
  <si>
    <t>https://powo.science.kew.org/taxon/601421-1</t>
  </si>
  <si>
    <t>http://www.theplantlist.org/tpl1.1/record/kew-199236</t>
  </si>
  <si>
    <t>clove(s)</t>
  </si>
  <si>
    <t>Moluccas (Indonesia)</t>
  </si>
  <si>
    <t>Indonesia</t>
  </si>
  <si>
    <t>Maluku</t>
  </si>
  <si>
    <t>Borneo, Caroline Is., Comoros, Gulf of Guinea Is., Madagascar, Nicobar Is., Seychelles, Tanzania, Trinidad-Tobago</t>
  </si>
  <si>
    <t>rich, reddish brown</t>
  </si>
  <si>
    <t>sweet, pungent, astringent</t>
  </si>
  <si>
    <t>meats, sauces; anesthetic</t>
  </si>
  <si>
    <t>Clove</t>
  </si>
  <si>
    <t>母丁香; 丁香 (雄丁香)</t>
  </si>
  <si>
    <t>II 125</t>
  </si>
  <si>
    <t>https://www.britannica.com/plant/clove</t>
  </si>
  <si>
    <t>clove tree</t>
  </si>
  <si>
    <t>nail-spice</t>
  </si>
  <si>
    <t>szegfűszeg</t>
  </si>
  <si>
    <t>nail-grass-nail</t>
  </si>
  <si>
    <t>spice; herb</t>
  </si>
  <si>
    <t>https://powo.science.kew.org/taxon/840760-1</t>
  </si>
  <si>
    <t>http://www.theplantlist.org/tpl1.1/record/kew-2737546</t>
  </si>
  <si>
    <t>coriander; cilantro; Chinese parsley</t>
  </si>
  <si>
    <t>fruit; leaf</t>
  </si>
  <si>
    <t>West Asia</t>
  </si>
  <si>
    <t>Afghanistan, Iran, Lebanon-Syria, North Caucasus, Pakistan, Palestine, Saudi Arabia, Sinai, Transcaucasus, Turkey</t>
  </si>
  <si>
    <t>Algeria, Amur, Andaman Is., Angola, Argentina Northeast, Argentina Northwest, Argentina South, Arizona, Assam, Austria, Azores, Baltic States, Bangladesh, Belarus, Belgium, Borneo, Brazil South, Bulgaria, California, Cambodia, Cameroon, Canary Is., Cape Provinces, Cape Verde, Central European Rus, Chad, China North-Central, China South-Central, China Southeast, Colombia, Connecticut, Costa Rica, Cuba, Cyprus, Czechoslovakia, Delaware, Denmark, Dominican Republic, East European Russia, East Himalaya, Ecuador, Egypt, El Salvador, Eritrea, Ethiopia, Fiji, Finland, Florida, France, Free State, Germany, Great Britain, Greece, Guatemala, Haiti, Hawaii, Hungary, Illinois, India, Iraq, Italy, Japan, Jawa, Juan Fernández Is., Kazakhstan, Kenya, Khabarovsk, Korea, Kriti, Krym, KwaZulu-Natal, Laos, Lesser Sunda Is., Libya, Louisiana, Madeira, Malaya, Maluku, Maryland, Massachusetts, Mauritius, Mexico Central, Mexico Northwest, Michigan, Missouri, Mongolia, Montana, Morocco, Mozambique, Nepal, Nevada, New Guinea, New Jersey, New Mexico, New York, New Zealand North, New Zealand South, Nicobar Is., Norfolk Is., North Carolina, North Dakota, Northern Provinces, Norway, Nova Scotia, Ohio, Oklahoma, Ontario, Oregon, Paraguay, Pennsylvania, Peru, Philippines, Poland, Portugal, Primorye, Puerto Rico, Québec, Rhode I., Rodrigues, Romania, Réunion, Sicilia, Somalia, South Carolina, South Dakota, South European Russi, Spain, Sri Lanka, Sudan, Sulawesi, Sumatera, Sweden, Switzerland, Tadzhikistan, Tanzania, Texas, Thailand, Trinidad-Tobago, Tunisia, Turkey-in-Europe, Turkmenistan, Uganda, Ukraine, Uzbekistan, Vietnam, Virginia, Washington, West Siberia, Yugoslavia, Zimbabwe</t>
  </si>
  <si>
    <t>light yellow</t>
  </si>
  <si>
    <t>warm, aromatic, sweet</t>
  </si>
  <si>
    <t>curries; anti-microbial</t>
  </si>
  <si>
    <t>Fructus Coriandri; Semen Coriandri</t>
  </si>
  <si>
    <t>胡荽 (芫荽); 芫荽仁 (芫荽子)</t>
  </si>
  <si>
    <t>II 145</t>
  </si>
  <si>
    <t>https://www.britannica.com/plant/coriander</t>
  </si>
  <si>
    <t>cilantro; Chinese parsley</t>
  </si>
  <si>
    <t>lilac-coriander</t>
  </si>
  <si>
    <t>koriander</t>
  </si>
  <si>
    <t>\textit{cigánypetrezselyem} [gipsy-parsley]</t>
  </si>
  <si>
    <t>https://powo.science.kew.org/taxon/840882-1</t>
  </si>
  <si>
    <t>http://www.theplantlist.org/tpl1.1/record/kew-2747364</t>
  </si>
  <si>
    <t xml:space="preserve">W. \&amp; C. Asia; India </t>
  </si>
  <si>
    <t>Afghanistan, Iran, Iraq</t>
  </si>
  <si>
    <t>Algeria, Andaman Is., Bangladesh, Benin, Bulgaria, East Himalaya, Eritrea, France, India, Kazakhstan, Laos, Lebanon-Syria, Libya, Massachusetts, Mexico Northeast, Morocco, Nicobar Is., Pakistan, Saudi Arabia, Sicilia, Spain, Texas, Transcaucasus, Tunisia, Uzbekistan, Xinjiang</t>
  </si>
  <si>
    <t>peppery, aromatic</t>
  </si>
  <si>
    <t>curries, breads; colic</t>
  </si>
  <si>
    <t>Fructus Cumini</t>
  </si>
  <si>
    <t>III 23</t>
  </si>
  <si>
    <t>https://www.britannica.com/plant/cumin</t>
  </si>
  <si>
    <t>római kömény</t>
  </si>
  <si>
    <t>Roman cumin</t>
  </si>
  <si>
    <t>egyiptomi kömény [Egyiptian cumin]</t>
  </si>
  <si>
    <t>jintan puteh</t>
  </si>
  <si>
    <t>https://powo.science.kew.org/taxon/837530-1</t>
  </si>
  <si>
    <t>http://www.theplantlist.org/tpl1.1/record/kew-2638934</t>
  </si>
  <si>
    <t>dill; Indian dill</t>
  </si>
  <si>
    <t>Nort Africa; West Asia</t>
  </si>
  <si>
    <t>Med.; W. Asia</t>
  </si>
  <si>
    <t>Algeria, Chad, Cyprus, Gulf States, Iran, Lebanon-Syria, Libya, Morocco, Oman, Saudi Arabia, Tunisia</t>
  </si>
  <si>
    <t>Afghanistan, Alabama, Albania, Alberta, Altay, Andaman Is., Angola, Argentina Northeast, Arizona, Arkansas, Assam, Austria, Azores, Bahamas, Baleares, Baltic States, Bangladesh, Belarus, Belgium, Brazil South, Brazil Southeast, British Columbia, Bulgaria, California, Cameroon, Canary Is., Cape Verde, Cayman Is., Central European Rus, China North-Central, China South-Central, China Southeast, Connecticut, Costa Rica, Cuba, Czechoslovakia, Delaware, Denmark, Dominican Republic, East Aegean Is., East European Russia, East Himalaya, Ecuador, Eritrea, Ethiopia, Finland, France, Ghana, Great Britain, Greece, Guatemala, Haiti, Hawaii, Hungary, Illinois, India, Indiana, Iowa, Iraq, Italy, Jamaica, Kansas, Kazakhstan, Kentucky, Kenya, Kriti, Krym, Laos, Leeward Is., Louisiana, Madeira, Maine, Manitoba, Maryland, Massachusetts, Michigan, Minnesota, Missouri, Mongolia, Montana, Mozambique, Nebraska, Nepal, Netherlands, New Jersey, New York, Nicobar Is., Niger, Nigeria, North Carolina, North Dakota, Northwest European R, Norway, Ohio, Oklahoma, Ontario, Oregon, Pakistan, Palestine, Pennsylvania, Peru, Portugal, Primorye, Puerto Rico, Québec, Rhode I., Romania, Saskatchewan, Sicilia, Somalia, South Dakota, South European Russi, Spain, Sudan, Sweden, Switzerland, Tadzhikistan, Tanzania, Texas, Thailand, Transcaucasus, Trinidad-Tobago, Turkey, Turkey-in-Europe, Ukraine, Uzbekistan, Vietnam, Virginia, Wake I., Washington, West Virginia, Windward Is., Wisconsin, Yugoslavia</t>
  </si>
  <si>
    <t>greyish brown</t>
  </si>
  <si>
    <t>Fructus Anethi</t>
  </si>
  <si>
    <t>蒔蘿子</t>
  </si>
  <si>
    <t>https://www.britannica.com/plant/dill</t>
  </si>
  <si>
    <t>kapor</t>
  </si>
  <si>
    <t>spice; herb; vegetable</t>
  </si>
  <si>
    <t>Mill.</t>
  </si>
  <si>
    <t>https://powo.science.kew.org/taxon/842680-1</t>
  </si>
  <si>
    <t>http://www.theplantlist.org/tpl1.1/record/kew-2813604</t>
  </si>
  <si>
    <t>Mediterranean; W. Asia</t>
  </si>
  <si>
    <t>Afghanistan, Albania, Algeria, Azores, Baleares, Bulgaria, Canary Is., Cape Verde, Corse, Cyprus, East Aegean Is., Egypt, Eritrea, Ethiopia, France, Greece, Gulf States, Iran, Iraq, Italy, Kriti, Lebanon-Syria, Libya, Madeira, Morocco, Nepal, North Caucasus, Pakistan, Palestine, Portugal, Sardegna, Saudi Arabia, Sicilia, Sinai, Spain, Tadzhikistan, Transcaucasus, Tunisia, Turkey, Turkey-in-Europe, Turkmenistan, Uzbekistan, West Himalaya, Yemen, Yugoslavia</t>
  </si>
  <si>
    <t>Alberta, Amsterdam-St.Paul Is, Angola, Argentina Northeast, Argentina Northwest, Argentina South, Arizona, Assam, Austria, Bahamas, Bangladesh, Belgium, Bermuda, Brazil South, Brazil Southeast, British Columbia, California, Cape Provinces, Central European Rus, Chile Central, Chile North, Chile South, China North-Central, China South-Central, China Southeast, Colombia, Connecticut, Costa Rica, Cuba, Czechoslovakia, Delaware, Denmark, Djibouti, Dominican Republic, East Himalaya, Ecuador, El Salvador, Fiji, Finland, Florida, Georgia, Germany, Great Britain, Guatemala, Gulf of Guinea Is., Haiti, Hawaii, Hungary, Illinois, India, Iowa, Ireland, Jamaica, Jawa, Juan Fernández Is., Kansas, Kazakhstan, Kentucky, Kenya, Korea, Krym, KwaZulu-Natal, Leeward Is., Lesotho, Louisiana, Maine, Marianas, Maryland, Massachusetts, Mauritius, Mexico Northwest, Michigan, Mississippi, Missouri, Mongolia, Mozambique, Myanmar, Nebraska, Netherlands, Nevada, New Jersey, New Mexico, New York, New Zealand North, New Zealand South, Niue, Norfolk Is., North Carolina, Northern Provinces, Norway, Ohio, Ontario, Oregon, Paraguay, Pennsylvania, Peru, Poland, Puerto Rico, Québec, Rhode I., Rodrigues, Romania, Réunion, Society Is., Somalia, South Carolina, South European Russi, St.Helena, Sudan, Sweden, Switzerland, Tanzania, Tennessee, Texas, Thailand, Ukraine, Uruguay, Utah, Vietnam, Virginia, Washington, West Virginia, Windward Is., Wisconsin, Zimbabwe</t>
  </si>
  <si>
    <t>light green to light brown</t>
  </si>
  <si>
    <t>licorice-like, warm</t>
  </si>
  <si>
    <t>fish, breads, sausages; colic</t>
  </si>
  <si>
    <t>Fennel</t>
  </si>
  <si>
    <t>小茴香</t>
  </si>
  <si>
    <t xml:space="preserve">小茴香 (小茴)； 槐香 (茴香); 茴香 (小茴香) </t>
  </si>
  <si>
    <t>II 88</t>
  </si>
  <si>
    <t>Macaronesia, Medit. to Ethiopia and W. Nepal.</t>
  </si>
  <si>
    <t>https://www.britannica.com/plant/fennel</t>
  </si>
  <si>
    <t>hui-spice</t>
  </si>
  <si>
    <t>édeskömény</t>
  </si>
  <si>
    <t>sweet-cumin</t>
  </si>
  <si>
    <t>\textit{ánizskapor} [anise-dill]</t>
  </si>
  <si>
    <t>सौंफ़</t>
  </si>
  <si>
    <t>saunf</t>
  </si>
  <si>
    <t>adas</t>
  </si>
  <si>
    <t>https://powo.science.kew.org/taxon/523957-1</t>
  </si>
  <si>
    <t>http://www.theplantlist.org/tpl1.1/record/ild-8021</t>
  </si>
  <si>
    <t>seed; leaf</t>
  </si>
  <si>
    <t>Afghanistan, Iran, Iraq, Pakistan</t>
  </si>
  <si>
    <t>Albania, Algeria, Assam, Austria, Baltic States, Bangladesh, Belgium, Bulgaria, Central European Rus, China North-Central, China South-Central, Cyprus, Czechoslovakia, East Aegean Is., East European Russia, Ethiopia, Fiji, France, Germany, Greece, Hungary, India, Inner Mongolia, Italy, Kenya, Kirgizstan, Kriti, Krym, Kuwait, Lebanon-Syria, Libya, Mali, Manchuria, Morocco, Mozambique, Myanmar, Nepal, North Caucasus, North European Russi, Northern Provinces, Northwest European R, Oman, Palestine, Portugal, Qinghai, Romania, Saudi Arabia, Sicilia, Sinai, South European Russi, Spain, Sudan, Switzerland, Tadzhikistan, Tanzania, Tibet, Transcaucasus, Tunisia, Turkey, Turkey-in-Europe, Turkmenistan, Ukraine, Uzbekistan, West Himalaya, Xinjiang, Yemen, Yugoslavia, Zimbabwe</t>
  </si>
  <si>
    <t>II 155</t>
  </si>
  <si>
    <t>https://www.britannica.com/plant/fenugreek</t>
  </si>
  <si>
    <t>görögszéna</t>
  </si>
  <si>
    <t>greek-hay</t>
  </si>
  <si>
    <t>Roscoe</t>
  </si>
  <si>
    <t>https://powo.science.kew.org/taxon/798372-1</t>
  </si>
  <si>
    <t>http://www.theplantlist.org/tpl1.1/record/kew-273361</t>
  </si>
  <si>
    <t>ginger; common ginger</t>
  </si>
  <si>
    <t>rhizome</t>
  </si>
  <si>
    <t>South East Asia; India (secondary)</t>
  </si>
  <si>
    <t>Assam, China South-Central, East Himalaya, India</t>
  </si>
  <si>
    <t>Andaman Is., Bangladesh, Borneo, Cambodia, Caroline Is., China Southeast, Comoros, Costa Rica, Cuba, Dominican Republic, Gulf of Guinea Is., Hainan, Haiti, Honduras, Leeward Is., Lesser Sunda Is., Madagascar, Malaya, Mauritius, Mexico Southwest, Myanmar, New Guinea, Nicobar Is., Philippines, Puerto Rico, Queensland, Rodrigues, Réunion, Solomon Is., Sri Lanka, Taiwan, Thailand, Trinidad-Tobago, Vietnam, Windward Is.</t>
  </si>
  <si>
    <t>light yellow when fresh, beige when powdered</t>
  </si>
  <si>
    <t>fiery, pungent</t>
  </si>
  <si>
    <t>Asian cooking; anti-emetic</t>
  </si>
  <si>
    <t xml:space="preserve">Rhizoma Zingiberis </t>
  </si>
  <si>
    <t>Zingiber (Dried Ginger)</t>
  </si>
  <si>
    <t>乾薑</t>
  </si>
  <si>
    <t>II 172</t>
  </si>
  <si>
    <t>https://www.britannica.com/plant/ginger</t>
  </si>
  <si>
    <t>gyömbér</t>
  </si>
  <si>
    <t>https://powo.science.kew.org/taxon/682031-1</t>
  </si>
  <si>
    <t>http://www.theplantlist.org/tpl1.1/record/kew-2568895</t>
  </si>
  <si>
    <t>Piperaceae</t>
  </si>
  <si>
    <t>Indian long pepper; pippali; pipalli</t>
  </si>
  <si>
    <t>E. Himalaya to S. China; Indo-China</t>
  </si>
  <si>
    <t>Assam, Bangladesh, Cambodia, China South-Central, East Himalaya, Laos, Myanmar, Nicobar Is., Thailand, Vietnam</t>
  </si>
  <si>
    <t>China Southeast, Hainan, India, Malaya, Nepal, Philippines, Sri Lanka</t>
  </si>
  <si>
    <t>dreen to red when ripe, dark brown when dried</t>
  </si>
  <si>
    <t>Long Pepper</t>
  </si>
  <si>
    <t>蓽苃</t>
  </si>
  <si>
    <t>دارفلفل</t>
  </si>
  <si>
    <t>dārfilfil</t>
  </si>
  <si>
    <t>hosszú bors</t>
  </si>
  <si>
    <t>long-pepper</t>
  </si>
  <si>
    <t>Houtt.</t>
  </si>
  <si>
    <t>https://powo.science.kew.org/taxon/586076-1</t>
  </si>
  <si>
    <t>http://www.theplantlist.org/tpl1.1/record/kew-2500629</t>
  </si>
  <si>
    <t>Myristicaceae</t>
  </si>
  <si>
    <t>aril</t>
  </si>
  <si>
    <t>Banda Islands</t>
  </si>
  <si>
    <t>Assam, Bangladesh, China South-Central, China Southeast, Comoros, Gulf of Guinea Is., Jawa, Laos, Mauritius, Philippines, Réunion, Taiwan, Thailand, Vietnam</t>
  </si>
  <si>
    <t>crimson red aril whn fresh, pale yellow when dried</t>
  </si>
  <si>
    <t>sweet, warm, nutty</t>
  </si>
  <si>
    <t>desserts, eggnog; diahrrhea</t>
  </si>
  <si>
    <t>Arillus Myristicae</t>
  </si>
  <si>
    <t>Nutmeg</t>
  </si>
  <si>
    <t>肉豆蔻</t>
  </si>
  <si>
    <t>II 132</t>
  </si>
  <si>
    <t>https://www.britannica.com/topic/mace-spice</t>
  </si>
  <si>
    <t>肉豆蔻皮</t>
  </si>
  <si>
    <t>flesh-bean-cardamom-skin</t>
  </si>
  <si>
    <t>بسباسة</t>
  </si>
  <si>
    <t>basbāsa</t>
  </si>
  <si>
    <t>{قشرة جوز الطيب} \textit{qishrat jawz al-ṭīb} [the peel of the fragrant nut]</t>
  </si>
  <si>
    <t>szerecsendió-virág</t>
  </si>
  <si>
    <t>Saracen nut flower</t>
  </si>
  <si>
    <t>seed</t>
  </si>
  <si>
    <t>pale brown nut, dark when powdered</t>
  </si>
  <si>
    <t>https://www.britannica.com/topic/nutmeg</t>
  </si>
  <si>
    <t>flesh-bean-cardamom</t>
  </si>
  <si>
    <t>fragrant nut</t>
  </si>
  <si>
    <t>szerecsendió</t>
  </si>
  <si>
    <t>Saracen nut</t>
  </si>
  <si>
    <t>\textit{muskátdió} [musk-nut]; \textit{mácisdió} [mace-nut]</t>
  </si>
  <si>
    <t>https://powo.science.kew.org/taxon/682369-1</t>
  </si>
  <si>
    <t>http://www.theplantlist.org/tpl1.1/record/kew-2569664</t>
  </si>
  <si>
    <t>pepper; black pepper</t>
  </si>
  <si>
    <t>Malabar coast (South India)</t>
  </si>
  <si>
    <t>Andaman Is., Assam, Bangladesh, Benin, Cambodia, Cameroon, Caroline Is., China South-Central, China Southeast, Comoros, Cook Is., Costa Rica, Cuba, Dominican Republic, East Himalaya, Ethiopia, French Guiana, Guinea, Gulf of Guinea Is., Haiti, Honduras, Laos, Leeward Is., Marianas, Mauritius, Mexico Gulf, Nicobar Is., Philippines, Puerto Rico, Réunion, Seychelles, Sri Lanka, Thailand, Trinidad-Tobago, Venezuela, Vietnam, Windward Is.</t>
  </si>
  <si>
    <t>Vietnam; Brazil; Indonesia; India; Sri Lanka; etc.</t>
  </si>
  <si>
    <t>black; white; green</t>
  </si>
  <si>
    <t>pungent, hot</t>
  </si>
  <si>
    <t>3-8</t>
  </si>
  <si>
    <t>II 144</t>
  </si>
  <si>
    <t>https://www.britannica.com/plant/black-pepper-plant</t>
  </si>
  <si>
    <t>barbarian-pepper</t>
  </si>
  <si>
    <t>{فلفل أسود} \textit{fulful aswad} [black pepper]</t>
  </si>
  <si>
    <t>\textit{fekete bors} [black pepper]</t>
  </si>
  <si>
    <t>काली मिर्च</t>
  </si>
  <si>
    <t>kaalii mirch</t>
  </si>
  <si>
    <t>सफेद काली मिर्च :D</t>
  </si>
  <si>
    <t>lada; lada hitam; lada putih; merica</t>
  </si>
  <si>
    <t>https://powo.science.kew.org/taxon/436688-1</t>
  </si>
  <si>
    <t>http://www.theplantlist.org/tpl1.1/record/kew-327454</t>
  </si>
  <si>
    <t>Iridaceae</t>
  </si>
  <si>
    <t>stigma (style)</t>
  </si>
  <si>
    <t>Greece</t>
  </si>
  <si>
    <t>Czechoslovakia, Iran, Italy, Morocco, Pakistan, Spain, Turkey, West Himalaya</t>
  </si>
  <si>
    <t>Iran; Spain; Kashmir; etc.</t>
  </si>
  <si>
    <t>deep red; dyes in orange</t>
  </si>
  <si>
    <t>pungent, bitter</t>
  </si>
  <si>
    <t>Saffron</t>
  </si>
  <si>
    <t>西紅花</t>
  </si>
  <si>
    <t>藏紅花</t>
  </si>
  <si>
    <t>II 164</t>
  </si>
  <si>
    <t>https://www.britannica.com/topic/saffron</t>
  </si>
  <si>
    <t>saffron crocus</t>
  </si>
  <si>
    <t>zànghónghuā</t>
  </si>
  <si>
    <t>Tibetan-red-flower</t>
  </si>
  <si>
    <t>sáfrány</t>
  </si>
  <si>
    <t>केसर</t>
  </si>
  <si>
    <t>kesar</t>
  </si>
  <si>
    <t>hair, mane</t>
  </si>
  <si>
    <t>कुंकुम; जाफरान; सैफ्रन</t>
  </si>
  <si>
    <t>kuma-kuma; safron</t>
  </si>
  <si>
    <t>Maxim.</t>
  </si>
  <si>
    <t>https://powo.science.kew.org/taxon/775625-1</t>
  </si>
  <si>
    <t>http://www.theplantlist.org/tpl1.1/record/kew-2469335</t>
  </si>
  <si>
    <t>Rutaceae</t>
  </si>
  <si>
    <t>Chinese pepper</t>
  </si>
  <si>
    <t>pericarp</t>
  </si>
  <si>
    <t>China</t>
  </si>
  <si>
    <t>China North-Central, China South-Central, China Southeast, East Himalaya, Inner Mongolia, Manchuria, Nepal, Qinghai, Tibet, Xinjiang</t>
  </si>
  <si>
    <t>Uzbekistan</t>
  </si>
  <si>
    <t>red; green</t>
  </si>
  <si>
    <t>woodsy, peppery</t>
  </si>
  <si>
    <t>meats; colic</t>
  </si>
  <si>
    <t>Pericarpium/Fructus Zanthoxyli</t>
  </si>
  <si>
    <t>Pricklyash Peel</t>
  </si>
  <si>
    <t>花椒 (...)</t>
  </si>
  <si>
    <t>https://www.britannica.com/topic/Sichuan-pepper</t>
  </si>
  <si>
    <t>flower-pepper</t>
  </si>
  <si>
    <t>fulful sītshuwān</t>
  </si>
  <si>
    <t>szecsuáni bors</t>
  </si>
  <si>
    <t>Hook.f.</t>
  </si>
  <si>
    <t>https://powo.science.kew.org/taxon/554553-1</t>
  </si>
  <si>
    <t>https://www.ipni.org/n/554553-1</t>
  </si>
  <si>
    <t>http://www.theplantlist.org/tpl1.1/record/kew-2861915</t>
  </si>
  <si>
    <t>https://www.gbif.org/species/2889756</t>
  </si>
  <si>
    <t>https://www.tropicos.org/name/50079582</t>
  </si>
  <si>
    <t>https://eol.org/pages/484056</t>
  </si>
  <si>
    <t>http://www.worldfloraonline.org/taxon/wfo-0000730107</t>
  </si>
  <si>
    <t>https://www.ncbi.nlm.nih.gov/data-hub/taxonomy/124778/</t>
  </si>
  <si>
    <t>Schisandraceae</t>
  </si>
  <si>
    <t>star anise; Chinese star anise; Chinese anise</t>
  </si>
  <si>
    <t>SE. China; Vietnam</t>
  </si>
  <si>
    <t>China Southeast, Vietnam</t>
  </si>
  <si>
    <t>Cambodia, China South-Central</t>
  </si>
  <si>
    <t>orange brown</t>
  </si>
  <si>
    <t>bitter, licorice-like</t>
  </si>
  <si>
    <t>meats, desserts; colic</t>
  </si>
  <si>
    <t>Chinese Star Anise</t>
  </si>
  <si>
    <t>八角茴香</t>
  </si>
  <si>
    <t>https://www.britannica.com/plant/star-anise</t>
  </si>
  <si>
    <t>octagon</t>
  </si>
  <si>
    <t>يانسون نجمي</t>
  </si>
  <si>
    <t>yānsūn najmī</t>
  </si>
  <si>
    <t>csillagánizs</t>
  </si>
  <si>
    <t>star-anise</t>
  </si>
  <si>
    <t>चक्रफूल</t>
  </si>
  <si>
    <t>bunga lawang</t>
  </si>
  <si>
    <t>https://powo.science.kew.org/taxon/796451-1</t>
  </si>
  <si>
    <t>http://www.theplantlist.org/tpl1.1/record/kew-235249</t>
  </si>
  <si>
    <t>Andaman Is., Assam, Bangladesh, Belize, Borneo, Cambodia, Caroline Is., China South-Central, China Southeast, Comoros, Congo, Cook Is., Costa Rica, Cuba, Dominican Republic, East Himalaya, Easter Is., Fiji, Gilbert Is., Guinea-Bissau, Gulf of Guinea Is., Haiti, Hawaii, Ivory Coast, Jawa, Leeward Is., Lesser Sunda Is., Malaya, Marquesas, Mauritius, Myanmar, New Caledonia, New Guinea, Nicobar Is., Philippines, Pitcairn Is., Puerto Rico, Queensland, Réunion, Samoa, Society Is., Solomon Is., Sri Lanka, Sumatera, Taiwan, Thailand, Tibet, Tonga, Trinidad-Tobago, Tuamotu, Tubuai Is., Vietnam, Windward Is.</t>
  </si>
  <si>
    <t>orange-yellow</t>
  </si>
  <si>
    <t>warm, acrid, bitter</t>
  </si>
  <si>
    <t>curries, dye; antiseptic</t>
  </si>
  <si>
    <t>Turmeric</t>
  </si>
  <si>
    <t>II 178</t>
  </si>
  <si>
    <t>https://www.britannica.com/plant/turmeric</t>
  </si>
  <si>
    <t>ginger-yellow</t>
  </si>
  <si>
    <t>kurkuma</t>
  </si>
  <si>
    <t>Jacks. ex Andrews</t>
  </si>
  <si>
    <t>https://powo.science.kew.org/taxon/262578-2</t>
  </si>
  <si>
    <t>https://ipni.org/n/262578-2</t>
  </si>
  <si>
    <t>http://www.theplantlist.org/tpl1.1/record/kew-211955</t>
  </si>
  <si>
    <t>https://www.gbif.org/species/2803398</t>
  </si>
  <si>
    <t>https://www.tropicos.org/name/23501046</t>
  </si>
  <si>
    <t>https://eol.org/pages/1127948</t>
  </si>
  <si>
    <t>http://www.worldfloraonline.org/taxon/wfo-0000331533</t>
  </si>
  <si>
    <t>https://www.ncbi.nlm.nih.gov/Taxonomy/Browser/wwwtax.cgi?mode=Info&amp;id=51239</t>
  </si>
  <si>
    <t>Orchidaceae</t>
  </si>
  <si>
    <t>vanilla; Bourbon vanilla; Mexican vanilla</t>
  </si>
  <si>
    <t>Tropical America</t>
  </si>
  <si>
    <t>Central and South America</t>
  </si>
  <si>
    <t>Belize, Brazil North, Brazil Northeast, Brazil Southeast, Colombia, Costa Rica, El Salvador, Guatemala, Honduras, Mexico Gulf, Mexico Southeast, Mexico Southwest, Nicaragua, Panamá</t>
  </si>
  <si>
    <t>Bangladesh, Brazil West-Central, Caroline Is., Cayman Is., Chagos Archipelago, Comoros, Cook Is., Dominican Republic, Ecuador, Florida, French Guiana, Gulf of Guinea Is., Guyana, Jamaica, Jawa, Leeward Is., Lesser Sunda Is., Madagascar, Malaya, Marianas, Marquesas, New Caledonia, New Guinea, Niue, Paraguay, Peru, Puerto Rico, Réunion, Seychelles, Society Is., Suriname, Tonga, Trinidad-Tobago, Tuamotu, Venezuela, Windward Is., Zaïre</t>
  </si>
  <si>
    <t>Madagascar; Indonesia; Mexico; Papua New Guinea; China</t>
  </si>
  <si>
    <t>dark brown pod; creamy white extract</t>
  </si>
  <si>
    <t>fragrant, sweet, delicious</t>
  </si>
  <si>
    <t>flavouring; baking; desserts; perfumery; aromatherapy</t>
  </si>
  <si>
    <t>Fructus Vanillae</t>
  </si>
  <si>
    <t>II 114</t>
  </si>
  <si>
    <t>second most expensive after saffron!; 1520s Hernán Cortés</t>
  </si>
  <si>
    <t>https://www.britannica.com/plant/vanilla</t>
  </si>
  <si>
    <t>flat-leaved vanilla</t>
  </si>
  <si>
    <t>fragrant-herb</t>
  </si>
  <si>
    <t>वैनिला</t>
  </si>
  <si>
    <t>vainilaa</t>
  </si>
  <si>
    <t>vanila</t>
  </si>
  <si>
    <t>وانیل</t>
  </si>
  <si>
    <t>link</t>
  </si>
  <si>
    <t>https://phylot.biobyte.de/</t>
  </si>
  <si>
    <t>https://unitproj.library.ucla.edu/biomed/spice/index.cfm?spicefilename=taste.txt&amp;itemsuppress=yes&amp;displayswitch=0</t>
  </si>
  <si>
    <t>https://herbaltcm.sn.polyu.edu.hk/</t>
  </si>
  <si>
    <t>http://www.pharmakobotanik.eu/allgemei/koehler/koeh-eng.htm</t>
  </si>
  <si>
    <t>http://www.efloras.org/flora_page.aspx?flora_id=3</t>
  </si>
  <si>
    <t>https://referenceworks.brillonline.com/pages/help/transliteration-islam</t>
  </si>
  <si>
    <t>http://www1.biologie.uni-hamburg.de/b-online/koehler/koeh-eng.htm</t>
  </si>
  <si>
    <t>http://www.efloras.org/flora_page.aspx?flora_id=2</t>
  </si>
  <si>
    <t>http://www.biolib.de/koehler2/index.html</t>
  </si>
  <si>
    <t>black cardamom</t>
  </si>
  <si>
    <t>Amomum subulatum</t>
  </si>
  <si>
    <t>Roxb.</t>
  </si>
  <si>
    <t>https://www.gbif.org/species/5301632</t>
  </si>
  <si>
    <t>https://eol.org/pages/1126561</t>
  </si>
  <si>
    <t>https://www.ncbi.nlm.nih.gov/data-hub/taxonomy/1008370/</t>
  </si>
  <si>
    <t>brown cardamom; greater cardamom; Indian cardamom; Nepal cardamom; Indian black cardamom; Bengal cardamom; big cardamom; hill cardamon; winged cardamom; fake cardamom; false cardamom</t>
  </si>
  <si>
    <t>kakola local name near Eastern Tibet</t>
  </si>
  <si>
    <t>fruit &amp; seed</t>
  </si>
  <si>
    <t>Nepal to Central China</t>
  </si>
  <si>
    <t>Assam, Bangladesh, China South-Central, China Southeast, East Himalaya, India, Myanmar, Nepal, Tibet</t>
  </si>
  <si>
    <t>Himalayas</t>
  </si>
  <si>
    <t>brown cardamom; greater cardamom; Indian cardamom; Nepal cardamom; Indian black cardamom; Bengal cardamom; big cardamom; hill cardamon; winged cardamom; fake cardamom; false cardamom; amomum*</t>
  </si>
  <si>
    <t>香豆蔻</t>
  </si>
  <si>
    <t>xiāngdòukòu</t>
  </si>
  <si>
    <t>fragrant-cardamom</t>
  </si>
  <si>
    <t>قاقلة</t>
  </si>
  <si>
    <t>qāqulla</t>
  </si>
  <si>
    <t>fekete kardamom</t>
  </si>
  <si>
    <t>K.Schum.</t>
  </si>
  <si>
    <t>https://powo.science.kew.org/taxon/871877-1</t>
  </si>
  <si>
    <t>http://www.theplantlist.org/tpl1.1/record/kew-218399</t>
  </si>
  <si>
    <t>Melegueta pepper; grains of paradise; alligator pepper</t>
  </si>
  <si>
    <t>Trop W Afr</t>
  </si>
  <si>
    <t>French Guiana, Guyana, Trinidad-Tobago, Windward Is.</t>
  </si>
  <si>
    <t>as for pepper; liquors</t>
  </si>
  <si>
    <t>Grana paradisi</t>
  </si>
  <si>
    <t>天堂椒</t>
  </si>
  <si>
    <t>tiān​táng​jiāo</t>
  </si>
  <si>
    <t>paradise-pepper</t>
  </si>
  <si>
    <t>天堂椒; 天堂的種子; 非洲豆蔻; 椒蔻; 畿內亞胡椒; 天堂椒; 樂園籽; 梅萊蓋塔胡椒</t>
  </si>
  <si>
    <t>malagétabors; édenmag; paradicsmag; guineai bors</t>
  </si>
  <si>
    <t>out</t>
  </si>
  <si>
    <t>agalloch</t>
  </si>
  <si>
    <t>https://en.wiktionary.org/wiki/agalloch</t>
  </si>
  <si>
    <t>agarwood</t>
  </si>
  <si>
    <t>incense</t>
  </si>
  <si>
    <t>Thymelaeaceae</t>
  </si>
  <si>
    <t>agar wood; eagle wood</t>
  </si>
  <si>
    <t>wood</t>
  </si>
  <si>
    <t>As</t>
  </si>
  <si>
    <t>aloeswood</t>
  </si>
  <si>
    <t>檀木</t>
  </si>
  <si>
    <t>عود</t>
  </si>
  <si>
    <t>aji</t>
  </si>
  <si>
    <t>Capsicum baccatum</t>
  </si>
  <si>
    <t>aji; Peruvian pepper</t>
  </si>
  <si>
    <t>S Am (Bolivia)</t>
  </si>
  <si>
    <t>ajowan</t>
  </si>
  <si>
    <t>Trachyspermum ammi</t>
  </si>
  <si>
    <t>(L.) Sprague</t>
  </si>
  <si>
    <t>https://powo.science.kew.org/taxon/849765-1</t>
  </si>
  <si>
    <t>ajowan; ajwain; carom; ajowan caraway; thymol seeds; bishop's weed; omum; omam; white cumin; Ethiopian caraway</t>
  </si>
  <si>
    <t>Egypt; Ethiopia</t>
  </si>
  <si>
    <t>almond</t>
  </si>
  <si>
    <t>Prunus dulcis</t>
  </si>
  <si>
    <t>Rosaceae</t>
  </si>
  <si>
    <t>W As</t>
  </si>
  <si>
    <t>aromatic</t>
  </si>
  <si>
    <t>Physeteridae</t>
  </si>
  <si>
    <t>waxy, flammable substance from the gastrointestinal tract</t>
  </si>
  <si>
    <t>cosmopolitan</t>
  </si>
  <si>
    <t>grey</t>
  </si>
  <si>
    <t>fecal, later sweet</t>
  </si>
  <si>
    <t>x</t>
  </si>
  <si>
    <t>perfumery</t>
  </si>
  <si>
    <t>no</t>
  </si>
  <si>
    <t>Ibn Battuta; Moby Dick</t>
  </si>
  <si>
    <t>https://www.britannica.com/science/ambergris</t>
  </si>
  <si>
    <t>sperm whale</t>
  </si>
  <si>
    <t>lóngxiánxiāng</t>
  </si>
  <si>
    <t>dragon-saliva-fragrance</t>
  </si>
  <si>
    <t>https://zh.wikipedia.org/wiki/%E9%BE%8D%E6%B6%8E%E9%A6%99</t>
  </si>
  <si>
    <t>ámbra</t>
  </si>
  <si>
    <t>ammi?</t>
  </si>
  <si>
    <t>Ammi majus</t>
  </si>
  <si>
    <t>Apiaceae</t>
  </si>
  <si>
    <t>false bishop’s weed; greater ammi; lady’s lace</t>
  </si>
  <si>
    <t>Med; NE Afr</t>
  </si>
  <si>
    <t>naankhawaat</t>
  </si>
  <si>
    <t>amomum</t>
  </si>
  <si>
    <t>Amomum spp.</t>
  </si>
  <si>
    <t>amomum, black cardamom</t>
  </si>
  <si>
    <t>anatto</t>
  </si>
  <si>
    <t>Bixa orellana</t>
  </si>
  <si>
    <t>Bixaceae</t>
  </si>
  <si>
    <t>an(n)atto; achiote; roucou</t>
  </si>
  <si>
    <t>Trop Am</t>
  </si>
  <si>
    <t>angelica; garden angelica; archangel</t>
  </si>
  <si>
    <t>root; fruit; stem</t>
  </si>
  <si>
    <t>Eur; As</t>
  </si>
  <si>
    <t>herb</t>
  </si>
  <si>
    <t>Lamiaceae</t>
  </si>
  <si>
    <t>sweet basil; basil; common basil lemon basil</t>
  </si>
  <si>
    <t>leaf</t>
  </si>
  <si>
    <t>Trop As</t>
  </si>
  <si>
    <t>laurel; bay leaf; bay laurel; sweet bay</t>
  </si>
  <si>
    <t>leaf; frui</t>
  </si>
  <si>
    <t>Med</t>
  </si>
  <si>
    <t>I 1</t>
  </si>
  <si>
    <t>bdellium</t>
  </si>
  <si>
    <t>Commiphora wightii</t>
  </si>
  <si>
    <t>resin</t>
  </si>
  <si>
    <t>false myrrh</t>
  </si>
  <si>
    <t>bell pepper</t>
  </si>
  <si>
    <t>vegetable</t>
  </si>
  <si>
    <t>Capsicum anuum var. Grossum</t>
  </si>
  <si>
    <t>bell pepper; sweet pepper</t>
  </si>
  <si>
    <t>C Am</t>
  </si>
  <si>
    <t>benzoin</t>
  </si>
  <si>
    <t>https://en.wiktionary.org/wiki/%E5%AE%89%E6%81%AF%E9%A6%99#Chinese</t>
  </si>
  <si>
    <t>Monarda spp.</t>
  </si>
  <si>
    <t>Betel pepper</t>
  </si>
  <si>
    <t>Piper betel</t>
  </si>
  <si>
    <t>amar_arabian_2017</t>
  </si>
  <si>
    <t>taanbuul</t>
  </si>
  <si>
    <t>black caraway</t>
  </si>
  <si>
    <t>Elwendia persica</t>
  </si>
  <si>
    <t>(Boiss.) Pimenov &amp; Kljuykov</t>
  </si>
  <si>
    <t>black caraway; black cumin; black zira</t>
  </si>
  <si>
    <t xml:space="preserve">Brassica nigra </t>
  </si>
  <si>
    <t>Brassicaceae</t>
  </si>
  <si>
    <t>Boraginaceae</t>
  </si>
  <si>
    <t>leaf; flower</t>
  </si>
  <si>
    <t>Med; Eur</t>
  </si>
  <si>
    <t>brown mustard; Chinese mustard; Indian mustard; leaf mustard; mustard green</t>
  </si>
  <si>
    <t>C As</t>
  </si>
  <si>
    <t>cacao</t>
  </si>
  <si>
    <t>commodity</t>
  </si>
  <si>
    <t>Theobroma cacao</t>
  </si>
  <si>
    <t>https://powo.science.kew.org/taxon/320783-2</t>
  </si>
  <si>
    <t>Malvaceae</t>
  </si>
  <si>
    <t>seed (dried and fermented)</t>
  </si>
  <si>
    <t>Amazon basin; S Am (Andes)</t>
  </si>
  <si>
    <t>Brazil North, Colombia, Costa Rica, Ecuador, French Guiana, Guyana, Peru, Suriname, Venezuela</t>
  </si>
  <si>
    <t>Andaman Is., Belize, Bolivia, Brazil Northeast, Cameroon, Caroline Is., Cayman Is., Central American Pac, China South-Central, Comoros, Cook Is., Cuba, Dominican Republic, El Salvador, Fiji, Ghana, Guatemala, Guinea, Gulf of Guinea Is., Hainan, Haiti, Honduras, Ivory Coast, Jamaica, Laos, Leeward Is., Marianas, Mexico Southeast, Mexico Southwest, Nicobar Is., Nigeria, Puerto Rico, Seychelles, Society Is., Sri Lanka, Togo, Trinidad-Tobago, Vietnam, Windward Is., Zaïre</t>
  </si>
  <si>
    <t>II 157</t>
  </si>
  <si>
    <t>cacao tree</t>
  </si>
  <si>
    <t>spice; aromatic</t>
  </si>
  <si>
    <t>(L.) J.Presl</t>
  </si>
  <si>
    <t>https://powo.science.kew.org/taxon/463336-1</t>
  </si>
  <si>
    <t>resin/gum?</t>
  </si>
  <si>
    <t>As; E As</t>
  </si>
  <si>
    <t>Japan, Korea, Nansei-shoto, Taiwan</t>
  </si>
  <si>
    <t>Alabama, Assam, Bangladesh, Cambodia, Caroline Is., China South-Central, China Southeast, East Himalaya, El Salvador, Fiji, Florida, Georgia, Guinea, Gulf of Guinea Is., Hainan, Hawaii, Honduras, Laos, Leeward Is., Louisiana, Marianas, Mauritius, Mississippi, Nepal, New South Wales, Norfolk Is., North Carolina, Pakistan, Queensland, Réunion, Seychelles, South Carolina, Texas, Trinidad-Tobago, Victoria, Vietnam</t>
  </si>
  <si>
    <t>white</t>
  </si>
  <si>
    <t>spice; incense; medicine; insect-repellent</t>
  </si>
  <si>
    <t>I 76</t>
  </si>
  <si>
    <t>camphor [tree]</t>
  </si>
  <si>
    <t>樟腦 zhāng​nǎo</t>
  </si>
  <si>
    <t>kámfor</t>
  </si>
  <si>
    <t>caper</t>
  </si>
  <si>
    <t>Capparis spinosa</t>
  </si>
  <si>
    <t>Capparaceae</t>
  </si>
  <si>
    <t>capers; caper</t>
  </si>
  <si>
    <t>flower bud; unripe fruit</t>
  </si>
  <si>
    <t>catmint; catnip; lemon catnip</t>
  </si>
  <si>
    <t>Eur; SW &amp; C As</t>
  </si>
  <si>
    <t>celery</t>
  </si>
  <si>
    <t>Apium graveolens</t>
  </si>
  <si>
    <t>leaf; seed</t>
  </si>
  <si>
    <t>Apium graveolens var. dulce</t>
  </si>
  <si>
    <t>chervil; garden chervil; French parsley</t>
  </si>
  <si>
    <t>As; W As</t>
  </si>
  <si>
    <t>Capsicum frutescens</t>
  </si>
  <si>
    <t>https://powo.science.kew.org/taxon/316959-2</t>
  </si>
  <si>
    <t>chilli (pepper); chili (pepper); chile; red chilli; hot pepper; bird chilli; Cayenne pepper; Tabasco pepper; piri piri; chilly</t>
  </si>
  <si>
    <t>Central America; South America</t>
  </si>
  <si>
    <t>Bolivia, Brazil West-Central</t>
  </si>
  <si>
    <t>Aldabra, Algeria, Andaman Is., Assam, Bangladesh, Belize, Brazil North, Brazil Northeast, Burundi, Cambodia, Canary Is., Caroline Is., Chad, Christmas I., Colombia, Cook Is., Costa Rica, Cuba, Dominican Republic, East Himalaya, El Salvador, Fiji, French Guiana, Galápagos, Gilbert Is., Guatemala, Guinea, Gulf of Guinea Is., Guyana, Haiti, Hawaii, India, Ivory Coast, Jamaica, Jawa, Kazan-retto, Kenya, KwaZulu-Natal, Leeward Is., Line Is., Madeira, Malawi, Marianas, Marquesas, Marshall Is., Mexico Gulf, Mexico Northeast, Mexico Northwest, Mexico Southeast, Mexico Southwest, Morocco, Mozambique, Mozambique Channel I, Myanmar, Netherlands Antilles, New Caledonia, New Guinea, New South Wales, Niue, Pakistan, Panamá, Philippines, Puerto Rico, Queensland, Rwanda, Samoa, Society Is., Solomon Is., Sri Lanka, Sudan, Suriname, Swaziland, Tanzania, Thailand, Togo, Tonga, Trinidad-Tobago, Tuamotu, Tunisia, Uganda, Venezuela, Venezuelan Antilles, Vietnam, Wake I., West Himalaya, Windward Is., Yemen, Zambia, Zaïre, Zimbabwe</t>
  </si>
  <si>
    <t>Capsicum spp.</t>
  </si>
  <si>
    <t>辣椒, 椒</t>
  </si>
  <si>
    <t>椒 \textit{jiāo}</t>
  </si>
  <si>
    <t>Cayenne borsé törökbors</t>
  </si>
  <si>
    <t>Alliaceae</t>
  </si>
  <si>
    <t>chive; chives</t>
  </si>
  <si>
    <t>leaves</t>
  </si>
  <si>
    <t>Med; Eur; As</t>
  </si>
  <si>
    <t>cicely; sweet cicely; garden myrrh</t>
  </si>
  <si>
    <t>fresh herb; fruit</t>
  </si>
  <si>
    <t>Eur</t>
  </si>
  <si>
    <t>coconut</t>
  </si>
  <si>
    <t>Cocos nucifera</t>
  </si>
  <si>
    <t>Arecaceae</t>
  </si>
  <si>
    <t>Coffea arabica</t>
  </si>
  <si>
    <t>Rubiaceae</t>
  </si>
  <si>
    <t>coffee; Arabian coffee</t>
  </si>
  <si>
    <t>NE Afr (Ethiopia)</t>
  </si>
  <si>
    <t>II 106</t>
  </si>
  <si>
    <t>Asteraceae</t>
  </si>
  <si>
    <t>alecost; costmary</t>
  </si>
  <si>
    <t>Eur; C As</t>
  </si>
  <si>
    <t>cubeb</t>
  </si>
  <si>
    <t>Piper cubeba</t>
  </si>
  <si>
    <t>cubeb pepper; tailed pepper; Java pepper</t>
  </si>
  <si>
    <t>unripe fruit</t>
  </si>
  <si>
    <t>II 103</t>
  </si>
  <si>
    <t>curry leaf</t>
  </si>
  <si>
    <t>Murraya koenigii</t>
  </si>
  <si>
    <t>Ind; Sri Lanka</t>
  </si>
  <si>
    <t>Ethiopian cardamom</t>
  </si>
  <si>
    <t>Aframomum corrorima</t>
  </si>
  <si>
    <t>Ethiopian cardamom; korarima</t>
  </si>
  <si>
    <t>Trop NE Afr</t>
  </si>
  <si>
    <t>sassafras; filé powder</t>
  </si>
  <si>
    <t>N Am</t>
  </si>
  <si>
    <t>flax</t>
  </si>
  <si>
    <t>Flück.</t>
  </si>
  <si>
    <t>et al.?</t>
  </si>
  <si>
    <t>https://powo.science.kew.org/taxon/127065-1</t>
  </si>
  <si>
    <t>http://www.theplantlist.org/tpl1.1/record/kew-2680579</t>
  </si>
  <si>
    <t>Burseraceae</t>
  </si>
  <si>
    <t>frankincense; olibanum</t>
  </si>
  <si>
    <t>E. Afr.; S. Ar.</t>
  </si>
  <si>
    <t>Oman, Somalia, Yemen</t>
  </si>
  <si>
    <t>incense; ritualistic</t>
  </si>
  <si>
    <t>Olibanum</t>
  </si>
  <si>
    <t>Frankincense</t>
  </si>
  <si>
    <t>II 175</t>
  </si>
  <si>
    <t>breast/suckle-incense</t>
  </si>
  <si>
    <t>gum, resin</t>
  </si>
  <si>
    <t>l-b-n; labaan is breast; libaan is sucking, nursing</t>
  </si>
  <si>
    <t>tömjén</t>
  </si>
  <si>
    <t>صمغ کندر</t>
  </si>
  <si>
    <t>samgh kundur</t>
  </si>
  <si>
    <t>galbanum</t>
  </si>
  <si>
    <t>Ferula galbaniflua</t>
  </si>
  <si>
    <t>Boiss. et Buhse.</t>
  </si>
  <si>
    <t>II 153</t>
  </si>
  <si>
    <t>garlic</t>
  </si>
  <si>
    <t>Allium sativum</t>
  </si>
  <si>
    <t>bulb</t>
  </si>
  <si>
    <t>C As; W As</t>
  </si>
  <si>
    <t>greater galangal</t>
  </si>
  <si>
    <t>Alpinia galanga</t>
  </si>
  <si>
    <t>galangal; greater galangal</t>
  </si>
  <si>
    <t>galingale</t>
  </si>
  <si>
    <t>红豆蔻</t>
  </si>
  <si>
    <t>hóngdòukòu</t>
  </si>
  <si>
    <t>خولنجان</t>
  </si>
  <si>
    <t>khūlanjān, khawlanjān</t>
  </si>
  <si>
    <t>O. sanctum</t>
  </si>
  <si>
    <t>holy basil; sacred basil; Thai basil</t>
  </si>
  <si>
    <t>leaf; herb</t>
  </si>
  <si>
    <t>horehound; white horehound</t>
  </si>
  <si>
    <t>root</t>
  </si>
  <si>
    <t>S Eur</t>
  </si>
  <si>
    <t>(Buch.-Ham.) T.Nees &amp; C.H.Eberm.</t>
  </si>
  <si>
    <t>Indian cassia lignea; Indian bark; Malabathri bark</t>
  </si>
  <si>
    <t>Indian bay leaf, also known as tejpat, tejapatta, Malabar leaf, Indian bark, Indian cassia, or malabathrum</t>
  </si>
  <si>
    <t>leaf; bark</t>
  </si>
  <si>
    <t>NE. India; Bangladesh; Nepal; Bhutan; Yunnan</t>
  </si>
  <si>
    <t>Indonesian cassia</t>
  </si>
  <si>
    <t>Cinnamomum burmanii</t>
  </si>
  <si>
    <t>Indonesian cassia; Padang cassia; Batavia cassia; Korintje cassia</t>
  </si>
  <si>
    <t>Sumatra-Java</t>
  </si>
  <si>
    <t>Japanese star anise</t>
  </si>
  <si>
    <t>Illicium anisatum</t>
  </si>
  <si>
    <t>I. religiosum</t>
  </si>
  <si>
    <t>https://powo.science.kew.org/taxon/554492-1</t>
  </si>
  <si>
    <t>E. Asia</t>
  </si>
  <si>
    <t>toxic</t>
  </si>
  <si>
    <t>II 117</t>
  </si>
  <si>
    <t>莽草</t>
  </si>
  <si>
    <t>mǎng​cǎo</t>
  </si>
  <si>
    <t>Javanese long pepper</t>
  </si>
  <si>
    <t>Piper retrofractum</t>
  </si>
  <si>
    <t>Vahl</t>
  </si>
  <si>
    <t>https://powo.science.kew.org/taxon/683079-1</t>
  </si>
  <si>
    <t>https://www.gbif.org/species/3086342</t>
  </si>
  <si>
    <t>Javanese long pepper; Balinese long pepper</t>
  </si>
  <si>
    <t>SE As</t>
  </si>
  <si>
    <t>https://en.wikipedia.org/wiki/Piper_retrofractum</t>
  </si>
  <si>
    <t>!!!!!!!!!!</t>
  </si>
  <si>
    <t>etymology of cabai</t>
  </si>
  <si>
    <t>juniper</t>
  </si>
  <si>
    <t>Cupressaceae</t>
  </si>
  <si>
    <t>As; Eur; N Am</t>
  </si>
  <si>
    <t>I 53</t>
  </si>
  <si>
    <t>kaffir lime leaves</t>
  </si>
  <si>
    <t>kampot pepper</t>
  </si>
  <si>
    <t>kashmiri chili</t>
  </si>
  <si>
    <t>Lavandula angustifolia</t>
  </si>
  <si>
    <t>English lavender; lavender; true lavender; common lavender</t>
  </si>
  <si>
    <t>lemon balm; sweet balm; melissa</t>
  </si>
  <si>
    <t>Med; As</t>
  </si>
  <si>
    <t>Poaceae</t>
  </si>
  <si>
    <t>lemongrass</t>
  </si>
  <si>
    <t>Maritime SE Asia; cultigen</t>
  </si>
  <si>
    <t>Aloysia triphylla</t>
  </si>
  <si>
    <t>Verbenaceae</t>
  </si>
  <si>
    <t>lemon verbena; vervain; cidron; herb Luisa</t>
  </si>
  <si>
    <t>S Am</t>
  </si>
  <si>
    <t>lesser galangal</t>
  </si>
  <si>
    <t>Alpinia officinarum</t>
  </si>
  <si>
    <t>lesser galangal; small galangal</t>
  </si>
  <si>
    <t>E As; SE As</t>
  </si>
  <si>
    <t>liquorice</t>
  </si>
  <si>
    <t>https://powo.science.kew.org/taxon/496941-1</t>
  </si>
  <si>
    <t>liquorice; licorice</t>
  </si>
  <si>
    <t>Med; W As; C As</t>
  </si>
  <si>
    <t>Afghanistan, Albania, Bulgaria, Central European Rus, China North-Central, Cyprus, East Aegean Is., East European Russia, Greece, Iran, Iraq, Italy, Kazakhstan, Kirgizstan, Krym, Lebanon-Syria, Mongolia, North Caucasus, Pakistan, Palestine, Romania, Sardegna, Saudi Arabia, Sicilia, South European Russi, Tadzhikistan, Transcaucasus, Turkey, Turkmenistan, Ukraine, Uzbekistan, West Siberia, Xinjiang, Yugoslavia</t>
  </si>
  <si>
    <t>Algeria, Austria, Bangladesh, Cape Provinces, Czechoslovakia, Egypt, France, Hungary, Maldives, New South Wales, Portugal, South Australia, Spain, Switzerland, Victoria</t>
  </si>
  <si>
    <t>II 135</t>
  </si>
  <si>
    <t>igazi édesgyökér</t>
  </si>
  <si>
    <t>lovage; garden lovage</t>
  </si>
  <si>
    <t>herb; root; fruit</t>
  </si>
  <si>
    <t>Eur; N Am</t>
  </si>
  <si>
    <t>mahleb</t>
  </si>
  <si>
    <t>Prunus mahaleb</t>
  </si>
  <si>
    <t>mahaleb; mahaleb cherry; St Lucie cherry</t>
  </si>
  <si>
    <t>Perfumed cherry</t>
  </si>
  <si>
    <t>fruit; leaf; seed</t>
  </si>
  <si>
    <t>maHlab</t>
  </si>
  <si>
    <t>mahlebi</t>
  </si>
  <si>
    <t>malabathrum</t>
  </si>
  <si>
    <t>Cinnamomum malabatrum</t>
  </si>
  <si>
    <t>https://en.wikipedia.org/wiki/Cinnamomum_malabatrum</t>
  </si>
  <si>
    <t>oil</t>
  </si>
  <si>
    <t>Cinnamomum tamala?</t>
  </si>
  <si>
    <t>mango powder</t>
  </si>
  <si>
    <t>mastic</t>
  </si>
  <si>
    <t>gum/incense</t>
  </si>
  <si>
    <t>Pistacia lentiscus</t>
  </si>
  <si>
    <t>https://powo.science.kew.org/taxon/urn%3Alsid%3Aipni.org%3Anames%3A70253-1</t>
  </si>
  <si>
    <t>Anacardiaceae</t>
  </si>
  <si>
    <t>mastic; masticha; mistki Chios mastic; lentisc</t>
  </si>
  <si>
    <t>II 130</t>
  </si>
  <si>
    <t>Moschidae</t>
  </si>
  <si>
    <t>gland; glandural secretion</t>
  </si>
  <si>
    <t>NE. Asia; Siberia; Mongolia; Manchuria; Korea</t>
  </si>
  <si>
    <t>musk deer</t>
  </si>
  <si>
    <t>shè​xiāng</t>
  </si>
  <si>
    <t>musk deer-fragrance</t>
  </si>
  <si>
    <t>pézsma</t>
  </si>
  <si>
    <t>mustard</t>
  </si>
  <si>
    <t xml:space="preserve">white mustard; yellow mustard; mustard </t>
  </si>
  <si>
    <t>III 18</t>
  </si>
  <si>
    <t>mustár…</t>
  </si>
  <si>
    <t>(T.Nees) Engl.</t>
  </si>
  <si>
    <t>https://powo.science.kew.org/taxon/127741-1</t>
  </si>
  <si>
    <t>E. Africa; Arabia</t>
  </si>
  <si>
    <t>Djibouti, Eritrea, Ethiopia, Kenya, Oman, Saudi Arabia, Somalia, Yemen</t>
  </si>
  <si>
    <t>Myrrha</t>
  </si>
  <si>
    <t>Myrrh</t>
  </si>
  <si>
    <t>II 185</t>
  </si>
  <si>
    <t>biblical myrrh</t>
  </si>
  <si>
    <t>phonetic-medicine</t>
  </si>
  <si>
    <t>末藥 mò​yào</t>
  </si>
  <si>
    <t>mirha</t>
  </si>
  <si>
    <t>; szomáliai balzsamfa</t>
  </si>
  <si>
    <t>myrtle</t>
  </si>
  <si>
    <t>Myrtus communis</t>
  </si>
  <si>
    <t>myrtle; common myrtle</t>
  </si>
  <si>
    <t>leaf; fruit</t>
  </si>
  <si>
    <t>nigella</t>
  </si>
  <si>
    <t>https://powo.science.kew.org/taxon/711687-1</t>
  </si>
  <si>
    <t>Ranunculaceae</t>
  </si>
  <si>
    <t>nigella; kalonji; black seed; black cumin*; black caraway; fennel flower</t>
  </si>
  <si>
    <t>Bulgaria, Cyprus, Iran, Iraq, North Caucasus, Romania, Transcaucasus, Turkey, Turkmenistan</t>
  </si>
  <si>
    <t>Afghanistan, Algeria, Assam, Bangladesh, Central European Rus, Czechoslovakia, East Aegean Is., Egypt, Ethiopia, France, Greece, India, Italy, Kazakhstan, Kirgizstan, Krym, Libya, Morocco, Myanmar, Saudi Arabia, Somalia, Sudan, Tadzhikistan, Tunisia, Turkey-in-Europe, Ukraine, Uzbekistan, Yemen, Yugoslavia</t>
  </si>
  <si>
    <t>III 66</t>
  </si>
  <si>
    <t>kerti katicavirág; fekete kömény; fekete hagymamag; parasztbors</t>
  </si>
  <si>
    <t>olive</t>
  </si>
  <si>
    <t>other</t>
  </si>
  <si>
    <t>Olea europaea</t>
  </si>
  <si>
    <t>II 119</t>
  </si>
  <si>
    <t>oregano; wild marjoram; pizza herb</t>
  </si>
  <si>
    <t>osmanthus</t>
  </si>
  <si>
    <t>flower</t>
  </si>
  <si>
    <t>Osmanthus fragrans</t>
  </si>
  <si>
    <t>Lour.</t>
  </si>
  <si>
    <t>https://powo.science.kew.org/taxon/610878-1</t>
  </si>
  <si>
    <t>Oleaceae</t>
  </si>
  <si>
    <t>sweet osmanthus flower; fragrant olive; sweet olive; tea olive</t>
  </si>
  <si>
    <t>E As (China)</t>
  </si>
  <si>
    <t>guihua</t>
  </si>
  <si>
    <t>sweet olive, osmanthus, guihua</t>
  </si>
  <si>
    <t>sweet osmanthus</t>
  </si>
  <si>
    <t>桂花</t>
  </si>
  <si>
    <t>guìhuā</t>
  </si>
  <si>
    <t>cassia-flower</t>
  </si>
  <si>
    <t xml:space="preserve">木犀; 九里香? 166 Chennault 2006 </t>
  </si>
  <si>
    <t>सिलंग</t>
  </si>
  <si>
    <t>silang</t>
  </si>
  <si>
    <t>papaya seeds</t>
  </si>
  <si>
    <t>Eur; W As</t>
  </si>
  <si>
    <t>III 24</t>
  </si>
  <si>
    <t>番芫荽</t>
  </si>
  <si>
    <t>fānyánsuī</t>
  </si>
  <si>
    <t>foreign-coriander</t>
  </si>
  <si>
    <t>peanut</t>
  </si>
  <si>
    <t>Arachis hypogaea</t>
  </si>
  <si>
    <t>peanut; ground nut</t>
  </si>
  <si>
    <t>cultigen (Britain)</t>
  </si>
  <si>
    <t>I 67</t>
  </si>
  <si>
    <t>Schinus molle</t>
  </si>
  <si>
    <t>S. terebinthifolius</t>
  </si>
  <si>
    <t>https://powo.science.kew.org/taxon/71044-1</t>
  </si>
  <si>
    <t>http://www.theplantlist.org/tpl1.1/record/kew-2480199</t>
  </si>
  <si>
    <t>pink pepper; Peruvian pepper</t>
  </si>
  <si>
    <t>Peru</t>
  </si>
  <si>
    <t>Argentina Northeast, Brazil South, Chile North, Paraguay, Peru, Uruguay</t>
  </si>
  <si>
    <t>Algeria, Angola, Ascension, Botswana, California, Canary Is., Cape Provinces, Colombia, Cuba, Ecuador, El Salvador, Eritrea, Ethiopia, Florida, Free State, Greece, Guatemala, Guinea, Hawaii, Iraq, Italy, Libya, Madeira, Mexico Central, Mexico Northeast, Mexico Northwest, Mexico Southwest, Morocco, Northern Provinces, Pakistan, Palestine, Portugal, Puerto Rico, Sardegna, Senegal, Sicilia, Somalia, Spain, St.Helena, Texas, Tunisia, Yemen</t>
  </si>
  <si>
    <t>pink; bright red</t>
  </si>
  <si>
    <t>Christmas berry in Japanese;SAm. Reunion</t>
  </si>
  <si>
    <t>https://en.wikipedia.org/wiki/Pink_peppercorn</t>
  </si>
  <si>
    <t>pink peppercorn</t>
  </si>
  <si>
    <t>粉紅胡椒</t>
  </si>
  <si>
    <t>fěnhóng hújiāo</t>
  </si>
  <si>
    <t>pink-peppercorn</t>
  </si>
  <si>
    <t>فلفل وردي</t>
  </si>
  <si>
    <t>fulful wardī</t>
  </si>
  <si>
    <t>pink pepper</t>
  </si>
  <si>
    <t>فلفل بيروفي the plant</t>
  </si>
  <si>
    <t>rózsaszín bors</t>
  </si>
  <si>
    <t>pomegranate seeds</t>
  </si>
  <si>
    <t>Papaveraceae</t>
  </si>
  <si>
    <t>opium poppy; poppy</t>
  </si>
  <si>
    <t>I 37</t>
  </si>
  <si>
    <t>poppy seeds</t>
  </si>
  <si>
    <t>mák</t>
  </si>
  <si>
    <t>II 122</t>
  </si>
  <si>
    <t>round cardamom</t>
  </si>
  <si>
    <t>Alpinia hainanensis</t>
  </si>
  <si>
    <t>Alpinia katsumadai</t>
  </si>
  <si>
    <t>Hayata</t>
  </si>
  <si>
    <t>https://powo.science.kew.org/taxon/795288-1</t>
  </si>
  <si>
    <t>seed pod</t>
  </si>
  <si>
    <t>S. China; Vietnam</t>
  </si>
  <si>
    <t>manual</t>
  </si>
  <si>
    <t>草豆蔻</t>
  </si>
  <si>
    <t>cǎodòukòu</t>
  </si>
  <si>
    <t>Wurfbainia compacta</t>
  </si>
  <si>
    <t>(Sol. ex Maton) Skornick. &amp; A.D.Poulsen</t>
  </si>
  <si>
    <t>Amomum compactum</t>
  </si>
  <si>
    <t>Sol. ex Maton</t>
  </si>
  <si>
    <t>https://powo.science.kew.org/taxon/77178274-1</t>
  </si>
  <si>
    <t>Sumatra to W. Jawa</t>
  </si>
  <si>
    <t>Jawa, Sumatera</t>
  </si>
  <si>
    <t>China South-Central, Hainan, India, Lesser Sunda Is., Malaya</t>
  </si>
  <si>
    <t>rue; common rue; herb of grace</t>
  </si>
  <si>
    <t>safflower</t>
  </si>
  <si>
    <t>Carthamus tinctorius</t>
  </si>
  <si>
    <t>safflower; false saffron; saffron thistle</t>
  </si>
  <si>
    <t>flower; fruit</t>
  </si>
  <si>
    <t>petals</t>
  </si>
  <si>
    <t>color, no flavour</t>
  </si>
  <si>
    <t>sage; common sage; garden sage</t>
  </si>
  <si>
    <t>S Eur; Med</t>
  </si>
  <si>
    <t>I 38</t>
  </si>
  <si>
    <t>Saigon cassia</t>
  </si>
  <si>
    <t>Vietnamese cassia; Saigon cinnamon</t>
  </si>
  <si>
    <t>bark; flower</t>
  </si>
  <si>
    <t>sansho</t>
  </si>
  <si>
    <t>Zanthoxylum piperitum</t>
  </si>
  <si>
    <t>(L.) DC.</t>
  </si>
  <si>
    <t>https://powo.science.kew.org/taxon/775951-1</t>
  </si>
  <si>
    <t>sansho; Japanese pepper</t>
  </si>
  <si>
    <t>Japan, Korea</t>
  </si>
  <si>
    <t>East Himalaya, Japan, Korea</t>
  </si>
  <si>
    <t>Japan?</t>
  </si>
  <si>
    <t>green</t>
  </si>
  <si>
    <t>日本花椒</t>
  </si>
  <si>
    <t>https://zh.wikipedia.org/wiki/%E6%97%A5%E6%9C%AC%E8%8A%B1%E6%A4%92</t>
  </si>
  <si>
    <t>japán bors?</t>
  </si>
  <si>
    <t xml:space="preserve">S. spicatum; et al. </t>
  </si>
  <si>
    <t>https://powo.science.kew.org/taxon/780592-1</t>
  </si>
  <si>
    <t>Santalaceae</t>
  </si>
  <si>
    <t>white sandalwood; East Indian sandalwood</t>
  </si>
  <si>
    <t>wood; oil</t>
  </si>
  <si>
    <t>East Indies; N. Australia</t>
  </si>
  <si>
    <t>Jawa, Lesser Sunda Is., Northern Territory, Philippines, Western Australia</t>
  </si>
  <si>
    <t>Assam, Bangladesh, Caroline Is., China Southeast, Florida, India, Mauritius, Myanmar, Nepal, Rodrigues, Réunion, Sri Lanka, Taiwan, Thailand, Vietnam</t>
  </si>
  <si>
    <t>wiki</t>
  </si>
  <si>
    <t>III 43</t>
  </si>
  <si>
    <t>https://www.britannica.com/plant/sandalwood</t>
  </si>
  <si>
    <t>!!! Sanskrit candana!!!</t>
  </si>
  <si>
    <t>檀香; 檀木 tánxiāng</t>
  </si>
  <si>
    <t>szantálfa</t>
  </si>
  <si>
    <t>Satureja hortensis</t>
  </si>
  <si>
    <t>savory; summer savory; garden savory</t>
  </si>
  <si>
    <t>sea salt</t>
  </si>
  <si>
    <t>https://powo.science.kew.org/taxon/675971-1</t>
  </si>
  <si>
    <t>Pedaliaceae</t>
  </si>
  <si>
    <t>sesame; sesam</t>
  </si>
  <si>
    <t>Afr; Ind</t>
  </si>
  <si>
    <t>Assam, Bangladesh, India, West Himalaya</t>
  </si>
  <si>
    <t>Afghanistan, Alabama, Andaman Is., Angola, Belize, Benin, Bolivia, Borneo, Brazil North, Bulgaria, Burkina, Burundi, California, Cambodia, Cameroon, Caroline Is., Central African Repu, Chad, China South-Central, China Southeast, Comoros, Congo, Costa Rica, Cuba, Cyprus, East Himalaya, Egypt, El Salvador, Eritrea, Ethiopia, Fiji, Florida, French Guiana, Gabon, Galápagos, Gambia, Georgia, Ghana, Greece, Guatemala, Guinea, Guinea-Bissau, Guyana, Hainan, Honduras, Iran, Ivory Coast, Japan, Jawa, Kazakhstan, Kenya, Korea, Krym, KwaZulu-Natal, Laos, Lebanon-Syria, Lesser Sunda Is., Liberia, Libya, Louisiana, Madagascar, Malawi, Malaya, Mali, Marianas, Massachusetts, Mauritania, Mauritius, Mexico Gulf, Mexico Southwest, Missouri, Morocco, Mozambique, Myanmar, Nepal, New Jersey, New York, Nicobar Is., Niger, Nigeria, Northern Provinces, Ohio, Oman, Pakistan, Pennsylvania, Peru, Philippines, Rwanda, Saudi Arabia, Senegal, Sierra Leone, Somalia, South Carolina, South European Russi, Spain, Sri Lanka, Sudan, Sulawesi, Sumatera, Suriname, Swaziland, Tadzhikistan, Tanzania, Texas, Thailand, Togo, Transcaucasus, Trinidad-Tobago, Turkey, Turkey-in-Europe, Uganda, Ukraine, Uzbekistan, Venezuela, Vietnam, Wisconsin, Yemen, Yugoslavia, Zambia, Zaïre, Zimbabwe</t>
  </si>
  <si>
    <t>III 58</t>
  </si>
  <si>
    <t>szezámmag</t>
  </si>
  <si>
    <t>Siam cardamom</t>
  </si>
  <si>
    <t>Wurfbainia vera</t>
  </si>
  <si>
    <t>https://powo.science.kew.org/taxon/77178294-1</t>
  </si>
  <si>
    <t>Cambodian cardamom; krervanh; Siam cardamom</t>
  </si>
  <si>
    <t xml:space="preserve">Mentha spicata </t>
  </si>
  <si>
    <t>sugar</t>
  </si>
  <si>
    <t>Saccharum officinarum</t>
  </si>
  <si>
    <t>https://powo.science.kew.org/taxon/419977-1</t>
  </si>
  <si>
    <t>stalk/stem and its liquid</t>
  </si>
  <si>
    <t>New Guinea</t>
  </si>
  <si>
    <t>Alabama, Aldabra, Algeria, Andaman Is., Angola, Assam, Bahamas, Bangladesh, Belize, Benin, Bermuda, Bismarck Archipelago, Borneo, Brazil North, Brazil Northeast, Brazil South, Brazil Southeast, Brazil West-Central, Burkina, Burundi, Cambodia, Cameroon, Canary Is., Caroline Is., Cayman Is., Central African Repu, Chad, China South-Central, China Southeast, Colombia, Comoros, Congo, Cook Is., Costa Rica, Cuba, Cyprus, Dominican Republic, East Himalaya, Easter Is., Ecuador, Egypt, El Salvador, Equatorial Guinea, Fiji, Florida, Galápagos, Gambia, Gilbert Is., Guatemala, Guinea, Guinea-Bissau, Gulf of Guinea Is., Hainan, Haiti, Hawaii, Honduras, India, Iraq, Ivory Coast, Jamaica, Jawa, Korea, Laos, Lebanon-Syria, Leeward Is., Lesser Sunda Is., Line Is., Louisiana, Madagascar, Malaya, Maldives, Marianas, Marquesas, Marshall Is., Mauritius, Mexico Central, Mexico Northwest, Mexico Southeast, Mexico Southwest, Mississippi, Morocco, Myanmar, Nansei-shoto, Nauru, New Caledonia, New Zealand North, Nicaragua, Nicobar Is., Niue, Oman, Panamá, Philippines, Pitcairn Is., Puerto Rico, Rodrigues, Rwanda, Réunion, Samoa, Santa Cruz Is., Senegal, Seychelles, Society Is., Solomon Is., Spain, Sri Lanka, Sulawesi, Sumatera, Taiwan, Tanzania, Texas, Thailand, Tibet, Togo, Tonga, Trinidad-Tobago, Tuamotu, Tubuai Is., Turkey, Tuvalu, Vanuatu, Venezuela, Venezuelan Antilles, Vietnam, West Himalaya, Windward Is., Yemen, Zaïre</t>
  </si>
  <si>
    <t>II 169</t>
  </si>
  <si>
    <t>sugarcane</t>
  </si>
  <si>
    <t>sumac</t>
  </si>
  <si>
    <t>Rhus coriaria</t>
  </si>
  <si>
    <t>sumac; sumach; spice sumac</t>
  </si>
  <si>
    <t>Sumatra benzoin</t>
  </si>
  <si>
    <t>Styrax benzoin</t>
  </si>
  <si>
    <t>II 113</t>
  </si>
  <si>
    <t>https://en.wikipedia.org/wiki/Styrax#Uses_of_resin</t>
  </si>
  <si>
    <t>tarragon; French tarragon; estragon</t>
  </si>
  <si>
    <t>tárkony</t>
  </si>
  <si>
    <t>tea</t>
  </si>
  <si>
    <t>Camellia sinensis</t>
  </si>
  <si>
    <t>(L.) Kuntze</t>
  </si>
  <si>
    <t>https://powo.science.kew.org/taxon/828548-1</t>
  </si>
  <si>
    <t>Theaceae</t>
  </si>
  <si>
    <t>tea; chai</t>
  </si>
  <si>
    <t>cured or fresh leaf</t>
  </si>
  <si>
    <t>SW Ch; NE Burma</t>
  </si>
  <si>
    <t>Assam, China South-Central, China Southeast, East Himalaya, Hainan, Laos, Myanmar, Thailand, Vietnam</t>
  </si>
  <si>
    <t>Andaman Is., Argentina Northeast, Bangladesh, Bolivia, Borneo, Cambodia, China North-Central, Ethiopia, Gulf of Guinea Is., Japan, Korea, Mauritius, Nepal, Réunion, Seychelles, Sri Lanka, Tibet, Trinidad-Tobago, Turkey</t>
  </si>
  <si>
    <t>II 136</t>
  </si>
  <si>
    <t>tea plant</t>
  </si>
  <si>
    <t xml:space="preserve">Thymus vulgaris </t>
  </si>
  <si>
    <t>W Med; SE Italy</t>
  </si>
  <si>
    <t>I 58</t>
  </si>
  <si>
    <t>百里香</t>
  </si>
  <si>
    <t>bǎilǐxiāng</t>
  </si>
  <si>
    <t>phonetic</t>
  </si>
  <si>
    <t>from Persian آویشن avišan</t>
  </si>
  <si>
    <t>tobacco</t>
  </si>
  <si>
    <t>I 18</t>
  </si>
  <si>
    <t>truffle and truffle salt</t>
  </si>
  <si>
    <t>voatsiperifery</t>
  </si>
  <si>
    <t>Piper borbonense</t>
  </si>
  <si>
    <t>Madagascar pepper; poivre sauvage; cubebe du pays; betel marron</t>
  </si>
  <si>
    <t>Afr (Madag)</t>
  </si>
  <si>
    <t>wormwood?</t>
  </si>
  <si>
    <t>Artemisia absinthium</t>
  </si>
  <si>
    <t>absinthe; common wormwood</t>
  </si>
  <si>
    <t>Euras; N Afr</t>
  </si>
  <si>
    <t>Lanxangia tsao-ko</t>
  </si>
  <si>
    <t>(Crevost &amp; Lemarié) M.F.Newman &amp; Skornick.</t>
  </si>
  <si>
    <t>https://powo.science.kew.org/taxon/77178198-1</t>
  </si>
  <si>
    <t>tsao-ko cardamom; large cardamom</t>
  </si>
  <si>
    <t>草果</t>
  </si>
  <si>
    <t>cǎoguǒ</t>
  </si>
  <si>
    <t>herb-fruit</t>
  </si>
  <si>
    <t>zedoary</t>
  </si>
  <si>
    <t>Curcuma zedoaria</t>
  </si>
  <si>
    <t>zedoary; Japanese turmeric</t>
  </si>
  <si>
    <t>zadwār in Persian, jadwār in Arabic</t>
  </si>
  <si>
    <t>Ind</t>
  </si>
  <si>
    <t>II 181</t>
  </si>
  <si>
    <t>莪術</t>
  </si>
  <si>
    <t>ézhú</t>
  </si>
  <si>
    <t>zedoary-ZHU</t>
  </si>
  <si>
    <t>جدوار</t>
  </si>
  <si>
    <t>jadwār</t>
  </si>
  <si>
    <t>uzazi</t>
  </si>
  <si>
    <t>Zanthoxylum gilletii</t>
  </si>
  <si>
    <t>Fagara tessmannii</t>
  </si>
  <si>
    <t>Zanthoxylum</t>
  </si>
  <si>
    <t>plant: East African satinwood</t>
  </si>
  <si>
    <t>W Afr</t>
  </si>
  <si>
    <t>West Africa</t>
  </si>
  <si>
    <t>Hydroxy-alpha-sanshool</t>
  </si>
  <si>
    <t>Abelmoschus moschatus</t>
  </si>
  <si>
    <t>abelmosk seed; ambrette seed; amber seed; musk mallow; musk okra</t>
  </si>
  <si>
    <t>E As</t>
  </si>
  <si>
    <t>Achillea ageratum</t>
  </si>
  <si>
    <t>English mace; sweet nancy; sweet yarrow</t>
  </si>
  <si>
    <t>Achillea atrata</t>
  </si>
  <si>
    <t>black yarrow</t>
  </si>
  <si>
    <t>Achillea clavenae</t>
  </si>
  <si>
    <t>bitter yarrow</t>
  </si>
  <si>
    <t>Achillea erba-rotta</t>
  </si>
  <si>
    <t>alpine yarrow; musk milfoil; musk yarrow</t>
  </si>
  <si>
    <t>Achillea millefolium</t>
  </si>
  <si>
    <t>common yarrow; fragrant yarrow; milfoil</t>
  </si>
  <si>
    <t>Achillea nobilis</t>
  </si>
  <si>
    <t>noble milfoil; noble yarrow</t>
  </si>
  <si>
    <t>As; Eur</t>
  </si>
  <si>
    <t>Achyrocline satureioides</t>
  </si>
  <si>
    <t>alecrim da parede; macela</t>
  </si>
  <si>
    <t>Afr; S Am</t>
  </si>
  <si>
    <t>Acinos arvensis</t>
  </si>
  <si>
    <t>basil thyme; mother of thyme; spring savory</t>
  </si>
  <si>
    <t>Acorus calamus</t>
  </si>
  <si>
    <t>Acoraceae</t>
  </si>
  <si>
    <t>calamus; sweet flag</t>
  </si>
  <si>
    <t>Acorus gramineus</t>
  </si>
  <si>
    <t>Chinese sweet grass; Japanese sweet flag; grass leaf sweet flag</t>
  </si>
  <si>
    <t>Adansonia digitata</t>
  </si>
  <si>
    <t>Bombacaceae</t>
  </si>
  <si>
    <t>baobab</t>
  </si>
  <si>
    <t>Afr</t>
  </si>
  <si>
    <t>Aegle marmelos</t>
  </si>
  <si>
    <t>bael; bel; Bengal quince; Indian bael</t>
  </si>
  <si>
    <t>Aeollanthus heliotropoides</t>
  </si>
  <si>
    <t>chegadinka; macassa</t>
  </si>
  <si>
    <t>Aframomum alboviolaceum</t>
  </si>
  <si>
    <t>Cameroon cardamom</t>
  </si>
  <si>
    <t>Trop Afr</t>
  </si>
  <si>
    <t>Aframomum angustifolium</t>
  </si>
  <si>
    <t>Madagascar cardamom</t>
  </si>
  <si>
    <t>Madag</t>
  </si>
  <si>
    <t>Aframomum daniellii</t>
  </si>
  <si>
    <t>(Hook.f.) K.Schum.</t>
  </si>
  <si>
    <t>bastard Melegueta; Cameroon cardamom</t>
  </si>
  <si>
    <t>African cardamom (Wikipedia)</t>
  </si>
  <si>
    <t>Aframomum exscapum</t>
  </si>
  <si>
    <t>alligator pepper; grains of paradise</t>
  </si>
  <si>
    <t>Aframomum granumparadisi</t>
  </si>
  <si>
    <t>Aframomum macrospermum</t>
  </si>
  <si>
    <t>Guinea cardamom</t>
  </si>
  <si>
    <t>Aframomum sceptrum</t>
  </si>
  <si>
    <t>black amomum</t>
  </si>
  <si>
    <t>Afrostyrax kamerunensis</t>
  </si>
  <si>
    <t>Styracaceae</t>
  </si>
  <si>
    <t>Cameroon garlic tree</t>
  </si>
  <si>
    <t>bark; seed</t>
  </si>
  <si>
    <t>Afrostyrax lepidophyllus</t>
  </si>
  <si>
    <t>garlic bark (tree)</t>
  </si>
  <si>
    <t>Agastache foeniculum</t>
  </si>
  <si>
    <t>anise hyssop</t>
  </si>
  <si>
    <t>N Am; W As</t>
  </si>
  <si>
    <t>Agastache mexicana</t>
  </si>
  <si>
    <t>Mexican giant hyssop; lemon hyssop</t>
  </si>
  <si>
    <t>Agastache rugosa</t>
  </si>
  <si>
    <t>Chinese giant hyssop; Korean mint</t>
  </si>
  <si>
    <t>Agathosma betulina</t>
  </si>
  <si>
    <t>buchu; round leaf buchu</t>
  </si>
  <si>
    <t>S Afr</t>
  </si>
  <si>
    <t>Agathosma crenulata</t>
  </si>
  <si>
    <t>oval leaf buchu</t>
  </si>
  <si>
    <t>Aglaia odoratissima</t>
  </si>
  <si>
    <t>Meliaceae</t>
  </si>
  <si>
    <t>mock lime; orchid tree</t>
  </si>
  <si>
    <t>As; W Pac</t>
  </si>
  <si>
    <t>Aleurites moluccana</t>
  </si>
  <si>
    <t>Euphorbiaceae</t>
  </si>
  <si>
    <t>candle nut</t>
  </si>
  <si>
    <t>Alliaria petiolata</t>
  </si>
  <si>
    <t>garlic mustard</t>
  </si>
  <si>
    <t>Eur; Temp As</t>
  </si>
  <si>
    <t>Allium × proliferum</t>
  </si>
  <si>
    <t>Egyptian onion; top onion; tree onion</t>
  </si>
  <si>
    <t>bulblet; leaf</t>
  </si>
  <si>
    <t>cultigen</t>
  </si>
  <si>
    <t>Allium altaicum</t>
  </si>
  <si>
    <t>Altai onion</t>
  </si>
  <si>
    <t>Allium ameloprasum</t>
  </si>
  <si>
    <t>leeks</t>
  </si>
  <si>
    <t>bulb; leaf</t>
  </si>
  <si>
    <t>Med; W As</t>
  </si>
  <si>
    <t>Allium cepa</t>
  </si>
  <si>
    <t>onion</t>
  </si>
  <si>
    <t>W As; C As</t>
  </si>
  <si>
    <t>Allium chinense</t>
  </si>
  <si>
    <t>Chinese onion; oriental onion; rakkyo</t>
  </si>
  <si>
    <t>Allium fistulosum</t>
  </si>
  <si>
    <t>Welsh onion; Japanese bunching onion</t>
  </si>
  <si>
    <t>Allium giganteum</t>
  </si>
  <si>
    <t>giant onion</t>
  </si>
  <si>
    <t>Allium kurrat</t>
  </si>
  <si>
    <t>kurrat; salad leek; Egypt leek</t>
  </si>
  <si>
    <t>Allium moly</t>
  </si>
  <si>
    <t>lily leek; moly; yellow onion</t>
  </si>
  <si>
    <t>Allium neopolitanum</t>
  </si>
  <si>
    <t>daffodil garlic; Naples garlic; false garlic</t>
  </si>
  <si>
    <t>Allium obliquum</t>
  </si>
  <si>
    <t>oblique onion</t>
  </si>
  <si>
    <t>Allium oleraceum</t>
  </si>
  <si>
    <t>field garlic</t>
  </si>
  <si>
    <t>Allium oschaninii</t>
  </si>
  <si>
    <t>Oschanin onion</t>
  </si>
  <si>
    <t>Allium paradoxum</t>
  </si>
  <si>
    <t>few-flowered leek</t>
  </si>
  <si>
    <t>Allium pskemense</t>
  </si>
  <si>
    <t>Russian onion</t>
  </si>
  <si>
    <t>Allium ramosum</t>
  </si>
  <si>
    <t>Chinese leek</t>
  </si>
  <si>
    <t>Allium schorodoprasum</t>
  </si>
  <si>
    <t>sand leek; Spanish garlic; rocambole</t>
  </si>
  <si>
    <t>Allium senescens</t>
  </si>
  <si>
    <t>mountain leek</t>
  </si>
  <si>
    <t>C Eur; As</t>
  </si>
  <si>
    <t>Allium sphaerocephalon</t>
  </si>
  <si>
    <t>ball leek</t>
  </si>
  <si>
    <t>Allium stipitatum</t>
  </si>
  <si>
    <t>drumstick onion</t>
  </si>
  <si>
    <t>Allium tricoccum</t>
  </si>
  <si>
    <t>ramp; wild leek; wood leek</t>
  </si>
  <si>
    <t>Allium tuberosum</t>
  </si>
  <si>
    <t>garlic chive; Chinese chive</t>
  </si>
  <si>
    <t>Allium ursinum</t>
  </si>
  <si>
    <t>bear’s garlic; ramsons; wood garlic</t>
  </si>
  <si>
    <t>Allium vavilovii</t>
  </si>
  <si>
    <t>Vavilov’s leek</t>
  </si>
  <si>
    <t>Allium victoralis</t>
  </si>
  <si>
    <t>alpine leek</t>
  </si>
  <si>
    <t>leek; bulb</t>
  </si>
  <si>
    <t>Allium vineale</t>
  </si>
  <si>
    <t>crow garlic; false garlic; field garlic</t>
  </si>
  <si>
    <t>Alpinia calcarata</t>
  </si>
  <si>
    <t>Indian ginger; snap ginger</t>
  </si>
  <si>
    <t>As; Pac; E Ind</t>
  </si>
  <si>
    <t>Alpinia conchigera</t>
  </si>
  <si>
    <t>mussel galangal</t>
  </si>
  <si>
    <t>Alpinia nigra</t>
  </si>
  <si>
    <t>black galangal</t>
  </si>
  <si>
    <t>Pac; SE As</t>
  </si>
  <si>
    <t>Alpinia purpurata</t>
  </si>
  <si>
    <t>red ginger</t>
  </si>
  <si>
    <t>As; Pac; Malay</t>
  </si>
  <si>
    <t>Alpinia zerumbet</t>
  </si>
  <si>
    <t>shell ginger</t>
  </si>
  <si>
    <t>leaf; rhizome</t>
  </si>
  <si>
    <t>As; Pac; E As</t>
  </si>
  <si>
    <t>Alstonia scholaris</t>
  </si>
  <si>
    <t>Apocynaceae</t>
  </si>
  <si>
    <t>devil tree; dita bark; palmira alstonia</t>
  </si>
  <si>
    <t>bark</t>
  </si>
  <si>
    <t>Indomal; Aus</t>
  </si>
  <si>
    <t>Alyxia lucida</t>
  </si>
  <si>
    <t>alyxia cinnamon</t>
  </si>
  <si>
    <t>Indomal</t>
  </si>
  <si>
    <t>Amelanchier alnifolia</t>
  </si>
  <si>
    <t>alderleaf berry; Pacific berry; saskatoon; western serviceberry</t>
  </si>
  <si>
    <t>Ammi visnaga</t>
  </si>
  <si>
    <t>khella; visnaga; lesser bishop’s weed</t>
  </si>
  <si>
    <t>S Eur; NE Afr</t>
  </si>
  <si>
    <t>Ammodaucus leucotrichus</t>
  </si>
  <si>
    <t>cafoun</t>
  </si>
  <si>
    <t>fruit; seed</t>
  </si>
  <si>
    <t>Canary Is; N Afr; W Afr</t>
  </si>
  <si>
    <t>Bengal cardamom; Nepal cardamom; large cardamom</t>
  </si>
  <si>
    <t>N Ind; Bangl; Nepal</t>
  </si>
  <si>
    <t>Chinese black cardamom</t>
  </si>
  <si>
    <t>round Chinese cardamom</t>
  </si>
  <si>
    <t>slender cardamom</t>
  </si>
  <si>
    <t>Amomum maximum</t>
  </si>
  <si>
    <t>Java cardamom</t>
  </si>
  <si>
    <t>Amomum ochreum</t>
  </si>
  <si>
    <t>tepus batu</t>
  </si>
  <si>
    <t>Amomum testaceum</t>
  </si>
  <si>
    <t>ka tepus</t>
  </si>
  <si>
    <t>Malabar cardamom; Tavoy cardamom; wild Siamese cardamom</t>
  </si>
  <si>
    <t>bastard Siamese cardamom; wild Siamese cardamom</t>
  </si>
  <si>
    <t>Amomum xanthophlebium</t>
  </si>
  <si>
    <t>elach</t>
  </si>
  <si>
    <t>Anacyclus pyrethrum</t>
  </si>
  <si>
    <t>Roman pellitory; Spanish pellitory</t>
  </si>
  <si>
    <t>Eur; N Afr</t>
  </si>
  <si>
    <t>Angelica acutiloba</t>
  </si>
  <si>
    <t>dong dang gui</t>
  </si>
  <si>
    <t>root; leaf</t>
  </si>
  <si>
    <t>Eur; E As</t>
  </si>
  <si>
    <t>Angelica atropurpurea</t>
  </si>
  <si>
    <t>American angelica</t>
  </si>
  <si>
    <t>root; fruit</t>
  </si>
  <si>
    <t>Angelica japonica</t>
  </si>
  <si>
    <t>Japanese angelica</t>
  </si>
  <si>
    <t>Angelica polymorpha var. sinensis</t>
  </si>
  <si>
    <t>Chinese angelica; dang gui</t>
  </si>
  <si>
    <t>Angelica sylvestris</t>
  </si>
  <si>
    <t>wild angelica</t>
  </si>
  <si>
    <t>Aniba canellila</t>
  </si>
  <si>
    <t>Oriniko cinnamon</t>
  </si>
  <si>
    <t>Aniba rosaedora</t>
  </si>
  <si>
    <t>rose wood</t>
  </si>
  <si>
    <t>N Am; S Am</t>
  </si>
  <si>
    <t>Anthoxanthum odoratum</t>
  </si>
  <si>
    <t>scented vernal grass; sweet vernal grass</t>
  </si>
  <si>
    <t>Aristolochia serpentaria</t>
  </si>
  <si>
    <t>Aristolochiaceae</t>
  </si>
  <si>
    <t>Virginia serpentary; Virginia snakeroot</t>
  </si>
  <si>
    <t>Arnica chamissonis</t>
  </si>
  <si>
    <t>leafy leopardsbane</t>
  </si>
  <si>
    <t>Arnica montana</t>
  </si>
  <si>
    <t>arnica; European arnica; mountain arnica</t>
  </si>
  <si>
    <t>Artabotrys hexapetalus</t>
  </si>
  <si>
    <t>Annonaceae</t>
  </si>
  <si>
    <t>tail grape</t>
  </si>
  <si>
    <t>S As</t>
  </si>
  <si>
    <t>Artemisia abrotanum</t>
  </si>
  <si>
    <t>southernwood</t>
  </si>
  <si>
    <t>Eur?</t>
  </si>
  <si>
    <t>Artemisia dracunculoides</t>
  </si>
  <si>
    <t>Russian tarragon</t>
  </si>
  <si>
    <t>Artemisia genipi</t>
  </si>
  <si>
    <t>genépi noir</t>
  </si>
  <si>
    <t>Artemisia glacialis</t>
  </si>
  <si>
    <t>glacier wormwood</t>
  </si>
  <si>
    <t>Artemisia indica</t>
  </si>
  <si>
    <t>Indian mugwort</t>
  </si>
  <si>
    <t>Artemisia judaica</t>
  </si>
  <si>
    <t>graines à vers; zédoire</t>
  </si>
  <si>
    <t>N Afr</t>
  </si>
  <si>
    <t>Artemisia ludoviciana</t>
  </si>
  <si>
    <t>cudweed; western mugwort; white sage</t>
  </si>
  <si>
    <t>Artemisia maritima</t>
  </si>
  <si>
    <t>sea wormwood</t>
  </si>
  <si>
    <t>Artemisia mexicana</t>
  </si>
  <si>
    <t>Mexican mugwort</t>
  </si>
  <si>
    <t>Artemisia mutellina</t>
  </si>
  <si>
    <t>alpine wormwood; white genipi</t>
  </si>
  <si>
    <t>Artemisia pallens</t>
  </si>
  <si>
    <t>davana</t>
  </si>
  <si>
    <t>Artemisia pontica</t>
  </si>
  <si>
    <t>Roman wormwood; small absinth</t>
  </si>
  <si>
    <t>Artemisia princeps</t>
  </si>
  <si>
    <t>Japanese mugwort</t>
  </si>
  <si>
    <t>Artemisia rehan</t>
  </si>
  <si>
    <t>rehan; Ethiopian wormwood</t>
  </si>
  <si>
    <t>Artemisia vulgaris</t>
  </si>
  <si>
    <t>mugwort; motherwort; sagebrush</t>
  </si>
  <si>
    <t>Eur; As; N Am</t>
  </si>
  <si>
    <t>Artocarpus lakoochus</t>
  </si>
  <si>
    <t>Moraceae</t>
  </si>
  <si>
    <t>monkey jack</t>
  </si>
  <si>
    <t>male flowers</t>
  </si>
  <si>
    <t>Averrhoa bilimbi</t>
  </si>
  <si>
    <t>Oxalidaceae</t>
  </si>
  <si>
    <t>bilimbi; cucumber tree; tree sorrel</t>
  </si>
  <si>
    <t>Backhousia citriodora</t>
  </si>
  <si>
    <t>Australian lemon myrtle; citron myrtle</t>
  </si>
  <si>
    <t>Aus</t>
  </si>
  <si>
    <t>Barbarea verna</t>
  </si>
  <si>
    <t>land cress</t>
  </si>
  <si>
    <t>Berberis vulgaris</t>
  </si>
  <si>
    <t>Berberidaceae</t>
  </si>
  <si>
    <t>barberry; zereshk; sereshk</t>
  </si>
  <si>
    <t>Boesenbergia rotunda (=Boesenbergia pandurata)</t>
  </si>
  <si>
    <t>fingerroot; Chinese keys; krachai</t>
  </si>
  <si>
    <t>rhizome; root</t>
  </si>
  <si>
    <t>Buchanaria lanzan</t>
  </si>
  <si>
    <t>charoli; chironji</t>
  </si>
  <si>
    <t>Bunium roxburghianum</t>
  </si>
  <si>
    <t>ajmud; radhuni</t>
  </si>
  <si>
    <t>Calamintha cretica</t>
  </si>
  <si>
    <t>dwarf calamint</t>
  </si>
  <si>
    <t>Calamintha grandiflora</t>
  </si>
  <si>
    <t>showy calamint; showy savory; large flowered calamint</t>
  </si>
  <si>
    <t>Calamintha menthifolia</t>
  </si>
  <si>
    <t>calamint</t>
  </si>
  <si>
    <t>Calamintha nepeta</t>
  </si>
  <si>
    <t>common calamint; lesser calamint</t>
  </si>
  <si>
    <t>Calendula officinalis</t>
  </si>
  <si>
    <t>pot marigold; marigold flower; calendula</t>
  </si>
  <si>
    <t>S Eur?</t>
  </si>
  <si>
    <t>Canarium pimela</t>
  </si>
  <si>
    <t>Chinese black olive; Chinese black canarium</t>
  </si>
  <si>
    <t>Canella winterana</t>
  </si>
  <si>
    <t>Canellaceae</t>
  </si>
  <si>
    <t>winter cinnamon; white cinnamon</t>
  </si>
  <si>
    <t>N &amp; C Am</t>
  </si>
  <si>
    <t>Capparis sicula</t>
  </si>
  <si>
    <t>Sicili caper</t>
  </si>
  <si>
    <t>Capsicum chinense</t>
  </si>
  <si>
    <t>yellow lantern chilli; habanero; Scotch bonnet; Chinese chilli; bonnet pepper</t>
  </si>
  <si>
    <t>Capsicum pubescens</t>
  </si>
  <si>
    <t>rocoto; tree chilli</t>
  </si>
  <si>
    <t xml:space="preserve"> fruit</t>
  </si>
  <si>
    <t>S Am (Andes)</t>
  </si>
  <si>
    <t>Centauria benedicta</t>
  </si>
  <si>
    <t>Cnicus benedictus</t>
  </si>
  <si>
    <t>blessed thistle; holy thistle</t>
  </si>
  <si>
    <t>Centaurium erythraea</t>
  </si>
  <si>
    <t>Gentianaceae</t>
  </si>
  <si>
    <t>centaury; feverwort; pink centaury</t>
  </si>
  <si>
    <t>Ceratonia siliqua</t>
  </si>
  <si>
    <t>carob; locust bean; St John’s bread</t>
  </si>
  <si>
    <t>Chamaemelum nobile</t>
  </si>
  <si>
    <t>Roman chamomile</t>
  </si>
  <si>
    <t>Chenopodium ambrosioides</t>
  </si>
  <si>
    <t>Chenopodiaceae</t>
  </si>
  <si>
    <t>blue weed; goose foot; lamb’s quarters; pigweed</t>
  </si>
  <si>
    <t>C Am; S Am</t>
  </si>
  <si>
    <t>Chenopodium botrys</t>
  </si>
  <si>
    <t>Jerusalem oak; slimy anserine herb</t>
  </si>
  <si>
    <t>fresh herb</t>
  </si>
  <si>
    <t>Chloranthus spicatus</t>
  </si>
  <si>
    <t>Chloranthaceae</t>
  </si>
  <si>
    <t>pearl orchid flower; chulan; cha ran</t>
  </si>
  <si>
    <t>flower; leaf</t>
  </si>
  <si>
    <t>Chrysanthemum × morifolium</t>
  </si>
  <si>
    <t>ju hua; florist chrysanthemum</t>
  </si>
  <si>
    <t xml:space="preserve">flower heads </t>
  </si>
  <si>
    <t>Chrysanthemum balsamita</t>
  </si>
  <si>
    <t>Chrysanthemum coronarium</t>
  </si>
  <si>
    <t>chop suey greens; crown daisy; garland chrysanthemum; garland daisy; tangho; Japanese greens</t>
  </si>
  <si>
    <t>leaf; seedlings</t>
  </si>
  <si>
    <t>tansy</t>
  </si>
  <si>
    <t>Eur; Med</t>
  </si>
  <si>
    <t>Chrysopogon zizanioides (=Vetiveria zizanioides)</t>
  </si>
  <si>
    <t>vetiver (grass); cus cus (grass); khus khus (grass)</t>
  </si>
  <si>
    <t>Cichorium endivia</t>
  </si>
  <si>
    <t>endive</t>
  </si>
  <si>
    <t>Cinchona officinalis</t>
  </si>
  <si>
    <t>quinine; chinabark; Peruvian bark; yellow cinchona; ledger bark; yellow bark</t>
  </si>
  <si>
    <t>Cinchona pubescens</t>
  </si>
  <si>
    <t>quinine; red cinchona; red Peruvian; red bark; Jesuit bark</t>
  </si>
  <si>
    <t>Citrus × deliciosa</t>
  </si>
  <si>
    <t>unknown</t>
  </si>
  <si>
    <t>Mediterranean mandarin</t>
  </si>
  <si>
    <t>Citrus × junos</t>
  </si>
  <si>
    <t>yuzu</t>
  </si>
  <si>
    <t>W China</t>
  </si>
  <si>
    <t>Citrus aurantiifolia</t>
  </si>
  <si>
    <t>lime; limon; key lime; Mexican lime; sour lime; Persian lime; West Indian lime</t>
  </si>
  <si>
    <t>fruit; leaves</t>
  </si>
  <si>
    <t>Citrus aurantium</t>
  </si>
  <si>
    <t>bigarade; bitter orange; Seville orange; orange (American)</t>
  </si>
  <si>
    <t>flower; peel; juice</t>
  </si>
  <si>
    <t>Citrus bergamia</t>
  </si>
  <si>
    <t>bergamot; bergamot orange</t>
  </si>
  <si>
    <t>peel of ripe fruits</t>
  </si>
  <si>
    <t>Citrus cavaleriei</t>
  </si>
  <si>
    <t>ichang papeda</t>
  </si>
  <si>
    <t>Citrus hystrix</t>
  </si>
  <si>
    <t>lime leaf; makrut lime; papeda</t>
  </si>
  <si>
    <t>Citrus jambhiri</t>
  </si>
  <si>
    <t>rough lemon</t>
  </si>
  <si>
    <t>Citrus latifolia</t>
  </si>
  <si>
    <t>Tahiti lime; Persian lime; seedless lime</t>
  </si>
  <si>
    <t>fruit (juice); peel</t>
  </si>
  <si>
    <t>Citrus limon</t>
  </si>
  <si>
    <t>lemon</t>
  </si>
  <si>
    <t>peel; fruit</t>
  </si>
  <si>
    <t>Citrus madurensis</t>
  </si>
  <si>
    <t>calamondin</t>
  </si>
  <si>
    <t>Citrus medica var. medica</t>
  </si>
  <si>
    <t>citron; citron peel</t>
  </si>
  <si>
    <t>Trop As; C As</t>
  </si>
  <si>
    <t>Citrus medica var. sarcodactylis</t>
  </si>
  <si>
    <t>Buddha’s hand</t>
  </si>
  <si>
    <t>fruit; peel</t>
  </si>
  <si>
    <t>Citrus myrtifolia</t>
  </si>
  <si>
    <t>myrtle leaf orange</t>
  </si>
  <si>
    <t>Citrus nobilis</t>
  </si>
  <si>
    <t>king mandarin</t>
  </si>
  <si>
    <t>Citrus reticulata</t>
  </si>
  <si>
    <t>tangerine; mandarin; clementine; nartjie</t>
  </si>
  <si>
    <t>peeled fruit</t>
  </si>
  <si>
    <t>E As; China</t>
  </si>
  <si>
    <t>Citrus sinensis</t>
  </si>
  <si>
    <t>orange; blood orange; navel orange; sweet orange; Valencia orange</t>
  </si>
  <si>
    <t>fruit; peel; flower</t>
  </si>
  <si>
    <t>Citrus trifoliata (=Poncirus trifoliata)</t>
  </si>
  <si>
    <t>trifoliate orange; citrangequat; Japanese bitter orange</t>
  </si>
  <si>
    <t>C &amp; N China</t>
  </si>
  <si>
    <t>Citrus unshiu</t>
  </si>
  <si>
    <t>satsuma mandarin; unshiu mikan</t>
  </si>
  <si>
    <t>Trop As; China</t>
  </si>
  <si>
    <t>Clausena anisata</t>
  </si>
  <si>
    <t>horsewood; clausena</t>
  </si>
  <si>
    <t>Clausena anisum-olens</t>
  </si>
  <si>
    <t>kayumanis; danglais</t>
  </si>
  <si>
    <t>Clausena excavata</t>
  </si>
  <si>
    <t>pink lime-berry; Hollywood clausena</t>
  </si>
  <si>
    <t>Clausena lansium</t>
  </si>
  <si>
    <t>Chinese wampee; wampi</t>
  </si>
  <si>
    <t>Cleome gynandra</t>
  </si>
  <si>
    <t>African mustard; African spider flower</t>
  </si>
  <si>
    <t>leaf; fruit; seed</t>
  </si>
  <si>
    <t>Afr; As</t>
  </si>
  <si>
    <t>Cnidium monnieri</t>
  </si>
  <si>
    <t>snow parsley</t>
  </si>
  <si>
    <t>Coffea canephora</t>
  </si>
  <si>
    <t>robusta coffee; Congo coffee</t>
  </si>
  <si>
    <t>Coffea liberica</t>
  </si>
  <si>
    <t>Liberian or Abeokuta coffee</t>
  </si>
  <si>
    <t>Cola acuminata</t>
  </si>
  <si>
    <t>cola nut; abata cola</t>
  </si>
  <si>
    <t>Cola nitida</t>
  </si>
  <si>
    <t>gbanja cola</t>
  </si>
  <si>
    <t>Coluria geoides</t>
  </si>
  <si>
    <t>Siberian avens; clove root; clove oil plant</t>
  </si>
  <si>
    <t>Corylus americana</t>
  </si>
  <si>
    <t>Betulaceae</t>
  </si>
  <si>
    <t>American hazelnut</t>
  </si>
  <si>
    <t>Corylus avellana</t>
  </si>
  <si>
    <t>hazelnut</t>
  </si>
  <si>
    <t>Corylus colurna</t>
  </si>
  <si>
    <t>Turkish hazelnut</t>
  </si>
  <si>
    <t>Corylus maxima</t>
  </si>
  <si>
    <t>filbert</t>
  </si>
  <si>
    <t>Eur; C &amp; W As</t>
  </si>
  <si>
    <t>Cosmos sulphureus</t>
  </si>
  <si>
    <t>orange cosmos; yellow cosmos</t>
  </si>
  <si>
    <t>Costus afer</t>
  </si>
  <si>
    <t>ginger lily; spiral ginger</t>
  </si>
  <si>
    <t>Crambe maritima</t>
  </si>
  <si>
    <t>seakale; sea kale</t>
  </si>
  <si>
    <t>Crateva religiosa</t>
  </si>
  <si>
    <t>garlic pear; sacred barma; temple tree</t>
  </si>
  <si>
    <t>Crateva tapia</t>
  </si>
  <si>
    <t>tapia fruit; payagua</t>
  </si>
  <si>
    <t>Cryptocarya moschata</t>
  </si>
  <si>
    <t>Brazilian nutmeg; (South) American nutmeg</t>
  </si>
  <si>
    <t>Cryptotaenia japonica</t>
  </si>
  <si>
    <t>mitsuba; Japanese parsley</t>
  </si>
  <si>
    <t>fresh leaf</t>
  </si>
  <si>
    <t>Cunila origanoides</t>
  </si>
  <si>
    <t>American dittany; frost flower; Maryland dittany; mountain dittany; stone mint</t>
  </si>
  <si>
    <t>Cunila spicata</t>
  </si>
  <si>
    <t>(American) stone mint</t>
  </si>
  <si>
    <t>N Am; C Am; S Am</t>
  </si>
  <si>
    <t>Curcuma amada</t>
  </si>
  <si>
    <t>mango ginger</t>
  </si>
  <si>
    <t>Curcuma aromatica</t>
  </si>
  <si>
    <t>Bombay or Indian arrowroot; wild turmeric; yellow zedoary</t>
  </si>
  <si>
    <t>Curcuma mangga</t>
  </si>
  <si>
    <t>Indonesian mango ginger</t>
  </si>
  <si>
    <t>Cymbopogon flexuosus</t>
  </si>
  <si>
    <t>East Indian lemongrass; Malabar lemongrass; Cochin grass</t>
  </si>
  <si>
    <t>Cymbopogon iwarancusa</t>
  </si>
  <si>
    <t>karnkusa grass; khavi grass</t>
  </si>
  <si>
    <t>Cymbopogon martinii</t>
  </si>
  <si>
    <t>ginger grass; rosha grass; palmarosa grass</t>
  </si>
  <si>
    <t>Cymbopogon nardus</t>
  </si>
  <si>
    <t>citronella; Ceylon citronella; nard grass</t>
  </si>
  <si>
    <t>Cymbopogon schoenanthus</t>
  </si>
  <si>
    <t>camel grass; geranium grass</t>
  </si>
  <si>
    <t>N Afr; As</t>
  </si>
  <si>
    <t>Cymbopogon winterianus</t>
  </si>
  <si>
    <t>Java citronella; Java lemongrass</t>
  </si>
  <si>
    <t>Cynometra cauliflora</t>
  </si>
  <si>
    <t>katak puru; nam nam; puki; puru</t>
  </si>
  <si>
    <t>cooked fruits</t>
  </si>
  <si>
    <t>Decalepsis hamiltonii</t>
  </si>
  <si>
    <t>mahali kizhangu</t>
  </si>
  <si>
    <t>Deianira nervosa</t>
  </si>
  <si>
    <t>Deianiraktaut</t>
  </si>
  <si>
    <t>Dianthus caryophyllus</t>
  </si>
  <si>
    <t>Caryophyllaceae</t>
  </si>
  <si>
    <t>carnation; clove pink; gilly flower</t>
  </si>
  <si>
    <t>Dicypellium caryophyllatum</t>
  </si>
  <si>
    <t>clove bark; pinkwood bark</t>
  </si>
  <si>
    <t>Dillenia indica</t>
  </si>
  <si>
    <t>Dilleniaceae</t>
  </si>
  <si>
    <t>chalta tree; elephant apple</t>
  </si>
  <si>
    <t>fruit pulp</t>
  </si>
  <si>
    <t>Ind; C Malay</t>
  </si>
  <si>
    <t>Diplotaxis tenuifolia</t>
  </si>
  <si>
    <t>wild rocket</t>
  </si>
  <si>
    <t>Eu</t>
  </si>
  <si>
    <t>Dipteryx odorata</t>
  </si>
  <si>
    <t>tonka; tonka bean</t>
  </si>
  <si>
    <t>Dorystaechus hastata</t>
  </si>
  <si>
    <t>Turkish lavender</t>
  </si>
  <si>
    <t>SW Turkey</t>
  </si>
  <si>
    <t>Dracocephalum moldavica</t>
  </si>
  <si>
    <t>Moldavian balm; dragon’s head</t>
  </si>
  <si>
    <t>E Eur; E As</t>
  </si>
  <si>
    <t>Dracontomelon dao</t>
  </si>
  <si>
    <t>argus pheasant</t>
  </si>
  <si>
    <t>fruit; leaf; flower</t>
  </si>
  <si>
    <t>Winteraceae</t>
  </si>
  <si>
    <t>pepper tree; Australian pepper tree; mountain pepper; Tasmania pepper</t>
  </si>
  <si>
    <t>Tasmania; Aus</t>
  </si>
  <si>
    <t>Drimys piperita</t>
  </si>
  <si>
    <t>South American mountain pepper</t>
  </si>
  <si>
    <t>Drimys winteri</t>
  </si>
  <si>
    <t>drimys bark; winter’s bark</t>
  </si>
  <si>
    <t>Echinophora tenuifolia</t>
  </si>
  <si>
    <t>prickly parsnip</t>
  </si>
  <si>
    <t>leaf; stalk</t>
  </si>
  <si>
    <t>Elsholtzia ciliata</t>
  </si>
  <si>
    <t>common elsholtzia; Vietnamese balm</t>
  </si>
  <si>
    <t>C &amp; E As</t>
  </si>
  <si>
    <t>Embelia philippinensis</t>
  </si>
  <si>
    <t>Myrsinaceae</t>
  </si>
  <si>
    <t>woody vine</t>
  </si>
  <si>
    <t>Philipp</t>
  </si>
  <si>
    <t>Emilia javanica</t>
  </si>
  <si>
    <t>tassel flower</t>
  </si>
  <si>
    <t>leaf; root</t>
  </si>
  <si>
    <t>Trop Afr; Trop As</t>
  </si>
  <si>
    <t>Eruca sativa</t>
  </si>
  <si>
    <t>rocket; arugula</t>
  </si>
  <si>
    <t>Eryngium foetidum</t>
  </si>
  <si>
    <t>culantro; eryngo; sawtooth coriander</t>
  </si>
  <si>
    <t>Escobedia scabrifolia</t>
  </si>
  <si>
    <t>Scrophulariaceae</t>
  </si>
  <si>
    <t>saffron of Andes; saffron root</t>
  </si>
  <si>
    <t>Etlingera elatior (=Phaeomeria magnifica)</t>
  </si>
  <si>
    <t>torch ginger; Philippine wax flower</t>
  </si>
  <si>
    <t xml:space="preserve">flower bud </t>
  </si>
  <si>
    <t>Eupatorium cannabinum</t>
  </si>
  <si>
    <t>hemp agrimony</t>
  </si>
  <si>
    <t>Eur; Med; C As</t>
  </si>
  <si>
    <t>gum</t>
  </si>
  <si>
    <t>W As (Iran)</t>
  </si>
  <si>
    <t>Ferula gummosa</t>
  </si>
  <si>
    <t>Filipendula ulmaria</t>
  </si>
  <si>
    <t>meadow sweet; dropwort</t>
  </si>
  <si>
    <t>Fortunella crassifolia</t>
  </si>
  <si>
    <t>large round kumquat; meiwa kumquat</t>
  </si>
  <si>
    <t>Fortunella hindsii</t>
  </si>
  <si>
    <t>Hongkong wild kumquat; Formosan kumquat</t>
  </si>
  <si>
    <t>Fortunella japonica</t>
  </si>
  <si>
    <t>round kumquat; marumi kumquat</t>
  </si>
  <si>
    <t>Fortunella margarita</t>
  </si>
  <si>
    <t>oval kumquat; nagami kumquat</t>
  </si>
  <si>
    <t>Fortunella polyandra</t>
  </si>
  <si>
    <t>Malayan kumquat; hedge lime</t>
  </si>
  <si>
    <t>Galipea officinalis</t>
  </si>
  <si>
    <t>angostura</t>
  </si>
  <si>
    <t>Galium odoratum</t>
  </si>
  <si>
    <t>sweet woodruff; woodruff asperule</t>
  </si>
  <si>
    <t>Garcinia atroviridis</t>
  </si>
  <si>
    <t>Clusiaceae</t>
  </si>
  <si>
    <t>asam gelungor</t>
  </si>
  <si>
    <t>NE Ind</t>
  </si>
  <si>
    <t>Garcinia gummi-guta</t>
  </si>
  <si>
    <t>G. cambogia</t>
  </si>
  <si>
    <t>Malabar tamarind; cambodge; goraga</t>
  </si>
  <si>
    <t>Garcinia indica</t>
  </si>
  <si>
    <t>kokam; kokum</t>
  </si>
  <si>
    <t>fruit peel</t>
  </si>
  <si>
    <t>Garcinia xanthochymus</t>
  </si>
  <si>
    <t>gamboges; mundu</t>
  </si>
  <si>
    <t>N Ind</t>
  </si>
  <si>
    <t>Gardenia augusta</t>
  </si>
  <si>
    <t>gardenia; Cape jasmine</t>
  </si>
  <si>
    <t>Gaultheria procumbens</t>
  </si>
  <si>
    <t>Ericaceae</t>
  </si>
  <si>
    <t>alpine wintergreen; creeping wintergreen</t>
  </si>
  <si>
    <t>essential oil</t>
  </si>
  <si>
    <t>Gentiana lutea</t>
  </si>
  <si>
    <t>yellow gentian; bitter root</t>
  </si>
  <si>
    <t>Geum urbanum</t>
  </si>
  <si>
    <t>clove root; herb bennet; wood avens</t>
  </si>
  <si>
    <t>Ginkgo biloba</t>
  </si>
  <si>
    <t>Ginkgoaceae</t>
  </si>
  <si>
    <t>gingko; maidenhair tree</t>
  </si>
  <si>
    <t>E China</t>
  </si>
  <si>
    <t>Glechoma hederacea</t>
  </si>
  <si>
    <t>alehoof; gill over the ground; ground ivy</t>
  </si>
  <si>
    <t>Glehnia litoralis</t>
  </si>
  <si>
    <t>cork wing</t>
  </si>
  <si>
    <t>NE As; N Am</t>
  </si>
  <si>
    <t>Globba marantina</t>
  </si>
  <si>
    <t>kapulaga ambon; halia utan; bonelau</t>
  </si>
  <si>
    <t>rhizome; herb</t>
  </si>
  <si>
    <t>Glycine max</t>
  </si>
  <si>
    <t>soybean; soya bean; soya</t>
  </si>
  <si>
    <t>Glycyrrhiza echinata</t>
  </si>
  <si>
    <t>Roman liquorice</t>
  </si>
  <si>
    <t>Glycyrrhiza lepidota</t>
  </si>
  <si>
    <t>American licorice</t>
  </si>
  <si>
    <t>Glycyrrhiza uralensis</t>
  </si>
  <si>
    <t>Chinese licorice; Manchurian liquorice</t>
  </si>
  <si>
    <t>China; As</t>
  </si>
  <si>
    <t>Gnetum gnemon</t>
  </si>
  <si>
    <t>Gnetaceae</t>
  </si>
  <si>
    <t>melinjo; belinjo</t>
  </si>
  <si>
    <t>Guajacum officinale</t>
  </si>
  <si>
    <t>Zygophyllaceae</t>
  </si>
  <si>
    <t>lignum vitae</t>
  </si>
  <si>
    <t>wood; resin</t>
  </si>
  <si>
    <t>Guajacum sanctum</t>
  </si>
  <si>
    <t>holywood; lignum vitae</t>
  </si>
  <si>
    <t>Hedeoma pulegioides</t>
  </si>
  <si>
    <t>American (false) pennyroyal; mosquito plant; pennyroyal; squaw mint; tickweed</t>
  </si>
  <si>
    <t>Helichrysum italicum</t>
  </si>
  <si>
    <t>curry plant; Italian everlasting; immortelle</t>
  </si>
  <si>
    <t>Hemerocallis aurantiaca</t>
  </si>
  <si>
    <t>Hemerocallidaceae</t>
  </si>
  <si>
    <t>orange day lily</t>
  </si>
  <si>
    <t>Hemerocallis citrina</t>
  </si>
  <si>
    <t>lemon day lily</t>
  </si>
  <si>
    <t>Hemerocallis fulva</t>
  </si>
  <si>
    <t>fulvous day lily; golden needles; orange needles; tawny day lily</t>
  </si>
  <si>
    <t>Hemerocallis lilioasphodelus</t>
  </si>
  <si>
    <t>lemon day lily; yellow day lily</t>
  </si>
  <si>
    <t>E Siberia; Jap</t>
  </si>
  <si>
    <t>Hemerocallis minor</t>
  </si>
  <si>
    <t>dwarf yellow day lily; grass leaf day lily; little day lily</t>
  </si>
  <si>
    <t>Hemidesmus indicus</t>
  </si>
  <si>
    <t>Asclepiadeceae</t>
  </si>
  <si>
    <t>Indian sarsaparilla; nunnery root</t>
  </si>
  <si>
    <t>S Ind; SE As; Malay</t>
  </si>
  <si>
    <t>Heracleum persicum</t>
  </si>
  <si>
    <t>golpar; Persian cow-parsley</t>
  </si>
  <si>
    <t>Iran</t>
  </si>
  <si>
    <t>Hesperethusa crenulata</t>
  </si>
  <si>
    <t>beli; tondsha; tor elaga; nayvila; nayibullal</t>
  </si>
  <si>
    <t>Heterotheca inuloides</t>
  </si>
  <si>
    <t>false golden aster; Mexican arnica</t>
  </si>
  <si>
    <t>S &amp; N Am</t>
  </si>
  <si>
    <t>Hibiscus sabdariffa</t>
  </si>
  <si>
    <t>roselle; hibiscus; karkade; Jamaica sorrel</t>
  </si>
  <si>
    <t>calyx</t>
  </si>
  <si>
    <t>Hierochloe odorata</t>
  </si>
  <si>
    <t>holy grass; manna grass; seneca grass; sweet grass; vanilla grass</t>
  </si>
  <si>
    <t>Houttuynia cordata</t>
  </si>
  <si>
    <t>Saururaceae</t>
  </si>
  <si>
    <t>fishwort; fish mint; saururis; heart leaf</t>
  </si>
  <si>
    <t>Humulus lupulus</t>
  </si>
  <si>
    <t>Cannabaceae</t>
  </si>
  <si>
    <t>hop; hops</t>
  </si>
  <si>
    <t>female flowers</t>
  </si>
  <si>
    <t>Hypericum perforatum</t>
  </si>
  <si>
    <t>Hypericaceae</t>
  </si>
  <si>
    <t>St John’s wort</t>
  </si>
  <si>
    <t>Hyptis spicigera</t>
  </si>
  <si>
    <t>black sesame; black beni seed; bush mint</t>
  </si>
  <si>
    <t>Am; Afr</t>
  </si>
  <si>
    <t>Hyptis suaveolens</t>
  </si>
  <si>
    <t>Indian horehound; wild spikenard</t>
  </si>
  <si>
    <t>Inula helenium</t>
  </si>
  <si>
    <t>elecampane; scabwort; velvet dock</t>
  </si>
  <si>
    <t>Iris germanica</t>
  </si>
  <si>
    <t>flag iris; common iris; German iris; orris</t>
  </si>
  <si>
    <t>Jasminum officinale</t>
  </si>
  <si>
    <t>white jasmine; jessamine</t>
  </si>
  <si>
    <t>Himal; SW China</t>
  </si>
  <si>
    <t>Jasminum sambac</t>
  </si>
  <si>
    <t>Arabian jasmine; biblical jasmine; samba</t>
  </si>
  <si>
    <t>Juglans nigra</t>
  </si>
  <si>
    <t>Juglandaceae</t>
  </si>
  <si>
    <t>black walnut</t>
  </si>
  <si>
    <t>Juglans regia</t>
  </si>
  <si>
    <t>walnut; English walnut; Persian walnut</t>
  </si>
  <si>
    <t>Juniperus communis</t>
  </si>
  <si>
    <t>Juniperus virginiana</t>
  </si>
  <si>
    <t>Virginian cedar; pencil cedar; eastern red cedar</t>
  </si>
  <si>
    <t>Kaempferia galanga</t>
  </si>
  <si>
    <t>small galangal; kencur; sha jiang</t>
  </si>
  <si>
    <t>rhizome; leaf</t>
  </si>
  <si>
    <t>Krameria lappacea</t>
  </si>
  <si>
    <t>Krameriaceae</t>
  </si>
  <si>
    <t>rhatany; Peruvian rhatany</t>
  </si>
  <si>
    <t>Lactuca sativa</t>
  </si>
  <si>
    <t>lettuce</t>
  </si>
  <si>
    <t>Lantana camara</t>
  </si>
  <si>
    <t>lantana; red sage; sherry pie; shrub verbena</t>
  </si>
  <si>
    <t>Laser trilobum</t>
  </si>
  <si>
    <t>laserwort</t>
  </si>
  <si>
    <t>Laserpitium siler</t>
  </si>
  <si>
    <t>fruit; root</t>
  </si>
  <si>
    <t>Lavandula × intermedia</t>
  </si>
  <si>
    <t>lavandin; Dutch lavender</t>
  </si>
  <si>
    <t>Lavandula dentata</t>
  </si>
  <si>
    <t>French lavender</t>
  </si>
  <si>
    <t>Lavandula latifolia</t>
  </si>
  <si>
    <t>broadleaf lavender; spike lavender; spikenard; broad-leaf lavender</t>
  </si>
  <si>
    <t>Lavandula stoechas</t>
  </si>
  <si>
    <t>Spanish lavender; Arabian lavender; French lavender; Italian lavender</t>
  </si>
  <si>
    <t>Lepidium draba</t>
  </si>
  <si>
    <t>hoary cress; whitetop</t>
  </si>
  <si>
    <t>Med; Euras</t>
  </si>
  <si>
    <t>Lepidium latifolium</t>
  </si>
  <si>
    <t>dittander; perennial peppergrass</t>
  </si>
  <si>
    <t>Lepidium sativum</t>
  </si>
  <si>
    <t>cress; garden cress; pepper grass</t>
  </si>
  <si>
    <t>N Afr; W &amp; C As</t>
  </si>
  <si>
    <t>Leptospermum citratum</t>
  </si>
  <si>
    <t>lemon-scented tea</t>
  </si>
  <si>
    <t>Leucas zeylanica</t>
  </si>
  <si>
    <t>Ceylon leucas; admiration herb</t>
  </si>
  <si>
    <t>Limnophila aromatica</t>
  </si>
  <si>
    <t>Plantaginaceae</t>
  </si>
  <si>
    <t>rice-paddy weed</t>
  </si>
  <si>
    <t>Limnophila rugosa</t>
  </si>
  <si>
    <t>hades; selaseh; ayer; selaseh banyu</t>
  </si>
  <si>
    <t>Trop OW; Pac</t>
  </si>
  <si>
    <t>Lippia adoensis</t>
  </si>
  <si>
    <t>koseret</t>
  </si>
  <si>
    <t>E Afr (Ethiopia)</t>
  </si>
  <si>
    <t>Lippia alba</t>
  </si>
  <si>
    <t>white oregano</t>
  </si>
  <si>
    <t>Lippia dulcis</t>
  </si>
  <si>
    <t>Mexican lippia; yerba dulce</t>
  </si>
  <si>
    <t>Lippia graveolens</t>
  </si>
  <si>
    <t>Mexican oregano; American oregano; Mexican sage; mintweed</t>
  </si>
  <si>
    <t>S Am; N Am; C Am</t>
  </si>
  <si>
    <t>Lippia javanica</t>
  </si>
  <si>
    <t>fever tea</t>
  </si>
  <si>
    <t>Lippia micromera</t>
  </si>
  <si>
    <t>Spanish thyme; Puerto Rico oregano</t>
  </si>
  <si>
    <t>Lippia multiflora</t>
  </si>
  <si>
    <t>Gambian tea bush</t>
  </si>
  <si>
    <t>Litsea cubeba</t>
  </si>
  <si>
    <t>mountain pepper; pheasant-pepper</t>
  </si>
  <si>
    <t>Litsea japonica</t>
  </si>
  <si>
    <t>Japanese mountain pepper</t>
  </si>
  <si>
    <t>Litsea pipericarpa</t>
  </si>
  <si>
    <t>kulit antarsa; kulit pulaga</t>
  </si>
  <si>
    <t>Lycopersicon esculentum</t>
  </si>
  <si>
    <t>tomato</t>
  </si>
  <si>
    <t>Mammea americana</t>
  </si>
  <si>
    <t>Guttiferae</t>
  </si>
  <si>
    <t>mammee; mammee-apple</t>
  </si>
  <si>
    <t>Mangifera indica</t>
  </si>
  <si>
    <t>mango (amchur; amchoor)</t>
  </si>
  <si>
    <t>Ind; Trop As</t>
  </si>
  <si>
    <t>Mangifera odorata</t>
  </si>
  <si>
    <t>kurwini mango; saipan mango</t>
  </si>
  <si>
    <t>Matricaria recutita</t>
  </si>
  <si>
    <t>German chamomile</t>
  </si>
  <si>
    <t>Mediasia macrophylla</t>
  </si>
  <si>
    <t>pamir; large-leaved mediasia</t>
  </si>
  <si>
    <t>Mentha × cordifolia</t>
  </si>
  <si>
    <t>Kentucky spearmint</t>
  </si>
  <si>
    <t>Mentha × gracilis</t>
  </si>
  <si>
    <t>Scotch mint; Scotch spearmint; ginger mint</t>
  </si>
  <si>
    <t>Mentha × piperita ‘citrata’</t>
  </si>
  <si>
    <t>bergamot mint; eau de Cologne mint; lemon mint; orange mint</t>
  </si>
  <si>
    <t>Britain</t>
  </si>
  <si>
    <t>Mentha × rotundifolia</t>
  </si>
  <si>
    <t>round-leaved mint; false apple mint</t>
  </si>
  <si>
    <t>Mentha × smithiana</t>
  </si>
  <si>
    <t>red mint; bergamot mint</t>
  </si>
  <si>
    <t>Mentha × villosa</t>
  </si>
  <si>
    <t>bowl mint; apple mint; woolly mint</t>
  </si>
  <si>
    <t>Mentha alopecuroides</t>
  </si>
  <si>
    <t>apple mint; bowl mint</t>
  </si>
  <si>
    <t>Mentha aquatica</t>
  </si>
  <si>
    <t>water mint</t>
  </si>
  <si>
    <t>Eur; Afr; W As</t>
  </si>
  <si>
    <t>Mentha arvensis</t>
  </si>
  <si>
    <t>corn mint; field mint; Japanese mint</t>
  </si>
  <si>
    <t>Mentha haplocalyx</t>
  </si>
  <si>
    <t>Japanese peppermint</t>
  </si>
  <si>
    <t>Mentha longifolia</t>
  </si>
  <si>
    <t>horse mint; long-leaf mint</t>
  </si>
  <si>
    <t>Eur; As; Afr</t>
  </si>
  <si>
    <t>Mentha pulegium</t>
  </si>
  <si>
    <t>pennyroyal; pudding grass</t>
  </si>
  <si>
    <t>Mentha requienii</t>
  </si>
  <si>
    <t>Corsican mint; menthella</t>
  </si>
  <si>
    <t>spearmint; garden mint; crisp mint; green mint; lamb mint</t>
  </si>
  <si>
    <t>Mentha suaveolens</t>
  </si>
  <si>
    <t>apple mint; pineapple mint</t>
  </si>
  <si>
    <t>Menyanthes trifoliata</t>
  </si>
  <si>
    <t>Menyanthaceae</t>
  </si>
  <si>
    <t>bogbean; bogmyrtle; marsh-clover; marshtrefoil; water trefoil</t>
  </si>
  <si>
    <t>Eur; N Am; As</t>
  </si>
  <si>
    <t>Merremia dissecta</t>
  </si>
  <si>
    <t>Convolvulaceae</t>
  </si>
  <si>
    <t>alamo vine; dissected merremia</t>
  </si>
  <si>
    <t>Meum athamanticum</t>
  </si>
  <si>
    <t>baldmoney; bearwort; meu; spignel</t>
  </si>
  <si>
    <t>N Afr; Eur</t>
  </si>
  <si>
    <t>Michelia champaca</t>
  </si>
  <si>
    <t>Magnoliaceae</t>
  </si>
  <si>
    <t>golden champa; yellow champa</t>
  </si>
  <si>
    <t>Micromeria fruticosa</t>
  </si>
  <si>
    <t>talmud widder hyssop; tea hyssop</t>
  </si>
  <si>
    <t>E Med; Israel</t>
  </si>
  <si>
    <t>Minthostachys mollis</t>
  </si>
  <si>
    <t>Ecuadorian mint; tipo leaf</t>
  </si>
  <si>
    <t>N Andes</t>
  </si>
  <si>
    <t>Mirabilis jalapa</t>
  </si>
  <si>
    <t>Nyctaginaceae</t>
  </si>
  <si>
    <t>beauty of the night; false jalap; four o’clock plant; marvel of Peru</t>
  </si>
  <si>
    <t>Mex</t>
  </si>
  <si>
    <t>Momordica charantia</t>
  </si>
  <si>
    <t>Cucurbitaceae</t>
  </si>
  <si>
    <t>balsam pear; bitter cucumber; bitter gourd; bitter melon; carilla plant</t>
  </si>
  <si>
    <t>pulp</t>
  </si>
  <si>
    <t>Trop OW</t>
  </si>
  <si>
    <t>Monarda citriodora</t>
  </si>
  <si>
    <t>lemon bergamot; lemon mint</t>
  </si>
  <si>
    <t>Mex; USA</t>
  </si>
  <si>
    <t>Monarda didyma</t>
  </si>
  <si>
    <t>fragrant balm; Oswego bee balm; Oswego tea</t>
  </si>
  <si>
    <t>E &amp; N Am</t>
  </si>
  <si>
    <t>Monarda fistulosa</t>
  </si>
  <si>
    <t>bee balm; horse bergamot; wild bergamot</t>
  </si>
  <si>
    <t>Mondia whitei</t>
  </si>
  <si>
    <t>white ginger</t>
  </si>
  <si>
    <t>Monodora brevipes</t>
  </si>
  <si>
    <t>short-stemmed African nutmeg; yellow flowery nutmeg</t>
  </si>
  <si>
    <t>Monodora myristica</t>
  </si>
  <si>
    <t>African nutmeg; false nutmeg; calabash nutmeg; Jamaica nutmeg</t>
  </si>
  <si>
    <t>Montia perfoliata</t>
  </si>
  <si>
    <t>Portulacaceae</t>
  </si>
  <si>
    <t>miner’s lettuce; Cuban spinach; winter purslane</t>
  </si>
  <si>
    <t>Moringa oleifera</t>
  </si>
  <si>
    <t>Moringaceae</t>
  </si>
  <si>
    <t>horseradish tree; drumstick tree</t>
  </si>
  <si>
    <t>flower; leaf; fruit</t>
  </si>
  <si>
    <t>Murraya paniculata</t>
  </si>
  <si>
    <t>jasmine orange; Chinese myrtle; Chinese box-wood; Burmese box-wood; satinwood; Hawaiian orange; orange jasmine</t>
  </si>
  <si>
    <t>SE As; Aus</t>
  </si>
  <si>
    <t>Myrica cerifera</t>
  </si>
  <si>
    <t>Myricaceae</t>
  </si>
  <si>
    <t>bay berry; candle berry; wax berry; wax myrtle</t>
  </si>
  <si>
    <t>Myrica gale</t>
  </si>
  <si>
    <t>bog myrtle; gale meadow fern; sweet gale; sweet myrtle; wax berry</t>
  </si>
  <si>
    <t>N Am; Euras</t>
  </si>
  <si>
    <t>Myrica pennsylvanica</t>
  </si>
  <si>
    <t>bay berry; candle berry; northern bayberry; waxy berry</t>
  </si>
  <si>
    <t>Eastern N Am</t>
  </si>
  <si>
    <t>Myristica argentea</t>
  </si>
  <si>
    <t>silver nutmeg</t>
  </si>
  <si>
    <t>seed; aril</t>
  </si>
  <si>
    <t>Myristica malabarica</t>
  </si>
  <si>
    <t>Bombay nutmeg; Malabar nutmeg</t>
  </si>
  <si>
    <t>Myristica speciosa</t>
  </si>
  <si>
    <t>Moluccan nutmeg</t>
  </si>
  <si>
    <t>Myroxylon balsamum</t>
  </si>
  <si>
    <t>balsam of Tolu; balsam of Peru; black balsam; Peruvian balsam</t>
  </si>
  <si>
    <t>balsam</t>
  </si>
  <si>
    <t>Venez; Peru</t>
  </si>
  <si>
    <t>Nardostachys jatamansi</t>
  </si>
  <si>
    <t>N. grandiflora</t>
  </si>
  <si>
    <t>Valerianaceae</t>
  </si>
  <si>
    <t>jatamansi; Indian nard; spikenard</t>
  </si>
  <si>
    <t>Nasturtium microphyllum</t>
  </si>
  <si>
    <t>wild watercress</t>
  </si>
  <si>
    <t>Nasturtium officinale</t>
  </si>
  <si>
    <t>Rorippa nasturtiumaquaticum</t>
  </si>
  <si>
    <t>watercress</t>
  </si>
  <si>
    <t>Nelumbo nucifera</t>
  </si>
  <si>
    <t>Nelumbonaceae</t>
  </si>
  <si>
    <t>lotus</t>
  </si>
  <si>
    <t>herb; leaf</t>
  </si>
  <si>
    <t>As; Aus</t>
  </si>
  <si>
    <t>Nepeta × faassenii</t>
  </si>
  <si>
    <t>blue catmint</t>
  </si>
  <si>
    <t>Caucasus; Iran</t>
  </si>
  <si>
    <t>Nepeta racemosa</t>
  </si>
  <si>
    <t>mussin catnip</t>
  </si>
  <si>
    <t>Caucasus; Turkey; N Iran</t>
  </si>
  <si>
    <t>Nigella arvensis</t>
  </si>
  <si>
    <t>wild fennel</t>
  </si>
  <si>
    <t>seed; plant</t>
  </si>
  <si>
    <t>Euras; Eur; Med</t>
  </si>
  <si>
    <t>Nigella damascena</t>
  </si>
  <si>
    <t>love-in-a-mist; wild fennel</t>
  </si>
  <si>
    <t>Ocimum × citriodorum</t>
  </si>
  <si>
    <t>lemon basil; kemanji</t>
  </si>
  <si>
    <t>cultivated</t>
  </si>
  <si>
    <t>Ocimum americanum</t>
  </si>
  <si>
    <t>O. canum</t>
  </si>
  <si>
    <t>hoary basil; lime basil; partminger</t>
  </si>
  <si>
    <t>Ocimum forskolei</t>
  </si>
  <si>
    <t>mint-leaf basil</t>
  </si>
  <si>
    <t>Ocimum gratissimum</t>
  </si>
  <si>
    <t>O. suave</t>
  </si>
  <si>
    <t>African basil; sweet scented basil clove basil; Russian basil</t>
  </si>
  <si>
    <t>S As; Trop Afr</t>
  </si>
  <si>
    <t>Ocimum kilimandscharicum</t>
  </si>
  <si>
    <t>camphor basil</t>
  </si>
  <si>
    <t>E Afr</t>
  </si>
  <si>
    <t>Ocotea cymbarum</t>
  </si>
  <si>
    <t>canela</t>
  </si>
  <si>
    <t>bark; calyx</t>
  </si>
  <si>
    <t>Braz</t>
  </si>
  <si>
    <t>Ocotea pretiosa</t>
  </si>
  <si>
    <t>false sassafras</t>
  </si>
  <si>
    <t>Ocotea puchury-major</t>
  </si>
  <si>
    <t>louro-puxuri; pichuri; pixurim; puchuiri</t>
  </si>
  <si>
    <t>Ocotea quixos</t>
  </si>
  <si>
    <t>American cinnamon; ocotea</t>
  </si>
  <si>
    <t>Ecuador</t>
  </si>
  <si>
    <t>Oenanthe javanica</t>
  </si>
  <si>
    <t>water dropwort; water celery; water parsley</t>
  </si>
  <si>
    <t>Origanum dictamnus</t>
  </si>
  <si>
    <t>dittany of Crete</t>
  </si>
  <si>
    <t>Greece; Crete</t>
  </si>
  <si>
    <t>marjoram; sweet marjoram</t>
  </si>
  <si>
    <t>Med; Turkey</t>
  </si>
  <si>
    <t>Origanum onites</t>
  </si>
  <si>
    <t>pot marjoram</t>
  </si>
  <si>
    <t>Eur; E Med</t>
  </si>
  <si>
    <t>Origanum syriacum</t>
  </si>
  <si>
    <t>Syrian oregano; za’atar; zatar; white oregano</t>
  </si>
  <si>
    <t>SE Eur; W As</t>
  </si>
  <si>
    <t>Ottelia alismoides</t>
  </si>
  <si>
    <t>Hydrocharitaceae</t>
  </si>
  <si>
    <t>water-plantain; ottelia</t>
  </si>
  <si>
    <t>China; Jap; Aus; NE Afr</t>
  </si>
  <si>
    <t>Oxalis acetosella</t>
  </si>
  <si>
    <t>common wood sorrel; wood sorrel; shamrock</t>
  </si>
  <si>
    <t>Oxalis corniculata</t>
  </si>
  <si>
    <t>creeping wood sorrel; creeping oxalis</t>
  </si>
  <si>
    <t>Oxalis pes-caprae</t>
  </si>
  <si>
    <t>sorrel; yellow sorrel</t>
  </si>
  <si>
    <t>Pandanus amaryllifolius</t>
  </si>
  <si>
    <t>Pandanaceae</t>
  </si>
  <si>
    <t>pandan; fragrant pandan</t>
  </si>
  <si>
    <t>wilted leaves</t>
  </si>
  <si>
    <t>Trop As (Moluccas)</t>
  </si>
  <si>
    <t>Pandanus tectorius</t>
  </si>
  <si>
    <t>fragrant screwpine</t>
  </si>
  <si>
    <t>leaf; male flowers</t>
  </si>
  <si>
    <t>Parinari curatellifolia</t>
  </si>
  <si>
    <t>Chrysobalanceae</t>
  </si>
  <si>
    <t>mobola; mbura</t>
  </si>
  <si>
    <t>Parkia speciosa</t>
  </si>
  <si>
    <t>Mimosaceae</t>
  </si>
  <si>
    <t>petai; locust bean</t>
  </si>
  <si>
    <t>Pastinaca sativa</t>
  </si>
  <si>
    <t>parsnip</t>
  </si>
  <si>
    <t>Peganum harmala</t>
  </si>
  <si>
    <t>African rue; Syrian rue; mountain rue; wild rue</t>
  </si>
  <si>
    <t>Pelargonium × citrosum</t>
  </si>
  <si>
    <t>Geraniaceae</t>
  </si>
  <si>
    <t>citrosa geranium; mosquito plant</t>
  </si>
  <si>
    <t>Pelargonium × fragrans</t>
  </si>
  <si>
    <t>nutmeg scented geranium</t>
  </si>
  <si>
    <t>Pelargonium × graveolens</t>
  </si>
  <si>
    <t>rose geranium; Bourbon geranium; rose pelargonium; sweet-scented geranium</t>
  </si>
  <si>
    <t>Pelargonium × limoneum</t>
  </si>
  <si>
    <t>English finger-bowl geranium</t>
  </si>
  <si>
    <t>Pelargonium capitatum</t>
  </si>
  <si>
    <t>rose-scented geranium; rose geranium; rose pelargonium</t>
  </si>
  <si>
    <t>Pelargonium crispum</t>
  </si>
  <si>
    <t>lemon geranium; curled leaved cranesbill</t>
  </si>
  <si>
    <t>Pelargonium odoratissimum</t>
  </si>
  <si>
    <t>apple-scented geranium</t>
  </si>
  <si>
    <t>Pelargonium radens</t>
  </si>
  <si>
    <t>mint geranium; balsam (scented) geranium</t>
  </si>
  <si>
    <t>Pelargonium tomentosum</t>
  </si>
  <si>
    <t>peppermint-scented geranium</t>
  </si>
  <si>
    <t>Peperomia pellucida</t>
  </si>
  <si>
    <t>pepper elder; rabbit ear</t>
  </si>
  <si>
    <t>Perilla frutescens</t>
  </si>
  <si>
    <t>shiso; beefsteak plant; perilla; purple mint</t>
  </si>
  <si>
    <t>Persicaria hydropiper</t>
  </si>
  <si>
    <t>Polygonaceae</t>
  </si>
  <si>
    <t>water pepper</t>
  </si>
  <si>
    <t>Persicaria odorata</t>
  </si>
  <si>
    <t>Vietnamese coriander; Vietnamese mint; laksa leaf</t>
  </si>
  <si>
    <t>Peucedanum ostruthium</t>
  </si>
  <si>
    <t>hog fennel</t>
  </si>
  <si>
    <t>Peumus boldus</t>
  </si>
  <si>
    <t>Monimiaceae</t>
  </si>
  <si>
    <t>boldo</t>
  </si>
  <si>
    <t>Chile</t>
  </si>
  <si>
    <t>Phyllanthus emblica</t>
  </si>
  <si>
    <t>emblic; emblic myrobalan; Indian gooseberry</t>
  </si>
  <si>
    <t>Physalis philadelphica</t>
  </si>
  <si>
    <t>P. ixocarpa</t>
  </si>
  <si>
    <t>tomatillo; jamberry</t>
  </si>
  <si>
    <t>ripe fruit</t>
  </si>
  <si>
    <t>Physalis pubescens</t>
  </si>
  <si>
    <t>downy ground cherry; ground cherry</t>
  </si>
  <si>
    <t>Picrasma excelsa</t>
  </si>
  <si>
    <t>Simaroubaceae</t>
  </si>
  <si>
    <t>bitterwood; Jamaica quassia; quassia wood</t>
  </si>
  <si>
    <t>West Indies</t>
  </si>
  <si>
    <t>Picrasma quassioides</t>
  </si>
  <si>
    <t>bitterwood; quassia wood</t>
  </si>
  <si>
    <t>Pimenta racemosa</t>
  </si>
  <si>
    <t>bay rum</t>
  </si>
  <si>
    <t>Pimpinella major</t>
  </si>
  <si>
    <t>greater burnet saxifrage</t>
  </si>
  <si>
    <t>Pimpinella saxifraga</t>
  </si>
  <si>
    <t>burnet saxifrage; garden burnet</t>
  </si>
  <si>
    <t>Pinus cembra</t>
  </si>
  <si>
    <t>Pinaceae</t>
  </si>
  <si>
    <t>Siberian pine nuts</t>
  </si>
  <si>
    <t>Pinus cembroides</t>
  </si>
  <si>
    <t>Mexican pine nuts; Mexican piñon</t>
  </si>
  <si>
    <t>Pinus edulis</t>
  </si>
  <si>
    <t>piñon</t>
  </si>
  <si>
    <t>Pinus koraiensis</t>
  </si>
  <si>
    <t>Korean pine nuts</t>
  </si>
  <si>
    <t>Pinus pinea</t>
  </si>
  <si>
    <t>pine nuts; pine seeds; pignoles</t>
  </si>
  <si>
    <t>Piper aduncum</t>
  </si>
  <si>
    <t>matico; big pepper; Spanish elder; spiked pepper</t>
  </si>
  <si>
    <t>Piper auritum</t>
  </si>
  <si>
    <t>Mexican pepperleaf; alajan pepper</t>
  </si>
  <si>
    <t>Piper baccatum</t>
  </si>
  <si>
    <t>climbing pepper of Java</t>
  </si>
  <si>
    <t>Piper capense</t>
  </si>
  <si>
    <t>Cape pepper</t>
  </si>
  <si>
    <t>Piper clusii</t>
  </si>
  <si>
    <t>West African black pepper; African cubebs</t>
  </si>
  <si>
    <t>Piper guineense</t>
  </si>
  <si>
    <t>West African pepper; Ashanti pepper; Benin pepper</t>
  </si>
  <si>
    <t>Piper lolot</t>
  </si>
  <si>
    <t>lolot pepper; Vietnamese pepper</t>
  </si>
  <si>
    <t>Piper saigonense</t>
  </si>
  <si>
    <t>Saigon pepper</t>
  </si>
  <si>
    <t>Piper sanctum</t>
  </si>
  <si>
    <t>acoyo; acuyo; cordonillo; xihuitl</t>
  </si>
  <si>
    <t>Piper sarmentosum</t>
  </si>
  <si>
    <t>wild pepper</t>
  </si>
  <si>
    <t>Piper umbellatum</t>
  </si>
  <si>
    <t>shrubby pepper</t>
  </si>
  <si>
    <t>fruit; stem</t>
  </si>
  <si>
    <t>Pistacia terebinthus</t>
  </si>
  <si>
    <t>terebinth</t>
  </si>
  <si>
    <t>Pistacia vera</t>
  </si>
  <si>
    <t>pistachio</t>
  </si>
  <si>
    <t>Pithecellobium dulce</t>
  </si>
  <si>
    <t>Manila tamarind</t>
  </si>
  <si>
    <t>Plectranthus amboinicus</t>
  </si>
  <si>
    <t>Indian borage; Cuban oregano; Spanish sage</t>
  </si>
  <si>
    <t>Pluchea indica</t>
  </si>
  <si>
    <t>Indian fleabane; Indian pluchea</t>
  </si>
  <si>
    <t>Pogostemon cablin</t>
  </si>
  <si>
    <t>patchouli; patchouly</t>
  </si>
  <si>
    <t>Pogostemon indicus</t>
  </si>
  <si>
    <t>P. heyneanus</t>
  </si>
  <si>
    <t>Indian patchouli</t>
  </si>
  <si>
    <t>Populus balsamifera</t>
  </si>
  <si>
    <t>Salicaceae</t>
  </si>
  <si>
    <t>balsam poplar; hackmatack; tacamahaca poplar</t>
  </si>
  <si>
    <t xml:space="preserve">leaf bud </t>
  </si>
  <si>
    <t>N Am; Temp As</t>
  </si>
  <si>
    <t>Populus nigra</t>
  </si>
  <si>
    <t>black poplar; Lombardy poplar</t>
  </si>
  <si>
    <t>Euras</t>
  </si>
  <si>
    <t>Porophyllum ruderale</t>
  </si>
  <si>
    <t>quillquina; killi</t>
  </si>
  <si>
    <t>fresh leaves</t>
  </si>
  <si>
    <t>Portulaca oleracea</t>
  </si>
  <si>
    <t>purslane</t>
  </si>
  <si>
    <t>Portulaca quadrifida</t>
  </si>
  <si>
    <t>single-flowered purslane; wild purslane</t>
  </si>
  <si>
    <t>Potentilla erecta</t>
  </si>
  <si>
    <t>tormentill; bloodroot</t>
  </si>
  <si>
    <t>Prostanthera rotundifolia</t>
  </si>
  <si>
    <t>Australian mint bush; round-leaved mint bush</t>
  </si>
  <si>
    <t>Prunus laurocerasus</t>
  </si>
  <si>
    <t>cherry laurel; laurel</t>
  </si>
  <si>
    <t>Prunus serotina</t>
  </si>
  <si>
    <t>American bird cherry; black cherry; rum cherry</t>
  </si>
  <si>
    <t>Punica granatum</t>
  </si>
  <si>
    <t>Punicaceae</t>
  </si>
  <si>
    <t>pomegranate; anardana</t>
  </si>
  <si>
    <t>Pycnanthemum pilosum</t>
  </si>
  <si>
    <t>hairy mountain mint</t>
  </si>
  <si>
    <t>Pycnanthemum virginianum</t>
  </si>
  <si>
    <t>Virginia mountain mint; Virginia thyme</t>
  </si>
  <si>
    <t>Pycnanthus angolensis</t>
  </si>
  <si>
    <t>African nutmeg; Angolan nutmeg; false nutmeg</t>
  </si>
  <si>
    <t>Quararibea fieldii</t>
  </si>
  <si>
    <t>saha</t>
  </si>
  <si>
    <t>Quararibea funebris</t>
  </si>
  <si>
    <t>chocolate flower</t>
  </si>
  <si>
    <t>Quararibea turbinata</t>
  </si>
  <si>
    <t>swizzlestick tree</t>
  </si>
  <si>
    <t>twigs</t>
  </si>
  <si>
    <t>Quassia amara</t>
  </si>
  <si>
    <t>bitterwood; Jamaica wood; quassia wood; Surinam quassia</t>
  </si>
  <si>
    <t>Quassia excelsa</t>
  </si>
  <si>
    <t>Jamaica wood</t>
  </si>
  <si>
    <t>Raphanus sativus</t>
  </si>
  <si>
    <t>radish</t>
  </si>
  <si>
    <t>cultivated (W As?)</t>
  </si>
  <si>
    <t>Ravensara aromatica</t>
  </si>
  <si>
    <t>Cryptocarya spp.</t>
  </si>
  <si>
    <t>clove nutmeg; Madagascar clove; Madagascar nutmeg</t>
  </si>
  <si>
    <t>bark; leaf; seed</t>
  </si>
  <si>
    <t>Renanthera moluccana</t>
  </si>
  <si>
    <t>anggrek merah; bunga karang</t>
  </si>
  <si>
    <t>young leaf</t>
  </si>
  <si>
    <t>Renealmia alpinia</t>
  </si>
  <si>
    <t>mountain renealmia</t>
  </si>
  <si>
    <t>leaf; aril</t>
  </si>
  <si>
    <t>Reseda odorata</t>
  </si>
  <si>
    <t>Resedaceae</t>
  </si>
  <si>
    <t>mignonette; sweet mignonette; sweet reseda</t>
  </si>
  <si>
    <t>Rhamnus prinoides</t>
  </si>
  <si>
    <t>Rhamnaceae</t>
  </si>
  <si>
    <t>geisho; gesho</t>
  </si>
  <si>
    <t>Rhaphidophora lobbii</t>
  </si>
  <si>
    <t>Araceae</t>
  </si>
  <si>
    <t>akar asam tebing paya</t>
  </si>
  <si>
    <t>Pac</t>
  </si>
  <si>
    <t>Rheum rhabarbarum (R. × hybridum)</t>
  </si>
  <si>
    <t>rhubarb; garden rhubarb</t>
  </si>
  <si>
    <t>petiole</t>
  </si>
  <si>
    <t>Rheum rhaponticum (R. × cultorum)</t>
  </si>
  <si>
    <t>rhapontic rhubarb</t>
  </si>
  <si>
    <t>Rhododendron tomentosum</t>
  </si>
  <si>
    <t>Ledum palustre</t>
  </si>
  <si>
    <t>marsh tea; marsh rosemary</t>
  </si>
  <si>
    <t>Rhus aromatica</t>
  </si>
  <si>
    <t>fragrant sumach; lemon sumach; skunkbush; polecat bush; Sicilian sumac</t>
  </si>
  <si>
    <t>Ribes × nidigrolaria</t>
  </si>
  <si>
    <t>Grossulariaceae</t>
  </si>
  <si>
    <t>jostaberry</t>
  </si>
  <si>
    <t>Ribes divaricatum</t>
  </si>
  <si>
    <t>Worcesterberry</t>
  </si>
  <si>
    <t>Ribes nigrum</t>
  </si>
  <si>
    <t>blackcurrant; black currant</t>
  </si>
  <si>
    <t>Ribes rubrum</t>
  </si>
  <si>
    <t>redcurrant</t>
  </si>
  <si>
    <t>Ribes uva-crispa</t>
  </si>
  <si>
    <t>gooseberry</t>
  </si>
  <si>
    <t>Ricinodendron heudelotii</t>
  </si>
  <si>
    <t>African nut</t>
  </si>
  <si>
    <t>Rosa × centifolia</t>
  </si>
  <si>
    <t>cabbage rose; Holland rose; Provence rose</t>
  </si>
  <si>
    <t>Rosa × damascena</t>
  </si>
  <si>
    <t>damask rose; Portland rose; pink damask rose; Bulgarian rose</t>
  </si>
  <si>
    <t>SW Eur; W As</t>
  </si>
  <si>
    <t>Rosa × odorata</t>
  </si>
  <si>
    <t>tea-scented rose</t>
  </si>
  <si>
    <t>Rosa chinensis</t>
  </si>
  <si>
    <t>China rose; Bengal rose</t>
  </si>
  <si>
    <t>Rosa gallica</t>
  </si>
  <si>
    <t>French rose</t>
  </si>
  <si>
    <t>Rosa moschata</t>
  </si>
  <si>
    <t>musk rose</t>
  </si>
  <si>
    <t>W Himal</t>
  </si>
  <si>
    <t>Rosa rugosa</t>
  </si>
  <si>
    <t>Japanese rose</t>
  </si>
  <si>
    <t>Rumex acetosa</t>
  </si>
  <si>
    <t>sorrel; common sorrel; garden sorrel</t>
  </si>
  <si>
    <t>Rumex acetosella</t>
  </si>
  <si>
    <t>sheep sorrel</t>
  </si>
  <si>
    <t>fresh lea</t>
  </si>
  <si>
    <t>N Temp</t>
  </si>
  <si>
    <t>Rumex hastatus</t>
  </si>
  <si>
    <t>speared sorrel</t>
  </si>
  <si>
    <t>Rumex sanguineus</t>
  </si>
  <si>
    <t>red-veined sorrel</t>
  </si>
  <si>
    <t>Rumex scutatus</t>
  </si>
  <si>
    <t>French sorrel; buckler-leaved sorrel</t>
  </si>
  <si>
    <t>Rumex vesicarius</t>
  </si>
  <si>
    <t>bladder dock</t>
  </si>
  <si>
    <t>S Eur; W As; N Afr</t>
  </si>
  <si>
    <t>Ruta chalepensis</t>
  </si>
  <si>
    <t>fringed rue; Egyptian rue; Syrian rue; Aleppo rue</t>
  </si>
  <si>
    <t>Salvia elegans (=S. rutilans)</t>
  </si>
  <si>
    <t>pineapple sage; pineapple-scented sage</t>
  </si>
  <si>
    <t>Salvia fruticosa</t>
  </si>
  <si>
    <t>Greek sage; Turkish sage</t>
  </si>
  <si>
    <t>E Med</t>
  </si>
  <si>
    <t>Salvia hispanica</t>
  </si>
  <si>
    <t>chia</t>
  </si>
  <si>
    <t>seed; herb</t>
  </si>
  <si>
    <t>C Mex</t>
  </si>
  <si>
    <t>Salvia lavandulifolia</t>
  </si>
  <si>
    <t>Spanish sage</t>
  </si>
  <si>
    <t>Salvia sclarea</t>
  </si>
  <si>
    <t>clary; clary sage</t>
  </si>
  <si>
    <t>Sambucus canadensis (=S. nigra subsp. canadensis)</t>
  </si>
  <si>
    <t>Caprifoliaceae</t>
  </si>
  <si>
    <t>American elder</t>
  </si>
  <si>
    <t>Sambucus nigra</t>
  </si>
  <si>
    <t>elderflowers; elderberries; black elder; common elder; European elder</t>
  </si>
  <si>
    <t>Eur; As; Med</t>
  </si>
  <si>
    <t>Sanguisorba minor</t>
  </si>
  <si>
    <t>salad burnet; burnet; small burnet</t>
  </si>
  <si>
    <t>C &amp; S Eur</t>
  </si>
  <si>
    <t>Sanguisorba minor Rosaceae salad burnet; burnet; small burnet C &amp; S Eur fresh leaf</t>
  </si>
  <si>
    <t>Sanguisorba officinalis</t>
  </si>
  <si>
    <t>burnet; garden burnet; great burnet</t>
  </si>
  <si>
    <t>Sanguisorba officinalis Rosaceae burnet; garden burnet; great burnet Eur; As leaf</t>
  </si>
  <si>
    <t>Santolina rosmarinifolia</t>
  </si>
  <si>
    <t>green santolina</t>
  </si>
  <si>
    <t>Saposhnikova divaricata</t>
  </si>
  <si>
    <t>fang-feng</t>
  </si>
  <si>
    <t>NE As</t>
  </si>
  <si>
    <t>Satureja montana</t>
  </si>
  <si>
    <t>winter savory</t>
  </si>
  <si>
    <t>Satureja thymbra</t>
  </si>
  <si>
    <t>thyme-leaved savory; thymbra</t>
  </si>
  <si>
    <t>SE Eur</t>
  </si>
  <si>
    <t>Saussurea costus</t>
  </si>
  <si>
    <t>costus</t>
  </si>
  <si>
    <t>E Himal</t>
  </si>
  <si>
    <t>Schinus terebinthifolius</t>
  </si>
  <si>
    <t>Brazilian pepper; pink pepper; red pepper</t>
  </si>
  <si>
    <t>Schisandra chinensis</t>
  </si>
  <si>
    <t>Chinese magnolia vine; five-flavour fruit</t>
  </si>
  <si>
    <t>fruit; bark</t>
  </si>
  <si>
    <t>China; Jap</t>
  </si>
  <si>
    <t>Scyphocephalium mannii</t>
  </si>
  <si>
    <t>West African nutmeg</t>
  </si>
  <si>
    <t>Scyphocephalium ochocoa</t>
  </si>
  <si>
    <t>ochoco nutmeg</t>
  </si>
  <si>
    <t>Sinapis arvensis</t>
  </si>
  <si>
    <t>charlock; field mustard; California rape; wild mustard</t>
  </si>
  <si>
    <t>Siphonochilus aethiopicus</t>
  </si>
  <si>
    <t>African ginger</t>
  </si>
  <si>
    <t>Sison amonum</t>
  </si>
  <si>
    <t>hedge sison; honewort; stone parsley</t>
  </si>
  <si>
    <t>fruit (seed)</t>
  </si>
  <si>
    <t>Sium bracteatum</t>
  </si>
  <si>
    <t>jellico</t>
  </si>
  <si>
    <t>St Helena</t>
  </si>
  <si>
    <t>Sium sisarum</t>
  </si>
  <si>
    <t>skirret; crummock</t>
  </si>
  <si>
    <t>Smilax aristolochiifolia</t>
  </si>
  <si>
    <t>Smilacaceae</t>
  </si>
  <si>
    <t>Mexican sarsaparilla; Veracruz sarsaparilla</t>
  </si>
  <si>
    <t>rhizome; root; bark</t>
  </si>
  <si>
    <t>Smyrnium olusatrum</t>
  </si>
  <si>
    <t>alexanders; black lovage</t>
  </si>
  <si>
    <t>Solanum aethiopicum</t>
  </si>
  <si>
    <t>scarlet egg plant; bitter berry</t>
  </si>
  <si>
    <t>Solanum macrocarpon</t>
  </si>
  <si>
    <t>African eggplant; gboma egg plant</t>
  </si>
  <si>
    <t>Sonneratia caseolaris</t>
  </si>
  <si>
    <t>Lythraceae</t>
  </si>
  <si>
    <t>red-flowered Pornupan mangrove</t>
  </si>
  <si>
    <t>young fruit</t>
  </si>
  <si>
    <t>Sorbus aucuparia</t>
  </si>
  <si>
    <t>rowan</t>
  </si>
  <si>
    <t>Eur; SW Asia</t>
  </si>
  <si>
    <t>Spilanthes acmella</t>
  </si>
  <si>
    <t>spilanthes; pará cress</t>
  </si>
  <si>
    <t>leaf; flower head</t>
  </si>
  <si>
    <t>Spondias dulcis</t>
  </si>
  <si>
    <t>ambarella; Otaheite apple</t>
  </si>
  <si>
    <t>Spondias mombin</t>
  </si>
  <si>
    <t>caja fruit; yellow mombin; jobo</t>
  </si>
  <si>
    <t>Stevia rebaudiana</t>
  </si>
  <si>
    <t>stevia; sugar-leaf</t>
  </si>
  <si>
    <t>Swertia chirata</t>
  </si>
  <si>
    <t>chirata; chireta</t>
  </si>
  <si>
    <t>Syzygium polyanthum</t>
  </si>
  <si>
    <t>salam; Indonesian bay-leaf</t>
  </si>
  <si>
    <t>Tagetes erecta (=T. patula)</t>
  </si>
  <si>
    <t>African marigold; French marigold</t>
  </si>
  <si>
    <t>Mex; C Am</t>
  </si>
  <si>
    <t>Tagetes filifolia</t>
  </si>
  <si>
    <t>Irish lace marigold</t>
  </si>
  <si>
    <t>Tagetes lemmonii</t>
  </si>
  <si>
    <t>Mexican marigold</t>
  </si>
  <si>
    <t>Tagetes lucida</t>
  </si>
  <si>
    <t>Mexican marigold mint; Mexican tarragon</t>
  </si>
  <si>
    <t>Mex; Guatemala</t>
  </si>
  <si>
    <t>Tagetes maxima</t>
  </si>
  <si>
    <t>great marigold</t>
  </si>
  <si>
    <t>herb; flower</t>
  </si>
  <si>
    <t>Tagetes minuta</t>
  </si>
  <si>
    <t>huacataya; tagette; stinking roger; wild marigold; Mexican marigold</t>
  </si>
  <si>
    <t>flower; herb</t>
  </si>
  <si>
    <t>Tagetes tenuifolia</t>
  </si>
  <si>
    <t>American saffron; signet marygold; slender leaf marigold; striped Mexican marigold; lemon gem; orange gem</t>
  </si>
  <si>
    <t>Trop &amp; warm Am</t>
  </si>
  <si>
    <t>Talinum triangulare</t>
  </si>
  <si>
    <t>talinum; flameflower; waterleaf</t>
  </si>
  <si>
    <t>tamarind; Indian tamarind</t>
  </si>
  <si>
    <t>fruit pulp; leaf</t>
  </si>
  <si>
    <t>Tanacetum vulgare</t>
  </si>
  <si>
    <t>Taraxacum officinale</t>
  </si>
  <si>
    <t>dandelion</t>
  </si>
  <si>
    <t>Tetrapleura tetraptera</t>
  </si>
  <si>
    <t>aridan; akpa; dawo; essanga; sanga</t>
  </si>
  <si>
    <t>Thonningia sanguinea</t>
  </si>
  <si>
    <t>Balanophoraceae</t>
  </si>
  <si>
    <t>ground pineapple</t>
  </si>
  <si>
    <t>roots</t>
  </si>
  <si>
    <t>Thymus × citriodorus</t>
  </si>
  <si>
    <t>lemon thyme</t>
  </si>
  <si>
    <t>fresh leaves; fresh herb</t>
  </si>
  <si>
    <t>Thymus caespititius</t>
  </si>
  <si>
    <t>Azores thyme; mountain thyme; tiny thyme</t>
  </si>
  <si>
    <t>Thymus capitatus</t>
  </si>
  <si>
    <t>catir; conehead thyme; Cretan thyme; Senegal savory; zatir</t>
  </si>
  <si>
    <t>flowering herb</t>
  </si>
  <si>
    <t>Thymus herba-barona</t>
  </si>
  <si>
    <t>caraway thyme</t>
  </si>
  <si>
    <t>Sardinia; Corsica</t>
  </si>
  <si>
    <t>Thymus hyemalis</t>
  </si>
  <si>
    <t>lemon thyme; winter thyme</t>
  </si>
  <si>
    <t>Thymus mastichina</t>
  </si>
  <si>
    <t>mastic thyme; Spanish (wild) marjoram; Spanish thyme</t>
  </si>
  <si>
    <t>Thymus oenipontanus</t>
  </si>
  <si>
    <t>Austrian thyme</t>
  </si>
  <si>
    <t>Thymus praecox</t>
  </si>
  <si>
    <t>alba thyme; creeping thyme; hairy thyme</t>
  </si>
  <si>
    <t>Thymus pubescens</t>
  </si>
  <si>
    <t>hairy thyme</t>
  </si>
  <si>
    <t>Thymus pulegioides</t>
  </si>
  <si>
    <t>lemon thyme; caraway thyme; wild thyme; herba barona</t>
  </si>
  <si>
    <t>Thymus quinquecostatus</t>
  </si>
  <si>
    <t>Japanese thyme; five-ribbed thyme</t>
  </si>
  <si>
    <t>Thymus schimperi</t>
  </si>
  <si>
    <t>Ethiopian thyme</t>
  </si>
  <si>
    <t>Thymus serpyllum</t>
  </si>
  <si>
    <t>wild thyme</t>
  </si>
  <si>
    <t>common thyme; garden thyme</t>
  </si>
  <si>
    <t>Thymus zygis</t>
  </si>
  <si>
    <t>Spanish thyme; sauce thyme</t>
  </si>
  <si>
    <t>W Med</t>
  </si>
  <si>
    <t>Toddalia asiatica</t>
  </si>
  <si>
    <t>Lopez fruit; wild orange tree</t>
  </si>
  <si>
    <t>Trachyspermum roxburghianum</t>
  </si>
  <si>
    <t>Treculia africana</t>
  </si>
  <si>
    <t>African bread fruit; African boxwood</t>
  </si>
  <si>
    <t>Trigonella caerulea</t>
  </si>
  <si>
    <t>blue trefoil</t>
  </si>
  <si>
    <t>Trigonella corniculata</t>
  </si>
  <si>
    <t>clustered trefoil</t>
  </si>
  <si>
    <t>Eur; Med; W As</t>
  </si>
  <si>
    <t>S Eur; W As</t>
  </si>
  <si>
    <t>Triphasia trifolia</t>
  </si>
  <si>
    <t>lime berry; trifoliate lime; Chinese lime; myrtle lime</t>
  </si>
  <si>
    <t>Tropaeolum majus</t>
  </si>
  <si>
    <t>Tropaeolaceae</t>
  </si>
  <si>
    <t>Indian cress; garden nasturtium</t>
  </si>
  <si>
    <t>bud; leaf; flower</t>
  </si>
  <si>
    <t>Turneria diffusa</t>
  </si>
  <si>
    <t>Turneraceae</t>
  </si>
  <si>
    <t>damiana</t>
  </si>
  <si>
    <t>Urophyllum arboreum</t>
  </si>
  <si>
    <t>ki cengkeh</t>
  </si>
  <si>
    <t>bruised leaves</t>
  </si>
  <si>
    <t>Trop OW; Jap</t>
  </si>
  <si>
    <t>Vaccaria hispanica</t>
  </si>
  <si>
    <t>cow cockle; cow herb; dairy pink</t>
  </si>
  <si>
    <t>Euras; Med</t>
  </si>
  <si>
    <t>Valerianella locusta</t>
  </si>
  <si>
    <t>corn salad; lamb’s lettuce; mache</t>
  </si>
  <si>
    <t>Verbascum densiflorum</t>
  </si>
  <si>
    <t>large flowered mullein; common mullein</t>
  </si>
  <si>
    <t>C Eur</t>
  </si>
  <si>
    <t>Verbascum phlomoides</t>
  </si>
  <si>
    <t>clasping mullein; orange mullein</t>
  </si>
  <si>
    <t>Verbena officinalis</t>
  </si>
  <si>
    <t>common verbena; European vervain; lemon-scented verbena; vervain</t>
  </si>
  <si>
    <t>Euras; Afr; Am</t>
  </si>
  <si>
    <t>Vernonia amygdalina</t>
  </si>
  <si>
    <t>almond veronia; bitter leaf</t>
  </si>
  <si>
    <t>Viola odorata</t>
  </si>
  <si>
    <t>Violaceae</t>
  </si>
  <si>
    <t>common violet; florist’s violet; garden violet; sweet-scented violet</t>
  </si>
  <si>
    <t>Euras; Afr</t>
  </si>
  <si>
    <t>Vitex agnus-castus</t>
  </si>
  <si>
    <t>chaste pepper</t>
  </si>
  <si>
    <t>Warburgia salutaris</t>
  </si>
  <si>
    <t>pepperbark tree</t>
  </si>
  <si>
    <t>Wasabia japonica</t>
  </si>
  <si>
    <t>Japanese horseradish; mountain hollyhock; wasabi</t>
  </si>
  <si>
    <t>stem</t>
  </si>
  <si>
    <t>Jap</t>
  </si>
  <si>
    <t>Xylopia aethiopica</t>
  </si>
  <si>
    <t>African pepper; Ethiopian pepper; Guinea pepper; kimba pepper; negro pepper; grains of Selim; spice tree</t>
  </si>
  <si>
    <t>Xylopia aromatica</t>
  </si>
  <si>
    <t>pachinhos; pimenta de macaco; pimenta de negro</t>
  </si>
  <si>
    <t>E Braz</t>
  </si>
  <si>
    <t>Xylopia parviflora</t>
  </si>
  <si>
    <t>striped African pepper</t>
  </si>
  <si>
    <t>Liberia</t>
  </si>
  <si>
    <t>Xylopia sericea</t>
  </si>
  <si>
    <t>hairy peppper</t>
  </si>
  <si>
    <t>Zanthoxylum acanthopodium</t>
  </si>
  <si>
    <t>adaliman; tomar seed</t>
  </si>
  <si>
    <t>Vietnam pepper</t>
  </si>
  <si>
    <t>Zanthoxylum ailanthoides</t>
  </si>
  <si>
    <t>yue jiao</t>
  </si>
  <si>
    <t>Zanthoxylum alatum</t>
  </si>
  <si>
    <t>timur</t>
  </si>
  <si>
    <t>Nepal</t>
  </si>
  <si>
    <t>Zanthoxylum armatum</t>
  </si>
  <si>
    <t>zhu ye jiao; Chinese pepper</t>
  </si>
  <si>
    <t>Bamboo-leaved Zanthoxylum; Bamboo-leaved Sichuan Peppercorn; Dog Zanthoxylum).</t>
  </si>
  <si>
    <t>winged prickly ash; rattan pepper</t>
  </si>
  <si>
    <t>竹葉椒</t>
  </si>
  <si>
    <t>Zanthoxylum avicennae</t>
  </si>
  <si>
    <t>(Lamarck) Candolle</t>
  </si>
  <si>
    <t>Fagara avicennae</t>
  </si>
  <si>
    <t>Lamarck</t>
  </si>
  <si>
    <t>https://powo.science.kew.org/taxon/urn:lsid:ipni.org:names:775602-1</t>
  </si>
  <si>
    <t xml:space="preserve">簕樘花椒 </t>
  </si>
  <si>
    <t>Zanthoxylum rhetsa</t>
  </si>
  <si>
    <t>tippal; Indian pepper</t>
  </si>
  <si>
    <t>Zanthoxylum schinifolium</t>
  </si>
  <si>
    <t>sancho</t>
  </si>
  <si>
    <t>green zanthoxylum</t>
  </si>
  <si>
    <t>Zanthoxylum simulans</t>
  </si>
  <si>
    <t>Chinese pepper; Sichuan pepper; chuan jiao</t>
  </si>
  <si>
    <t>Zanthoxylum tessmannii</t>
  </si>
  <si>
    <t>African pepper</t>
  </si>
  <si>
    <t>Zingiber mioga</t>
  </si>
  <si>
    <t>mioga ginger; Japanese (wild) ginger</t>
  </si>
  <si>
    <t>Zingiber zerumbet</t>
  </si>
  <si>
    <t>wild ginger; zerumbet ginger</t>
  </si>
  <si>
    <t>Ziziphora tenuior</t>
  </si>
  <si>
    <t>ziziphora</t>
  </si>
  <si>
    <t>C As (Turkey)</t>
  </si>
  <si>
    <t>C. annuum fastigiatum</t>
  </si>
  <si>
    <t>https://powo.science.kew.org/taxon/664107-1</t>
  </si>
  <si>
    <t>檳榔</t>
  </si>
  <si>
    <t>bīnláng</t>
  </si>
  <si>
    <t>areca nut</t>
  </si>
  <si>
    <t>Areca catechu</t>
  </si>
  <si>
    <t>Palmae</t>
  </si>
  <si>
    <t>dried ripe seed</t>
  </si>
  <si>
    <t>Philippines</t>
  </si>
  <si>
    <t>Andaman Is., Bangladesh, Bismarck Archipelago, Borneo, Cambodia, Caroline Is., China South-Central, Comoros, Dominican Republic, East Himalaya, Fiji, Hainan, Haiti, India, Jamaica, Jawa, Laos, Leeward Is., Lesser Sunda Is., Malaya, Maldives, Maluku, Marianas, New Guinea, Nicobar Is., Puerto Rico, Santa Cruz Is., Society Is., Solomon Is., Sri Lanka, Sulawesi, Sumatera, Taiwan, Thailand, Trinidad-Tobago, Vanuatu, Vietnam</t>
  </si>
  <si>
    <t>betel</t>
  </si>
  <si>
    <t>betel nut</t>
  </si>
  <si>
    <t>arékadió</t>
  </si>
  <si>
    <t>fawfal</t>
  </si>
  <si>
    <t>فوفل</t>
  </si>
  <si>
    <t>areca-nut</t>
  </si>
  <si>
    <t>black sesame</t>
  </si>
  <si>
    <t>hēizhīmá</t>
  </si>
  <si>
    <t>black-sesame</t>
  </si>
  <si>
    <t>caoguo</t>
  </si>
  <si>
    <t>oil-seed</t>
  </si>
  <si>
    <t>Amomum tsok-ko</t>
  </si>
  <si>
    <t>Crevost et Lemaire</t>
  </si>
  <si>
    <t>(Crevost &amp; Lemarié) M.F.Newman &amp; Škorničk.</t>
  </si>
  <si>
    <t>Abalone Shell</t>
  </si>
  <si>
    <t>石決明</t>
  </si>
  <si>
    <t>shíjuémíng</t>
  </si>
  <si>
    <t xml:space="preserve">sek6 kyut3 ming4 </t>
  </si>
  <si>
    <t>Shell of Haliotis diversicolor Reeve, Holiotis discus hannai Ino, Haliotis ovina Gmelin, Haliotis ruber (Leach), Haliotis asinina Linnaeus or Haliotis laevigata (Donovan) (Fam. Haliotidae)</t>
  </si>
  <si>
    <t>polyu-tcm</t>
  </si>
  <si>
    <t>Haliotidis Concha</t>
  </si>
  <si>
    <t>Liver-pacifying and wind-extinguishing medicinal</t>
  </si>
  <si>
    <t>salty; cold</t>
  </si>
  <si>
    <t>Liver</t>
  </si>
  <si>
    <t>Akebia Fruit</t>
  </si>
  <si>
    <t>預知子</t>
  </si>
  <si>
    <t>yùzhīzǐ</t>
  </si>
  <si>
    <t xml:space="preserve">jyu6 zi1 zi2 </t>
  </si>
  <si>
    <t>Dried nearly ripe fruit of Akebia quinata (Thunb.) Decne., Akebia trifoliata (Thunb.) Koidz., Akebia trifoliata (Thunb.) Koidz. var. australis (Diels) Rehd. (Fam. Lardizabalaceae)</t>
  </si>
  <si>
    <t>Akebiae Fructus</t>
  </si>
  <si>
    <t>Qi-regulating medicinal</t>
  </si>
  <si>
    <t>bitter; cold</t>
  </si>
  <si>
    <t>Liver, Gallbladder, Stomach</t>
  </si>
  <si>
    <t>Akebia Stem</t>
  </si>
  <si>
    <t>木通</t>
  </si>
  <si>
    <t>mùtōng</t>
  </si>
  <si>
    <t xml:space="preserve">muk6 tung1 </t>
  </si>
  <si>
    <t>Dried stem of Akebia quinata (Thunb.) Decne., Akebia trifoliata (Thunb.) Koidz, Akebia trifoliata (Thunb.)Koidz. var. australis (Diels)Rehd. (Fam. Lardizabalaceae)</t>
  </si>
  <si>
    <t>Akebiae Caulis</t>
  </si>
  <si>
    <t>Strangury-relieving diuretic medicinal</t>
  </si>
  <si>
    <t>bitter; slightly cold</t>
  </si>
  <si>
    <t>Heart, Small intestine, Bladder</t>
  </si>
  <si>
    <t>Albizia Flower</t>
  </si>
  <si>
    <t>合歡花</t>
  </si>
  <si>
    <t>héhuānhuā</t>
  </si>
  <si>
    <t xml:space="preserve">hap6 fun1 faa1 </t>
  </si>
  <si>
    <t>Albiziae Flos</t>
  </si>
  <si>
    <t>Heart-nourishing tranquillizing medicinal</t>
  </si>
  <si>
    <t>sweet; neutral</t>
  </si>
  <si>
    <t>Heart, Liver</t>
  </si>
  <si>
    <t>https://powo.science.kew.org/taxon/300467-2</t>
  </si>
  <si>
    <t>American Ginseng</t>
  </si>
  <si>
    <t>西洋參</t>
  </si>
  <si>
    <t>xīyángcān</t>
  </si>
  <si>
    <t>Dried root of Panax quinquefolium L. (Fam. Aralianceae)</t>
  </si>
  <si>
    <t>Panacis Quinquefolii Radix</t>
  </si>
  <si>
    <t>Qi-tonifying medicinal</t>
  </si>
  <si>
    <t>slightly bitter, sweet; cool</t>
  </si>
  <si>
    <t>Heart, Lung, Kidney</t>
  </si>
  <si>
    <t>Antelope Horn</t>
  </si>
  <si>
    <t>羚羊角</t>
  </si>
  <si>
    <t>língyángjiǎo</t>
  </si>
  <si>
    <t xml:space="preserve">ling4 joeng4 gok3 </t>
  </si>
  <si>
    <t>Horn of Saiga tatarica Linnaeus (Fam. Bovidea)</t>
  </si>
  <si>
    <t>Saigae Tataricae Cornu</t>
  </si>
  <si>
    <t>Liver, Heart</t>
  </si>
  <si>
    <t>Appendiculate Cremastra Pseudobulb or Common Pleione Pseudobulb</t>
  </si>
  <si>
    <t>山慈菇</t>
  </si>
  <si>
    <t>shāncígū</t>
  </si>
  <si>
    <t xml:space="preserve">saan1 ci4 gu1 </t>
  </si>
  <si>
    <t>Dried pseudobulb of Cremastra appensiculata (D.Don) Makino, Pleione bulbocodioides (Franch.) Rolfe or Pleione yunnanensis Polfe (Fam. Orchidaceae)</t>
  </si>
  <si>
    <t>Cremastrae Seu Pleiones Pseudobulbus</t>
  </si>
  <si>
    <t>Heat-clearing and detoxicating medicinal</t>
  </si>
  <si>
    <t>sweet, slightly pungent; cool</t>
  </si>
  <si>
    <t>Liver, Spleen</t>
  </si>
  <si>
    <t>Arc Shell</t>
  </si>
  <si>
    <t>瓦楞子</t>
  </si>
  <si>
    <t>wǎléngzǐ</t>
  </si>
  <si>
    <t xml:space="preserve">ngaa5 ? zi2 </t>
  </si>
  <si>
    <t>Shell of Arca subcrenata Lischke, Arca gransa Linnaeus or Arca inflata Reeve (Fam. Arcidae)</t>
  </si>
  <si>
    <t>Arcae Concha</t>
  </si>
  <si>
    <t>Phlegm resolving medicinal</t>
  </si>
  <si>
    <t>salty; neutral</t>
  </si>
  <si>
    <t>Lung, Stomach, Liver</t>
  </si>
  <si>
    <t>SEA</t>
  </si>
  <si>
    <t>Areca Peel</t>
  </si>
  <si>
    <t>大腹皮</t>
  </si>
  <si>
    <t>dàfùpí</t>
  </si>
  <si>
    <t xml:space="preserve">daai6 fuk1 pei4 </t>
  </si>
  <si>
    <t>Dried pericarp of Areca catechu L. (Fam. Palmae)</t>
  </si>
  <si>
    <t>Arecae Pericarpium</t>
  </si>
  <si>
    <t>pungent; slightly warm</t>
  </si>
  <si>
    <t>Spleen, Stomach, Large intestine, Small intestine</t>
  </si>
  <si>
    <t>Areca Seed</t>
  </si>
  <si>
    <t xml:space="preserve">ban1 long4 </t>
  </si>
  <si>
    <t>Dried ripe seed of Areca catechu L. (Fam. Palmae)</t>
  </si>
  <si>
    <t>Worm-expelling medicinal</t>
  </si>
  <si>
    <t>pungent, bitter; warm</t>
  </si>
  <si>
    <t>Stomach, Large intestine</t>
  </si>
  <si>
    <t>Argy Wormwood Leaf</t>
  </si>
  <si>
    <t>艾葉</t>
  </si>
  <si>
    <t>àiyè</t>
  </si>
  <si>
    <t xml:space="preserve">ngaai6 jip6 </t>
  </si>
  <si>
    <t>Dried leaf of Arthemisia argyi Lévl.et Vant. (Fam. Compositae)</t>
  </si>
  <si>
    <t>Artemisiae Argyi Folium</t>
  </si>
  <si>
    <t>Meridian-warming hemostatic medicinal</t>
  </si>
  <si>
    <t>pungent, bitter; warm; slightly toxic</t>
  </si>
  <si>
    <t>Liver, Spleen, Kidney</t>
  </si>
  <si>
    <t>Armand Clematis Stem</t>
  </si>
  <si>
    <t>川木通</t>
  </si>
  <si>
    <t>chuānmùtōng</t>
  </si>
  <si>
    <t xml:space="preserve">cyun1 muk6 tung1 </t>
  </si>
  <si>
    <t>Dried lianoid stem of Clematis armandii Franch. or Clematis montana Buch.-Ham. (Fam. Ranunculaceae)</t>
  </si>
  <si>
    <t>Clematidis Armandii Caulis</t>
  </si>
  <si>
    <t>bland, bitter; cold</t>
  </si>
  <si>
    <t>Heart, Lung, Small intestine, Bladder</t>
  </si>
  <si>
    <t>Arnebia Root</t>
  </si>
  <si>
    <t>紫草</t>
  </si>
  <si>
    <t>zǐcǎo</t>
  </si>
  <si>
    <t xml:space="preserve">zi2 cou2 </t>
  </si>
  <si>
    <t>Dried root of Arnebia euchroma (Royle) Johnst. or Arnebia guttata Bunge (Fam. Boraginaceae)</t>
  </si>
  <si>
    <t>Arnebiae Radix</t>
  </si>
  <si>
    <t>Heat-clearing and blood-cooling medicinal</t>
  </si>
  <si>
    <t>sweet, salty; cold</t>
  </si>
  <si>
    <t>Ash Bark</t>
  </si>
  <si>
    <t>秦皮</t>
  </si>
  <si>
    <t>qínpí</t>
  </si>
  <si>
    <t xml:space="preserve">ceon4 pei4 </t>
  </si>
  <si>
    <t>Dried branch bark or stem bark of Fraxinus rhynchophylla Hance, Fraxinus chinensis Roxb., Fraxinus szaboana Lingelsh. or Fraxinus stylosa Lingelsh. (Fam. Oleanaceae)</t>
  </si>
  <si>
    <t>Fraxini Cortex</t>
  </si>
  <si>
    <t>Heat-clearing and dampness-drying medicinal</t>
  </si>
  <si>
    <t>bitter, astringent; cold</t>
  </si>
  <si>
    <t>Liver, Gallbladder, Large intestine</t>
  </si>
  <si>
    <t>Asiatic Cornelian Cherry Fruit</t>
  </si>
  <si>
    <t>山茱萸</t>
  </si>
  <si>
    <t>shānzhūyú</t>
  </si>
  <si>
    <t xml:space="preserve">saan1 zyu1 jyu4 </t>
  </si>
  <si>
    <t>Dried ripe sarcocarp of Cornus officinalis Sieb. et Zucc. (Fam. Cornaceae)</t>
  </si>
  <si>
    <t>Corni Fructus</t>
  </si>
  <si>
    <t>Astringent medicinal</t>
  </si>
  <si>
    <t>astringent, sour; slightly warm</t>
  </si>
  <si>
    <t>Liver, Kidney</t>
  </si>
  <si>
    <t>Asiatic Pennywort Herb</t>
  </si>
  <si>
    <t>積雪草</t>
  </si>
  <si>
    <t>jīxuěcǎo</t>
  </si>
  <si>
    <t xml:space="preserve">zik1 syut3 cou2 </t>
  </si>
  <si>
    <t>Centellae Herba</t>
  </si>
  <si>
    <t>Dampness-draining anti-icteric medicinal</t>
  </si>
  <si>
    <t>bitter, pungent; cold</t>
  </si>
  <si>
    <t>Atractylodes Rhizome</t>
  </si>
  <si>
    <t>蒼朮</t>
  </si>
  <si>
    <t>cāngshù</t>
  </si>
  <si>
    <t xml:space="preserve">cong1 ? </t>
  </si>
  <si>
    <t>Dried rhizome of Atractylodes lancea (Thunb.) DC. or Atractylodes cinensis (DC.) Koidz. (Fam. Compositae)</t>
  </si>
  <si>
    <t>Atractylodis Rhizoma</t>
  </si>
  <si>
    <t>Dampness-resolving medicinal</t>
  </si>
  <si>
    <t>Liver, Spleen, Stomach</t>
  </si>
  <si>
    <t>Baical Skullcap Root</t>
  </si>
  <si>
    <t>黃芩</t>
  </si>
  <si>
    <t>huángqín</t>
  </si>
  <si>
    <t xml:space="preserve">wong4 ? </t>
  </si>
  <si>
    <t>Dried root of Scutellaria baicalensis Georgi (Fam. Labiatae)</t>
  </si>
  <si>
    <t>Scutellariae Radix</t>
  </si>
  <si>
    <t>Spleen, Lung, Gallbladder, Small intestine, Large intestine</t>
  </si>
  <si>
    <t>Bamboo Shavings</t>
  </si>
  <si>
    <t>竹茹</t>
  </si>
  <si>
    <t>zhúrú</t>
  </si>
  <si>
    <t xml:space="preserve">zuk1 jyu4 </t>
  </si>
  <si>
    <t>Dried middle shavings of Bambusa tuldoides Munro, Sinocalamus beecheyanus (Munro) McClure var. pubescens P.F. Li or Phyllostachys nigra (Lodd.) Munro var. henonis (Mitf.) Stapf ex Rendle (Fam. Graminae)</t>
  </si>
  <si>
    <t>Bambusae in Taenia Caulis</t>
  </si>
  <si>
    <t>sweet; slightly cold</t>
  </si>
  <si>
    <t>Lung, Stomach</t>
  </si>
  <si>
    <t>Baphicacanthus Root</t>
  </si>
  <si>
    <t>南板藍根</t>
  </si>
  <si>
    <t>nánbǎnlángēn</t>
  </si>
  <si>
    <t xml:space="preserve">naam4 baan2 laam4 gan1 </t>
  </si>
  <si>
    <t>Dried rhizome and root of Baphicacanthus cusia (Nees) Bremek. (Fam. Acanthaceae)</t>
  </si>
  <si>
    <t>Baphicacanthis Cusiae Rhizoma et Radix</t>
  </si>
  <si>
    <t>Heart, Stomach</t>
  </si>
  <si>
    <t>Barbary Wolfberry Fruit</t>
  </si>
  <si>
    <t>枸杞子</t>
  </si>
  <si>
    <t>jǔqǐzǐ</t>
  </si>
  <si>
    <t xml:space="preserve">gau2 gei2 zi2 </t>
  </si>
  <si>
    <t>Dried ripe fruit of Lycium barbarum L. (Fam. Solanaceae)</t>
  </si>
  <si>
    <t>Lycii Fructus</t>
  </si>
  <si>
    <t>Yin-tonifying medicinal</t>
  </si>
  <si>
    <t>Barbated Skullcup Herb</t>
  </si>
  <si>
    <t>半枝蓮</t>
  </si>
  <si>
    <t>bànzhīlián</t>
  </si>
  <si>
    <t xml:space="preserve">bun3 zi1 lin4 </t>
  </si>
  <si>
    <t>Dried herb of Sctutellaria barbata D. Don (Fam. Labiatae)</t>
  </si>
  <si>
    <t>Scutellariae Barbatae Herba</t>
  </si>
  <si>
    <t>sweet, bitter; cold</t>
  </si>
  <si>
    <t>Liver, Lung, Kidney</t>
  </si>
  <si>
    <t>Beautiful Sweetgum Fruit</t>
  </si>
  <si>
    <t>路路通</t>
  </si>
  <si>
    <t>lùlùtōng</t>
  </si>
  <si>
    <t xml:space="preserve">lou6 lou6 tung1 </t>
  </si>
  <si>
    <t>Dried ripe infructescences of Liquidambar formosana Hance. (Fam. Hamamelidaceae)</t>
  </si>
  <si>
    <t>Liquidamibris Fructus</t>
  </si>
  <si>
    <t>Wind-dampness-dispelling and cold-dispersing medicinal</t>
  </si>
  <si>
    <t>bitter; neutral</t>
  </si>
  <si>
    <t>Belvedere Fruit</t>
  </si>
  <si>
    <t>地膚子</t>
  </si>
  <si>
    <t>dìfūzǐ</t>
  </si>
  <si>
    <t xml:space="preserve">dei6 fu1 zi2 </t>
  </si>
  <si>
    <t>Dried ripe fruit of Kochia scoparia (L.) Schrad. (Fam. Chenopodiaceae)</t>
  </si>
  <si>
    <t>Kochiae Fructus</t>
  </si>
  <si>
    <t>pungent, bitter; cold</t>
  </si>
  <si>
    <t>Kidney</t>
  </si>
  <si>
    <t>Bile Arisaema</t>
  </si>
  <si>
    <t>膽南星</t>
  </si>
  <si>
    <t>dǎnnánxīng</t>
  </si>
  <si>
    <t xml:space="preserve">daam2 naam4 sing1 </t>
  </si>
  <si>
    <t>Prepared from finely powered tuber of Arisaema serubescens (Wall.) Schott, Arisaema heterophyllum Bl. or Arisaema amurense Maxim. and the bile of ox, sheep or pig</t>
  </si>
  <si>
    <t>Arisaema cum Bile</t>
  </si>
  <si>
    <t>bitter, slightly pungent; cool</t>
  </si>
  <si>
    <t>Lung, Liver, Spleen</t>
  </si>
  <si>
    <t>Biond Magnolia Flower</t>
  </si>
  <si>
    <t>辛夷</t>
  </si>
  <si>
    <t>xīnyí</t>
  </si>
  <si>
    <t xml:space="preserve">san1 ji4 </t>
  </si>
  <si>
    <t>Dried flower bud of Magnolia biondii Pamp., Magnolia denudata Desr. or Magnolia sprengeri Pamp. (Fam. Magnoliaceae)</t>
  </si>
  <si>
    <t>Magnoliae Flos</t>
  </si>
  <si>
    <t>Wind-cold-dispersing medicinal</t>
  </si>
  <si>
    <t>pungent; warm</t>
  </si>
  <si>
    <t>Bistort Rhizome</t>
  </si>
  <si>
    <t>拳參</t>
  </si>
  <si>
    <t>quáncān</t>
  </si>
  <si>
    <t xml:space="preserve">kyun4 sam1 </t>
  </si>
  <si>
    <t>Dried rhizome of Polygonum bistorta L. (Fam. Polygonaceae)</t>
  </si>
  <si>
    <t>Bistortae Rhizoma</t>
  </si>
  <si>
    <t>bitter, astringent; slightly cold</t>
  </si>
  <si>
    <t>Lung, Liver, Large intestine</t>
  </si>
  <si>
    <t>Bitter Apricot Seed</t>
  </si>
  <si>
    <t>苦杏仁</t>
  </si>
  <si>
    <t>kǔxìngrén</t>
  </si>
  <si>
    <t xml:space="preserve">fu2 hang6 jan4 </t>
  </si>
  <si>
    <t>Dried ripe seed of Prunus armeniaca L. var. ansu Maxim., Prunus sibirica L., Prunus mandshurica (Maxim.) Koehne or Prunus armeniaca L. (Fam. Rosaceae)</t>
  </si>
  <si>
    <t>Armeniacae Amarum Semen</t>
  </si>
  <si>
    <t>Cough-suppressing and panting-calming medicinal</t>
  </si>
  <si>
    <t>bitter; slightly warm; slightly toxic</t>
  </si>
  <si>
    <t>Lung, Large intestine</t>
  </si>
  <si>
    <t>Dried ripe seed of Sesamum indicum L. (Fam. Pedaliaceae)</t>
  </si>
  <si>
    <t>Liver, Kidney, Large intestine</t>
  </si>
  <si>
    <t>Black-tail Snake</t>
  </si>
  <si>
    <t>烏梢蛇</t>
  </si>
  <si>
    <t>wūshāoshé</t>
  </si>
  <si>
    <t xml:space="preserve">wu1 saau1 se4 </t>
  </si>
  <si>
    <t>Dried body of Zaocys dhummnades (Cantor) (Fam. Colubridea)</t>
  </si>
  <si>
    <t>Zaocys</t>
  </si>
  <si>
    <t>Blackberry Lily Rhizome</t>
  </si>
  <si>
    <t>射干</t>
  </si>
  <si>
    <t>shègān</t>
  </si>
  <si>
    <t xml:space="preserve">se6 gon3 </t>
  </si>
  <si>
    <t>Dried rhizome of Belamcanda chinensis (L.) DC. (Fam. Iridaceae)</t>
  </si>
  <si>
    <t>Belamicandae Rhizoma</t>
  </si>
  <si>
    <t>Lung</t>
  </si>
  <si>
    <t>Blackend Swallowwort Root</t>
  </si>
  <si>
    <t>白薇</t>
  </si>
  <si>
    <t>báiwéi</t>
  </si>
  <si>
    <t xml:space="preserve">baak6 mei4 </t>
  </si>
  <si>
    <t>Dried root and rhizome of Cynanchum atratum Bge. or Cynanchum versicolor Bge. (Fam. Asclepiadaceae)</t>
  </si>
  <si>
    <t>Cynanchi Atrati Radix et Rhizoma</t>
  </si>
  <si>
    <t>Deficiency heat-clearing medicinal</t>
  </si>
  <si>
    <t>bitter, salty; cold</t>
  </si>
  <si>
    <t>Liver, Kidney, Stomach</t>
  </si>
  <si>
    <t>Blister Beetle</t>
  </si>
  <si>
    <t>斑蝥</t>
  </si>
  <si>
    <t>bānmáo</t>
  </si>
  <si>
    <t xml:space="preserve">baan1 ? </t>
  </si>
  <si>
    <t>Dried body of Mylabris phalerata Pallas or Mylabris cichorii Linnaeus (Fam. Meloidae)</t>
  </si>
  <si>
    <t>Mylabris</t>
  </si>
  <si>
    <t>-</t>
  </si>
  <si>
    <t>pungent; hot; strongly toxic</t>
  </si>
  <si>
    <t>Liver, Stomach, Kidney</t>
  </si>
  <si>
    <t>Boat-fruited Sterculia Seed</t>
  </si>
  <si>
    <t>胖大海</t>
  </si>
  <si>
    <t>pàngdàhǎi</t>
  </si>
  <si>
    <t xml:space="preserve">bun6 daai6 hoi2 </t>
  </si>
  <si>
    <t>Dried ripe seed of Sterculia lychnophora Hance (Fam. Sterculiacaeae)</t>
  </si>
  <si>
    <t>Sterculiae Lychnophorae Semen</t>
  </si>
  <si>
    <t>sweet; cold</t>
  </si>
  <si>
    <t>Buffalo Horn</t>
  </si>
  <si>
    <t>水牛角</t>
  </si>
  <si>
    <t>shǔiníujiǎo</t>
  </si>
  <si>
    <t xml:space="preserve">seoi2 ngau4 gok3 </t>
  </si>
  <si>
    <t>Horn of Bubalus bubalis Linnaeus (Fam. Bovidea)</t>
  </si>
  <si>
    <t>Bubali Cornu</t>
  </si>
  <si>
    <t>Cablin Patchouli Herb</t>
  </si>
  <si>
    <t>廣藿香</t>
  </si>
  <si>
    <t>guǎnghuòxiāng</t>
  </si>
  <si>
    <t xml:space="preserve">gwong2 ? hoeng1 </t>
  </si>
  <si>
    <t>Dried aerial part of Pogostemon cablin (Blanco) Benth. (Fam. Labiatae)</t>
  </si>
  <si>
    <t>Pogostemonis Herba</t>
  </si>
  <si>
    <t>Spleen, Stomach, Lung</t>
  </si>
  <si>
    <t>Canton Love-pea Vine</t>
  </si>
  <si>
    <t>雞骨草</t>
  </si>
  <si>
    <t>jīgǔcǎo</t>
  </si>
  <si>
    <t xml:space="preserve">gai1 gwat1 cou2 </t>
  </si>
  <si>
    <t>Abri Herba</t>
  </si>
  <si>
    <t>sweet, slightly bitter; cool</t>
  </si>
  <si>
    <t>Liver, Stomach</t>
  </si>
  <si>
    <t xml:space="preserve">cou2 gwo2 </t>
  </si>
  <si>
    <t>Dried ripe fruit of Amomum tsok-ko Crevost et Lemaire (Fam. Zingiberaceae)</t>
  </si>
  <si>
    <t>Tsaoko Fructus</t>
  </si>
  <si>
    <t>Spleen, Stomach</t>
  </si>
  <si>
    <t>Cape Jasmine Fruit</t>
  </si>
  <si>
    <t>梔子</t>
  </si>
  <si>
    <t>zhīzǐ</t>
  </si>
  <si>
    <t xml:space="preserve">? zi2 </t>
  </si>
  <si>
    <t>Dried ripe fruit of Gardenia jasminoides Ellis (Fam. Rubiaceae)</t>
  </si>
  <si>
    <t>Gardeniae Fructus</t>
  </si>
  <si>
    <t>Heat-clearing and fire-purging medicinal</t>
  </si>
  <si>
    <t>Heart, Lung, Triple energizers</t>
  </si>
  <si>
    <t>Carbonized Fineleaf Schizonepeta Herb</t>
  </si>
  <si>
    <t>荊芥炭</t>
  </si>
  <si>
    <t>jīngjiètàn</t>
  </si>
  <si>
    <t xml:space="preserve">ging1 gaai3 taan3 </t>
  </si>
  <si>
    <t>Processed fruit-spike of Schizonepeta tenuisfolia Briq. (Fam. Labiatae)</t>
  </si>
  <si>
    <t>Schizonepetae Carbonistum Herba</t>
  </si>
  <si>
    <t>Astringent hemostatic medicinal</t>
  </si>
  <si>
    <t>pungent, astringent; slightly warm</t>
  </si>
  <si>
    <t>Lung, Liver</t>
  </si>
  <si>
    <t>Carbonized Hair</t>
  </si>
  <si>
    <t>血餘炭</t>
  </si>
  <si>
    <t>xiěyútàn</t>
  </si>
  <si>
    <t xml:space="preserve">hyut3 jyu4 taan3 </t>
  </si>
  <si>
    <t>Made of the human hair</t>
  </si>
  <si>
    <t>Carbonisatus Crinis</t>
  </si>
  <si>
    <t>China South</t>
  </si>
  <si>
    <t>Cassia Bark</t>
  </si>
  <si>
    <t>ròugùi</t>
  </si>
  <si>
    <t xml:space="preserve">juk6 gwai3 </t>
  </si>
  <si>
    <t>Dried stem bark of Cinnamomum cassia Presl (Fam. Lauraceae)</t>
  </si>
  <si>
    <t>Cinnamomi Cortex</t>
  </si>
  <si>
    <t>Interior-warming medicinal</t>
  </si>
  <si>
    <t>pungent, sweet; strongly hot</t>
  </si>
  <si>
    <t>Liver, Heart, Spleen, Kidney</t>
  </si>
  <si>
    <t>Cassia Seed</t>
  </si>
  <si>
    <t>決明子</t>
  </si>
  <si>
    <t>juémíngzǐ</t>
  </si>
  <si>
    <t xml:space="preserve">kyut3 ming4 zi2 </t>
  </si>
  <si>
    <t>Cassiae Semen</t>
  </si>
  <si>
    <t>sweet, bitter; slightly cold</t>
  </si>
  <si>
    <t>Liver, Large intestine</t>
  </si>
  <si>
    <t>gùizhī</t>
  </si>
  <si>
    <t xml:space="preserve">gwai3 zi1 </t>
  </si>
  <si>
    <t>Dried young branch of Cinnamomum cassia Presl (Fam. Lauranceae)</t>
  </si>
  <si>
    <t>pungent, sweet; warm</t>
  </si>
  <si>
    <t>Heart, Spleen, Lung</t>
  </si>
  <si>
    <t>Castor Seed</t>
  </si>
  <si>
    <t>蓖麻子</t>
  </si>
  <si>
    <t>bìmázǐ</t>
  </si>
  <si>
    <t xml:space="preserve">? maa4 zi2 </t>
  </si>
  <si>
    <t>Dried ripe seed of Ricinus commiunis L. (Fam. Euphorbiaceae)</t>
  </si>
  <si>
    <t>Ricini Semen</t>
  </si>
  <si>
    <t>sweet, pungent; neutral; toxic</t>
  </si>
  <si>
    <t>Large intestine, Lung</t>
  </si>
  <si>
    <t>Catclaw Buttercup Root</t>
  </si>
  <si>
    <t>貓爪草</t>
  </si>
  <si>
    <t>māozhuǎcǎo</t>
  </si>
  <si>
    <t xml:space="preserve">maau1 zaau2 cou2 </t>
  </si>
  <si>
    <t>Dried root tuber of Ranunculus ternatus Thunb. (Fam. Ranunculaceae)</t>
  </si>
  <si>
    <t>Ranunculi Ternati Radix</t>
  </si>
  <si>
    <t>sweet, pungent; warm</t>
  </si>
  <si>
    <t>Liver, Lung</t>
  </si>
  <si>
    <t>Cattail Pollen</t>
  </si>
  <si>
    <t>蒲黃</t>
  </si>
  <si>
    <t>púhuáng</t>
  </si>
  <si>
    <t xml:space="preserve">pou4 wong4 </t>
  </si>
  <si>
    <t>Dried pollen of Typha angustifolia L., Typha orientalis Presl or ther plants of the same genus (Fam. Typhaceae)</t>
  </si>
  <si>
    <t>Typhae Pollen</t>
  </si>
  <si>
    <t>Stasis-resolving hemostatic medicinal</t>
  </si>
  <si>
    <t>Liver, Pericardium</t>
  </si>
  <si>
    <t>Centipede</t>
  </si>
  <si>
    <t>蜈蚣</t>
  </si>
  <si>
    <t>wúgōng</t>
  </si>
  <si>
    <t xml:space="preserve">ng4 gung1 </t>
  </si>
  <si>
    <t>Dried body of Scolopendra subspinipes mutilans L. Koch (Fam. Scolopendridae)</t>
  </si>
  <si>
    <t>Scolopendra</t>
  </si>
  <si>
    <t>pungent; warm; toxic</t>
  </si>
  <si>
    <t>Chaulmoogratree Seed</t>
  </si>
  <si>
    <t>大風子</t>
  </si>
  <si>
    <t>dàfēngzǐ</t>
  </si>
  <si>
    <t xml:space="preserve">daai6 fung1 zi2 </t>
  </si>
  <si>
    <t>Dried ripe fruit of Hydnocarpus anthelmintica Pierre. (Fam. Flacourtiaceae)</t>
  </si>
  <si>
    <t>Hydnocarpi Hainanensis Semen</t>
  </si>
  <si>
    <t>Dry dampness relieve itching and kill worms medicinal</t>
  </si>
  <si>
    <t>pungent; hot; toxic</t>
  </si>
  <si>
    <t>Cherokee Rose Fruit</t>
  </si>
  <si>
    <t>金櫻子</t>
  </si>
  <si>
    <t>jīnyīngzǐ</t>
  </si>
  <si>
    <t xml:space="preserve">gam1 jing1 zi2 </t>
  </si>
  <si>
    <t>Dried ripe fruit of Rosa laevigata Michx (Fam. Rosaceae)</t>
  </si>
  <si>
    <t>Rosae Laevigatae Fructus</t>
  </si>
  <si>
    <t>sour, sweet, astringent; neutral</t>
  </si>
  <si>
    <t>Kidney, Bladder, Large intestine</t>
  </si>
  <si>
    <t>Chicken's Gizzard-skin</t>
  </si>
  <si>
    <t>雞內金</t>
  </si>
  <si>
    <t>jīnèijīn</t>
  </si>
  <si>
    <t xml:space="preserve">gai1 noi6 gam1 </t>
  </si>
  <si>
    <t>Dried inner wall of the gizzard of Gallus gallus domesticus Brisson (Fam. Phasianidae)</t>
  </si>
  <si>
    <t>Corneum Gigeriae Galli Endothelium</t>
  </si>
  <si>
    <t>Digestant medicinal</t>
  </si>
  <si>
    <t>Spleen, Small intestine, Stomach, Bladder</t>
  </si>
  <si>
    <t>Chinaroot Greenbrier Rhizome</t>
  </si>
  <si>
    <t>菝葜</t>
  </si>
  <si>
    <t>bájié</t>
  </si>
  <si>
    <t xml:space="preserve">bat6 ? </t>
  </si>
  <si>
    <t>Dried rhizome of Smilax china L. (Fam. Liliaceae)</t>
  </si>
  <si>
    <t>Smilacis Chinae Rhizoma</t>
  </si>
  <si>
    <t>Wind-dampness-dispelling and heat-clearing medicinal</t>
  </si>
  <si>
    <t>sweet, slightly bitter, slightly astringent; neutral</t>
  </si>
  <si>
    <t>Chinese Angelica</t>
  </si>
  <si>
    <t>當歸</t>
  </si>
  <si>
    <t>dānggūi</t>
  </si>
  <si>
    <t xml:space="preserve">dong3 gwai1 </t>
  </si>
  <si>
    <t>Angelicae Sinensis Radix</t>
  </si>
  <si>
    <t>Blood-tonifying medicinal</t>
  </si>
  <si>
    <t>Liver, Heart, Spleen</t>
  </si>
  <si>
    <t>Chinese Arborvitae Kernel</t>
  </si>
  <si>
    <t>柏子仁</t>
  </si>
  <si>
    <t>bǎizǐrén</t>
  </si>
  <si>
    <t xml:space="preserve">paak3 zi2 jan4 </t>
  </si>
  <si>
    <t>Dried ripe seed of Platyclasdus orientalis (L.) Franco (Fam. Cupressaceae)</t>
  </si>
  <si>
    <t>Platycladi Semen</t>
  </si>
  <si>
    <t>Heart, Kidney, Large intestine</t>
  </si>
  <si>
    <t>Chinese Arborvitae Twig and Leaf</t>
  </si>
  <si>
    <t>側柏葉</t>
  </si>
  <si>
    <t>cèbǎiyè</t>
  </si>
  <si>
    <t xml:space="preserve">zak1 paak3 jip6 </t>
  </si>
  <si>
    <t>Dried twig and leaf of Platyclasdus orientalis (L.) Franco (Fam. Cupressaceae)</t>
  </si>
  <si>
    <t>Platycladi Cacumen</t>
  </si>
  <si>
    <t>Blood-cooling hemostatic medicinal</t>
  </si>
  <si>
    <t>Chinese Cinquefoil</t>
  </si>
  <si>
    <t>委陵菜</t>
  </si>
  <si>
    <t>wěilíngcài</t>
  </si>
  <si>
    <t xml:space="preserve">wai2 ling4 coi3 </t>
  </si>
  <si>
    <t>Dried herb of Potentilla chinensis Ser. (Fam. Rosaceae)</t>
  </si>
  <si>
    <t>Potentillae Chinensis Herba</t>
  </si>
  <si>
    <t>Chinese Clematis Root</t>
  </si>
  <si>
    <t>威靈仙</t>
  </si>
  <si>
    <t>wēilíngxiān</t>
  </si>
  <si>
    <t xml:space="preserve">wai1 ling4 sin1 </t>
  </si>
  <si>
    <t>Dried root and rhizome of Clematis chinensis Osbeck, Clematis hexapetala Pall. or Clematis manshurica Rupr. (Fam. Ranunculaceae)</t>
  </si>
  <si>
    <t>Clematidis Radix et Rhizoma</t>
  </si>
  <si>
    <t>pungent, salty; warm</t>
  </si>
  <si>
    <t>Bladder</t>
  </si>
  <si>
    <t>Chinese Cork-tree</t>
  </si>
  <si>
    <t>黃柏</t>
  </si>
  <si>
    <t>huángbǎi</t>
  </si>
  <si>
    <t xml:space="preserve">wong4 paak3 </t>
  </si>
  <si>
    <t>Dried bark of Phellodendron chinense Schneid. (Fam. Rutaceae)</t>
  </si>
  <si>
    <t>Phellodendri Chinensis Cortex</t>
  </si>
  <si>
    <t>Kidney, Bladder</t>
  </si>
  <si>
    <t>Chinese Date</t>
  </si>
  <si>
    <t>大棗</t>
  </si>
  <si>
    <t>dàzǎo</t>
  </si>
  <si>
    <t xml:space="preserve">daai6 zou2 </t>
  </si>
  <si>
    <t>Dried ripe fruit of Ziziphus jujuba Mill. (Fam. Rhamnaceae)</t>
  </si>
  <si>
    <t>Jujubae Fructus</t>
  </si>
  <si>
    <t>sweet; warm</t>
  </si>
  <si>
    <t>Chinese Dwarf Cherry Seed</t>
  </si>
  <si>
    <t>鬱李仁</t>
  </si>
  <si>
    <t>yùlǐrén</t>
  </si>
  <si>
    <t xml:space="preserve">wat1 lei5 jan4 </t>
  </si>
  <si>
    <t>Dried ripe seed of Prumnus humilis Bge., Prunus japonica Thunb. or Prunus pedunculata Maxim. (Fam. Rosaceae)</t>
  </si>
  <si>
    <t>Pruni Semen</t>
  </si>
  <si>
    <t>Laxative medicinal</t>
  </si>
  <si>
    <t>pungent, bitter, sweet; neutral</t>
  </si>
  <si>
    <t>Spleen, Large intestine, Small intestine</t>
  </si>
  <si>
    <t>Chinese Eaglewood Wood</t>
  </si>
  <si>
    <t>沉香</t>
  </si>
  <si>
    <t>chénxiāng</t>
  </si>
  <si>
    <t xml:space="preserve">cam4 hoeng1 </t>
  </si>
  <si>
    <t>Resin containing wood of Aquilaria sinensis (Lour.) Gilg (Fam. Thymelaeaceae)</t>
  </si>
  <si>
    <t>Aquilariae Resinatum Lignum</t>
  </si>
  <si>
    <t>pungent, bitter; slightly warm</t>
  </si>
  <si>
    <t>Spleen, Stomach, Kidney</t>
  </si>
  <si>
    <t>Chinese Gall</t>
  </si>
  <si>
    <t>五倍子</t>
  </si>
  <si>
    <t>wǔbèizǐ</t>
  </si>
  <si>
    <t xml:space="preserve">ng5 pui5 zi2 </t>
  </si>
  <si>
    <t>Gall produced mainly by parasitic aphids of Melaphis chinensis (Bell) Baker on the leaf of Rhus chinensis Mill., Rhus potaninii Maxim. or Rhus punjabensis Stew. var. sinica (Diels) Rehd. et Wils. (Fam. Anacardiaceae)</t>
  </si>
  <si>
    <t>Chinensis Galla</t>
  </si>
  <si>
    <t>astringent, sour; cold</t>
  </si>
  <si>
    <t>Lung, Kidney, Large intestine</t>
  </si>
  <si>
    <t>Chinese Gentian</t>
  </si>
  <si>
    <t>龍膽</t>
  </si>
  <si>
    <t>lóngdǎn</t>
  </si>
  <si>
    <t xml:space="preserve">lung4 daam2 </t>
  </si>
  <si>
    <t>Dried root and rhizome of Gentiana manshurica Kitag., Gantiana scabra Bge., Gentiana triflora Pall. or Gentiana rigescens Franch. (Fam. Gentianaceae)</t>
  </si>
  <si>
    <t>Gentianae Radix et Rhizoma</t>
  </si>
  <si>
    <t>Liver, Gallbladder</t>
  </si>
  <si>
    <t>Chinese Holly Leaf</t>
  </si>
  <si>
    <t>枸骨葉</t>
  </si>
  <si>
    <t>jǔgǔyè</t>
  </si>
  <si>
    <t xml:space="preserve">gau2 gwat1 jip6 </t>
  </si>
  <si>
    <t>Dried leaf of Ilex cornuta Lindl. ex Paxt. (Fam. Aquifoliaceae)</t>
  </si>
  <si>
    <t>Ilicis Cornutae Folium</t>
  </si>
  <si>
    <t>bitter; cool</t>
  </si>
  <si>
    <t>Chinese Lobelia Herb</t>
  </si>
  <si>
    <t>半邊蓮</t>
  </si>
  <si>
    <t>bànbiānlián</t>
  </si>
  <si>
    <t xml:space="preserve">bun3 bin1 lin4 </t>
  </si>
  <si>
    <t>Dried herb of Lobelia chinensis Lour. (Fam. Campanulaceae)</t>
  </si>
  <si>
    <t>Lobeliae Chinensis Herba</t>
  </si>
  <si>
    <t>pungent; neutral</t>
  </si>
  <si>
    <t>Heart, Small intestine, Lung</t>
  </si>
  <si>
    <t>Chinese Lovage</t>
  </si>
  <si>
    <t>藁本</t>
  </si>
  <si>
    <t>gǎoběn</t>
  </si>
  <si>
    <t xml:space="preserve">gou2 bun2 </t>
  </si>
  <si>
    <t>Ligustici Rhizoma et Radix</t>
  </si>
  <si>
    <t>Chinese Magnoliavine Fruit</t>
  </si>
  <si>
    <t>五味子</t>
  </si>
  <si>
    <t>wǔwèizǐ</t>
  </si>
  <si>
    <t xml:space="preserve">ng5 mei6 zi2 </t>
  </si>
  <si>
    <t>Dried ripe fruit of Schisandra chinensis (Turcz.) Baill. (Fam. Magnoliaceae)</t>
  </si>
  <si>
    <t>Schisandrae Chinensis Fructus</t>
  </si>
  <si>
    <t>sour, sweet; warm</t>
  </si>
  <si>
    <t>Lung, Heart, Kidney</t>
  </si>
  <si>
    <t>Chinese Mosla</t>
  </si>
  <si>
    <t>香薷</t>
  </si>
  <si>
    <t>xiāngrú</t>
  </si>
  <si>
    <t xml:space="preserve">hoeng1 ? </t>
  </si>
  <si>
    <t>Dried aerial part of Mosla chinensis Maxim. or Mosla chinensis 'Jiangxiangru' (Fam. Labiatae)</t>
  </si>
  <si>
    <t>Moslae Herba</t>
  </si>
  <si>
    <t>Chinese Pulsatilla Root</t>
  </si>
  <si>
    <t>白頭翁</t>
  </si>
  <si>
    <t>báitóuwēng</t>
  </si>
  <si>
    <t xml:space="preserve">baak6 tau4 jung1 </t>
  </si>
  <si>
    <t>Dried root of Pulsatilla chinensis (Bge.) Regel (Fam. Ranunculaceae)</t>
  </si>
  <si>
    <t>Pulsatillae Radix</t>
  </si>
  <si>
    <t>Chinese Rose Flower</t>
  </si>
  <si>
    <t>月季花</t>
  </si>
  <si>
    <t>yuèjìhuā</t>
  </si>
  <si>
    <t xml:space="preserve">jyut6 gwai3 faa1 </t>
  </si>
  <si>
    <t>Dried flower of Rosa chinensis Jacq. (Fam. Rosaceae)</t>
  </si>
  <si>
    <t>Rosae Chinensis Flos</t>
  </si>
  <si>
    <t>Blood-activating menstruation regulating medicinal</t>
  </si>
  <si>
    <t>bājiǎohúixiāng</t>
  </si>
  <si>
    <t>Dried ripe fruit of Illicium verum Hook. f. (Fam. Magnoliaceae)</t>
  </si>
  <si>
    <t>Liver, Kidney, Spleen, Stomach</t>
  </si>
  <si>
    <t>Chinese Starjasmine Stem</t>
  </si>
  <si>
    <t>絡石藤</t>
  </si>
  <si>
    <t>luòshíténg</t>
  </si>
  <si>
    <t xml:space="preserve">lok3 sek6 tang4 </t>
  </si>
  <si>
    <t>Dried lianoid stem of Trachelospermum jasminoides (Lindl.) Lem. (Fam. Apocynaceae)</t>
  </si>
  <si>
    <t>Trachelospermi Caulis</t>
  </si>
  <si>
    <t>Heart, Liver, Kidney</t>
  </si>
  <si>
    <t>Chinese Tamarisk Twig</t>
  </si>
  <si>
    <t>西河柳</t>
  </si>
  <si>
    <t>xīhélǐu</t>
  </si>
  <si>
    <t xml:space="preserve">sai1 ho4 lau5 </t>
  </si>
  <si>
    <t>Dried young twig and leaf of Tamarix chinensis Lour. (Fam. Tamaricaceae)</t>
  </si>
  <si>
    <t>Tamaricis Cacumen</t>
  </si>
  <si>
    <t>sweet, pungent; neutral</t>
  </si>
  <si>
    <t>Heart, Lung, Stomach</t>
  </si>
  <si>
    <t>Chinese Taxillus Herb</t>
  </si>
  <si>
    <t>桑寄生</t>
  </si>
  <si>
    <t>sāngjìshēng</t>
  </si>
  <si>
    <t xml:space="preserve">song1 gei3 sang1 saang1 </t>
  </si>
  <si>
    <t>Dried stem and branch with leaf of Taxillus chinensis (DC.) Danser (Fam. Loranthaceae)</t>
  </si>
  <si>
    <t>Taxilli Herba</t>
  </si>
  <si>
    <t>Wind-dampness-dispelling and strenghten tendon and bone medicinal</t>
  </si>
  <si>
    <t>sweet, bitter; neutral</t>
  </si>
  <si>
    <t>Chinese Thorowax Root</t>
  </si>
  <si>
    <t>柴胡</t>
  </si>
  <si>
    <t>cháihú</t>
  </si>
  <si>
    <t xml:space="preserve">caai4 wu4 </t>
  </si>
  <si>
    <t>Bupleuri Radix</t>
  </si>
  <si>
    <t>Wind-heat dispersing medicinal</t>
  </si>
  <si>
    <t>Chinese waxgourd Peel</t>
  </si>
  <si>
    <t>冬瓜皮</t>
  </si>
  <si>
    <t>dōngguāpí</t>
  </si>
  <si>
    <t xml:space="preserve">dung1 gwaa1 pei4 </t>
  </si>
  <si>
    <t>Dried exocarp of Benincasa hispida (Thunb.) Cogn. (Fam. Cucurbitaceae)</t>
  </si>
  <si>
    <t>Benincasae Exocarpium</t>
  </si>
  <si>
    <t>Dampness-draining diuretic medicinal</t>
  </si>
  <si>
    <t>sweet; cool</t>
  </si>
  <si>
    <t>Spleen, Small intestine</t>
  </si>
  <si>
    <t>Chinese Wolfberry Root-bark</t>
  </si>
  <si>
    <t>地骨皮</t>
  </si>
  <si>
    <t>dìgǔpí</t>
  </si>
  <si>
    <t xml:space="preserve">dei6 gwat1 pei4 </t>
  </si>
  <si>
    <t>Dried root bark of Lycium chinense Mill. or Lycium barbarum L. (Fam. Solanaceae)</t>
  </si>
  <si>
    <t>Lycii Cortex</t>
  </si>
  <si>
    <t>Chingma Abutilon Seed</t>
  </si>
  <si>
    <t>苘麻子</t>
  </si>
  <si>
    <t>Dried ripe seed of Abutilon theophrastii Medic. (Fam. Malvaceae)</t>
  </si>
  <si>
    <t>Abutili Semen</t>
  </si>
  <si>
    <t>Large intestine, Small intestine, Bladder</t>
  </si>
  <si>
    <t>Chlorite Schist</t>
  </si>
  <si>
    <t>青礞石</t>
  </si>
  <si>
    <t>qīngméngshí</t>
  </si>
  <si>
    <t xml:space="preserve">cing1 ceng1 ? sek6 </t>
  </si>
  <si>
    <t>Black mica schist or a carbonate schist of chlorite mica of metamorphic group</t>
  </si>
  <si>
    <t>Chloriti Lapis</t>
  </si>
  <si>
    <t>sweet, salty; neutral</t>
  </si>
  <si>
    <t>Lung, Heart, Liver</t>
  </si>
  <si>
    <t>Christina Loosestrife</t>
  </si>
  <si>
    <t>金錢草</t>
  </si>
  <si>
    <t>jīnqiáncǎo</t>
  </si>
  <si>
    <t xml:space="preserve">gam1 cin4 cou2 </t>
  </si>
  <si>
    <t>Dried herb of Lysimachia christinae hance (Fam. Primulaceae)</t>
  </si>
  <si>
    <t>Lysimachiae Herba</t>
  </si>
  <si>
    <t>sweet, salty; slightly cold</t>
  </si>
  <si>
    <t>Liver, Gallbladder, Kidney, Bladder</t>
  </si>
  <si>
    <t>Chrysanthemum Flower</t>
  </si>
  <si>
    <t>菊花</t>
  </si>
  <si>
    <t>júhuā</t>
  </si>
  <si>
    <t xml:space="preserve">guk1 faa1 </t>
  </si>
  <si>
    <t>Dried capitulum of Chrysanthemum morifolium Ramat. (Fam. Compositae)</t>
  </si>
  <si>
    <t>Chrysanthemi Flos</t>
  </si>
  <si>
    <t>Chuling</t>
  </si>
  <si>
    <t>豬苓</t>
  </si>
  <si>
    <t>zhūlíng</t>
  </si>
  <si>
    <t xml:space="preserve">zyu1 ling4 </t>
  </si>
  <si>
    <t>Dried sclerotium of the fungus, Polyporus umbellatus (Pers.) Fries (Fam. Polyporaceae)</t>
  </si>
  <si>
    <t>Polyporus</t>
  </si>
  <si>
    <t>sweet, bland; neutral</t>
  </si>
  <si>
    <t>Cibot Rhizome</t>
  </si>
  <si>
    <t>狗脊</t>
  </si>
  <si>
    <t>gǒují</t>
  </si>
  <si>
    <t xml:space="preserve">gau2 zik3 zek3 </t>
  </si>
  <si>
    <t>Dried rhizome of Cibotium barometz (L.) J. Sm. (Fam. Dicksoniaceae)</t>
  </si>
  <si>
    <t>Cibotii Rhizoma</t>
  </si>
  <si>
    <t>sweet, bitter; warm</t>
  </si>
  <si>
    <t>Cicada Slough</t>
  </si>
  <si>
    <t>蟬蛻</t>
  </si>
  <si>
    <t>chántùi</t>
  </si>
  <si>
    <t xml:space="preserve">sin4 teoi3 </t>
  </si>
  <si>
    <t>Slough of the nymph of Cryptotympana pustulata Fabricius (Fam. Cicadidae) during emergence</t>
  </si>
  <si>
    <t>Cicadae Periostracum</t>
  </si>
  <si>
    <t>Clam Shell</t>
  </si>
  <si>
    <t>蛤殼</t>
  </si>
  <si>
    <t>háké</t>
  </si>
  <si>
    <t xml:space="preserve">haa4 hok3 </t>
  </si>
  <si>
    <t>Shell of Meretrix meretrix Linnaeus or Cyclina sinensis Gmelin (Fam. Veneridae)</t>
  </si>
  <si>
    <t>Meretricis Seu Cyclinae Concha</t>
  </si>
  <si>
    <t>Lung, Kidney, Stomach</t>
  </si>
  <si>
    <t>Spleen, Stomach, Lung, Kidney</t>
  </si>
  <si>
    <t>Coastal Glehnia Root</t>
  </si>
  <si>
    <t>北沙參</t>
  </si>
  <si>
    <t>běishācān</t>
  </si>
  <si>
    <t xml:space="preserve">bak1 saa1 sam1 </t>
  </si>
  <si>
    <t>Glehniae Radix</t>
  </si>
  <si>
    <t>sweet, slightly bitter; slightly cold</t>
  </si>
  <si>
    <t>Cochinchina Momordica Seed</t>
  </si>
  <si>
    <t>木鱉子</t>
  </si>
  <si>
    <t>mùbiēzǐ</t>
  </si>
  <si>
    <t xml:space="preserve">muk6 bit3 zi2 </t>
  </si>
  <si>
    <t>Dried ripe seed of Momordica cochinchinensis (Lour.) Spreng. (Fam. Cucurbitaceae)</t>
  </si>
  <si>
    <t>Momordicae Semen</t>
  </si>
  <si>
    <t>bitter, slightly sweet; cool; toxic</t>
  </si>
  <si>
    <t>Cochinchinese Asparagus Root</t>
  </si>
  <si>
    <t>天冬</t>
  </si>
  <si>
    <t>tiāndōng</t>
  </si>
  <si>
    <t xml:space="preserve">tin1 dung1 </t>
  </si>
  <si>
    <t>Dried root tuber of Asparagus cochinchinensis (Lour.) Merr. (Fam. Liliaceae)</t>
  </si>
  <si>
    <t>Asparagi Radix</t>
  </si>
  <si>
    <t>Lung, Kidney</t>
  </si>
  <si>
    <t>Cockcomb Flower</t>
  </si>
  <si>
    <t>雞冠花</t>
  </si>
  <si>
    <t>jīguānhuā</t>
  </si>
  <si>
    <t xml:space="preserve">gai1 gun3 faa1 </t>
  </si>
  <si>
    <t>Dried capitulum of Celosia cristata L. (Fam. Amaranthaceae)</t>
  </si>
  <si>
    <t>Celosiae Cristatae Flos</t>
  </si>
  <si>
    <t>Coix Seed</t>
  </si>
  <si>
    <t>薏苡仁</t>
  </si>
  <si>
    <t>yìyǐrén</t>
  </si>
  <si>
    <t xml:space="preserve">ji3 ? jan4 </t>
  </si>
  <si>
    <t>Dried ripe kernel of Coix lacryma-joni L. var. mayuen (Roman.) Stapf (Fam. Gramineae)</t>
  </si>
  <si>
    <t>Coicis Semen</t>
  </si>
  <si>
    <t>sweet, bland; cool</t>
  </si>
  <si>
    <t>Spleen, Lung, Stomach</t>
  </si>
  <si>
    <t>Coloured Mistletoe Herb</t>
  </si>
  <si>
    <t>槲寄生</t>
  </si>
  <si>
    <t>hújìshēng</t>
  </si>
  <si>
    <t xml:space="preserve">huk6 gei3 sang1 saang1 </t>
  </si>
  <si>
    <t>Dried stem and branch with leaf of Viscum coloratum (Komar.) Nakai (Fam. Loranthaceae)</t>
  </si>
  <si>
    <t>Visci Herba</t>
  </si>
  <si>
    <t>Combined Spicebush Root</t>
  </si>
  <si>
    <t>烏藥</t>
  </si>
  <si>
    <t>wūyào</t>
  </si>
  <si>
    <t xml:space="preserve">wu1 joek6 </t>
  </si>
  <si>
    <t>Dried root tuber of Lindera aggeregata (Sims) Kosterm. (Fam. Lauraceae)</t>
  </si>
  <si>
    <t>Linderae Radix</t>
  </si>
  <si>
    <t>Lung, Spleen, Kidney, Bladder</t>
  </si>
  <si>
    <t>Common Andrographis Herb</t>
  </si>
  <si>
    <t>穿心蓮</t>
  </si>
  <si>
    <t>chuānxīnlián</t>
  </si>
  <si>
    <t xml:space="preserve">cyun1 sam1 lin4 </t>
  </si>
  <si>
    <t>Dried aerial part of Andrographis paniculata (Burm. f.) Nees (Fam. Acanthaceae)</t>
  </si>
  <si>
    <t>Andrographis Herba</t>
  </si>
  <si>
    <t>Heart, Lung, Large intestine, Bladder</t>
  </si>
  <si>
    <t>Common Anemarrhena Rhizome</t>
  </si>
  <si>
    <t>知母</t>
  </si>
  <si>
    <t>zhīmǔ</t>
  </si>
  <si>
    <t xml:space="preserve">zi1 mou5 </t>
  </si>
  <si>
    <t>Dried rhizome of Anemarrhena asphodeloides Bge. (Fam. Liliaceae)</t>
  </si>
  <si>
    <t>Anemarrhenae Rhizoma</t>
  </si>
  <si>
    <t>bitter, sweet; cold</t>
  </si>
  <si>
    <t>Lung, Stomach, Kidney</t>
  </si>
  <si>
    <t>Common Bletilla Tuber</t>
  </si>
  <si>
    <t>白及</t>
  </si>
  <si>
    <t>báijí</t>
  </si>
  <si>
    <t xml:space="preserve">baak6 kap6 </t>
  </si>
  <si>
    <t>Dried tuber of Bletilla strata (Thunb.) Reichb. f. (Fam. Orchidaceae)</t>
  </si>
  <si>
    <t>Bletillae Rhizoma</t>
  </si>
  <si>
    <t>sweet, bitter, astringent; slightly cold</t>
  </si>
  <si>
    <t>Liver, Lung, Stomach</t>
  </si>
  <si>
    <t>Common Burreed Tuber</t>
  </si>
  <si>
    <t>三棱</t>
  </si>
  <si>
    <t>sānléng</t>
  </si>
  <si>
    <t xml:space="preserve">saam3 ling4 </t>
  </si>
  <si>
    <t>Dried root tuber of Sparganium stoloniferum Buch.-Ham. (Fam. Sparganiaceae)</t>
  </si>
  <si>
    <t>Sparganii Rhizoma</t>
  </si>
  <si>
    <t>Blood-breaking mass eliminating medicinal</t>
  </si>
  <si>
    <t>pungent, bitter; neutral</t>
  </si>
  <si>
    <t>Common Clubmoss Herb</t>
  </si>
  <si>
    <t>伸筋草</t>
  </si>
  <si>
    <t>shēnjīncǎo</t>
  </si>
  <si>
    <t xml:space="preserve">san1 gan1 cou2 </t>
  </si>
  <si>
    <t>Dried herb of Lycopodium japonicum Thumb. (Fam. Lycopodiaceae)</t>
  </si>
  <si>
    <t>Lycopodii Herba</t>
  </si>
  <si>
    <t>slightly bitter, pungent; warm</t>
  </si>
  <si>
    <t>Common Cnidium Fruit</t>
  </si>
  <si>
    <t>蛇床子</t>
  </si>
  <si>
    <t>shéchuángzǐ</t>
  </si>
  <si>
    <t xml:space="preserve">se4 cong4 zi2 </t>
  </si>
  <si>
    <t>Cnidii Fructus</t>
  </si>
  <si>
    <t>Common Coltsfoot Flower</t>
  </si>
  <si>
    <t>款冬花</t>
  </si>
  <si>
    <t>kuǎndōnghuā</t>
  </si>
  <si>
    <t xml:space="preserve">fun2 dung1 faa1 </t>
  </si>
  <si>
    <t>Dried flower bud of Tussilago farfara L. (Fam. Compostiae)</t>
  </si>
  <si>
    <t>Farfarae Flos</t>
  </si>
  <si>
    <t>pungent, slightly bitter; warm</t>
  </si>
  <si>
    <t>Common Curculigo Rhizome</t>
  </si>
  <si>
    <t>仙茅</t>
  </si>
  <si>
    <t>xiānmáo</t>
  </si>
  <si>
    <t xml:space="preserve">sin1 maau4 </t>
  </si>
  <si>
    <t>Dried rhizome of Curculigo orchioides Gaertn. (Fam. Amaryllidaceae)</t>
  </si>
  <si>
    <t>Curculiginis Rhizoma</t>
  </si>
  <si>
    <t>Yang-tonifying medicinal</t>
  </si>
  <si>
    <t>Kidney, Liver, Spleen</t>
  </si>
  <si>
    <t>Common Dayflower Herb</t>
  </si>
  <si>
    <t>鴨跖草</t>
  </si>
  <si>
    <t>yāzhícǎo</t>
  </si>
  <si>
    <t xml:space="preserve">aap3 ? cou2 </t>
  </si>
  <si>
    <t>Dried aerial part of Commelina communis L. (Fam. Commelinaceae)</t>
  </si>
  <si>
    <t>Commelinae Herba</t>
  </si>
  <si>
    <t>sweet, bland; cold</t>
  </si>
  <si>
    <t>Lung, Small intestine, Stomach</t>
  </si>
  <si>
    <t>Common Ducksmeat Herb</t>
  </si>
  <si>
    <t>浮萍</t>
  </si>
  <si>
    <t>fúpíng</t>
  </si>
  <si>
    <t xml:space="preserve">fau4 ping4 </t>
  </si>
  <si>
    <t>Dried herb of Spirodela polyrrhiza (L.) Schleid (Fam. Lemnaceae)</t>
  </si>
  <si>
    <t>Spirodelae Herba</t>
  </si>
  <si>
    <t>pungent; cold</t>
  </si>
  <si>
    <t>Common Floweringqince Fruit</t>
  </si>
  <si>
    <t>木瓜</t>
  </si>
  <si>
    <t>mùguā</t>
  </si>
  <si>
    <t xml:space="preserve">muk6 gwaa1 </t>
  </si>
  <si>
    <t>Dried nearly ripe fruit of Chaenomeles speciosa (Sweet) Nakai (Fam. Rosaceae)</t>
  </si>
  <si>
    <t>Chaenomelis Fructus</t>
  </si>
  <si>
    <t>sour; warm</t>
  </si>
  <si>
    <t>Common Heron's Bill Herb, Wilford Granesbill Herb</t>
  </si>
  <si>
    <t>老鸛草</t>
  </si>
  <si>
    <t>lǎoguàncǎo</t>
  </si>
  <si>
    <t xml:space="preserve">lou5 gun3 cou2 </t>
  </si>
  <si>
    <t>Dried aerial part of Erodium stephanianum Willd., Greranium wilfordii Maxim. or Geranuium carolinianum L. (Fam. Geraniaceae)</t>
  </si>
  <si>
    <t>Erodii Herba, Geranii Herba</t>
  </si>
  <si>
    <t>Liver, Kidney, Spleen</t>
  </si>
  <si>
    <t>Common Knotgrass Herb</t>
  </si>
  <si>
    <t>萹蓄</t>
  </si>
  <si>
    <t>piānxù</t>
  </si>
  <si>
    <t xml:space="preserve">? cuk1 </t>
  </si>
  <si>
    <t>Dried aerial part of Polygonum aviculare L. (Fam. Polygonaceae)</t>
  </si>
  <si>
    <t>Polygoni Avicularis Herba</t>
  </si>
  <si>
    <t>Common Rush</t>
  </si>
  <si>
    <t>燈心草</t>
  </si>
  <si>
    <t>dēngxīncǎo</t>
  </si>
  <si>
    <t xml:space="preserve">dang1 sam1 cou2 </t>
  </si>
  <si>
    <t>Dried stem pith of Juncus effusus L. (Fam. Juncaceae)</t>
  </si>
  <si>
    <t>Junci Medulla</t>
  </si>
  <si>
    <t>sweet, bland; slightly cold</t>
  </si>
  <si>
    <t>Heart, Lung, Small intestine</t>
  </si>
  <si>
    <t>Common Scouring Rush Herb</t>
  </si>
  <si>
    <t>木賊</t>
  </si>
  <si>
    <t>mùzéi</t>
  </si>
  <si>
    <t xml:space="preserve">muk6 caak6 </t>
  </si>
  <si>
    <t>Dried aerial part of Equisetum hiemale L. (Fam. Equisetaceae)</t>
  </si>
  <si>
    <t>Equiseti Hiemalis Herba</t>
  </si>
  <si>
    <t>Common Selfheal Fruit-Spike</t>
  </si>
  <si>
    <t>夏枯草</t>
  </si>
  <si>
    <t>xiàkūcǎo</t>
  </si>
  <si>
    <t xml:space="preserve">haa6 fu1 cou2 </t>
  </si>
  <si>
    <t>Dried fruit-spike of Prunella vulgaris L. (Fam. Labiatae)</t>
  </si>
  <si>
    <t>Prunellae Spica</t>
  </si>
  <si>
    <t>Common Yam Rhizome</t>
  </si>
  <si>
    <t>山藥</t>
  </si>
  <si>
    <t>shānyào</t>
  </si>
  <si>
    <t xml:space="preserve">saan1 joek6 </t>
  </si>
  <si>
    <t>Dried rhizome of Dioscorea opposita Thunb. (Fam. Dioscoreaceae)</t>
  </si>
  <si>
    <t>Dioscoreae Rhizoma</t>
  </si>
  <si>
    <t>Spleen, Lung, Kidney</t>
  </si>
  <si>
    <t>Cordyceps</t>
  </si>
  <si>
    <t>冬蟲夏草</t>
  </si>
  <si>
    <t>dōngchóngxiàcǎo</t>
  </si>
  <si>
    <t xml:space="preserve">dung1 cung4 haa6 cou2 </t>
  </si>
  <si>
    <t>Composite consisting of the stroma of fungus, Cordyceps sinensis (BerK.) Sacc. (Fam. Hypocreaceae), parasitized on the larva of some species of insects (Fam. Hepialidae), and the dead caterpillar</t>
  </si>
  <si>
    <t>Chinese Caterpillar Fungus</t>
  </si>
  <si>
    <t>Cowherb Seed</t>
  </si>
  <si>
    <t>王不留行</t>
  </si>
  <si>
    <t>wángbùlíuxíng</t>
  </si>
  <si>
    <t xml:space="preserve">wong4 bat1 lau4 hong4 </t>
  </si>
  <si>
    <t>Dried ripe seed of Vaccaria segetailis (Neck.) Garcke (Fam. Caryophyllaceae)</t>
  </si>
  <si>
    <t>Vaccariae Semen</t>
  </si>
  <si>
    <t>Croton Fruit</t>
  </si>
  <si>
    <t>巴豆</t>
  </si>
  <si>
    <t>bādòu</t>
  </si>
  <si>
    <t xml:space="preserve">baa1 dau6 dau2 </t>
  </si>
  <si>
    <t>Dried ripe fruit of Croton tiglium L. (Fam. Euphorbiaceae)</t>
  </si>
  <si>
    <t>Crotonis Fructus</t>
  </si>
  <si>
    <t>Drastic (purgative) water-expelling medicinal</t>
  </si>
  <si>
    <t>Cuttlebone</t>
  </si>
  <si>
    <t>海螵蛸</t>
  </si>
  <si>
    <t>hǎipiāoshāo</t>
  </si>
  <si>
    <t xml:space="preserve">hoi2 ? ? </t>
  </si>
  <si>
    <t>Dried internal shell of Sepiella maindroni de Rochebrune or Sepia esculenta Hoyle (Fam. Sepiidae)</t>
  </si>
  <si>
    <t>Sepiae Endoconcha</t>
  </si>
  <si>
    <t>salty, astringent; warm</t>
  </si>
  <si>
    <t>Spleen, Kidney</t>
  </si>
  <si>
    <t>Dahurian Angelica Root</t>
  </si>
  <si>
    <t>白芷</t>
  </si>
  <si>
    <t>báizhǐ</t>
  </si>
  <si>
    <t xml:space="preserve">baak6 zi2 </t>
  </si>
  <si>
    <t>Angelicae Dahuricae Radix</t>
  </si>
  <si>
    <t>Lung, Stomach, Large intestine</t>
  </si>
  <si>
    <t>Dandelion</t>
  </si>
  <si>
    <t>蒲公英</t>
  </si>
  <si>
    <t>púgōngyīng</t>
  </si>
  <si>
    <t>Dried herb of Taraxacum monolicium Hand. -Mazz., Taraxacum sinicum Kitag. or several other species of the same genus (Fam. Compositae)</t>
  </si>
  <si>
    <t>Taraxaci Herba</t>
  </si>
  <si>
    <t>Danshen Root</t>
  </si>
  <si>
    <t>丹參</t>
  </si>
  <si>
    <t>dāncān</t>
  </si>
  <si>
    <t xml:space="preserve">daan1 sam1 </t>
  </si>
  <si>
    <t>Dried root and rhizome of Salvia miltiorrhiza Bge. (Fam. Labiatae)</t>
  </si>
  <si>
    <t>Salviae Miltiorrhizae Radix et Rhizoma</t>
  </si>
  <si>
    <t>Datura Flower</t>
  </si>
  <si>
    <t>洋金花</t>
  </si>
  <si>
    <t>yángjīnhuā</t>
  </si>
  <si>
    <t xml:space="preserve">joeng4 gam1 faa1 </t>
  </si>
  <si>
    <t>Dried flower of Datura metel L. (Fam. Solanaceae)</t>
  </si>
  <si>
    <t>Daturae Flos</t>
  </si>
  <si>
    <t>Decumbent Corydalis Rhizome</t>
  </si>
  <si>
    <t>夏天無</t>
  </si>
  <si>
    <t>xiàtiānwú</t>
  </si>
  <si>
    <t xml:space="preserve">haa6 tin1 mou4 </t>
  </si>
  <si>
    <t>Dried tuber of Corydalis decumbens (Thunb.) Pers. (Fam. Papaveraceae)</t>
  </si>
  <si>
    <t>Corydalis Decumbentis Rhizoma</t>
  </si>
  <si>
    <t>Blood-activating analgesic medicinal</t>
  </si>
  <si>
    <t>bitter, slightly pungent; warm</t>
  </si>
  <si>
    <t>Deerhorn Glue</t>
  </si>
  <si>
    <t>鹿角膠</t>
  </si>
  <si>
    <t>lùjiǎojiāo</t>
  </si>
  <si>
    <t xml:space="preserve">luk6 gok3 gaau1 </t>
  </si>
  <si>
    <t>Solid glue prepared from horn of Cervus nippon Temminck or Cervus elaphus Linnaeus (Fam. Cervidae) by decoction and concentration</t>
  </si>
  <si>
    <t>Cornus Cervi Colla</t>
  </si>
  <si>
    <t>sweet, salty; warm</t>
  </si>
  <si>
    <t>Kidney, Liver</t>
  </si>
  <si>
    <t>Degelatined Deer-horn</t>
  </si>
  <si>
    <t>鹿角霜</t>
  </si>
  <si>
    <t>lùjiǎoshuāng</t>
  </si>
  <si>
    <t xml:space="preserve">luk6 gok3 soeng1 </t>
  </si>
  <si>
    <t>Piece of antler of male Cervus nippon Temminck or Cervus elaphus Linnaeus (Fam. Cervidae) removed from gelatin</t>
  </si>
  <si>
    <t>Cornu Cervi Degelatinatum</t>
  </si>
  <si>
    <t>salty; warm</t>
  </si>
  <si>
    <t>Dendrobium</t>
  </si>
  <si>
    <t>石斛</t>
  </si>
  <si>
    <t>shíhú</t>
  </si>
  <si>
    <t xml:space="preserve">sek6 ? </t>
  </si>
  <si>
    <t>Fresh or dried stem of Dendrobium nobile Lindl., Dendrobium candidum Wall. ex Lindl. or Dendrobium fimbriatum Hook. var. oculatum Hook. and similar species (Fam. Orchidaceae)</t>
  </si>
  <si>
    <t>Dendrobii Caulis</t>
  </si>
  <si>
    <t>Kidney, Stomach</t>
  </si>
  <si>
    <t>Densefruit Pittany Root-bark</t>
  </si>
  <si>
    <t>白鮮皮</t>
  </si>
  <si>
    <t>báixiānpí</t>
  </si>
  <si>
    <t xml:space="preserve">baak6 sin2 pei4 </t>
  </si>
  <si>
    <t>Dried root bark of Dictamnus dasycarpus Trurcz. (Fam. Rutaceae)</t>
  </si>
  <si>
    <t>Dictamni Cortex</t>
  </si>
  <si>
    <t>Spleen, Stomach, Bladder</t>
  </si>
  <si>
    <t>Desert Living Cistanche</t>
  </si>
  <si>
    <t>肉蓯蓉</t>
  </si>
  <si>
    <t>ròucōngróng</t>
  </si>
  <si>
    <t xml:space="preserve">juk6 ? jung4 </t>
  </si>
  <si>
    <t>Dried fleshy stem with scales of Cistanche deserticola Y.C. Ma or Cistanche tubulosa (Schrenk) Wight (Fam. Orobanchaceae)</t>
  </si>
  <si>
    <t>Cistanches Herba</t>
  </si>
  <si>
    <t>Kidney, Large intestine</t>
  </si>
  <si>
    <t>Divaricate Saposhnikovia Root</t>
  </si>
  <si>
    <t>防風</t>
  </si>
  <si>
    <t>fángfēng</t>
  </si>
  <si>
    <t xml:space="preserve">fong4 fung1 </t>
  </si>
  <si>
    <t>Saposhnikoviae Radix</t>
  </si>
  <si>
    <t>Liver, Spleen, Bladder</t>
  </si>
  <si>
    <t>Dodder Seed</t>
  </si>
  <si>
    <t>菟絲子</t>
  </si>
  <si>
    <t>tùsīzǐ</t>
  </si>
  <si>
    <t xml:space="preserve">? si1 zi2 </t>
  </si>
  <si>
    <t>Dried ripe seed of Cuscuta chinensis Lam. (Fam. Convolvulaceae)</t>
  </si>
  <si>
    <t>Cuscutae Semen</t>
  </si>
  <si>
    <t>Dogbane Leaf</t>
  </si>
  <si>
    <t>羅布麻葉</t>
  </si>
  <si>
    <t>luóbùmáyè</t>
  </si>
  <si>
    <t xml:space="preserve">lo4 bou3 maa4 jip6 </t>
  </si>
  <si>
    <t>Dried leaf of Apcocynum venetum L. (Fam. Apocynaceae)</t>
  </si>
  <si>
    <t>Apocyni Veneti Folium</t>
  </si>
  <si>
    <t>sweet, bitter; cool</t>
  </si>
  <si>
    <t>Donkey-hide Glue</t>
  </si>
  <si>
    <t>阿膠</t>
  </si>
  <si>
    <t>ājiāo</t>
  </si>
  <si>
    <t xml:space="preserve">o1 gaau1 </t>
  </si>
  <si>
    <t>Solid glue prepared from the dried or fresh skin of Equus asinus L. (Fam. Equidae)</t>
  </si>
  <si>
    <t>Corii Asini Colla</t>
  </si>
  <si>
    <t>Lung, Liver, Kidney</t>
  </si>
  <si>
    <t>Doubleteeth Pubescent Angelica Root</t>
  </si>
  <si>
    <t>獨活</t>
  </si>
  <si>
    <t>dúhuó</t>
  </si>
  <si>
    <t xml:space="preserve">duk6 wut6 </t>
  </si>
  <si>
    <t>Angelicae Pubescentis Radix</t>
  </si>
  <si>
    <t>Sumatra</t>
  </si>
  <si>
    <t>https://powo.science.kew.org/taxon/665061-1</t>
  </si>
  <si>
    <t>血竭</t>
  </si>
  <si>
    <t>xiějié</t>
  </si>
  <si>
    <t>Prepared resin of the fruit of Daemonorops draco Bl. (Fam. Palmae)</t>
  </si>
  <si>
    <t>Draconis Sanguis</t>
  </si>
  <si>
    <t>Blood-activating trauma-curing medicinal</t>
  </si>
  <si>
    <t>Dried Tangerine Peel</t>
  </si>
  <si>
    <t>陳皮</t>
  </si>
  <si>
    <t>chénpí</t>
  </si>
  <si>
    <t xml:space="preserve">can4 pei4 </t>
  </si>
  <si>
    <t>Dried pericarp of the ripe fruit of Citrus reticulata Blanco or its cultivars (Fam. Rutaceae)</t>
  </si>
  <si>
    <t>Citri Reticulatae Pericarpium</t>
  </si>
  <si>
    <t>Spleen, Lung</t>
  </si>
  <si>
    <t>Dwarf Lilyturf Tuber</t>
  </si>
  <si>
    <t>麥冬</t>
  </si>
  <si>
    <t>màidōng</t>
  </si>
  <si>
    <t xml:space="preserve">mak6 dung1 </t>
  </si>
  <si>
    <t>Dried root tuber of Ophiopogon japonicus (Thunb.) Ker-Gawl. (Fam. Liliaceae)</t>
  </si>
  <si>
    <t>Ophiopogonis Radix</t>
  </si>
  <si>
    <t>slightly bitter, sweet; slightly cold</t>
  </si>
  <si>
    <t>Dyers Woad Leaf</t>
  </si>
  <si>
    <t>大青葉</t>
  </si>
  <si>
    <t>dàqīngyè</t>
  </si>
  <si>
    <t xml:space="preserve">daai6 cing1 ceng1 jip6 </t>
  </si>
  <si>
    <t>Dried leaf of Isatis indigotica Fort. (Fam. Cruciferae)</t>
  </si>
  <si>
    <t>Isatidis Folium</t>
  </si>
  <si>
    <t>Earthworm</t>
  </si>
  <si>
    <t>地龍</t>
  </si>
  <si>
    <t>dìlóng</t>
  </si>
  <si>
    <t xml:space="preserve">dei6 lung4 </t>
  </si>
  <si>
    <t>Dried body of Pheretima aspergillum (E.Perrier), Pheretima vulgaris Chen, Pheretima guillelmi (Michaelsen) or Pheretima pectinifera Michaelsen (Fam. Megascolecidae)</t>
  </si>
  <si>
    <t>Pheretima</t>
  </si>
  <si>
    <t>Eucommia Bark</t>
  </si>
  <si>
    <t>杜仲</t>
  </si>
  <si>
    <t>dùzhòng</t>
  </si>
  <si>
    <t xml:space="preserve">dou6 zung6 </t>
  </si>
  <si>
    <t>Dried stem bark of Eucommia ulmoides Oliv. (Fam. Eucommiaceae)</t>
  </si>
  <si>
    <t>Eucommiae Cortex</t>
  </si>
  <si>
    <t>English Walnut Seed</t>
  </si>
  <si>
    <t>核桃仁</t>
  </si>
  <si>
    <t>hétáorén</t>
  </si>
  <si>
    <t xml:space="preserve">hat6 wat6 tou4 jan4 </t>
  </si>
  <si>
    <t>Dried ripe seed of Juglans regia L. (Fam. Juglandaceae)</t>
  </si>
  <si>
    <t>Juglandis Semen</t>
  </si>
  <si>
    <t>Kidney, Lung, Large intestine</t>
  </si>
  <si>
    <t>Ephedra Root</t>
  </si>
  <si>
    <t>麻黃根</t>
  </si>
  <si>
    <t>máhuánggēn</t>
  </si>
  <si>
    <t xml:space="preserve">maa4 wong4 gan1 </t>
  </si>
  <si>
    <t>Dried root and rhizome of Ephedra sinica Stapf or Ephedra intermedia Schrenk et C.A.Mey. (Fam. Ephedraceae)</t>
  </si>
  <si>
    <t>Ephedrae Radix et Rhizoma</t>
  </si>
  <si>
    <t>Heart, Lung</t>
  </si>
  <si>
    <t>Ephedra</t>
  </si>
  <si>
    <t>麻黃</t>
  </si>
  <si>
    <t>máhuáng</t>
  </si>
  <si>
    <t xml:space="preserve">maa4 wong4 </t>
  </si>
  <si>
    <t>Dried herbaceous stem of Ephedra sinica Stapf. Ephedra intermedina Bge. (Fam. Ephedraceae)</t>
  </si>
  <si>
    <t>Ephedrae Herba</t>
  </si>
  <si>
    <t>Lung, Bladder</t>
  </si>
  <si>
    <t>Epimedium Herb</t>
  </si>
  <si>
    <t>淫羊藿</t>
  </si>
  <si>
    <t>yínyánghuò</t>
  </si>
  <si>
    <t xml:space="preserve">jam4 joeng4 ? </t>
  </si>
  <si>
    <t>Dried aerial part of Epimedium brevicornum Maxim., Epimedium sagittatum (Sieb. et Zucc.) Maxim., Epimedium pubescens Maxim., Epimedium wushanense T.S. Ying or Epimedium koreanum Nakai (Fam. Berberidaceae)</t>
  </si>
  <si>
    <t>Epimedii Herba</t>
  </si>
  <si>
    <t>European Verbena Herb</t>
  </si>
  <si>
    <t>馬鞭草</t>
  </si>
  <si>
    <t>mǎbiāncǎo</t>
  </si>
  <si>
    <t xml:space="preserve">maa5 bin1 cou2 </t>
  </si>
  <si>
    <t>Dried aerial part of Verbena officinalis L. (Fam. Verbenaceae)</t>
  </si>
  <si>
    <t>Verbenae Herba</t>
  </si>
  <si>
    <t>Exsiccated Sodium Sulfate</t>
  </si>
  <si>
    <t>玄明粉</t>
  </si>
  <si>
    <t>xuánmíngfěn</t>
  </si>
  <si>
    <t xml:space="preserve">jyun4 ming4 fan2 </t>
  </si>
  <si>
    <t>Obtained from Glauber's salts by efflorescencing, containing mainly sodium sulfate (Na2SO4)</t>
  </si>
  <si>
    <t>Natrii Sufas Exsiccatus</t>
  </si>
  <si>
    <t>salty, bitter; cold</t>
  </si>
  <si>
    <t>Feather Cockscomb Seed</t>
  </si>
  <si>
    <t>青葙子</t>
  </si>
  <si>
    <t>qīngxiāngzǐ</t>
  </si>
  <si>
    <t xml:space="preserve">cing1 ceng1 ? zi2 </t>
  </si>
  <si>
    <t>Dried ripe seed of Celosia argentea L. (Fam. Amaranthaceae)</t>
  </si>
  <si>
    <t>Celosiae Semen</t>
  </si>
  <si>
    <t>Liver, Spleen, Kidney, Stomach</t>
  </si>
  <si>
    <t>Fermented Soybean</t>
  </si>
  <si>
    <t>淡豆豉</t>
  </si>
  <si>
    <t>dàndòuchǐ</t>
  </si>
  <si>
    <t xml:space="preserve">taam5 dau6 dau2 si6 </t>
  </si>
  <si>
    <t>Sojae Praeparatum Semen</t>
  </si>
  <si>
    <t>pungent, bitter; cool</t>
  </si>
  <si>
    <t>Field Thistle Herb</t>
  </si>
  <si>
    <t>小薊</t>
  </si>
  <si>
    <t>xiǎojì</t>
  </si>
  <si>
    <t xml:space="preserve">siu2 gai3 </t>
  </si>
  <si>
    <t>Dried aerial part of Cirsium setosum (Willd.) MB. (Fam. Compositae)</t>
  </si>
  <si>
    <t>Cirsii Herba</t>
  </si>
  <si>
    <t>Figwort Root</t>
  </si>
  <si>
    <t>玄參</t>
  </si>
  <si>
    <t>xuáncān</t>
  </si>
  <si>
    <t xml:space="preserve">jyun4 sam1 </t>
  </si>
  <si>
    <t>Dried root of Scrophularia ningpoensis Hemsl. (Fam. Scrophulariaceae)</t>
  </si>
  <si>
    <t>Scrophulariae Radix</t>
  </si>
  <si>
    <t>sweet, bitter, salty; slightly cold</t>
  </si>
  <si>
    <t>Himalaya to China S.W.</t>
  </si>
  <si>
    <t>https://powo.science.kew.org/taxon/914299-1</t>
  </si>
  <si>
    <t>Figwortflower Picrorhiza Rhizome</t>
  </si>
  <si>
    <t>胡黃連</t>
  </si>
  <si>
    <t>húhuánglián</t>
  </si>
  <si>
    <t xml:space="preserve">wu4 wong4 lin4 </t>
  </si>
  <si>
    <t>Dried rhizome of Picrorhiza scrophulariiflora Pennell (Fam. Scrophulariaceae)</t>
  </si>
  <si>
    <t>Picrorhizae Rhizoma</t>
  </si>
  <si>
    <t>Liver, Stomach, Large intestine</t>
  </si>
  <si>
    <t>Fineleaf Schizonepeta Spike</t>
  </si>
  <si>
    <t>荊芥穗</t>
  </si>
  <si>
    <t>jīngjièsùi</t>
  </si>
  <si>
    <t xml:space="preserve">ging1 gaai3 seoi6 </t>
  </si>
  <si>
    <t>Dried fruit-spike of Schizonepeta tenuisfolia Briq. (Fam. Labiatae)</t>
  </si>
  <si>
    <t>Schizonepetae Spica</t>
  </si>
  <si>
    <t>Finger Citron</t>
  </si>
  <si>
    <t>佛手</t>
  </si>
  <si>
    <t>fóshǒu</t>
  </si>
  <si>
    <t xml:space="preserve">fat6 sau2 </t>
  </si>
  <si>
    <t>Dried fruit of Citrus medica L. var. sarcodactylis Swingle (Fam. Rutaceae)</t>
  </si>
  <si>
    <t>Citri Sarcodactylis Fructus</t>
  </si>
  <si>
    <t>pungent, bitter, sour; warm</t>
  </si>
  <si>
    <t>Liver, Spleen, Lung</t>
  </si>
  <si>
    <t>Flatstem Milkvetch Seed</t>
  </si>
  <si>
    <t>沙苑子</t>
  </si>
  <si>
    <t>shāyuànzǐ</t>
  </si>
  <si>
    <t xml:space="preserve">saa1 jyun2 zi2 </t>
  </si>
  <si>
    <t>Astragali Complanati Semen</t>
  </si>
  <si>
    <t>Fluorite</t>
  </si>
  <si>
    <t>紫石英</t>
  </si>
  <si>
    <t>zǐshíyīng</t>
  </si>
  <si>
    <t xml:space="preserve">zi2 sek6 jing1 </t>
  </si>
  <si>
    <t>Mineral of florides of fluoride group, containing mainly calcium fluoride (CaF2)</t>
  </si>
  <si>
    <t>Fluoritum</t>
  </si>
  <si>
    <t>Settling tranquillizing medicinal</t>
  </si>
  <si>
    <t>Fortune Eupatorium Herb</t>
  </si>
  <si>
    <t>佩蘭</t>
  </si>
  <si>
    <t>pèilán</t>
  </si>
  <si>
    <t xml:space="preserve">pui3 laan4 </t>
  </si>
  <si>
    <t>Dried aerial part of Eupatorium fortunei Turcz. (Fam. Compositae)</t>
  </si>
  <si>
    <t>Eupatorii Herba</t>
  </si>
  <si>
    <t>Fortune's Drynaria Rhizome</t>
  </si>
  <si>
    <t>骨碎補</t>
  </si>
  <si>
    <t>gǔsùibǔ</t>
  </si>
  <si>
    <t xml:space="preserve">gwat1 seoi3 bou2 </t>
  </si>
  <si>
    <t>Dried rhizome of Drynaria fortunei (Kunze) J.Sm. (Fam. Polypodiaceae)</t>
  </si>
  <si>
    <t>Drynariae Rhizoma</t>
  </si>
  <si>
    <t>bitter; warm</t>
  </si>
  <si>
    <t>Fortune Windmillpalm Petiole</t>
  </si>
  <si>
    <t>棕櫚</t>
  </si>
  <si>
    <t>zōnglv́</t>
  </si>
  <si>
    <t xml:space="preserve">zung1 leoi4 </t>
  </si>
  <si>
    <t>Dried petiole of Trachycar fortunei (Hook. f.) H. Wendl. (Fam. Palmae)</t>
  </si>
  <si>
    <t>Trachycarpi Petiolus</t>
  </si>
  <si>
    <t>bitter, astringent; neutral</t>
  </si>
  <si>
    <t>Fourleaf Ladybell Root</t>
  </si>
  <si>
    <t>南沙參</t>
  </si>
  <si>
    <t>nánshācān</t>
  </si>
  <si>
    <t xml:space="preserve">naam4 saa1 sam1 </t>
  </si>
  <si>
    <t>Dried root of Adenophora tetraphylla (Thunb.) Fisch. or Adenophora stricta Miq. (Fam. Campanulaceae)</t>
  </si>
  <si>
    <t>Adenophorae Radix</t>
  </si>
  <si>
    <t>Fourstamen Stephania Root</t>
  </si>
  <si>
    <t>防己</t>
  </si>
  <si>
    <t>fángjǐ</t>
  </si>
  <si>
    <t xml:space="preserve">fong4 gei2 </t>
  </si>
  <si>
    <t>Dried root of Stephania tetrandra S. Moore (Fam. Menispermaceae)</t>
  </si>
  <si>
    <t>Stephaniae Tetrandrae Radix</t>
  </si>
  <si>
    <t>Bladder, Lung</t>
  </si>
  <si>
    <t>Fragrant Solomonseal Rhizome</t>
  </si>
  <si>
    <t>玉竹</t>
  </si>
  <si>
    <t>yùzhú</t>
  </si>
  <si>
    <t xml:space="preserve">juk6 zuk1 </t>
  </si>
  <si>
    <t>Dried rhizome of Polygonatum odoratum (Mill.) Druce (Fam. Liliaceae)</t>
  </si>
  <si>
    <t>Polygonati Odorati Rhizoma</t>
  </si>
  <si>
    <t>Franchet Groundcherry Fruit</t>
  </si>
  <si>
    <t>錦燈籠</t>
  </si>
  <si>
    <t>jǐndēnglóng</t>
  </si>
  <si>
    <t xml:space="preserve">gam2 dang1 lung5 </t>
  </si>
  <si>
    <t>Dried persistent calyx or the persistent calyx with fruit of Physalis alkekengi L. var. franchetyii (Mast.) Makino (Fam. Solanaceae)</t>
  </si>
  <si>
    <t>Physalis Calyx Seu Fructus</t>
  </si>
  <si>
    <t>Dired resin of the bark of Bowswellia carterii Birdwood or several other species of the same genus (Fam. Burseraceae)</t>
  </si>
  <si>
    <t>Fresh Ginger</t>
  </si>
  <si>
    <t>生薑</t>
  </si>
  <si>
    <t>shēngjiāng</t>
  </si>
  <si>
    <t xml:space="preserve">sang1 saang1 goeng1 </t>
  </si>
  <si>
    <t>Fresh rhizome of Zingiber officinale (Willd.) Rosc. (Fam. Zingiberaceae)</t>
  </si>
  <si>
    <t>Zingiberis Rhizoma Recens</t>
  </si>
  <si>
    <t>Dried ripe fruit of Alpinia galanga Willd. (Fam. Zingiberaceae)</t>
  </si>
  <si>
    <t>Gambir Plant</t>
  </si>
  <si>
    <t>鈎藤</t>
  </si>
  <si>
    <t>gōuténg</t>
  </si>
  <si>
    <t xml:space="preserve">? tang4 </t>
  </si>
  <si>
    <t>Dried hook-bearing branch of Uncaria rhynchophylla (Miq.) Jacks., Uncaria macrophylla Wall., Uncaria hirsuta Havil., Uncaria sinensis (Oliv.) Havil. or Uncaria sessilifructus Roxb. (Fam. Rubiaceae)</t>
  </si>
  <si>
    <t>Uncariae cum Uncis Ramulus</t>
  </si>
  <si>
    <t>Garden Balsam Seed</t>
  </si>
  <si>
    <t>急性子</t>
  </si>
  <si>
    <t>jíxìngzǐ</t>
  </si>
  <si>
    <t xml:space="preserve">gap1 sing3 zi2 </t>
  </si>
  <si>
    <t>Dried ripe seed of Impatiens balsamina L. (Fam. Balsaminaceae)</t>
  </si>
  <si>
    <t>Impatientis Semen</t>
  </si>
  <si>
    <t>slightly bitter, pungent; warm; slightly toxic</t>
  </si>
  <si>
    <t>Garden Burnet Root</t>
  </si>
  <si>
    <t>地榆</t>
  </si>
  <si>
    <t>dìyú</t>
  </si>
  <si>
    <t xml:space="preserve">dei6 jyu4 </t>
  </si>
  <si>
    <t>Dried root of Sanguisorba officinalis L. or Sanguisorba officinals L. var. longifolia (Bert.) Yü et Li (Fam. Rosaceae)</t>
  </si>
  <si>
    <t>Sanguisorbae Radix</t>
  </si>
  <si>
    <t>bitter, sour, astringent; slightly cold</t>
  </si>
  <si>
    <t>Germinated Barley</t>
  </si>
  <si>
    <t>麥芽</t>
  </si>
  <si>
    <t>màiyá</t>
  </si>
  <si>
    <t xml:space="preserve">mak6 ngaa4 </t>
  </si>
  <si>
    <t>Dried germinated ripe fruit of Hordeum vulgare L. (Fam. Gramineae)</t>
  </si>
  <si>
    <t>Hordei Germinatus Fructus</t>
  </si>
  <si>
    <t>Giant Knotweed Rhizome</t>
  </si>
  <si>
    <t>虎杖</t>
  </si>
  <si>
    <t>hǔzhàng</t>
  </si>
  <si>
    <t xml:space="preserve">fu2 zoeng6 </t>
  </si>
  <si>
    <t>Dried rhizome and root of Polygonum cuspidatum Sieb. et Zucc. (Fam. Polygonaceae)</t>
  </si>
  <si>
    <t>Polygoni Cuspidati Rhizoma et Radix</t>
  </si>
  <si>
    <t>slightly bitter; slightly cold</t>
  </si>
  <si>
    <t>Liver, Lung, Gallbladder</t>
  </si>
  <si>
    <t>Giant Typhonium Rhizome</t>
  </si>
  <si>
    <t>白附子</t>
  </si>
  <si>
    <t>báifùzǐ</t>
  </si>
  <si>
    <t xml:space="preserve">baak6 fu6 zi2 </t>
  </si>
  <si>
    <t>Dried tuber of Typhonium giganteum Engl. (Fam. Araceae)</t>
  </si>
  <si>
    <t>Typhonii Rhizoma</t>
  </si>
  <si>
    <t>Stomach, Liver</t>
  </si>
  <si>
    <t>Ginkgo Leaf</t>
  </si>
  <si>
    <t>銀杏葉</t>
  </si>
  <si>
    <t>yínxìngyè</t>
  </si>
  <si>
    <t xml:space="preserve">ngan4 hang6 jip6 </t>
  </si>
  <si>
    <t>Dried leaf of Ginkgo biloba L. (Fam. Ginkgoaceae)</t>
  </si>
  <si>
    <t>Ginkgo Folium</t>
  </si>
  <si>
    <t>sweet, bitter, astringent; neutral</t>
  </si>
  <si>
    <t>Ginkgo Seed</t>
  </si>
  <si>
    <t>白果</t>
  </si>
  <si>
    <t>báiguǒ</t>
  </si>
  <si>
    <t xml:space="preserve">baak6 gwo2 </t>
  </si>
  <si>
    <t>Dried ripe seed of Ginkgo biloba L. (Fam. Ginkgoaceae)</t>
  </si>
  <si>
    <t>Ginkgo Semen</t>
  </si>
  <si>
    <t>sweet, bitter, astringent; neutral; toxic</t>
  </si>
  <si>
    <t>Ginseng Leaf</t>
  </si>
  <si>
    <t>人參葉</t>
  </si>
  <si>
    <t>réncānyè</t>
  </si>
  <si>
    <t xml:space="preserve">jan4 sam1 jip6 </t>
  </si>
  <si>
    <t>Dried leaf of Panax ginseng C.A. Mey. (Fam. Araliaceae)</t>
  </si>
  <si>
    <t>Ginseng Folium</t>
  </si>
  <si>
    <t>Ginseng</t>
  </si>
  <si>
    <t>人參</t>
  </si>
  <si>
    <t>réncān</t>
  </si>
  <si>
    <t>Dried root of Panax ginseng C.A. Mey. (Fam. Araliaceae)</t>
  </si>
  <si>
    <t>Ginseng Radix</t>
  </si>
  <si>
    <t>slightly bitter, sweet; neutral</t>
  </si>
  <si>
    <t>Glabrous Greenbrier Rhizome</t>
  </si>
  <si>
    <t>土茯苓</t>
  </si>
  <si>
    <t>tǔfúlíng</t>
  </si>
  <si>
    <t xml:space="preserve">tou2 fuk6 ling4 </t>
  </si>
  <si>
    <t>Dried rhizome of Smilax glabra Roxb. (Fam. Liliaceae)</t>
  </si>
  <si>
    <t>Smilacis Glabrae Rhizoma</t>
  </si>
  <si>
    <t>Glabrous Sarcandra Herb</t>
  </si>
  <si>
    <t>腫節風</t>
  </si>
  <si>
    <t>zhǒngjiéfēng</t>
  </si>
  <si>
    <t xml:space="preserve">zung2 zit3 fung1 </t>
  </si>
  <si>
    <t>Dried herb of Sarcandra glabra (Thunb.) Nakai (Fam. Chloranthaceae)</t>
  </si>
  <si>
    <t>Sarcandrae Herba</t>
  </si>
  <si>
    <t>bitter, pungent; neutral</t>
  </si>
  <si>
    <t>Glossy Ganoderma</t>
  </si>
  <si>
    <t>靈芝</t>
  </si>
  <si>
    <t>língzhī</t>
  </si>
  <si>
    <t xml:space="preserve">ling4 zi1 </t>
  </si>
  <si>
    <t>Dried sporophore of Ganoderma lucidum (Leyss. ex Fr.) Karst. or Ganoderma sinense Zhao, Xu et Zhang (Fam. Polyporaceae)</t>
  </si>
  <si>
    <t>Ganoderma</t>
  </si>
  <si>
    <t>sweet;</t>
  </si>
  <si>
    <t>Liver, Heart, Lung, Kidney</t>
  </si>
  <si>
    <t>Glossy Privet Fruit</t>
  </si>
  <si>
    <t>女貞子</t>
  </si>
  <si>
    <t>nv̌zhēnzǐ</t>
  </si>
  <si>
    <t xml:space="preserve">neoi5 leoi5 zing1 zi2 </t>
  </si>
  <si>
    <t>Dried fruit of Ligustrum lucidum Ait. (Fam. Oleaceae)</t>
  </si>
  <si>
    <t>Ligustri Lucidi Fructus</t>
  </si>
  <si>
    <t>Glue of tortoise shell</t>
  </si>
  <si>
    <t>龜甲膠</t>
  </si>
  <si>
    <t>gūijiǎjiāo</t>
  </si>
  <si>
    <t xml:space="preserve">gwai1 gaap3 gaau1 </t>
  </si>
  <si>
    <t>Solid glue prepared from Carapace and plastron of Chinemys reevesii (Gray) (Fam. Emydidae)</t>
  </si>
  <si>
    <t>Carapax et Plastrum Testudinis Colla</t>
  </si>
  <si>
    <t>salty, sweet; cool</t>
  </si>
  <si>
    <t>Liver, Kidney, Heart</t>
  </si>
  <si>
    <t>Golden thread</t>
  </si>
  <si>
    <t>黃連</t>
  </si>
  <si>
    <t>huánglián</t>
  </si>
  <si>
    <t xml:space="preserve">wong4 lin4 </t>
  </si>
  <si>
    <t>Dried rhizome of Coptis chinensis Franch., Coptis deltoidea C.Y. Cheng et Hsiao or Coptis teeta Wall. (Fam. Ranunculaceae)</t>
  </si>
  <si>
    <t>Coptidis Rhizoma</t>
  </si>
  <si>
    <t>Liver, Heart, Spleen, Gallbladder, Stomach, Large intestine</t>
  </si>
  <si>
    <t>Gordon Euryale Seed</t>
  </si>
  <si>
    <t>芡實</t>
  </si>
  <si>
    <t>qiànshí</t>
  </si>
  <si>
    <t xml:space="preserve">him3 sat6 </t>
  </si>
  <si>
    <t>Dried kernel of ripe seed of Euryale ferox Salisb. (Fam. Nymphaeaceae)</t>
  </si>
  <si>
    <t>Euryales Semen</t>
  </si>
  <si>
    <t>sweet, astringent; neutral</t>
  </si>
  <si>
    <t>Grassleaf Sweetflag Rhizome</t>
  </si>
  <si>
    <t>石菖蒲</t>
  </si>
  <si>
    <t>shíchāngpú</t>
  </si>
  <si>
    <t xml:space="preserve">sek6 coeng1 pou4 </t>
  </si>
  <si>
    <t>Dried rhizome of Acorus tatarinowii Schott (Fam. Araceae)</t>
  </si>
  <si>
    <t>Acori Tatarinowii Rhizoma</t>
  </si>
  <si>
    <t>Orifice-opening medicinal</t>
  </si>
  <si>
    <t>Great Burdock Achene</t>
  </si>
  <si>
    <t>牛蒡子</t>
  </si>
  <si>
    <t>níubàngzǐ</t>
  </si>
  <si>
    <t xml:space="preserve">ngau4 bong2 zi2 </t>
  </si>
  <si>
    <t>Dried ripe fruit of Arctium lappa L. (Fam. Compositae)</t>
  </si>
  <si>
    <t>Arctii Fructus</t>
  </si>
  <si>
    <t>Green Tangerine Peel</t>
  </si>
  <si>
    <t>青皮</t>
  </si>
  <si>
    <t>qīngpí</t>
  </si>
  <si>
    <t xml:space="preserve">cing1 ceng1 pei4 </t>
  </si>
  <si>
    <t>Dried pericarp of the young or immature fruits of Citrus reticulata Blanco or its cultivars (Fam. Rutaceae)</t>
  </si>
  <si>
    <t>Citri Reticulatae Viride Pericarpium</t>
  </si>
  <si>
    <t>Grosvenor Momordica Fruit</t>
  </si>
  <si>
    <t>羅漢果</t>
  </si>
  <si>
    <t>luóhànguǒ</t>
  </si>
  <si>
    <t xml:space="preserve">lo4 hon3 gwo2 </t>
  </si>
  <si>
    <t>Dried fruit of Momordica grosvenori Swingle (Fam. Cucurbitaceae)</t>
  </si>
  <si>
    <t>Momordicae Fructus</t>
  </si>
  <si>
    <t>Ground Beetle</t>
  </si>
  <si>
    <t>土鱉蟲</t>
  </si>
  <si>
    <t>tǔbiēchóng</t>
  </si>
  <si>
    <t xml:space="preserve">tou2 bit3 cung4 </t>
  </si>
  <si>
    <t>Dried body of female, Eupolyphaga sinensis Walker or Steleophaga plancyi (Boleny) (Fam. Corydiidae)</t>
  </si>
  <si>
    <t>Eupolyphaga Seu Steleophaga</t>
  </si>
  <si>
    <t>salty; cold; slightly toxic</t>
  </si>
  <si>
    <t>Gypsum</t>
  </si>
  <si>
    <t>石膏</t>
  </si>
  <si>
    <t>shígāo</t>
  </si>
  <si>
    <t xml:space="preserve">sek6 gou1 </t>
  </si>
  <si>
    <t>Plaster Mineral of sulfates of plaster Mineral group, containing mainly hydrate calcium sulfate (CaSO4‧2H2O)</t>
  </si>
  <si>
    <t>Fibrosum Gypsum</t>
  </si>
  <si>
    <t>sweet, pungent; strongly cold</t>
  </si>
  <si>
    <t>Hairyvein Agrimonia Herb</t>
  </si>
  <si>
    <t>仙鶴草</t>
  </si>
  <si>
    <t>xiānhècǎo</t>
  </si>
  <si>
    <t xml:space="preserve">sin1 hok6 cou2 </t>
  </si>
  <si>
    <t>Dried aerial part of Agrimonia pilosa Ledeb. (Fam. Rosaceae)</t>
  </si>
  <si>
    <t>Agrimoniae Herba</t>
  </si>
  <si>
    <t>Hawthorn Fruit</t>
  </si>
  <si>
    <t>山楂</t>
  </si>
  <si>
    <t>shānzhā</t>
  </si>
  <si>
    <t xml:space="preserve">saan1 zaa1 </t>
  </si>
  <si>
    <t>Dried ripe fruit of Crataegus pinnatifida Bge. var. major N. E. Br. or Crataegus pinnatifida Bge. (Fam. Rosaceae)</t>
  </si>
  <si>
    <t>Crataegi Fructus</t>
  </si>
  <si>
    <t>sweet, sour; slightly warm</t>
  </si>
  <si>
    <t>Heartleaf Houttuynia Herb</t>
  </si>
  <si>
    <t>魚腥草</t>
  </si>
  <si>
    <t>yúxīngcǎo</t>
  </si>
  <si>
    <t xml:space="preserve">jyu4 sing1 seng1 cou2 </t>
  </si>
  <si>
    <t>Fresh or dried aerial part of Houttuynia cordata Thumb. (Fam. Saururaceae)</t>
  </si>
  <si>
    <t>Houttuyniae Herba</t>
  </si>
  <si>
    <t>pungent; slightly cold</t>
  </si>
  <si>
    <t>Hematite</t>
  </si>
  <si>
    <t>赭石</t>
  </si>
  <si>
    <t>zhěshí</t>
  </si>
  <si>
    <t xml:space="preserve">? sek6 </t>
  </si>
  <si>
    <t>Mineral of oxides of corundum group, containing mainly ferric oxide (Fe2O3)</t>
  </si>
  <si>
    <t>Haematitum</t>
  </si>
  <si>
    <t>huǒmárén</t>
  </si>
  <si>
    <t xml:space="preserve">fo2 maa4 jan4 </t>
  </si>
  <si>
    <t>Dried ripe fruit of Cannabis sativa L. (Fam. Moraceae)</t>
  </si>
  <si>
    <t>Spleen, Stomach, Large intestine</t>
  </si>
  <si>
    <t>Heterophylly Falsestarwort Root</t>
  </si>
  <si>
    <t>太子參</t>
  </si>
  <si>
    <t>tàizǐcān</t>
  </si>
  <si>
    <t xml:space="preserve">taai3 zi2 sam1 </t>
  </si>
  <si>
    <t>Dried root tuber of Pseudostellaria heterophylla (Miq.) Pax ex Pax et Hoffm. (Fam. Caryophyllaceae)</t>
  </si>
  <si>
    <t>Pseudostellariae Radix</t>
  </si>
  <si>
    <t>sweet, slightly bitter; neutral</t>
  </si>
  <si>
    <t>Himalayan Teasel Root</t>
  </si>
  <si>
    <t>續斷</t>
  </si>
  <si>
    <t>xùduàn</t>
  </si>
  <si>
    <t xml:space="preserve">zuk6 tyun5 </t>
  </si>
  <si>
    <t>Dried root of Dispsacus asperoides C.Y. Cheng et T. M. Ai (Fam. Dispsacaceae)</t>
  </si>
  <si>
    <t>Dipsaci Radix</t>
  </si>
  <si>
    <t>Hirsute Shiny Bugleweed Herb</t>
  </si>
  <si>
    <t>澤蘭</t>
  </si>
  <si>
    <t>zélán</t>
  </si>
  <si>
    <t xml:space="preserve">zaak6 laan4 </t>
  </si>
  <si>
    <t>Dried aerial part of Lyscopus lucidus Turcz. var. hirtus Regel (Fam. Labiatae)</t>
  </si>
  <si>
    <t>Lycopi Herba</t>
  </si>
  <si>
    <t>bitter, pungent; slightly warm</t>
  </si>
  <si>
    <t>Hogfennel Root</t>
  </si>
  <si>
    <t>前胡</t>
  </si>
  <si>
    <t>qiánhú</t>
  </si>
  <si>
    <t xml:space="preserve">cin4 wu4 </t>
  </si>
  <si>
    <t>Peucedani Radix</t>
  </si>
  <si>
    <t>pungent, bitter; slightly cold</t>
  </si>
  <si>
    <t>Honey</t>
  </si>
  <si>
    <t>蜂蜜</t>
  </si>
  <si>
    <t>fēngmì</t>
  </si>
  <si>
    <t xml:space="preserve">fung1 mat6 </t>
  </si>
  <si>
    <t>Saccharine fluid deposited by Apis cerana Fabricius or Apis mellifera Linnaeus (Fam. Apidae)</t>
  </si>
  <si>
    <t>Mel</t>
  </si>
  <si>
    <t>Honeycomb</t>
  </si>
  <si>
    <t>蜂房</t>
  </si>
  <si>
    <t>fēngfáng</t>
  </si>
  <si>
    <t xml:space="preserve">fung1 fong4 </t>
  </si>
  <si>
    <t>Honeycomb of Polistes olivaceous (DeGeer), Polistes japonicus Saussure or Parapolybia varia Fabricius (Fam. Vespidae)</t>
  </si>
  <si>
    <t>Vespae Nidus</t>
  </si>
  <si>
    <t>Stomach</t>
  </si>
  <si>
    <t>Honeysuckle Stem</t>
  </si>
  <si>
    <t>忍冬藤</t>
  </si>
  <si>
    <t>rěndōngténg</t>
  </si>
  <si>
    <t xml:space="preserve">jan2 dung1 tang4 </t>
  </si>
  <si>
    <t>Dried stem and branch of Lonicera japonica Thunb (Fam. Caprifoliaceae)</t>
  </si>
  <si>
    <t>Lonicerae Japonicae Caulis</t>
  </si>
  <si>
    <t>Human Placenta</t>
  </si>
  <si>
    <t>紫河車</t>
  </si>
  <si>
    <t>zǐhéchē</t>
  </si>
  <si>
    <t xml:space="preserve">zi2 ho4 ce1 </t>
  </si>
  <si>
    <t>Dried placenta of a healthy women</t>
  </si>
  <si>
    <t>Hominis Placenta</t>
  </si>
  <si>
    <t>Hypoglaucous Collett Yam Rhizome</t>
  </si>
  <si>
    <t>粉萆薢</t>
  </si>
  <si>
    <t>fěnpìjiē</t>
  </si>
  <si>
    <t xml:space="preserve">fan2 ? ? </t>
  </si>
  <si>
    <t>Dried rhizome of Dioscorea hypoglauca Plakibin (Fam. Dioscoreaceae)</t>
  </si>
  <si>
    <t>Dioscoreae Hypolaucae Rhizoma</t>
  </si>
  <si>
    <t>Immature Orange Fruit</t>
  </si>
  <si>
    <t>枳實</t>
  </si>
  <si>
    <t>zhīshí</t>
  </si>
  <si>
    <t xml:space="preserve">? sat6 </t>
  </si>
  <si>
    <t>Dried young fruit of Citrus aurantium L. and its cultivated varieties (Fam. Rutaceae)</t>
  </si>
  <si>
    <t>Aurantii Immaturus Fructus</t>
  </si>
  <si>
    <t>Incised Notopterygium Rhizome or Root</t>
  </si>
  <si>
    <t>羌活</t>
  </si>
  <si>
    <t>qiānghuó</t>
  </si>
  <si>
    <t xml:space="preserve">goeng1 wut6 </t>
  </si>
  <si>
    <t>Notopterygii Rhizoma et Radix</t>
  </si>
  <si>
    <t>Bladder, Kidney</t>
  </si>
  <si>
    <t>Indian Bread</t>
  </si>
  <si>
    <t>茯苓</t>
  </si>
  <si>
    <t>fúlíng</t>
  </si>
  <si>
    <t xml:space="preserve">fuk6 ling4 </t>
  </si>
  <si>
    <t>Dried sclerotium of the fungus, Poria cocos (Schw.) Wolf (Fam. Polyporaceae)</t>
  </si>
  <si>
    <t>Poria</t>
  </si>
  <si>
    <t>Heart, Spleen, Lung, Kidney</t>
  </si>
  <si>
    <t>Indian Madder Root</t>
  </si>
  <si>
    <t>茜草</t>
  </si>
  <si>
    <t>qiàncǎo</t>
  </si>
  <si>
    <t xml:space="preserve">sin6 sai1 cou2 </t>
  </si>
  <si>
    <t>Dried root and rhizome of Rubia cordifolia L. (Fam. Rubiaceae)</t>
  </si>
  <si>
    <t>Rubiae Radix et Rhizoma</t>
  </si>
  <si>
    <t>Indian Trumpetflower Seed</t>
  </si>
  <si>
    <t>木蝴蝶</t>
  </si>
  <si>
    <t>mùhúdié</t>
  </si>
  <si>
    <t xml:space="preserve">muk6 wu4 dip6 </t>
  </si>
  <si>
    <t>Dried ripe fruit of Oroxylum indicum (L.) Vent. (Fam. Bignoniaceae)</t>
  </si>
  <si>
    <t>Oroxyli Semen</t>
  </si>
  <si>
    <t>bitter, sweet; cool</t>
  </si>
  <si>
    <t>Lung, Liver, Stomach</t>
  </si>
  <si>
    <t>Inula Flower</t>
  </si>
  <si>
    <t>旋覆花</t>
  </si>
  <si>
    <t>xuánfùhuā</t>
  </si>
  <si>
    <t xml:space="preserve">syun4 fuk1 faa1 </t>
  </si>
  <si>
    <t>Dried capitulum of Inula japonica Thunb. or Inula britannica L. (Fam. Compositae)</t>
  </si>
  <si>
    <t>Inulae Flos</t>
  </si>
  <si>
    <t>bitter, pungent, salty; slightly warm</t>
  </si>
  <si>
    <t>Lung, Spleen, Stomach, Large intestine</t>
  </si>
  <si>
    <t>Irkutsk Anemone Rhizome</t>
  </si>
  <si>
    <t>九節菖蒲</t>
  </si>
  <si>
    <t>jǐujiéchāngpú</t>
  </si>
  <si>
    <t xml:space="preserve">gau2 zit3 coeng1 pou4 </t>
  </si>
  <si>
    <t>Dried rhizome of Anemone altaica Fisch. ex C. A. Mey. (Fam. Ranunculaceae)</t>
  </si>
  <si>
    <t>Anemonis Altaicae Rhizoma</t>
  </si>
  <si>
    <t>Heart, Liver, Spleen</t>
  </si>
  <si>
    <t>Isatis Root</t>
  </si>
  <si>
    <t>板藍根</t>
  </si>
  <si>
    <t>bǎnlángēn</t>
  </si>
  <si>
    <t xml:space="preserve">baan2 laam4 gan1 </t>
  </si>
  <si>
    <t>Dried root of Isatis indigotica Fort. (Fam. Cruciferae)</t>
  </si>
  <si>
    <t>Isatidis Radix</t>
  </si>
  <si>
    <t>Jackinthepulpit Tuber</t>
  </si>
  <si>
    <t>天南星</t>
  </si>
  <si>
    <t>tiānnánxīng</t>
  </si>
  <si>
    <t xml:space="preserve">tin1 naam4 sing1 </t>
  </si>
  <si>
    <t>Dried tuber of Arisaema serubescens (Wall.) Schott, Arisaema heterophyllum Bl. or Arisaema amurense Maxim. (Fam. Araceae)</t>
  </si>
  <si>
    <t>Arisaematis Rhizoma</t>
  </si>
  <si>
    <t>bitter, pungent; warm; toxic</t>
  </si>
  <si>
    <t>Japanese Ardisia Herb</t>
  </si>
  <si>
    <t>矮地茶</t>
  </si>
  <si>
    <t>ǎidìchá</t>
  </si>
  <si>
    <t xml:space="preserve">ai2 dei6 caa4 </t>
  </si>
  <si>
    <t>Dried herb of Ardisia japonica (Thunb.) Blume (Fam. Myrsinaceae)</t>
  </si>
  <si>
    <t>Ardisiae Japonicae Herba</t>
  </si>
  <si>
    <t>pungent, slightly bitter; neutral</t>
  </si>
  <si>
    <t>Japanese Climbing Fern Spore</t>
  </si>
  <si>
    <t>海金沙</t>
  </si>
  <si>
    <t>hǎijīnshā</t>
  </si>
  <si>
    <t xml:space="preserve">hoi2 gam1 saa1 </t>
  </si>
  <si>
    <t>Dried ripe spores of Lygodium japonicum (Thunb.) Sw. (Fam. Lygodiaceae)</t>
  </si>
  <si>
    <t>Lygodii Spora</t>
  </si>
  <si>
    <t>Bladder, Small intestine</t>
  </si>
  <si>
    <t>Japanese Honeysuckle Flower</t>
  </si>
  <si>
    <t>金銀花</t>
  </si>
  <si>
    <t>jīnyínhuā</t>
  </si>
  <si>
    <t xml:space="preserve">gam1 ngan4 faa1 </t>
  </si>
  <si>
    <t>Dried flower bud or opening flower of Lonicera japonica Thunb. (Fam. Caprifoliaceae)</t>
  </si>
  <si>
    <t>Lonicerae Japonicae Flos</t>
  </si>
  <si>
    <t>Lung, Heart, Stomach</t>
  </si>
  <si>
    <t>Japanese Pagodatree Pod</t>
  </si>
  <si>
    <t>槐角</t>
  </si>
  <si>
    <t>huáijiǎo</t>
  </si>
  <si>
    <t xml:space="preserve">waai4 gok3 </t>
  </si>
  <si>
    <t>Sophorae Fructus</t>
  </si>
  <si>
    <t>Japanese Raisin Tree Seed</t>
  </si>
  <si>
    <t>枳椇子</t>
  </si>
  <si>
    <t>zhījǔzǐ</t>
  </si>
  <si>
    <t xml:space="preserve">? ? zi2 </t>
  </si>
  <si>
    <t>Dried ripe seed of Hovenia dulcis Thumb., Hovenia acerba Lindi. or Hovenia trichocarpa Chun et Tsiang (Fam. Rhamnaceae)</t>
  </si>
  <si>
    <t>Hoveniae Dulcis Semen</t>
  </si>
  <si>
    <t>Japanese Thistle Herb</t>
  </si>
  <si>
    <t>大薊</t>
  </si>
  <si>
    <t>dàjì</t>
  </si>
  <si>
    <t xml:space="preserve">daai6 gai3 </t>
  </si>
  <si>
    <t>Dried aerial part of Cirsium japonicum Fisch. ex DC. (Fam. Compositae)</t>
  </si>
  <si>
    <t>Cirsii Japonici Herba</t>
  </si>
  <si>
    <t>Japanese Ampelopsis Root</t>
  </si>
  <si>
    <t>白蘞</t>
  </si>
  <si>
    <t>báiliàn</t>
  </si>
  <si>
    <t xml:space="preserve">baak6 ? </t>
  </si>
  <si>
    <t>Dried root tuber of Ampelopsis japonica (Thunb.) Makino (Fam. Vitaceae)</t>
  </si>
  <si>
    <t>Ampelopsis Radix</t>
  </si>
  <si>
    <t>Jave Brucea Fruit</t>
  </si>
  <si>
    <t>鴉膽子</t>
  </si>
  <si>
    <t>yādǎnzǐ</t>
  </si>
  <si>
    <t xml:space="preserve">aa1 daam2 zi2 </t>
  </si>
  <si>
    <t>Dried ripe fruit of Brucea javanica (L.) Merr. (Fam. Simarubaceae)</t>
  </si>
  <si>
    <t>Bruceae Fructus</t>
  </si>
  <si>
    <t>bitter; cold; slightly toxic</t>
  </si>
  <si>
    <t>Kadsura Pepper Stem</t>
  </si>
  <si>
    <t>海風藤</t>
  </si>
  <si>
    <t>hǎifēngténg</t>
  </si>
  <si>
    <t xml:space="preserve">hoi2 fung1 tang4 </t>
  </si>
  <si>
    <t>Dried stem of Piper kadsura (Choisy) Ohwi (Fam. Piperaceae)</t>
  </si>
  <si>
    <t>Piperis Kadsurae Caulis</t>
  </si>
  <si>
    <t>Katsumada Galangal Seed</t>
  </si>
  <si>
    <t xml:space="preserve">cou2 dau6 dau2 kau3 </t>
  </si>
  <si>
    <t>Dried almost ripe seed of Alpinia katsumadai Hayata (Fam. Zingiberaceae)</t>
  </si>
  <si>
    <t>Alpiniae Katsumdai Semen</t>
  </si>
  <si>
    <t>Kelp or Tangle</t>
  </si>
  <si>
    <t>昆布</t>
  </si>
  <si>
    <t>kūnbù</t>
  </si>
  <si>
    <t xml:space="preserve">kwan1 bou3 </t>
  </si>
  <si>
    <t>Dried thalline of Laminaria japonica Aresch. or Ecklonia kurome Okan. (Fam. Laminariaceae)</t>
  </si>
  <si>
    <t>Laminariae Thallus Eckloniae Thallus</t>
  </si>
  <si>
    <t>Knoxia Root</t>
  </si>
  <si>
    <t>紅大戟</t>
  </si>
  <si>
    <t>hóngdàjǐ</t>
  </si>
  <si>
    <t xml:space="preserve">hung4 daai6 gik1 </t>
  </si>
  <si>
    <t>Dried tuber root of Knoxia valerianoides Thorel et Pitard (Fam. Rubiaceae)</t>
  </si>
  <si>
    <t>Knoxiae Radix</t>
  </si>
  <si>
    <t>Lung, Spleen, Kidney</t>
  </si>
  <si>
    <t>Lalang Grass Rhizome</t>
  </si>
  <si>
    <t>白茅根</t>
  </si>
  <si>
    <t>báimáogēn</t>
  </si>
  <si>
    <t xml:space="preserve">baak6 maau4 gan1 </t>
  </si>
  <si>
    <t>Dried rhizome of Imperata cylindrica Beauv. Var. major (Nees) C.E. Hubb. (Fam. Gramineae)</t>
  </si>
  <si>
    <t>Imperatae Rhizoma</t>
  </si>
  <si>
    <t>Lung, Stomach, Bladder</t>
  </si>
  <si>
    <t>Largehead Atractylodes Rhizome</t>
  </si>
  <si>
    <t>白朮</t>
  </si>
  <si>
    <t>báishù</t>
  </si>
  <si>
    <t>Dried rhizome of Atractylodes macrocephala Koidz. (Fam. Compositae)</t>
  </si>
  <si>
    <t>Atractylodis Macrocphalae Rhizoma</t>
  </si>
  <si>
    <t>Largeleaf Gentian Root</t>
  </si>
  <si>
    <t>秦艽</t>
  </si>
  <si>
    <t>qínqíu</t>
  </si>
  <si>
    <t xml:space="preserve">ceon4 ? </t>
  </si>
  <si>
    <t>Dried root of Gentiana macrophylla Pall., Gentiana straminea Maxim., Gentiana crassicaulis Duthie ex Burk. or Gentiana dahurica Fisch. (Fam. Gentianaceae)</t>
  </si>
  <si>
    <t>Gentianae Macrophyllae Radix</t>
  </si>
  <si>
    <t>Stomach, Liver, Gallbladder</t>
  </si>
  <si>
    <t>Largetrifoliolious Bugbane Rhizome</t>
  </si>
  <si>
    <t>升麻</t>
  </si>
  <si>
    <t>shēngmá</t>
  </si>
  <si>
    <t xml:space="preserve">sing1 maa4 </t>
  </si>
  <si>
    <t>Dried rhizome of Cimicifuga heracleifolia Kom., Cimicifuga dahurica (Turcz.) Maxim. or Cimicifuga foetida L. (Fam. Ranunculaceae)</t>
  </si>
  <si>
    <t>Cimicifugae Rhizoma</t>
  </si>
  <si>
    <t>pungent, slightly sweet; slightly cold</t>
  </si>
  <si>
    <t>Leech</t>
  </si>
  <si>
    <t>水蛭</t>
  </si>
  <si>
    <t>shǔizhì</t>
  </si>
  <si>
    <t xml:space="preserve">seoi2 zat6 </t>
  </si>
  <si>
    <t>Dried body of Whitmania pigra Whitman, Hirudo mipponica Whitman or Whitmania acranulata Whitman (Fam. Hirudinidae)</t>
  </si>
  <si>
    <t>Hirudo</t>
  </si>
  <si>
    <t>salty, bitter; neutral; slightly toxic</t>
  </si>
  <si>
    <t>Lesser Galangal Rhizome</t>
  </si>
  <si>
    <t>高良薑</t>
  </si>
  <si>
    <t>gāoliángjiāng</t>
  </si>
  <si>
    <t xml:space="preserve">gou1 loeng4 goeng1 </t>
  </si>
  <si>
    <t>Dried rhizome of Alpinia officinarum Hance (Fam. Zingiberaceae)</t>
  </si>
  <si>
    <t>Alpiniae Officinarum Rhizoma</t>
  </si>
  <si>
    <t>pungent; hot</t>
  </si>
  <si>
    <t>Lightyellow Sophora Root</t>
  </si>
  <si>
    <t>苦參</t>
  </si>
  <si>
    <t>kǔcān</t>
  </si>
  <si>
    <t xml:space="preserve">fu2 sam1 </t>
  </si>
  <si>
    <t>Sophorae Flavescentis Radix</t>
  </si>
  <si>
    <t>Liver, Heart, Stomach, Large intestine, Bladder</t>
  </si>
  <si>
    <t>Lilac Daphne Flower Bud</t>
  </si>
  <si>
    <t>芫花</t>
  </si>
  <si>
    <t>yuánhuā</t>
  </si>
  <si>
    <t xml:space="preserve">jyun4 faa1 </t>
  </si>
  <si>
    <t>Dried flower bud of Daphne genkwa Sieb. et Zucc. (Fam. Thymelaeaceae)</t>
  </si>
  <si>
    <t>Genkwa Flos</t>
  </si>
  <si>
    <t>Lilac Pink Herb</t>
  </si>
  <si>
    <t>瞿麥</t>
  </si>
  <si>
    <t>jùmài</t>
  </si>
  <si>
    <t xml:space="preserve">keoi4 mak6 </t>
  </si>
  <si>
    <t>Dried aerial part of Diathus superbus L. or Dianthus chinensis L. (Fam. Caryophyllaceae)</t>
  </si>
  <si>
    <t>Dianthi Herba</t>
  </si>
  <si>
    <t>Heart, Small intestine</t>
  </si>
  <si>
    <t>Lily Bulb</t>
  </si>
  <si>
    <t>百合</t>
  </si>
  <si>
    <t>bǎihé</t>
  </si>
  <si>
    <t xml:space="preserve">baak3 hap6 </t>
  </si>
  <si>
    <t>Dried fleshly scale leaf of Lilium lancifolium Thunb., Lilium brownii F. E. Brown var. viridulum Baker or Lilium pumpilum DC. (Fam. Liliaceae)</t>
  </si>
  <si>
    <t>Lilii Bulbus</t>
  </si>
  <si>
    <t>Limonitum</t>
  </si>
  <si>
    <t>禹餘糧</t>
  </si>
  <si>
    <t>yǔyúliáng</t>
  </si>
  <si>
    <t xml:space="preserve">jyu5 jyu4 loeng4 </t>
  </si>
  <si>
    <t>Mineral of limonite of hydroxides, containing mainly basic ferric oxide [FeO(OH)]</t>
  </si>
  <si>
    <t>Limonite</t>
  </si>
  <si>
    <t>sweet, astringent; slightly cold</t>
  </si>
  <si>
    <t>Linseed</t>
  </si>
  <si>
    <t>亞麻子</t>
  </si>
  <si>
    <t>yàmázǐ</t>
  </si>
  <si>
    <t xml:space="preserve">aa3 maa4 zi2 </t>
  </si>
  <si>
    <t>Dried ripe seed of Linum ustatissimum L. (Fam. Linaceae)</t>
  </si>
  <si>
    <t>Lini Semen</t>
  </si>
  <si>
    <t>Liver, Lung, Large intestine</t>
  </si>
  <si>
    <t>https://powo.science.kew.org/taxon/496974-1</t>
  </si>
  <si>
    <t>gāncǎo</t>
  </si>
  <si>
    <t xml:space="preserve">gam1 cou2 </t>
  </si>
  <si>
    <t>Heart, Spleen, Lung, Stomach</t>
  </si>
  <si>
    <t>Long-nosed Pit Viper</t>
  </si>
  <si>
    <t>蔪蛇</t>
  </si>
  <si>
    <t>jiànshé</t>
  </si>
  <si>
    <t xml:space="preserve">? se4 </t>
  </si>
  <si>
    <t>Dried body of Agkistrodon acutus (Güenther) (Fam. Viperidae)</t>
  </si>
  <si>
    <t>Agkistrodon</t>
  </si>
  <si>
    <t>sweet, salty; warm; toxic</t>
  </si>
  <si>
    <t>Dried nearly ripe fruit-spike of Piper longum L. (Fam. Piperaceae)</t>
  </si>
  <si>
    <t>bitter; hot</t>
  </si>
  <si>
    <t>Longan Aril</t>
  </si>
  <si>
    <t>龍眼肉</t>
  </si>
  <si>
    <t>lóngyǎnròu</t>
  </si>
  <si>
    <t xml:space="preserve">lung4 ngaan5 juk6 </t>
  </si>
  <si>
    <t>Aril of Dimocarpus longan Lour. (Fam. Sapindaceae)</t>
  </si>
  <si>
    <t>Longan Arillus</t>
  </si>
  <si>
    <t>Heart, Spleen</t>
  </si>
  <si>
    <t>Longstamen Onion Bulb</t>
  </si>
  <si>
    <t>薤白</t>
  </si>
  <si>
    <t>xièbái</t>
  </si>
  <si>
    <t xml:space="preserve">? baak6 </t>
  </si>
  <si>
    <t>Dried bulb of Allium macrostemon Bge. or Allium chinensis G. Don (Fam. Liliaceae)</t>
  </si>
  <si>
    <t>Allii Macrostemonis Bulbus</t>
  </si>
  <si>
    <t>Longtube Ground Ivy Herb</t>
  </si>
  <si>
    <t>連錢草</t>
  </si>
  <si>
    <t>liánqiáncǎo</t>
  </si>
  <si>
    <t xml:space="preserve">lin4 cin4 cou2 </t>
  </si>
  <si>
    <t>Dried aerial part of Glechoma longituba (Nakai) Kupr. (Fam. Labiatae)</t>
  </si>
  <si>
    <t>Glechomae Herba</t>
  </si>
  <si>
    <t>pungent, slightly bitter; slightly cold</t>
  </si>
  <si>
    <t>Liver, Kidney, Bladder</t>
  </si>
  <si>
    <t>Lophatherum Herb</t>
  </si>
  <si>
    <t>淡竹葉</t>
  </si>
  <si>
    <t>dànzhúyè</t>
  </si>
  <si>
    <t xml:space="preserve">taam5 zuk1 jip6 </t>
  </si>
  <si>
    <t>Dried stem and leaf of Lophatherum gracile Brongn. (Fam. Gramineae)</t>
  </si>
  <si>
    <t>Lophatheri Herba</t>
  </si>
  <si>
    <t>Heart, Stomach, Small intestine</t>
  </si>
  <si>
    <t>Loquat Leaf</t>
  </si>
  <si>
    <t>枇杷葉</t>
  </si>
  <si>
    <t>pípáyè</t>
  </si>
  <si>
    <t xml:space="preserve">pei4 paa4 jip6 </t>
  </si>
  <si>
    <t>Dried leaf of Eriobotrya japonica (Thunb.) Lindl. (Fam. Roseae)</t>
  </si>
  <si>
    <t>Eriobotryae Folium</t>
  </si>
  <si>
    <t>héyè</t>
  </si>
  <si>
    <t xml:space="preserve">ho6 jip6 </t>
  </si>
  <si>
    <t>Dried leaf of Nelumbo nucifera Gaertn. (Fam. Nymphaeaceae)</t>
  </si>
  <si>
    <t>Lotus Plumule</t>
  </si>
  <si>
    <t>蓮子心</t>
  </si>
  <si>
    <t>liánzǐxīn</t>
  </si>
  <si>
    <t xml:space="preserve">lin4 zi2 sam1 </t>
  </si>
  <si>
    <t>Dried young cotyledon and radicile of the ripe seed of Nelumbo nucifera Gaertn. (Fam. Nymphaeaceae)</t>
  </si>
  <si>
    <t>Nelumbinis Plumula</t>
  </si>
  <si>
    <t>Heart, Kidney</t>
  </si>
  <si>
    <t>Lotus Receptacle</t>
  </si>
  <si>
    <t>蓮房</t>
  </si>
  <si>
    <t>liánfáng</t>
  </si>
  <si>
    <t xml:space="preserve">lin4 fong4 </t>
  </si>
  <si>
    <t>Dried receptacle of Nelumbo ncifera Gaertn. (Fam. Nymphaeaceae)</t>
  </si>
  <si>
    <t>Nelumbinis Receptaculum</t>
  </si>
  <si>
    <t>bitter, astringent; warm</t>
  </si>
  <si>
    <t>Lotus Rhizome Node</t>
  </si>
  <si>
    <t>藕節</t>
  </si>
  <si>
    <t>ǒujié</t>
  </si>
  <si>
    <t xml:space="preserve">ngau5 zit3 </t>
  </si>
  <si>
    <t>Dried node of Nelumbo nucifera Gaertn. (Fam. Nymphaeaceae)</t>
  </si>
  <si>
    <t>Nelumbinis Rhizomatis Nodus</t>
  </si>
  <si>
    <t>Lotus Seed</t>
  </si>
  <si>
    <t>蓮子</t>
  </si>
  <si>
    <t>liánzǐ</t>
  </si>
  <si>
    <t xml:space="preserve">lin4 zi2 </t>
  </si>
  <si>
    <t>Dried ripe seed of Nelumbo nucifera Gaertn. (Fam. Nymphacaceae)</t>
  </si>
  <si>
    <t>Nelumbinis Semen</t>
  </si>
  <si>
    <t>Spleen, Kidney, Heart</t>
  </si>
  <si>
    <t>Lotus Stamen</t>
  </si>
  <si>
    <t>蓮鬚</t>
  </si>
  <si>
    <t>liánxū</t>
  </si>
  <si>
    <t xml:space="preserve">lin4 sou1 </t>
  </si>
  <si>
    <t>Dried stamen of Nelumbo nucifera Gaertn. (Fam. Nymphaeaceae)</t>
  </si>
  <si>
    <t>Nelumbinis Stamen</t>
  </si>
  <si>
    <t>Luffa Vegetable Sponge</t>
  </si>
  <si>
    <t>絲瓜絡</t>
  </si>
  <si>
    <t>sīguāluò</t>
  </si>
  <si>
    <t xml:space="preserve">si1 gwaa1 lok3 </t>
  </si>
  <si>
    <t>Dried vascular bundles of ripe fruit of Luffa cylindrica (L.) Roem. (Fam. Cucurbitaceae)</t>
  </si>
  <si>
    <t>Luffae Fructus Retinervus</t>
  </si>
  <si>
    <t>Lychee Seed</t>
  </si>
  <si>
    <t>荔枝核</t>
  </si>
  <si>
    <t>lìzhīhé</t>
  </si>
  <si>
    <t xml:space="preserve">lai6 zi1 hat6 wat6 </t>
  </si>
  <si>
    <t>Dried ripe seed of Litchi chinensis Sonn. (Fam. Sapindaceae)</t>
  </si>
  <si>
    <t>Litchi Semen</t>
  </si>
  <si>
    <t>sweet, slightly bitter; warm</t>
  </si>
  <si>
    <t>Magnetite</t>
  </si>
  <si>
    <t>磁石</t>
  </si>
  <si>
    <t>císhí</t>
  </si>
  <si>
    <t xml:space="preserve">ci4 sek6 </t>
  </si>
  <si>
    <t>Mineral of oxides of spinel group containing mainly ferroferric oxide (Fe3O4)</t>
  </si>
  <si>
    <t>Magnetitum</t>
  </si>
  <si>
    <t>Liver, Heart, Kidney</t>
  </si>
  <si>
    <t>Malaytea Scurfpea Fruit</t>
  </si>
  <si>
    <t>補骨脂</t>
  </si>
  <si>
    <t>bǔgǔzhī</t>
  </si>
  <si>
    <t xml:space="preserve">bou2 gwat1 zi1 </t>
  </si>
  <si>
    <t>Psoraleae Fructus</t>
  </si>
  <si>
    <t>Manchurian Wildginger root</t>
  </si>
  <si>
    <t>細辛</t>
  </si>
  <si>
    <t>xìxīn</t>
  </si>
  <si>
    <t xml:space="preserve">sai3 san1 </t>
  </si>
  <si>
    <t>Dried root and rhizome of Asarum heterotropoides Fr. Schmidt var. mandshuricum (Maxim.) Kitag., Asarum sieboldii Miq. var. seoulense Nakai or Asarum sieboldii Miq. (Fam. Aristolochiaceae)</t>
  </si>
  <si>
    <t>Asari Radix et Rhizoma</t>
  </si>
  <si>
    <t>Mantis Egg-Case</t>
  </si>
  <si>
    <t>桑螵蛸</t>
  </si>
  <si>
    <t>sāngpiāoshāo</t>
  </si>
  <si>
    <t xml:space="preserve">song1 ? ? </t>
  </si>
  <si>
    <t>Dried egg capsule of Tenodera sinesis Saussure, Statilia maculata (Thunberg) or Hierodula patellifera (Serville) (Fam. Mantidae)</t>
  </si>
  <si>
    <t>Mantidis Oötheca</t>
  </si>
  <si>
    <t>Manyprickle Acanthopanax</t>
  </si>
  <si>
    <t>刺五加</t>
  </si>
  <si>
    <t>cìwǔjiā</t>
  </si>
  <si>
    <t xml:space="preserve">ci3 ng5 gaa1 </t>
  </si>
  <si>
    <t>Dried root and rhizome or stem of Acanthopanax senticosus (Rupr. et Maxim.) Harms (Fam. Araliaceae)</t>
  </si>
  <si>
    <t>Acanthopanacis Senticosi Radix et Rhizoma Seu Caulis</t>
  </si>
  <si>
    <t>Heart, Spleen, Kidney</t>
  </si>
  <si>
    <t>Medicinal Changium Root</t>
  </si>
  <si>
    <t>明黨參</t>
  </si>
  <si>
    <t>míngdǎngcān</t>
  </si>
  <si>
    <t xml:space="preserve">ming4 dong2 sam1 </t>
  </si>
  <si>
    <t>Changii Radix</t>
  </si>
  <si>
    <t>Lung, Spleen, Liver</t>
  </si>
  <si>
    <t>Medicinal Evodia Fruit</t>
  </si>
  <si>
    <t>吳茱萸</t>
  </si>
  <si>
    <t>wúzhūyú</t>
  </si>
  <si>
    <t xml:space="preserve">ng4 zyu1 jyu4 </t>
  </si>
  <si>
    <t>Dried nearly ripe fruit of Evodia rytaecarpa (Juss.) Benth., Evodia rutaecarpa (Juss.) Benth. var. officinalis (Dode) Huang or Evodia rutaecarpa (Juss.) Brnth. var. bodinieri (Dode) Huang (Fam. Rytaceae)</t>
  </si>
  <si>
    <t>Evodiae Fructus</t>
  </si>
  <si>
    <t>pungent, bitter; hot; slightly toxic</t>
  </si>
  <si>
    <t>Medicine Terminalia Fruit</t>
  </si>
  <si>
    <t>訶子</t>
  </si>
  <si>
    <t>hēzǐ</t>
  </si>
  <si>
    <t xml:space="preserve">ho1 zi2 </t>
  </si>
  <si>
    <t>Dried ripe fruit of Terminalia chebula Retz. or Terminalia chebula Retz. var. tomentella Kurt. (Fam. Combretaceae)</t>
  </si>
  <si>
    <t>Chebulae Fructus</t>
  </si>
  <si>
    <t>bitter, astringent, sour; neutral</t>
  </si>
  <si>
    <t>Milkvetch Root</t>
  </si>
  <si>
    <t>黃芪</t>
  </si>
  <si>
    <t>huángqí</t>
  </si>
  <si>
    <t>Astragali Radix</t>
  </si>
  <si>
    <t>Millet Sprout</t>
  </si>
  <si>
    <t>穀芽</t>
  </si>
  <si>
    <t>gǔyá</t>
  </si>
  <si>
    <t xml:space="preserve">guk1 ngaa4 </t>
  </si>
  <si>
    <t>Dried germinated ripe fruit of Setaria italica (L.) Beauv. (Fam. Gramineae)</t>
  </si>
  <si>
    <t>Setariae Germinatus Fructus</t>
  </si>
  <si>
    <t>Morinda Root</t>
  </si>
  <si>
    <t>巴戟天</t>
  </si>
  <si>
    <t>bājǐtiān</t>
  </si>
  <si>
    <t xml:space="preserve">baa1 gik1 tin1 </t>
  </si>
  <si>
    <t>Dried root of Morinda officinalis How (Fam. Rubiaceae)</t>
  </si>
  <si>
    <t>Morindae Officinalis Radix</t>
  </si>
  <si>
    <t>sweet, pungent; slightly warm</t>
  </si>
  <si>
    <t>Motherwort Fruit</t>
  </si>
  <si>
    <t>茺蔚子</t>
  </si>
  <si>
    <t>chōngwèizǐ</t>
  </si>
  <si>
    <t xml:space="preserve">? wai3 zi2 </t>
  </si>
  <si>
    <t>Dried ripe fruit of Leonurus japaonicus Houtt. (Fam. Labiatae)</t>
  </si>
  <si>
    <t>Leonuri Fructus</t>
  </si>
  <si>
    <t>Pericardium, Liver</t>
  </si>
  <si>
    <t>Motherwort Herb</t>
  </si>
  <si>
    <t>益母草</t>
  </si>
  <si>
    <t>yìmǔcǎo</t>
  </si>
  <si>
    <t xml:space="preserve">jik1 mou5 cou2 </t>
  </si>
  <si>
    <t>Dried aerial part of Leonurus japaonicus Houtt. (Fam. Labiatae)</t>
  </si>
  <si>
    <t>Leonuri Herba</t>
  </si>
  <si>
    <t>Mountain Spicy Fruit</t>
  </si>
  <si>
    <t>蓽澄茄</t>
  </si>
  <si>
    <t>bìchéngqié</t>
  </si>
  <si>
    <t xml:space="preserve">bat1 cing4 ke2 </t>
  </si>
  <si>
    <t>Dried ripe fruit of Litsea cubeba (Lour.) Pers. (Fam. Lauraceae)</t>
  </si>
  <si>
    <t>Listeae Fructus</t>
  </si>
  <si>
    <t>Spleen, Stomach, Kidney, Bladder</t>
  </si>
  <si>
    <t>Mulberry Fruit</t>
  </si>
  <si>
    <t>桑椹</t>
  </si>
  <si>
    <t>sāngshèn</t>
  </si>
  <si>
    <t xml:space="preserve">song1 sam6 </t>
  </si>
  <si>
    <t>Dried fruit-spike of Mori alba L. (Fam. Moraceae)</t>
  </si>
  <si>
    <t>Mori Fructus</t>
  </si>
  <si>
    <t>sweet, sour; cold</t>
  </si>
  <si>
    <t>Mulberry Leaf</t>
  </si>
  <si>
    <t>桑葉</t>
  </si>
  <si>
    <t>sāngyè</t>
  </si>
  <si>
    <t xml:space="preserve">song1 jip6 </t>
  </si>
  <si>
    <t>Dried leaf of Morus alba L. (Fam. Moraceae)</t>
  </si>
  <si>
    <t>Mori Folium</t>
  </si>
  <si>
    <t>Mulberry Twig</t>
  </si>
  <si>
    <t>桑枝</t>
  </si>
  <si>
    <t>sāngzhī</t>
  </si>
  <si>
    <t xml:space="preserve">song1 zi1 </t>
  </si>
  <si>
    <t>Dried young branch of Morus alba L. (Fam. Moraceae)</t>
  </si>
  <si>
    <t>Mori Ramulus</t>
  </si>
  <si>
    <t>slightly bitter; neutral</t>
  </si>
  <si>
    <t>Murraya Jasminorage</t>
  </si>
  <si>
    <t>九里香</t>
  </si>
  <si>
    <t>jǐulǐxiāng</t>
  </si>
  <si>
    <t xml:space="preserve">gau2 leoi5 hoeng1 </t>
  </si>
  <si>
    <t>Dried leaf and young folifrrous branch of Murraya exiotica L. or Murraya paniculata (L.) Jack (Fam. Rutaceae)</t>
  </si>
  <si>
    <t>Murrayae Folium et Cacumen</t>
  </si>
  <si>
    <t>pungent, slightly bitter; warm; slightly toxic</t>
  </si>
  <si>
    <t>Heart, Liver, Lung</t>
  </si>
  <si>
    <t>Muskroot-like Semiaquilegia Root</t>
  </si>
  <si>
    <t>天葵子</t>
  </si>
  <si>
    <t>tiānkúizǐ</t>
  </si>
  <si>
    <t xml:space="preserve">tin1 kwai4 zi2 </t>
  </si>
  <si>
    <t>Dried root tuber of Semiaquilegia adoxoides (DC.) Makino (Fam. Ranunculaceae)</t>
  </si>
  <si>
    <t>Semiaquilegiae Radix</t>
  </si>
  <si>
    <t>Dried resin of Commiphora myrrha Engler (C. molmol Engler) or several other species of the same genus (Fam. Burseraceae)</t>
  </si>
  <si>
    <t>Nacre</t>
  </si>
  <si>
    <t>珍珠母</t>
  </si>
  <si>
    <t>zhēnzhūmǔ</t>
  </si>
  <si>
    <t xml:space="preserve">zan1 zyu1 mou5 </t>
  </si>
  <si>
    <t>Shell of fresh-water clams, Hyriopsis cumingii (Lea) and Cristaria plicata (Leach) (Fam. Unionidae) or Pteria martensii (Dunker) (Fam. Peteriidae)</t>
  </si>
  <si>
    <t>Margaritifera Concha</t>
  </si>
  <si>
    <t>Nardostachys Rooty</t>
  </si>
  <si>
    <t>甘松</t>
  </si>
  <si>
    <t>gānsōng</t>
  </si>
  <si>
    <t xml:space="preserve">gam1 sung1 </t>
  </si>
  <si>
    <t>Dried root and rhizome of Nardostachys chinensis Batal. or Nardostachys jatamansi DC. (Fam. Valerianaceae)</t>
  </si>
  <si>
    <t>Nardostachyos Radix et Rhizoma</t>
  </si>
  <si>
    <t>qīngdài</t>
  </si>
  <si>
    <t xml:space="preserve">cing1 ceng1 doi6 </t>
  </si>
  <si>
    <t>Dried powder or mass prepared from the leaf or the stem and leaf of Baphicacanthus cusia (Nees) Bremek.、(Fam. Acanthaceae), Polygonum tinctorium Ait. (Fam. Polygonaceae) or Isatis indigotica Fort. (Fam. Cruciferae)</t>
  </si>
  <si>
    <t>Nutgrass Galingale Rhizome</t>
  </si>
  <si>
    <t>香附</t>
  </si>
  <si>
    <t>xiāngfù</t>
  </si>
  <si>
    <t xml:space="preserve">hoeng1 fu6 </t>
  </si>
  <si>
    <t>Dried rhizome of Cyperus rotundus L. (Fam. Cyperaceae)</t>
  </si>
  <si>
    <t>Cyperi Rhizoma</t>
  </si>
  <si>
    <t>pungent, slightly bitter, slightly sweet; neutral</t>
  </si>
  <si>
    <t>Liver, Spleen, Triple energizers</t>
  </si>
  <si>
    <t>Dried kernel of Myristica fragrans Houtt. (Fam. Myrisyicaceae)</t>
  </si>
  <si>
    <t>https://powo.science.kew.org/taxon/547371-1</t>
  </si>
  <si>
    <t>Nux Vomica</t>
  </si>
  <si>
    <t>馬錢子</t>
  </si>
  <si>
    <t>mǎqiánzǐ</t>
  </si>
  <si>
    <t xml:space="preserve">maa5 cin4 zi2 </t>
  </si>
  <si>
    <t>Dried ripe seed of Strychnos nux-vomica L. (Fam. Loganiacea)</t>
  </si>
  <si>
    <t>Strychni Semen</t>
  </si>
  <si>
    <t>bitter; warm; strongly toxic</t>
  </si>
  <si>
    <t>Obscured Homalomena Rhizome</t>
  </si>
  <si>
    <t>千年健</t>
  </si>
  <si>
    <t>qiānniánjiàn</t>
  </si>
  <si>
    <t xml:space="preserve">cin1 nin4 gin6 </t>
  </si>
  <si>
    <t>Dried rhizome of Homalomena occulta (Lour.) Schott (Fam. Araceae)</t>
  </si>
  <si>
    <t>Homalomenae Rhizoma</t>
  </si>
  <si>
    <t>bitter, pungent; warm</t>
  </si>
  <si>
    <t>Officinal Magnolia Bark</t>
  </si>
  <si>
    <t>厚樸</t>
  </si>
  <si>
    <t>hòupú</t>
  </si>
  <si>
    <t xml:space="preserve">hau5 pok3 </t>
  </si>
  <si>
    <t>Dried stem bark, root bark or branch bark of Magnolia officinalis Rehd. et Wils. or Magnolia officinalis Rehd. et Wils. var. biloba Rehd. et Wils. (Fam. Magnoliaceae)</t>
  </si>
  <si>
    <t>Magnoliae Officinalis Cortex</t>
  </si>
  <si>
    <t>Officinal Magnolia Flower</t>
  </si>
  <si>
    <t>厚樸花</t>
  </si>
  <si>
    <t>hòupúhuā</t>
  </si>
  <si>
    <t xml:space="preserve">hau5 pok3 faa1 </t>
  </si>
  <si>
    <t>Dried flower bud of Magnolia officinalis Rehd. et Wils. or Magnolia officinalis Rehd. et Wils. var. biloba Rehd. et Wils. (Fam. Magnoliaceae)</t>
  </si>
  <si>
    <t>Magnoliae Officinalis Flos</t>
  </si>
  <si>
    <t>bitter; slightly warm</t>
  </si>
  <si>
    <t>Ophicalcite</t>
  </si>
  <si>
    <t>花蕊石</t>
  </si>
  <si>
    <t>huārǔishí</t>
  </si>
  <si>
    <t xml:space="preserve">faa1 jeoi5 sek6 </t>
  </si>
  <si>
    <t>Serpentine marble of metamorphic group</t>
  </si>
  <si>
    <t>Ophicalcitum</t>
  </si>
  <si>
    <t>sour, astringent; neutral</t>
  </si>
  <si>
    <t>Orange Fruit</t>
  </si>
  <si>
    <t>枳殼</t>
  </si>
  <si>
    <t>zhīké</t>
  </si>
  <si>
    <t xml:space="preserve">? hok3 </t>
  </si>
  <si>
    <t>Dried ripe fruit of Citrus aurantium L. and its cultivated varieties (Fam. Rutaceae)</t>
  </si>
  <si>
    <t>Aurantii Fructus</t>
  </si>
  <si>
    <t>bitter, pungent, sour; warm</t>
  </si>
  <si>
    <t>Oriental Water Plantain Rhizome</t>
  </si>
  <si>
    <t>澤瀉</t>
  </si>
  <si>
    <t>zéxiè</t>
  </si>
  <si>
    <t xml:space="preserve">zaak6 se3 </t>
  </si>
  <si>
    <t>Dried tuber of Alisma orientalis (Sam.) Juzep. (Fam. Alismataceae)</t>
  </si>
  <si>
    <t>Alismatis Rhizoma</t>
  </si>
  <si>
    <t>Oyster Shell</t>
  </si>
  <si>
    <t>牡蠣</t>
  </si>
  <si>
    <t>mǔlì</t>
  </si>
  <si>
    <t xml:space="preserve">mau5 lai6 </t>
  </si>
  <si>
    <t>Shell of Ostrea gigas Thunberg, Ostrea talienwhanensis Crosse or Ostrea rivularis Gould (Fam. Osteridae)</t>
  </si>
  <si>
    <t>Ostreae Concha</t>
  </si>
  <si>
    <t>salty; slightly cold</t>
  </si>
  <si>
    <t>Liver, Kidney, Gallbladder, Bladder</t>
  </si>
  <si>
    <t>Pagodatree Flower</t>
  </si>
  <si>
    <t>槐花</t>
  </si>
  <si>
    <t>huáihuā</t>
  </si>
  <si>
    <t xml:space="preserve">waai4 faa1 </t>
  </si>
  <si>
    <t>Sophorae Flos</t>
  </si>
  <si>
    <t>Pale Butterflybush Flower</t>
  </si>
  <si>
    <t>密蒙花</t>
  </si>
  <si>
    <t>mìménghuā</t>
  </si>
  <si>
    <t xml:space="preserve">mat6 mung4 faa1 </t>
  </si>
  <si>
    <t>Dried flower bud and its inflorescence of Buddleja officinalis Maxim. (Fam. Loganiaceae)</t>
  </si>
  <si>
    <t>Buddlejae Flos</t>
  </si>
  <si>
    <t>Palmleaf Raspberrry Fruit</t>
  </si>
  <si>
    <t>覆盆子</t>
  </si>
  <si>
    <t>fùpénzǐ</t>
  </si>
  <si>
    <t xml:space="preserve">fuk1 pun4 zi2 </t>
  </si>
  <si>
    <t>Dried ripe fruit of Rubus chingii Hu (Fam. Rosaceae)</t>
  </si>
  <si>
    <t>Rubi Fructus</t>
  </si>
  <si>
    <t>sweet, sour; warm</t>
  </si>
  <si>
    <t>Paniculate Bolbostemma</t>
  </si>
  <si>
    <t>土貝母</t>
  </si>
  <si>
    <t>tǔbèimǔ</t>
  </si>
  <si>
    <t xml:space="preserve">tou2 bui3 mou5 </t>
  </si>
  <si>
    <t>Dried tuber of Bolbostemma paniculatum (Maxim.) Franquet (Fam. Cucurbitaceae)</t>
  </si>
  <si>
    <t>Bolbostematis Rhizoma</t>
  </si>
  <si>
    <t>Lung, Spleen</t>
  </si>
  <si>
    <t>Paniculate Swallowwort Root</t>
  </si>
  <si>
    <t>徐長卿</t>
  </si>
  <si>
    <t>xúchángqīng</t>
  </si>
  <si>
    <t xml:space="preserve">ceoi4 zoeng2 hing1 </t>
  </si>
  <si>
    <t>Dried root and rhizome of Cymnanchum paniculatum (Bge.) Kitag. (Fam. Asclepiadaceae)</t>
  </si>
  <si>
    <t>Cynanchi Paniculati Radix et Rhizoma</t>
  </si>
  <si>
    <t>Papermulberry Fruit</t>
  </si>
  <si>
    <t>楮實子</t>
  </si>
  <si>
    <t>chǔshízǐ</t>
  </si>
  <si>
    <t xml:space="preserve">? sat6 zi2 </t>
  </si>
  <si>
    <t>Dried ripe fruit of Broussonetia papyrifera (L.) Vent. (Fam. Moraceae)</t>
  </si>
  <si>
    <t>Broussonetiae Fructus</t>
  </si>
  <si>
    <t>Paris root</t>
  </si>
  <si>
    <t>重樓</t>
  </si>
  <si>
    <t>zhònglóu</t>
  </si>
  <si>
    <t xml:space="preserve">zung6 lau4 </t>
  </si>
  <si>
    <t>Dried rhizome of Paris polyphylla Smith var. yunnanensis (Franch.) Hand.-Mazz. or Paris polyphylla Smith var. chinensis (Franch.) Hara (Fam. Liliaceae)</t>
  </si>
  <si>
    <t>Paridis Rhizoma</t>
  </si>
  <si>
    <t>bitter; slightly cold; slightly toxic</t>
  </si>
  <si>
    <t>Peach Seed</t>
  </si>
  <si>
    <t>桃仁</t>
  </si>
  <si>
    <t>táorén</t>
  </si>
  <si>
    <t xml:space="preserve">tou4 jan4 </t>
  </si>
  <si>
    <t>Dried ripe seed of Prunus persica (L.) Batsch or Prunus davidiana (Carr.) Franch. (Fam. Rosaceae)</t>
  </si>
  <si>
    <t>Persicae Semen</t>
  </si>
  <si>
    <t>Liver, Heart, Large intestine</t>
  </si>
  <si>
    <t>Pepper Fruit</t>
  </si>
  <si>
    <t>Dried ripe fruit-spike of Piper nigrum L. (Fam. Piperaceae)</t>
  </si>
  <si>
    <t>bóhé</t>
  </si>
  <si>
    <t>Dried aerial part of Mentha haplocalyx Briq (Fam. Labiatae)</t>
  </si>
  <si>
    <t>pungent; cool</t>
  </si>
  <si>
    <t>Pepperweed Seed, Tansymustard Seed</t>
  </si>
  <si>
    <t>葶藶子</t>
  </si>
  <si>
    <t>tínglìzǐ</t>
  </si>
  <si>
    <t>Dried ripe seed of Lepidium apetalum Willd. or Descurainia sophia (L.) Webb ex Prantl (Fam. Cruciferae)</t>
  </si>
  <si>
    <t>Lepidii Semen, Descurainiae Semen</t>
  </si>
  <si>
    <t>pungent, bitter; strongly cold</t>
  </si>
  <si>
    <t>Perilla Fruit</t>
  </si>
  <si>
    <t>紫蘇子</t>
  </si>
  <si>
    <t>zǐsūzǐ</t>
  </si>
  <si>
    <t xml:space="preserve">zi2 sou1 zi2 </t>
  </si>
  <si>
    <t>Dried ripe fruit of Perilla frutescens (L.) Britt. (Fam. Labiatae)</t>
  </si>
  <si>
    <t>Perillae Fructus</t>
  </si>
  <si>
    <t>Perilla leaf</t>
  </si>
  <si>
    <t>紫蘇葉</t>
  </si>
  <si>
    <t>zǐsūyè</t>
  </si>
  <si>
    <t xml:space="preserve">zi2 sou1 jip6 </t>
  </si>
  <si>
    <t>Dried leaf (or bearing young branches) of Perilla frutescens (L.) Britt. (Fam. Labiatae)</t>
  </si>
  <si>
    <t>Perillae Folium</t>
  </si>
  <si>
    <t>Perilla Stem</t>
  </si>
  <si>
    <t>紫蘇梗</t>
  </si>
  <si>
    <t>zǐsūgěng</t>
  </si>
  <si>
    <t xml:space="preserve">zi2 sou1 gang2 </t>
  </si>
  <si>
    <t>Dried stem of Perilla frutescens (L.) Britt. (Fam. Labiatae)</t>
  </si>
  <si>
    <t>Perillae Caulis</t>
  </si>
  <si>
    <t>Persimmon Calyx</t>
  </si>
  <si>
    <t>柿蒂</t>
  </si>
  <si>
    <t>shìdì</t>
  </si>
  <si>
    <t xml:space="preserve">ci5 dai3 </t>
  </si>
  <si>
    <t>Dried persistent calyx of Diospyros kaki Thunb. (Fam. Ebenaceae)</t>
  </si>
  <si>
    <t>Kaki Calyx</t>
  </si>
  <si>
    <t>Pharbitis Seed</t>
  </si>
  <si>
    <t>牽牛子</t>
  </si>
  <si>
    <t>qiānníuzǐ</t>
  </si>
  <si>
    <t xml:space="preserve">hin1 ngau4 zi2 </t>
  </si>
  <si>
    <t>Dried ripe seed of Pharbitis nil (L.) Choisy or Pharbitis purpurea (L.) Voigt (Fam. Convolvulaceae)</t>
  </si>
  <si>
    <t>Pharbitidis Semen</t>
  </si>
  <si>
    <t>bitter; cold; toxic</t>
  </si>
  <si>
    <t>Pilose Antler</t>
  </si>
  <si>
    <t>鹿茸</t>
  </si>
  <si>
    <t>lùróng</t>
  </si>
  <si>
    <t xml:space="preserve">luk6 jung4 </t>
  </si>
  <si>
    <t>Young unossified hairy antler of male Cervus nippon Temminck or Cervus elaphus Linnaeus (Fam. Cervidae)</t>
  </si>
  <si>
    <t>Cervi Pantotrichum Cornu</t>
  </si>
  <si>
    <t>Pinellia Tuber</t>
  </si>
  <si>
    <t>半夏</t>
  </si>
  <si>
    <t>bànxià</t>
  </si>
  <si>
    <t xml:space="preserve">bun3 haa6 </t>
  </si>
  <si>
    <t>Dried tuber of Pinellia ternata (Thunb.) Breit. (Fam. Araceae)</t>
  </si>
  <si>
    <t>Pinelliae Rhizoma</t>
  </si>
  <si>
    <t>Pipewort Flower</t>
  </si>
  <si>
    <t>穀精草</t>
  </si>
  <si>
    <t>gǔjīngcǎo</t>
  </si>
  <si>
    <t xml:space="preserve">guk1 zing1 cou2 </t>
  </si>
  <si>
    <t>Dried capitulum with peduncle of Eriocaulon buergerianum Koern. (Fam. Eriocaulaceae)</t>
  </si>
  <si>
    <t>Eriocauli Flos</t>
  </si>
  <si>
    <t>pungent, sweet; neutral</t>
  </si>
  <si>
    <t>Plantain Seed</t>
  </si>
  <si>
    <t>車前子</t>
  </si>
  <si>
    <t>chēqiánzǐ</t>
  </si>
  <si>
    <t xml:space="preserve">ce1 cin4 zi2 </t>
  </si>
  <si>
    <t>Dried ripe seed of Plantago asiatica L. or Plantago depressa Willd. (Fam. Plantaginaceae)</t>
  </si>
  <si>
    <t>Plantaginis Semen</t>
  </si>
  <si>
    <t>Liver, Kidney, Lung, Small intestine</t>
  </si>
  <si>
    <t>Platycodon Root</t>
  </si>
  <si>
    <t>桔梗</t>
  </si>
  <si>
    <t>jiégěng</t>
  </si>
  <si>
    <t xml:space="preserve">gat1 gang2 </t>
  </si>
  <si>
    <t>Dried root of Platycodon grandiflorum (Jacq.) A. DC. (Fam. Campanulaceae)</t>
  </si>
  <si>
    <t>Platycodonis Radix</t>
  </si>
  <si>
    <t>Plum Flower</t>
  </si>
  <si>
    <t>梅花</t>
  </si>
  <si>
    <t>méihuā</t>
  </si>
  <si>
    <t xml:space="preserve">mui4 faa1 </t>
  </si>
  <si>
    <t>Dried flower bud of Prunus mume (Sieb.) Sieb. et Zucc. (Fam. Rosaceae)</t>
  </si>
  <si>
    <t>Mume Flos</t>
  </si>
  <si>
    <t>slightly sour, astringent; neutral</t>
  </si>
  <si>
    <t>Liver, Stomach, Lung</t>
  </si>
  <si>
    <t>Pokeberry Root</t>
  </si>
  <si>
    <t>商陸</t>
  </si>
  <si>
    <t>shānglù</t>
  </si>
  <si>
    <t xml:space="preserve">soeng1 luk6 </t>
  </si>
  <si>
    <t>Dried root of Phytolacca acinosa Roxb. or Phytolacca americana L. (Fam. Phytolaccaceae)</t>
  </si>
  <si>
    <t>Phytolaccae Radix</t>
  </si>
  <si>
    <t>Lung, Spleen, Kidney, Large intestine</t>
  </si>
  <si>
    <t>Pomegranate Rind</t>
  </si>
  <si>
    <t>石榴皮</t>
  </si>
  <si>
    <t>shílíupí</t>
  </si>
  <si>
    <t xml:space="preserve">sek6 lau4 pei4 </t>
  </si>
  <si>
    <t>Dried pericarp of Punica granatum L. (Fam. Punicaceae)</t>
  </si>
  <si>
    <t>Granati Pericarpium</t>
  </si>
  <si>
    <t>sour, astringent; warm</t>
  </si>
  <si>
    <t>Large intestine</t>
  </si>
  <si>
    <t>Prepared Common Monkshood Daughter Root</t>
  </si>
  <si>
    <t>製附子</t>
  </si>
  <si>
    <t>zhìfùzǐ</t>
  </si>
  <si>
    <t xml:space="preserve">zai3 fu6 zi2 </t>
  </si>
  <si>
    <t>Processed daughter root of Aconitum carmichaeli Debx. (Fam. Ranunculaceae)</t>
  </si>
  <si>
    <t>Aconiti Lateralis Praeparata Radix</t>
  </si>
  <si>
    <t>pungent, sweet; strongly hot; toxic</t>
  </si>
  <si>
    <t>Heart, Kidney, Spleen</t>
  </si>
  <si>
    <t>Prepared Common Monkshood Mother Root</t>
  </si>
  <si>
    <t>製川烏</t>
  </si>
  <si>
    <t>zhìchuānwū</t>
  </si>
  <si>
    <t xml:space="preserve">zai3 cyun1 wu1 </t>
  </si>
  <si>
    <t>Processed mother root of Aconitum carmichaeli Debx. (Fam. Ranunculaceae)</t>
  </si>
  <si>
    <t>Aconiti Praeparata Radix</t>
  </si>
  <si>
    <t>pungent, bitter; hot; toxic</t>
  </si>
  <si>
    <t>Heart, Liver, Kidney, Spleen</t>
  </si>
  <si>
    <t>Prepared Dried Ginger</t>
  </si>
  <si>
    <t>炮薑</t>
  </si>
  <si>
    <t>pàojiāng</t>
  </si>
  <si>
    <t xml:space="preserve">paau3 goeng1 </t>
  </si>
  <si>
    <t>Scald the dried Ginger with sand</t>
  </si>
  <si>
    <t>Zingiberis Praeparatum Rhizoma</t>
  </si>
  <si>
    <t>Spleen, Stomach, Kidney, Heart, Lung</t>
  </si>
  <si>
    <t>Prepared Fleeceflower Root</t>
  </si>
  <si>
    <t>製何首烏</t>
  </si>
  <si>
    <t>zhìhéshǒuwū</t>
  </si>
  <si>
    <t xml:space="preserve">zai3 ho4 sau2 wu1 </t>
  </si>
  <si>
    <t>Dried prepared root of Polygonum multiflorum Thunb. (Fam. Polygonaceae)</t>
  </si>
  <si>
    <t>Polygoni Multiflori Praeparata Radix</t>
  </si>
  <si>
    <t>bitter, sweet, astringent; warm</t>
  </si>
  <si>
    <t>Prepared Liquorice Root</t>
  </si>
  <si>
    <t>炙甘草</t>
  </si>
  <si>
    <t>zhìgāncǎo</t>
  </si>
  <si>
    <t xml:space="preserve">zik3 zek3 gam1 cou2 </t>
  </si>
  <si>
    <t>Glycyrrhizae Praeparata cum Melle Radix et Rhizoma</t>
  </si>
  <si>
    <t>Heart, Lung, Spleen, Stomach</t>
  </si>
  <si>
    <t>Prepared Milkvetch Root</t>
  </si>
  <si>
    <t>炙黃芪</t>
  </si>
  <si>
    <t>zhìhuángqí</t>
  </si>
  <si>
    <t xml:space="preserve">zik3 zek3 wong4 ? </t>
  </si>
  <si>
    <t>Astragali praeparata cum Melle Radix</t>
  </si>
  <si>
    <t>Prepared Rehmannia Root</t>
  </si>
  <si>
    <t>熟地黃</t>
  </si>
  <si>
    <t>shúdìhuáng</t>
  </si>
  <si>
    <t xml:space="preserve">suk6 dei6 wong4 </t>
  </si>
  <si>
    <t>Prepared dried root tuber of Rehmannia glutinosa Libosch. (Fam. Scrophulariaceae)</t>
  </si>
  <si>
    <t>Rehmanniae Praeparata Radix</t>
  </si>
  <si>
    <t>sweet; slightly warm</t>
  </si>
  <si>
    <t>huājiāo</t>
  </si>
  <si>
    <t xml:space="preserve">faa1 ziu1 </t>
  </si>
  <si>
    <t>Dried pericarp of ripe fruit of Zanthoxylum schinifolium Sieb. et. Zucc. or Zanthoxylum bungeanum Maxim. (Fam. Rutaceae)</t>
  </si>
  <si>
    <t>Zanthoxyli Pericarpium</t>
  </si>
  <si>
    <t>Prince's-feather Fruit</t>
  </si>
  <si>
    <t>水紅花子</t>
  </si>
  <si>
    <t>shǔihónghuāzǐ</t>
  </si>
  <si>
    <t xml:space="preserve">seoi2 hung4 faa1 zi2 </t>
  </si>
  <si>
    <t>Dried ripe fruit of Polygonum orientale L. (Fam. Polygonaceae)</t>
  </si>
  <si>
    <t>Polygoni Orientalis Fructus</t>
  </si>
  <si>
    <t>Puff-ball</t>
  </si>
  <si>
    <t>馬勃</t>
  </si>
  <si>
    <t>mǎbó</t>
  </si>
  <si>
    <t xml:space="preserve">maa5 but6 </t>
  </si>
  <si>
    <t>Dried sporophore of Lasiosphaera fenzlii Reich., Calvatia gigantea (Batsch ex Pers.) Lloyd or Calvatia lilacina (Mont. Et Berk.) Lloyd (Fam. Lycoperdaceae)</t>
  </si>
  <si>
    <t>Lasiosphaera Seu Calvatia</t>
  </si>
  <si>
    <t>Puncturevine Caltrop Fruit</t>
  </si>
  <si>
    <t>蒺藜</t>
  </si>
  <si>
    <t>jílí</t>
  </si>
  <si>
    <t xml:space="preserve">? lai4 </t>
  </si>
  <si>
    <t>Dried ripe fruit of Tribulus terrestris L. (Fam. Zygophyllaceae)</t>
  </si>
  <si>
    <t>Tribuli Fructus</t>
  </si>
  <si>
    <t>Purslane Herb</t>
  </si>
  <si>
    <t>馬齒莧</t>
  </si>
  <si>
    <t>mǎchǐxiàn</t>
  </si>
  <si>
    <t xml:space="preserve">maa5 ci2 jin6 </t>
  </si>
  <si>
    <t>Dried aerial part of Portulaca oleracea L. (Fam. Portulacaceae)</t>
  </si>
  <si>
    <t>Portulacae Herba</t>
  </si>
  <si>
    <t>sour; cold</t>
  </si>
  <si>
    <t>Pyrola Herb</t>
  </si>
  <si>
    <t>鹿銜草</t>
  </si>
  <si>
    <t>lùxiáncǎo</t>
  </si>
  <si>
    <t xml:space="preserve">luk6 haam4 cou2 </t>
  </si>
  <si>
    <t>Dried herb of Pyrola calliantha H. Andres or Pyrola decorata H. Andres (Fam. Pyrolaceae)</t>
  </si>
  <si>
    <t>Pyrolae Herba</t>
  </si>
  <si>
    <t>Radde Anemone Rhizome</t>
  </si>
  <si>
    <t>兩頭尖</t>
  </si>
  <si>
    <t>liǎngtóujiān</t>
  </si>
  <si>
    <t xml:space="preserve">loeng5 tau4 zim1 </t>
  </si>
  <si>
    <t>Dried rhizome of Anemone raddeana Regel (Fam. Ranunculaceae)</t>
  </si>
  <si>
    <t>Anemones Raddeanae Rhizoma</t>
  </si>
  <si>
    <t>Spleen</t>
  </si>
  <si>
    <t>Radish Seed</t>
  </si>
  <si>
    <t>萊菔子</t>
  </si>
  <si>
    <t>láifúzǐ</t>
  </si>
  <si>
    <t xml:space="preserve">loi4 ? zi2 </t>
  </si>
  <si>
    <t>Dried ripe seed of Raphanus sativus L. (Fam. Cruciferae)</t>
  </si>
  <si>
    <t>Raphani Semen</t>
  </si>
  <si>
    <t>Rangooncreeper Fruit</t>
  </si>
  <si>
    <t>使君子</t>
  </si>
  <si>
    <t>shǐjūnzǐ</t>
  </si>
  <si>
    <t xml:space="preserve">si3 gwan1 zi2 </t>
  </si>
  <si>
    <t>Dried ripe fruit of Quisqualis indica L. (Fam. Combretaceae)</t>
  </si>
  <si>
    <t>Quisqualis Fructus</t>
  </si>
  <si>
    <t>Red Ginseng</t>
  </si>
  <si>
    <t>紅參</t>
  </si>
  <si>
    <t>hóngcān</t>
  </si>
  <si>
    <t xml:space="preserve">hung4 sam1 </t>
  </si>
  <si>
    <t>Dried steamed and dried root of cultivar of Panax ginseng C.A. Mey. (Fam. Araliaceae)</t>
  </si>
  <si>
    <t>Ginseng Rubra Radix</t>
  </si>
  <si>
    <t>slightly bitter, sweet; warm</t>
  </si>
  <si>
    <t>Red Halloysite</t>
  </si>
  <si>
    <t>赤石脂</t>
  </si>
  <si>
    <t>chìshízhī</t>
  </si>
  <si>
    <t xml:space="preserve">cek3 sek6 zi1 </t>
  </si>
  <si>
    <t>Mineral of silicates of polyhydrate kaolinite group, containing mainly hydrated aluminium silicate [Al4(Si4O10)(OH)8‧4H2O]</t>
  </si>
  <si>
    <t>Rubrum Halloysitum</t>
  </si>
  <si>
    <t>sweet, sour, astringent; warm</t>
  </si>
  <si>
    <t>Red Peony Root</t>
  </si>
  <si>
    <t>赤芍</t>
  </si>
  <si>
    <t>chìsháo</t>
  </si>
  <si>
    <t xml:space="preserve">cek3 ? </t>
  </si>
  <si>
    <t>Dried root of Paeonia lactiflora Pall. or Paeonia veitchii Lynch (Fam. Ranunculaceae)</t>
  </si>
  <si>
    <t>Paeoniae Rubra Radix</t>
  </si>
  <si>
    <t>Red Tangerine Peel</t>
  </si>
  <si>
    <t>橘紅</t>
  </si>
  <si>
    <t>júhóng</t>
  </si>
  <si>
    <t xml:space="preserve">gwat1 hung4 </t>
  </si>
  <si>
    <t>Dried exocarp of Citrus reticulata Blanco (Fam. Rutaceae)</t>
  </si>
  <si>
    <t>Citri Reticulatae Exocarpium</t>
  </si>
  <si>
    <t>Reed Rhizome</t>
  </si>
  <si>
    <t>蘆根</t>
  </si>
  <si>
    <t>lúgēn</t>
  </si>
  <si>
    <t xml:space="preserve">lou4 gan1 </t>
  </si>
  <si>
    <t>Fresh or dried rhizome of Phragmites communis Trin. (Fam. Gramineae)</t>
  </si>
  <si>
    <t>Phragmitis Rhizoma</t>
  </si>
  <si>
    <t>Rehmannia Root</t>
  </si>
  <si>
    <t>地黃</t>
  </si>
  <si>
    <t>dìhuáng</t>
  </si>
  <si>
    <t xml:space="preserve">dei6 wong4 </t>
  </si>
  <si>
    <t>Dried root tuber of Rehmannia glutinosa Libosch. (Fam. Scrophulariaceae)</t>
  </si>
  <si>
    <t>Rehmanniae Radix</t>
  </si>
  <si>
    <t>dàhuáng</t>
  </si>
  <si>
    <t xml:space="preserve">daai6 wong4 </t>
  </si>
  <si>
    <t>Dried root and rhizome of Rheum palmatum L., Rheum tanguticum Maxim. ex Balf. or Rheum officinale Baill. (Fam. Polygonaceae)</t>
  </si>
  <si>
    <t>Induce catharsis medicinal</t>
  </si>
  <si>
    <t>Liver, Spleen, Pericardium, Stomach, Large intestine</t>
  </si>
  <si>
    <t>Ricepaperplant Pith</t>
  </si>
  <si>
    <t>通草</t>
  </si>
  <si>
    <t>tōngcǎo</t>
  </si>
  <si>
    <t xml:space="preserve">tung1 cou2 </t>
  </si>
  <si>
    <t>Dried stem pith of Tetrapanax papyriferus (Hook.) K. Koch (Fam. Araliaceae)</t>
  </si>
  <si>
    <t>Tetrapanacis Medulla</t>
  </si>
  <si>
    <t>méigūihuā</t>
  </si>
  <si>
    <t xml:space="preserve">mui4 gwai3 faa1 </t>
  </si>
  <si>
    <t>Dried flower bud of Rosa rugosa Thunb. (Fam. Rosaceae)</t>
  </si>
  <si>
    <t>Rosewood</t>
  </si>
  <si>
    <t>降香</t>
  </si>
  <si>
    <t>jiàngxiāng</t>
  </si>
  <si>
    <t>Dalbergiae Odoriferae Lignum</t>
  </si>
  <si>
    <t>Round Cardamon Fruit</t>
  </si>
  <si>
    <t xml:space="preserve">dau6 dau2 kau3 </t>
  </si>
  <si>
    <t>Dried ripe fruit of Amomum kravanh Pierre ex Gagnep. or Amomum compactum Soland ex Maton (Fam. Zingiberaceae)</t>
  </si>
  <si>
    <t>hónghuā</t>
  </si>
  <si>
    <t>Dried flower of Carthamus tinctorius L. (Fam. Compostiae)</t>
  </si>
  <si>
    <t>Dried stigma of Crocus sativus L. (Fam. Iridaceae)</t>
  </si>
  <si>
    <t>SanQi</t>
  </si>
  <si>
    <t>三七</t>
  </si>
  <si>
    <t>sānqī</t>
  </si>
  <si>
    <t xml:space="preserve">saam3 cat1 </t>
  </si>
  <si>
    <t>Dried root and rhizome of Panax notoginseng (Burk.) F.H. Chen (Fam. Araliaceae)</t>
  </si>
  <si>
    <t>Notoginseng Radix et Rhizoma</t>
  </si>
  <si>
    <t>https://powo.science.kew.org/taxon/481889-1</t>
  </si>
  <si>
    <t>sūmù</t>
  </si>
  <si>
    <t>Sargentgloryvine Stem</t>
  </si>
  <si>
    <t>大血藤</t>
  </si>
  <si>
    <t>dàxiěténg</t>
  </si>
  <si>
    <t xml:space="preserve">daai6 hyut3 tang4 </t>
  </si>
  <si>
    <t>Dried lianoid stem of Sargentodoxa cuneata (Oliv.) Rehd. et Wils. (Fam. Lardizabalaceae)</t>
  </si>
  <si>
    <t>Sargentodoxae Caulis</t>
  </si>
  <si>
    <t>Large intestine, Liver</t>
  </si>
  <si>
    <t>Scorpion</t>
  </si>
  <si>
    <t>全蠍</t>
  </si>
  <si>
    <t>quánxiē</t>
  </si>
  <si>
    <t xml:space="preserve">cyun4 hit3 </t>
  </si>
  <si>
    <t>Dried body of Buthus martensii Karsch (Fam. Buthidae)</t>
  </si>
  <si>
    <t>Scorpio</t>
  </si>
  <si>
    <t>pungent; neutral; toxic</t>
  </si>
  <si>
    <t>Seaweed</t>
  </si>
  <si>
    <t>海藻</t>
  </si>
  <si>
    <t>hǎizǎo</t>
  </si>
  <si>
    <t xml:space="preserve">hoi2 zou2 </t>
  </si>
  <si>
    <t>Dried alga of Sargassum pallidum (Turn.) C. Ag. or Sargassum fusiforme (Harv.) Setch. (Fam. Sargassaceae)</t>
  </si>
  <si>
    <t>Sargassum</t>
  </si>
  <si>
    <t>Senna Leaf</t>
  </si>
  <si>
    <t>番瀉葉</t>
  </si>
  <si>
    <t>fānxièyè</t>
  </si>
  <si>
    <t>Sennae Folium</t>
  </si>
  <si>
    <t>Sevenlobed Yam Rhizome</t>
  </si>
  <si>
    <t>綿萆薢</t>
  </si>
  <si>
    <t>miánpìjiē</t>
  </si>
  <si>
    <t xml:space="preserve">min4 ? ? </t>
  </si>
  <si>
    <t>Dried rhizome of Dioscorea septemloba Thunb. or Dioscorea futschauensis Uline ex R. Kunth (Fam. Dioscoreaceae)</t>
  </si>
  <si>
    <t>Dioscoreae Septemlobae Rhizoma</t>
  </si>
  <si>
    <t>Sharpleaf Glangal Fruit</t>
  </si>
  <si>
    <t>益智</t>
  </si>
  <si>
    <t>yìzhì</t>
  </si>
  <si>
    <t xml:space="preserve">jik1 zi3 </t>
  </si>
  <si>
    <t>Dried ripe fruit of Alpinia oxyphylla Miq. (Fam. Zingiberaceae)</t>
  </si>
  <si>
    <t>Alpiniae Oxyphyllae Fructus</t>
  </si>
  <si>
    <t>Shearer's Pyrrosia Leaf</t>
  </si>
  <si>
    <t>石韋</t>
  </si>
  <si>
    <t>shíwéi</t>
  </si>
  <si>
    <t xml:space="preserve">sek6 wai5 </t>
  </si>
  <si>
    <t>Dried leaf of Pyrrosia sheareri (Bak.) Ching, Pyrrosia lingua (Thunb.) Farwell or Pyrrosia petiolosa (Christ) Ching (Fam. Polypodiaceae)</t>
  </si>
  <si>
    <t>Pyrrosiae Folium</t>
  </si>
  <si>
    <t>Shinyleaf Pricklyash Root</t>
  </si>
  <si>
    <t>兩面針</t>
  </si>
  <si>
    <t>liǎngmiànzhēn</t>
  </si>
  <si>
    <t xml:space="preserve">loeng5 min6 zam1 </t>
  </si>
  <si>
    <t>Dried root of Zanthoxylum nitidum (Roxb.) DC. (Fam. Rutaceae)</t>
  </si>
  <si>
    <t>Zanthoxyli Radix</t>
  </si>
  <si>
    <t>bitter, pungent; neutral; slightly toxic</t>
  </si>
  <si>
    <t>Shrub Chastetree Fruit</t>
  </si>
  <si>
    <t>蔓荊子</t>
  </si>
  <si>
    <t>mànjīngzǐ</t>
  </si>
  <si>
    <t xml:space="preserve">maan6 ging1 zi2 </t>
  </si>
  <si>
    <t>Dried ripe fruit of Vitex trifolia L. var. simplicifolia Cham. or Vitex trifolia L. (Fam. Verbenaceae)</t>
  </si>
  <si>
    <t>Viticis Fructus</t>
  </si>
  <si>
    <t>Bladder, Liver, Stomach</t>
  </si>
  <si>
    <t>Siberian Cocklebur Fruit</t>
  </si>
  <si>
    <t>蒼耳子</t>
  </si>
  <si>
    <t>cāngěrzǐ</t>
  </si>
  <si>
    <t xml:space="preserve">cong1 ji5 zi2 </t>
  </si>
  <si>
    <t>Dried ripe bur with involucre of Xanthium sibiricum Patr. (Fam. Compositae)</t>
  </si>
  <si>
    <t>Xanthii Fructus</t>
  </si>
  <si>
    <t>pungent, bitter; warm; toxic</t>
  </si>
  <si>
    <t>Siegesbeckia Herb</t>
  </si>
  <si>
    <t>豨薟草</t>
  </si>
  <si>
    <t>xīliǎncǎo</t>
  </si>
  <si>
    <t xml:space="preserve">? ? cou2 </t>
  </si>
  <si>
    <t>Dried aerial part of Siegesbeckia orientalis L., Siegesbeckia pubescens Makino or Siegesbeckia glabrescens Makino (Fam. Compositae)</t>
  </si>
  <si>
    <t>Siegesbeckiae Herba</t>
  </si>
  <si>
    <t>Silktree Albizia Bark</t>
  </si>
  <si>
    <t>合歡皮</t>
  </si>
  <si>
    <t>héhuānpí</t>
  </si>
  <si>
    <t xml:space="preserve">hap6 fun1 pei4 </t>
  </si>
  <si>
    <t>Albiziae Cortex</t>
  </si>
  <si>
    <t>Liver, Heart, Lung</t>
  </si>
  <si>
    <t>Slenderstyle Acanthopanax Bark</t>
  </si>
  <si>
    <t>五加皮</t>
  </si>
  <si>
    <t>wǔjiāpí</t>
  </si>
  <si>
    <t xml:space="preserve">ng5 gaa1 pei4 </t>
  </si>
  <si>
    <t>Dried root bark of Acanthopanax gracilistylus W. W. Smith (Fam. Araliaceae)</t>
  </si>
  <si>
    <t>Acanthopanacis Cortex</t>
  </si>
  <si>
    <t>Small Centipeda Herb</t>
  </si>
  <si>
    <t>鵝不食草</t>
  </si>
  <si>
    <t>ébùshícǎo</t>
  </si>
  <si>
    <t xml:space="preserve">ngo4 bat1 sik6 cou2 </t>
  </si>
  <si>
    <t>Dried herb of Centipeda minima (L.) A. Br. et Aschers (Fam. Compositae)</t>
  </si>
  <si>
    <t>Centipedae Herba</t>
  </si>
  <si>
    <t>Smoked Plum</t>
  </si>
  <si>
    <t>烏梅</t>
  </si>
  <si>
    <t>wūméi</t>
  </si>
  <si>
    <t xml:space="preserve">wu1 mui4 </t>
  </si>
  <si>
    <t>Dried ripe fruit of Prunus mume (Sieb.) Sieb. et Zucc. (Fam. Rosaceae)</t>
  </si>
  <si>
    <t>Mume Fructus</t>
  </si>
  <si>
    <t>astringent, sour; neutral</t>
  </si>
  <si>
    <t>Liver, Spleen, Lung, Large intestine</t>
  </si>
  <si>
    <t>Snake Slough</t>
  </si>
  <si>
    <t>蛇蛻</t>
  </si>
  <si>
    <t>shétùi</t>
  </si>
  <si>
    <t xml:space="preserve">se4 teoi3 </t>
  </si>
  <si>
    <t>Dried epidermal membrance of Elaphe taeniura Cope, Elaphe carinata (Guenther) or Zoaocys dhumnades (Cantor) (Fam. Colubridae)</t>
  </si>
  <si>
    <t>Serpentis Periostracum</t>
  </si>
  <si>
    <t>salty, sweet; neutral</t>
  </si>
  <si>
    <t>Snakegourd Fruit</t>
  </si>
  <si>
    <t>瓜蔞</t>
  </si>
  <si>
    <t>guālóu</t>
  </si>
  <si>
    <t xml:space="preserve">gwaa1 ? </t>
  </si>
  <si>
    <t>Dried fruit of Trichosanthes kirilowii Maxim. or Trichosanthes rosthornii Harms (Fam. Cucurbitaceae)</t>
  </si>
  <si>
    <t>Trichosanthis Fructus</t>
  </si>
  <si>
    <t>sweet, slightly bitter; cold</t>
  </si>
  <si>
    <t>Snakegourd Root</t>
  </si>
  <si>
    <t>天花粉</t>
  </si>
  <si>
    <t>tiānhuāfěn</t>
  </si>
  <si>
    <t xml:space="preserve">tin1 faa1 fan2 </t>
  </si>
  <si>
    <t>Dried root of Trichosanthes kirilowii Maxim. or Trichosanthes rosthornii Harms (Fam. Cucurbitaceae)</t>
  </si>
  <si>
    <t>Trichosanthis Radix</t>
  </si>
  <si>
    <t>Snow Lotus Herb</t>
  </si>
  <si>
    <t>天山雪蓮</t>
  </si>
  <si>
    <t>tiānshānxuělián</t>
  </si>
  <si>
    <t xml:space="preserve">tin1 saan1 syut3 lin4 </t>
  </si>
  <si>
    <t>Dried aerial part of Saussurea involucrate (Kar. et Kir.) Sch. Bip. (Fam. Compositae)</t>
  </si>
  <si>
    <t>Saussureae Involucratae Herba</t>
  </si>
  <si>
    <t>slightly bitter; warm</t>
  </si>
  <si>
    <t>Snowbellleaf Tickclover Herb</t>
  </si>
  <si>
    <t>廣金錢草</t>
  </si>
  <si>
    <t>guǎngjīnqiáncǎo</t>
  </si>
  <si>
    <t xml:space="preserve">gwong2 gam1 cin4 cou2 </t>
  </si>
  <si>
    <t>Desmodii Styracifolii Herba</t>
  </si>
  <si>
    <t>Sodium Sulfate</t>
  </si>
  <si>
    <t>芒硝</t>
  </si>
  <si>
    <t>mángxiāo</t>
  </si>
  <si>
    <t xml:space="preserve">mong4 siu1 </t>
  </si>
  <si>
    <t>Crystalline substance purified from a mineral of sulfates of Glauber's salts group, containing mainly hydrated sodium sulfate (Na2SO4‧10H2O)</t>
  </si>
  <si>
    <t>Natrii Sulfas</t>
  </si>
  <si>
    <t>Solomonseal Rhizome</t>
  </si>
  <si>
    <t>黃精</t>
  </si>
  <si>
    <t>huángjīng</t>
  </si>
  <si>
    <t xml:space="preserve">wong4 zing1 </t>
  </si>
  <si>
    <t>Dried rhizome of Polygonatum kingianum Coll. et Hemsl., Polygonatum sibirium Red. or Polygonatum cyrtonema Hua (Fam. Liliaceae)</t>
  </si>
  <si>
    <t>Polygonati Rhizoma</t>
  </si>
  <si>
    <t>Songaria Cynomorium Herb</t>
  </si>
  <si>
    <t>鎖陽</t>
  </si>
  <si>
    <t>suǒyáng</t>
  </si>
  <si>
    <t xml:space="preserve">so2 joeng4 </t>
  </si>
  <si>
    <t>Dried fleshy stem of Cynomoerium songaricum Rupr. (Fam. Cynomoriaceae)</t>
  </si>
  <si>
    <t>Cynomorii Herba</t>
  </si>
  <si>
    <t>Spleen, Kidney, Large intestine</t>
  </si>
  <si>
    <t>Spikemoss</t>
  </si>
  <si>
    <t>卷柏</t>
  </si>
  <si>
    <t>juànbǎi</t>
  </si>
  <si>
    <t xml:space="preserve">gyun2 paak3 </t>
  </si>
  <si>
    <t>Dried herb of Selaginella tamariscina (Beauv.) Spring or Selaginella pulvinata (Hook. et Grev.) Maxim. (Fam. Selaginellaceae)</t>
  </si>
  <si>
    <t>Selaginellae Herba</t>
  </si>
  <si>
    <t>Spine Date Seed</t>
  </si>
  <si>
    <t>酸棗仁</t>
  </si>
  <si>
    <t>suānzǎorén</t>
  </si>
  <si>
    <t xml:space="preserve">syun1 zou2 jan4 </t>
  </si>
  <si>
    <t>Dried ripe seed of Ziziphus jujuba Mill. var. spinosa (Bunge) Hu ex H.F. Chou (Fam. Rhamnaceae)</t>
  </si>
  <si>
    <t>Ziziphi Spinosae Semen</t>
  </si>
  <si>
    <t>sweet, sour; neutral</t>
  </si>
  <si>
    <t>Liver, Gallbladder, Heart</t>
  </si>
  <si>
    <t>Stachyurus Pith</t>
  </si>
  <si>
    <t>小通草</t>
  </si>
  <si>
    <t>xiǎotōngcǎo</t>
  </si>
  <si>
    <t xml:space="preserve">siu2 tung1 cou2 </t>
  </si>
  <si>
    <t>Dried stem pith of Stachyurus himalaicus Hook. f. et Thoms. or Stachyurus chinensis Franch. (Fam. Stachyuraceae)</t>
  </si>
  <si>
    <t>Stachyur Medulla</t>
  </si>
  <si>
    <t>Starwort Root</t>
  </si>
  <si>
    <t>銀柴胡</t>
  </si>
  <si>
    <t>yíncháihú</t>
  </si>
  <si>
    <t xml:space="preserve">ngan4 caai4 wu4 </t>
  </si>
  <si>
    <t>Dried root of Stellaria dichotoma L. var. lanceolata Bge. (Fam. Caryophyllaceae)</t>
  </si>
  <si>
    <t>Stellariae Radix</t>
  </si>
  <si>
    <t>Stemona Root</t>
  </si>
  <si>
    <t>百部</t>
  </si>
  <si>
    <t>bǎibù</t>
  </si>
  <si>
    <t xml:space="preserve">baak3 bou6 </t>
  </si>
  <si>
    <t>Dried root tuber of Stemona sessilifolia (Miq.) Miq., Stemona japonica (Bl.) Miq. or Stemona tuberosa Lour. (Fam. Stemonaceae)</t>
  </si>
  <si>
    <t>Stemonae Radix</t>
  </si>
  <si>
    <t>sweet, bitter; slightly warm</t>
  </si>
  <si>
    <t>Stiff Silkworm</t>
  </si>
  <si>
    <t>僵蠶</t>
  </si>
  <si>
    <t>jiāngcán</t>
  </si>
  <si>
    <t xml:space="preserve">goeng1 caam4 </t>
  </si>
  <si>
    <t>Dried body of the 4-5 stage larva of Bombyx mori Linnaeus. (Fam. Bombycidae) died of infection (or artificial infection) of Beauveria bassiana (Bals.) Vuillant</t>
  </si>
  <si>
    <t>Batryticatus Bombyx</t>
  </si>
  <si>
    <t>pungent, salty; neutral</t>
  </si>
  <si>
    <t>Stringy Stonecrop Herb</t>
  </si>
  <si>
    <t>垂盆草</t>
  </si>
  <si>
    <t>chúipéncǎo</t>
  </si>
  <si>
    <t xml:space="preserve">seoi4 pun4 cou2 </t>
  </si>
  <si>
    <t>Fresh or dried herb of Sedum sarmentosum Bunge (Fam. Crassulaceae)</t>
  </si>
  <si>
    <t>Sedi Herba</t>
  </si>
  <si>
    <t>Liver, Gallbladder, Small intestine</t>
  </si>
  <si>
    <t>Strink-bug</t>
  </si>
  <si>
    <t>九香蟲</t>
  </si>
  <si>
    <t>jǐuxiāngchóng</t>
  </si>
  <si>
    <t xml:space="preserve">gau2 hoeng1 cung4 </t>
  </si>
  <si>
    <t>Dried body of Aspongopus chinensis Dallas (Fam. Pentatomidae)</t>
  </si>
  <si>
    <t>Aspongopus</t>
  </si>
  <si>
    <t>Suberect Spatholobus Stem</t>
  </si>
  <si>
    <t>雞血藤</t>
  </si>
  <si>
    <t>jīxiěténg</t>
  </si>
  <si>
    <t xml:space="preserve">gai1 hyut3 tang4 </t>
  </si>
  <si>
    <t>Spatholobi Caulis</t>
  </si>
  <si>
    <t>bitter, sweet; warm</t>
  </si>
  <si>
    <t>Sweet Wormwood Herb</t>
  </si>
  <si>
    <t>青蒿</t>
  </si>
  <si>
    <t>qīnghāo</t>
  </si>
  <si>
    <t xml:space="preserve">cing1 ceng1 hou1 </t>
  </si>
  <si>
    <t>Dried aerial part of Artemisia annus L. (Fam. Compostae)</t>
  </si>
  <si>
    <t>Artemisiae Annuae Herba</t>
  </si>
  <si>
    <t>Szechwan Lovage Rhizome</t>
  </si>
  <si>
    <t>川芎</t>
  </si>
  <si>
    <t>chuānqiōng</t>
  </si>
  <si>
    <t xml:space="preserve">cyun1 ? </t>
  </si>
  <si>
    <t>Chuanxiong Rhizoma</t>
  </si>
  <si>
    <t>Liver, Pericardium, Gallbladder</t>
  </si>
  <si>
    <t>Szechwan Chinaberry Fruit</t>
  </si>
  <si>
    <t>川楝子</t>
  </si>
  <si>
    <t>chuānliànzǐ</t>
  </si>
  <si>
    <t xml:space="preserve">cyun1 ? zi2 </t>
  </si>
  <si>
    <t>Dried ripe fruit of Melia toosendan Sieb. et Zucc. (Fam. Meliaceae)</t>
  </si>
  <si>
    <t>Toosendan Fructus</t>
  </si>
  <si>
    <t>Liver, Small intestine, Bladder</t>
  </si>
  <si>
    <t>Tabasheer</t>
  </si>
  <si>
    <t>天竺黃</t>
  </si>
  <si>
    <t>tiānzhúhuáng</t>
  </si>
  <si>
    <t xml:space="preserve">tin1 zuk1 wong4 </t>
  </si>
  <si>
    <t>Dried masses of secretion in stem of Bambusa testilis McClure or Schizostachyum chinense Rendle (Fam. Gramineae)</t>
  </si>
  <si>
    <t>Bambusae Concretio Silicea</t>
  </si>
  <si>
    <t>Talc Powder</t>
  </si>
  <si>
    <t>滑石粉</t>
  </si>
  <si>
    <t>huáshífěn</t>
  </si>
  <si>
    <t xml:space="preserve">waat6 sek6 fan2 </t>
  </si>
  <si>
    <t>Prepared from mineral of silicates of talcum group, containing mainly hydrated magnesium silicate [Mg3(Si4O10)(OH)3] by sorting, cleaning, pulverizing and drying</t>
  </si>
  <si>
    <t>Talci Pulvis</t>
  </si>
  <si>
    <t>Talc</t>
  </si>
  <si>
    <t>滑石</t>
  </si>
  <si>
    <t>huáshí</t>
  </si>
  <si>
    <t xml:space="preserve">waat6 sek6 </t>
  </si>
  <si>
    <t>Mineral of silicates of talcum group, containing mainly hydrated magnesium silicate [Mg3(Si4O10)(OH)2]</t>
  </si>
  <si>
    <t>Talcum</t>
  </si>
  <si>
    <t>Bladder, Lung, Stomach</t>
  </si>
  <si>
    <t>Tall Gastrodia Tuber</t>
  </si>
  <si>
    <t>天麻</t>
  </si>
  <si>
    <t>tiānmá</t>
  </si>
  <si>
    <t xml:space="preserve">tin1 maa4 </t>
  </si>
  <si>
    <t>Dried tuber of Gastrodia elata Bl. (Fam. Orchidaceae)</t>
  </si>
  <si>
    <t>Gastrodiae Rhizoma</t>
  </si>
  <si>
    <t>Tangerine seed</t>
  </si>
  <si>
    <t>橘核</t>
  </si>
  <si>
    <t>júhé</t>
  </si>
  <si>
    <t xml:space="preserve">gwat1 hat6 wat6 </t>
  </si>
  <si>
    <t>Dried ripe seed of Citrus reticulata Blanco (Fam. Rutaceae)</t>
  </si>
  <si>
    <t>Citri Reticulatae Semen</t>
  </si>
  <si>
    <t>Tangshen</t>
  </si>
  <si>
    <t>黨參</t>
  </si>
  <si>
    <t>dǎngcān</t>
  </si>
  <si>
    <t xml:space="preserve">dong2 sam1 </t>
  </si>
  <si>
    <t>Dried root of Codonpsis pilosula (Franch.) Nannf., Codonopsis pilosula Nannf. var. modesta (Nannf.) L. T. Shen or Codonopsis tangshen Oliv. (Fam. Campanulaceae)</t>
  </si>
  <si>
    <t>Codonopsis Radix</t>
  </si>
  <si>
    <t>Tatarian Aster Root</t>
  </si>
  <si>
    <t>紫菀</t>
  </si>
  <si>
    <t>zǐwǎn</t>
  </si>
  <si>
    <t xml:space="preserve">zi2 jyun2 </t>
  </si>
  <si>
    <t>Dried root and rhizome of Aster tataricus L.f. (Fam. Compositae)</t>
  </si>
  <si>
    <t>Asteris Radix et Rhizoma</t>
  </si>
  <si>
    <t>Tendrilleaf Fritillary Bulb</t>
  </si>
  <si>
    <t>川貝母</t>
  </si>
  <si>
    <t>chuānbèimǔ</t>
  </si>
  <si>
    <t xml:space="preserve">cyun1 bui3 mou5 </t>
  </si>
  <si>
    <t>Dried bulb of Fritillaria cirrhosa D. Don, i Hsiao et K.C. Hsia, Fritillaria przewalskii Maxim. or i Franch. (Fam. Liliaceae)</t>
  </si>
  <si>
    <t>Fritillariae Cirrhosae Bulbus</t>
  </si>
  <si>
    <t>bitter, sweet; slightly cold</t>
  </si>
  <si>
    <t>Lung, Heart</t>
  </si>
  <si>
    <t>Testudinis Carapax et Plastrum</t>
  </si>
  <si>
    <t>龜甲</t>
  </si>
  <si>
    <t>gūijiǎ</t>
  </si>
  <si>
    <t xml:space="preserve">gwai1 gaap3 </t>
  </si>
  <si>
    <t>Carapace and plastron of Chinemys reevesii (Gray) (Fam. Emydidae)</t>
  </si>
  <si>
    <t>Tortoise Carapace and Plastron</t>
  </si>
  <si>
    <t>Thinleaf Milkwort Root</t>
  </si>
  <si>
    <t>遠志</t>
  </si>
  <si>
    <t>yuǎnzhì</t>
  </si>
  <si>
    <t xml:space="preserve">jyun6 jyun5 zi3 </t>
  </si>
  <si>
    <t>Dried root of Polygala tenuifolia Willd. or Polygala sibirica L. (Fam. Polygalaceae)</t>
  </si>
  <si>
    <t>Polygalae Radix</t>
  </si>
  <si>
    <t>Heart, Kidney, Lung</t>
  </si>
  <si>
    <t>Thomson Kudzuvine root</t>
  </si>
  <si>
    <t>粉葛根</t>
  </si>
  <si>
    <t>fěngégēn</t>
  </si>
  <si>
    <t xml:space="preserve">fan2 got3 gan1 </t>
  </si>
  <si>
    <t>Puerariae Thomsonii Radix</t>
  </si>
  <si>
    <t>sweet, pungent; cool</t>
  </si>
  <si>
    <t>Thunberg Fritillary Bulb</t>
  </si>
  <si>
    <t>浙貝母</t>
  </si>
  <si>
    <t>zhèbèimǔ</t>
  </si>
  <si>
    <t xml:space="preserve">zit3 bui3 mou5 </t>
  </si>
  <si>
    <t>Dried bulb of Fritillaria thunbergii Miq. (Fam. Liliaceae)</t>
  </si>
  <si>
    <t>Fritillariae Thunbergii Bulbus</t>
  </si>
  <si>
    <t>Tinospora Root</t>
  </si>
  <si>
    <t>金果欖</t>
  </si>
  <si>
    <t>jīnguǒlǎn</t>
  </si>
  <si>
    <t xml:space="preserve">gam1 gwo2 laam5 </t>
  </si>
  <si>
    <t>Dried root tuber of Tinospora sagittata (Oliv.) Gagnep. or Tinospora capillipes Gapnep. (Fam. Menispermaceae)</t>
  </si>
  <si>
    <t>Tinosporae Radix</t>
  </si>
  <si>
    <t>Tokay Gecko</t>
  </si>
  <si>
    <t>蛤蚧</t>
  </si>
  <si>
    <t>hájiè</t>
  </si>
  <si>
    <t xml:space="preserve">haa4 gaai2 gwaai2 </t>
  </si>
  <si>
    <t>Dried body of Gekko gecko Linnaeus (Fam. Gekkonidae)</t>
  </si>
  <si>
    <t>Gecko</t>
  </si>
  <si>
    <t>Tokyo Violet Herb</t>
  </si>
  <si>
    <t>紫花地丁</t>
  </si>
  <si>
    <t>zǐhuādìdīng</t>
  </si>
  <si>
    <t xml:space="preserve">zi2 faa1 dei6 ding1 </t>
  </si>
  <si>
    <t>Dried herb of Viola yedoensis Makino (Fam. Violaceae)</t>
  </si>
  <si>
    <t>Violae Herba</t>
  </si>
  <si>
    <t>Tree Peony Bark</t>
  </si>
  <si>
    <t>牡丹皮</t>
  </si>
  <si>
    <t>mǔdānpí</t>
  </si>
  <si>
    <t xml:space="preserve">mau5 daan1 pei4 </t>
  </si>
  <si>
    <t>Dried root bark of Paeonia suffruticosa Andr. (Fam. Ranunculaceae)</t>
  </si>
  <si>
    <t>Moutan Cortex</t>
  </si>
  <si>
    <t>Trogopterus Dung</t>
  </si>
  <si>
    <t>五靈脂</t>
  </si>
  <si>
    <t>wǔlíngzhī</t>
  </si>
  <si>
    <t xml:space="preserve">ng5 ling4 zi1 </t>
  </si>
  <si>
    <t>Dried faeces of Trogopterus xanthipes Milne-Edwards (Fam. Sciuridae)</t>
  </si>
  <si>
    <t>Trogopteri Faeces</t>
  </si>
  <si>
    <t>Trumpetcreeper Flower</t>
  </si>
  <si>
    <t>凌霄花</t>
  </si>
  <si>
    <t>língxiāohuā</t>
  </si>
  <si>
    <t xml:space="preserve">ling4 siu1 faa1 </t>
  </si>
  <si>
    <t>Dried flower of Campsis grandiflora (Thunb.) K. Schum. or Campsis radicans (L.) Seem. (Fam. Bignoniaceae)</t>
  </si>
  <si>
    <t>Campsis Flos</t>
  </si>
  <si>
    <t>Tuber Fleeceflower Stem</t>
  </si>
  <si>
    <t>首烏藤</t>
  </si>
  <si>
    <t>shǒuwūténg</t>
  </si>
  <si>
    <t xml:space="preserve">sau2 wu1 tang4 </t>
  </si>
  <si>
    <t>Dried lianoid stem of Polygonum multiflorum Thunb. (Fam. Polygonaceae)</t>
  </si>
  <si>
    <t>Polygoni Multiflori Caulis</t>
  </si>
  <si>
    <t>Tuber Onion Seed</t>
  </si>
  <si>
    <t>韭菜子</t>
  </si>
  <si>
    <t>jǐucàizǐ</t>
  </si>
  <si>
    <t xml:space="preserve">gau2 coi3 zi2 </t>
  </si>
  <si>
    <t>Dried ripe seed of Allium tuberosum Rottl. (Fam. Liliaceae)</t>
  </si>
  <si>
    <t>Allii Tuberosi Semen</t>
  </si>
  <si>
    <t>Turmeric Root Tuber</t>
  </si>
  <si>
    <t>鬱金</t>
  </si>
  <si>
    <t>yùjīn</t>
  </si>
  <si>
    <t xml:space="preserve">wat1 gam1 </t>
  </si>
  <si>
    <t>Dried root tuber Curcuma wenyujin Y.H. Chen et C. Ling, Curcuma longa L., Curcuma kwangsiensis S.G. Lee et C.F. Liang or Curcuma phaeocaulis Val. (Fam. Zingiberaceae)</t>
  </si>
  <si>
    <t>Curcumae Radix</t>
  </si>
  <si>
    <t>Dried rhizome of Curcuma longa L. (Fam. Zingiberaceae)</t>
  </si>
  <si>
    <t>Turtle Carapace</t>
  </si>
  <si>
    <t>鱉甲</t>
  </si>
  <si>
    <t>biējiǎ</t>
  </si>
  <si>
    <t xml:space="preserve">bit3 gaap3 </t>
  </si>
  <si>
    <t>Carapace of Trionyx sinensis Wiegmann (Fam. Trionychidae)</t>
  </si>
  <si>
    <t>Trionycis Carapax</t>
  </si>
  <si>
    <t>Twotoothed Achyranthes Root</t>
  </si>
  <si>
    <t>牛膝</t>
  </si>
  <si>
    <t>níuxī</t>
  </si>
  <si>
    <t xml:space="preserve">ngau4 sat1 </t>
  </si>
  <si>
    <t>Dried root of Achyranthes bidentata Bl. (Fam. Amaranthaceae)</t>
  </si>
  <si>
    <t>Achyranthis Bidentatae Radix</t>
  </si>
  <si>
    <t>bitter, sour; neutral</t>
  </si>
  <si>
    <t>Ussuri Fritillary Bulb</t>
  </si>
  <si>
    <t>平貝母</t>
  </si>
  <si>
    <t>píngbèimǔ</t>
  </si>
  <si>
    <t xml:space="preserve">ping4 bui3 mou5 </t>
  </si>
  <si>
    <t>Dried bulb of Fritillaria ussuriensis Maxim. (Fam. Liliaceae)</t>
  </si>
  <si>
    <t>Fritillariae Ussuriensis Bulbus</t>
  </si>
  <si>
    <t>Vietnamese Sophora Root</t>
  </si>
  <si>
    <t>山豆根</t>
  </si>
  <si>
    <t>shāndòugēn</t>
  </si>
  <si>
    <t xml:space="preserve">saan1 dau6 dau2 gan1 </t>
  </si>
  <si>
    <t>Sophorae Tonkinensis Radix et Rhizoma</t>
  </si>
  <si>
    <t>Villous Amomum Fruit</t>
  </si>
  <si>
    <t>砂仁</t>
  </si>
  <si>
    <t>shārén</t>
  </si>
  <si>
    <t xml:space="preserve">saa1 jan4 </t>
  </si>
  <si>
    <t>Dried ripe fruit of Amomum villosum Lour., Amomum villosum Lour. var . xanthioides T. L. Wu et Senjen or Amomum longiligulare T. L. Wu (Fam. Zingiberaceae)</t>
  </si>
  <si>
    <t>Amomi Fructus</t>
  </si>
  <si>
    <t>Virgate Wormwood Herb</t>
  </si>
  <si>
    <t>茵陳</t>
  </si>
  <si>
    <t>yīnchén</t>
  </si>
  <si>
    <t xml:space="preserve">jan1 can4 </t>
  </si>
  <si>
    <t>Dried aerial part of Arthemisia scoparia Waldst. et Kit. or Artemisia capillaris Thunb. (Fam. Compositae)</t>
  </si>
  <si>
    <t>Artemisiae Scopariae Herba</t>
  </si>
  <si>
    <t>bitter, pungent; slightly cold</t>
  </si>
  <si>
    <t>Spleen, Stomach, Liver, Gallbladder</t>
  </si>
  <si>
    <t>Weeping Forsythia Capsule</t>
  </si>
  <si>
    <t>連翹</t>
  </si>
  <si>
    <t>liánqiáo</t>
  </si>
  <si>
    <t xml:space="preserve">lin4 kiu4 </t>
  </si>
  <si>
    <t>Dried fruit of Forsythia suspensa (Thunb.) Vahl (Fam. Oleaceae)</t>
  </si>
  <si>
    <t>Forsythiae Fructus</t>
  </si>
  <si>
    <t>White Hyacinth Bean</t>
  </si>
  <si>
    <t>白扁豆</t>
  </si>
  <si>
    <t>báibiǎndòu</t>
  </si>
  <si>
    <t xml:space="preserve">baak6 pin1 dau6 dau2 </t>
  </si>
  <si>
    <t>Lablab Album Semen</t>
  </si>
  <si>
    <t>White Mulberry Root-bark</t>
  </si>
  <si>
    <t>桑白皮</t>
  </si>
  <si>
    <t>sāngbáipí</t>
  </si>
  <si>
    <t xml:space="preserve">song1 baak6 pei4 </t>
  </si>
  <si>
    <t>Dried root bark of Mori alba L. (Fam. Moraceae)</t>
  </si>
  <si>
    <t>Mori Cortex</t>
  </si>
  <si>
    <t>White Peony Root</t>
  </si>
  <si>
    <t>白芍</t>
  </si>
  <si>
    <t>báisháo</t>
  </si>
  <si>
    <t>Dried root of Paeonia lactiflora Pall. (Fam. Ranunculaceae)</t>
  </si>
  <si>
    <t>Paeoniae Alba Radix</t>
  </si>
  <si>
    <t>bitter, sour;</t>
  </si>
  <si>
    <t>Wild Chrysanthemum Flower</t>
  </si>
  <si>
    <t>野菊花</t>
  </si>
  <si>
    <t>yějúhuā</t>
  </si>
  <si>
    <t xml:space="preserve">je5 guk1 faa1 </t>
  </si>
  <si>
    <t>Dried capitulum of Chrysanthemum indicum L. (Fam. Compositae)</t>
  </si>
  <si>
    <t>Chrysanthemi Indici Flos</t>
  </si>
  <si>
    <t>Willowleaf Swallowwort Rhizome</t>
  </si>
  <si>
    <t>白前</t>
  </si>
  <si>
    <t>báiqián</t>
  </si>
  <si>
    <t xml:space="preserve">baak6 cin4 </t>
  </si>
  <si>
    <t>Dried rhizome and root of Cynanchum stauntonii (Decne.) Schltr. ex Lévl. or Cynanchum glaucescens (Decne.) Hand.-Mazz. (Fam. Asclepiadaceae)</t>
  </si>
  <si>
    <t>Cynanchi Stauntonii Rhizoma et Radix</t>
  </si>
  <si>
    <t>Yangusuo</t>
  </si>
  <si>
    <t>延胡索</t>
  </si>
  <si>
    <t>yánhúsuǒ</t>
  </si>
  <si>
    <t xml:space="preserve">jin4 wu4 sok3 </t>
  </si>
  <si>
    <t>Dried tuber of Cordalis yanhusuo W.T. Wang (Fam. Papaveraceae)</t>
  </si>
  <si>
    <t>Corydalis Rhizoma</t>
  </si>
  <si>
    <t>Yerbadetajo Herb</t>
  </si>
  <si>
    <t>墨旱蓮</t>
  </si>
  <si>
    <t>mòhànlián</t>
  </si>
  <si>
    <t xml:space="preserve">mak6 hon5 lin4 </t>
  </si>
  <si>
    <t>Dried aerial part of Eclipta prostrata L. (Fam. Compositae)</t>
  </si>
  <si>
    <t>Ecliptae Herba</t>
  </si>
  <si>
    <t>Zedoray Rhizome</t>
  </si>
  <si>
    <t>莪朮</t>
  </si>
  <si>
    <t>Dried rhizome of Curcuma phaeocaulis Val., Curuma kwangsiensis S.G. Lee et C.F. Liang or Curcuma wenyujin Y.H. Chen et C. Ling (Fam. Zingiberaceae)</t>
  </si>
  <si>
    <t>Curcumae Rhizoma</t>
  </si>
  <si>
    <t>gānjiāng</t>
  </si>
  <si>
    <t xml:space="preserve">kin4 goeng1 </t>
  </si>
  <si>
    <t>Dried rhizome of Zingiber officinale (Willd.) Rosc. (Fam. Zingiberaceae)</t>
  </si>
  <si>
    <t>Zingiberis Rhizoma</t>
  </si>
  <si>
    <t>Heart, Lung, Kidney, Stomach</t>
  </si>
  <si>
    <t>medicinal group</t>
  </si>
  <si>
    <t>meridian</t>
  </si>
  <si>
    <t>action</t>
  </si>
  <si>
    <t>pharma en</t>
  </si>
  <si>
    <t>medicine</t>
  </si>
  <si>
    <t>usage</t>
  </si>
  <si>
    <t>Ayurveda</t>
  </si>
  <si>
    <t>taste/smell</t>
  </si>
  <si>
    <t>heat</t>
  </si>
  <si>
    <t>Yunnan</t>
  </si>
  <si>
    <t>China (Yunnan) to N. Indo-China</t>
  </si>
  <si>
    <t>China South-Central, Laos, Vietnam</t>
  </si>
  <si>
    <t>Fructus Foeniculi; Foeniculi Fructus</t>
  </si>
  <si>
    <t>C10H16O.</t>
  </si>
  <si>
    <t>Fructus Piperis Longi; Piperis Longi Fructus</t>
  </si>
  <si>
    <t>TCM name</t>
  </si>
  <si>
    <t>Calamus draco</t>
  </si>
  <si>
    <t>Willb.</t>
  </si>
  <si>
    <t>flower buds</t>
  </si>
  <si>
    <t>blood red</t>
  </si>
  <si>
    <t>TCM DB</t>
  </si>
  <si>
    <t>polyu_chinese_2020</t>
  </si>
  <si>
    <t>Semen Myristicae; Myristicae Semen</t>
  </si>
  <si>
    <t>Fructus Piperis nigri/albi; Piperis Fructus</t>
  </si>
  <si>
    <t>Fructus Amomi Rotundus; Amomi Rotundus Fructus</t>
  </si>
  <si>
    <t>白豆蔻</t>
  </si>
  <si>
    <t>Sumatera</t>
  </si>
  <si>
    <t>dye; adulterant</t>
  </si>
  <si>
    <t>Greece or Asia Minor</t>
  </si>
  <si>
    <t>Rhizoma Curcumae (Longae); Curcumae Longae Rhizoma</t>
  </si>
  <si>
    <t>Fresh or dried rhizome of Zingiber officinale (Willd.) Rosc. (Fam. Zingiberaceae)</t>
  </si>
  <si>
    <t>areca seed; betel nut</t>
  </si>
  <si>
    <t>Areca Semen; Arecae Semen</t>
  </si>
  <si>
    <t>Semen Sesami; Sesami Nigrum Semen</t>
  </si>
  <si>
    <t>Fructus Anisi stellati; Anisi Stellati Fructus</t>
  </si>
  <si>
    <t>https://powo.science.kew.org/taxon/795279-1</t>
  </si>
  <si>
    <t>Assam, Bangladesh, Borneo, Cambodia, China South-Central, China Southeast, Hainan, Jawa, Malaya, Myanmar, Philippines, Sumatera, Thailand, Vietnam</t>
  </si>
  <si>
    <t>India, Sri Lanka, Taiwan</t>
  </si>
  <si>
    <t>rhizome; fruit</t>
  </si>
  <si>
    <t>India; Indonesia</t>
  </si>
  <si>
    <t>abutilon</t>
  </si>
  <si>
    <t>Abutilon theophrasti</t>
  </si>
  <si>
    <t>hu_history_1990</t>
  </si>
  <si>
    <t>https://powo.science.kew.org/taxon/1044174-2</t>
  </si>
  <si>
    <t>Medik.</t>
  </si>
  <si>
    <t>Central Asia to China</t>
  </si>
  <si>
    <t>China North-Central, China South-Central, China Southeast, Inner Mongolia, Kazakhstan, Kirgizstan, Manchuria, Mongolia, Tadzhikistan, Taiwan, Turkmenistan, Uzbekistan, Xinjiang</t>
  </si>
  <si>
    <t>Afghanistan, Alabama, Albania, Altay, Amur, Arizona, Arkansas, Austria, Azores, Bahamas, Bangladesh, Bermuda, Bulgaria, California, Central European Rus, Colorado, Connecticut, Corse, Cuba, Czechoslovakia, Delaware, East Aegean Is., Egypt, Finland, Florida, France, Georgia, Germany, Greece, Hungary, Idaho, Illinois, India, Indiana, Iowa, Iran, Iraq, Irkutsk, Italy, Japan, Kansas, Kentucky, Korea, Kriti, Krym, KwaZulu-Natal, Libya, Louisiana, Maine, Malawi, Maryland, Massachusetts, Mexico Northwest, Michigan, Minnesota, Mississippi, Missouri, Montana, Morocco, Nebraska, Netherlands, Nevada, New Hampshire, New Jersey, New Mexico, New South Wales, New York, New Zealand North, New Zealand South, North Carolina, North Caucasus, North Dakota, North European Russi, Northern Provinces, Ohio, Oklahoma, Ontario, Oregon, Pakistan, Palestine, Panamá, Pennsylvania, Poland, Portugal, Primorye, Queensland, Rhode I., Romania, Sardegna, Sinai, South Australia, South Carolina, South Dakota, South European Russi, Spain, Tennessee, Texas, Thailand, Transcaucasus, Tunisia, Turkey, Turkey-in-Europe, Ukraine, Utah, Vermont, Victoria, Vietnam, Virginia, Washington, West Himalaya, West Siberia, West Virginia, Western Australia, Wisconsin, Wyoming, Yugoslavia</t>
  </si>
  <si>
    <t>qǐng​mázǐ</t>
  </si>
  <si>
    <t>苘麻</t>
  </si>
  <si>
    <t>qǐng​má</t>
  </si>
  <si>
    <t>TCM pinyin</t>
  </si>
  <si>
    <t>catechu</t>
  </si>
  <si>
    <t>Senegalia catechu</t>
  </si>
  <si>
    <t>(L.f.) P.J.H.Hurter &amp; Mabb.</t>
  </si>
  <si>
    <t>https://powo.science.kew.org/taxon/77089268-1</t>
  </si>
  <si>
    <t>Fabaceae</t>
  </si>
  <si>
    <t>extract</t>
  </si>
  <si>
    <t>Tr. As.</t>
  </si>
  <si>
    <t>Indian Subcontinent to China (Yunnan)</t>
  </si>
  <si>
    <t>Assam, Bangladesh, China South-Central, East Himalaya, India, Myanmar, Nepal, Pakistan, Thailand, West Himalaya</t>
  </si>
  <si>
    <t>China Southeast, Jawa, Northern Territory</t>
  </si>
  <si>
    <t>alhagi</t>
  </si>
  <si>
    <t>Alhagi pseudalhagi</t>
  </si>
  <si>
    <t>Desv.</t>
  </si>
  <si>
    <t>https://powo.science.kew.org/taxon/77221624-1</t>
  </si>
  <si>
    <t>exudate</t>
  </si>
  <si>
    <t>Mid E</t>
  </si>
  <si>
    <t>Sahara to Arabian Peninsula, E. Medit. to Mongolia and Himalaya</t>
  </si>
  <si>
    <t>Afghanistan, Algeria, Chad, China North-Central, Cyprus, East Aegean Is., Egypt, Greece, Gulf States, Inner Mongolia, Iran, Iraq, Kazakhstan, Kirgizstan, Kuwait, Lebanon-Syria, Libya, Mongolia, Nepal, Niger, Oman, Palestine, Qinghai, Saudi Arabia, Sinai, Sudan, Tadzhikistan, Transcaucasus, Turkey, Turkmenistan, Uzbekistan, West Himalaya, Xinjiang, Yemen</t>
  </si>
  <si>
    <t>Cape Provinces</t>
  </si>
  <si>
    <t>aloe</t>
  </si>
  <si>
    <t>Aloe vera</t>
  </si>
  <si>
    <t>(L.) Burm.f.</t>
  </si>
  <si>
    <t>https://powo.science.kew.org/taxon/530017-1</t>
  </si>
  <si>
    <t>Asphodelaceae</t>
  </si>
  <si>
    <t>Algeria, Arizona, Aruba, Ascension, Assam, Bahamas, Baleares, Bangladesh, Bermuda, Bolivia, Cambodia, Canary Is., Cape Verde, Cayman Is., China South-Central, Cook Is., Costa Rica, Cuba, Cyprus, Dominican Republic, East Aegean Is., Ecuador, El Salvador, Ethiopia, Florida, Galápagos, Greece, Guatemala, Gulf States, Haiti, Hawaii, Honduras, India, Italy, Jamaica, Juan Fernández Is., Kriti, Lebanon-Syria, Leeward Is., Libya, Madeira, Mauritius, Mexico Central, Mexico Gulf, Mexico Northeast, Mexico Northwest, Mexico Southeast, Mexico Southwest, Morocco, Nepal, Netherlands Antilles, Nicaragua, Pakistan, Palestine, Peru, Portugal, Puerto Rico, Queensland, Réunion, Saudi Arabia, Sicilia, Spain, Sri Lanka, St.Helena, Texas, Thailand, Trinidad-Tobago, Tunisia, Turkey, Turks-Caicos Is., Venezuela, Venezuelan Antilles, Windward Is., Yemen</t>
  </si>
  <si>
    <t>Oman</t>
  </si>
  <si>
    <t>N. Oman (Hajar Mountains)</t>
  </si>
  <si>
    <t>(Blackw.) Škorničk. &amp; A.D.Poulsen</t>
  </si>
  <si>
    <t xml:space="preserve"> S. Indo-China; Sumatra</t>
  </si>
  <si>
    <t>Cambodia, Sumatera, Thailand, Vietnam</t>
  </si>
  <si>
    <t>báidòukòu</t>
  </si>
  <si>
    <t>white-cardamom</t>
  </si>
  <si>
    <t>kiryat, creat</t>
  </si>
  <si>
    <t>Andrographis paniculata</t>
  </si>
  <si>
    <t>(Burm.f.) Nees</t>
  </si>
  <si>
    <t>https://powo.science.kew.org/taxon/45226-1</t>
  </si>
  <si>
    <t>Acanthaceae</t>
  </si>
  <si>
    <t>Indian Subcontinent</t>
  </si>
  <si>
    <t>Assam, Bangladesh, India, Nepal, Sri Lanka, West Himalaya</t>
  </si>
  <si>
    <t>Andaman Is., Bahamas, Borneo, Cambodia, Caroline Is., China South-Central, China Southeast, Christmas I., Cuba, Dominican Republic, Hainan, Haiti, Laos, Leeward Is., Lesser Sunda Is., Malaya, Mexico Central, Mexico Gulf, Myanmar, Society Is., Thailand, Vietnam, Windward Is.</t>
  </si>
  <si>
    <t>Tr As</t>
  </si>
  <si>
    <t>whole plant</t>
  </si>
  <si>
    <t>Aquilaria malaccensis Lam.</t>
  </si>
  <si>
    <t>Bangladesh to W. &amp; Central Malesia</t>
  </si>
  <si>
    <t>https://powo.science.kew.org/taxon/830835-1</t>
  </si>
  <si>
    <t>formerly Amomum verum, the first plant species named by a woman</t>
  </si>
  <si>
    <t>Java round cardamom</t>
  </si>
  <si>
    <t>https://powo.science.kew.org/taxon/288952-1</t>
  </si>
  <si>
    <t>alba</t>
  </si>
  <si>
    <t>Brassica rapa</t>
  </si>
  <si>
    <t>https://powo.science.kew.org/taxon/279485-1</t>
  </si>
  <si>
    <t>field mustard</t>
  </si>
  <si>
    <t>spcie</t>
  </si>
  <si>
    <t>Alabama, Alaska, Alberta, Aleutian Is., Altay, Amur, Andaman Is., Argentina Northeast, Argentina Northwest, Argentina South, Arizona, Arkansas, Assam, Azores, Baleares, Baltic States, Bangladesh, Belarus, Belgium, Bolivia, Brazil Northeast, Brazil South, Brazil Southeast, Brazil West-Central, British Columbia, Buryatiya, California, Cambodia, Cape Provinces, Cayman Is., Central European Rus, Chile Central, Chile North, Chile South, China North-Central, China South-Central, China Southeast, Chita, Colombia, Colorado, Comoros, Connecticut, Cook Is., Corse, Costa Rica, Cuba, Czechoslovakia, Delaware, Denmark, District of Columbia, Dominican Republic, East European Russia, Ecuador, Egypt, El Salvador, Falkland Is., Finland, Florida, France, Free State, Føroyar, Galápagos, Georgia, Germany, Gilbert Is., Great Britain, Guatemala, Haiti, Hawaii, Honduras, Hungary, Idaho, Illinois, India, Indiana, Iowa, Ireland, Irkutsk, Juan Fernández Is., Kamchatka, Kansas, Kazakhstan, Kentucky, Kenya, Khabarovsk, Kirgizstan, Korea, Krasnoyarsk, Krym, Kuril Is., Kuwait, Labrador, Leeward Is., Line Is., Louisiana, Madeira, Magadan, Maine, Manitoba, Marianas, Marshall Is., Maryland, Massachusetts, Mauritius, Mexico Central, Mexico Northeast, Mexico Northwest, Mexico Southwest, Michigan, Minnesota, Mississippi, Missouri, Montana, Mozambique, Nebraska, Nepal, Netherlands, Nevada, New Brunswick, New Caledonia, New Hampshire, New Jersey, New Mexico, New South Wales, New York, New Zealand North, New Zealand South, Newfoundland, Nicaragua, Nicobar Is., North Carolina, North Dakota, North European Russi, Northern Provinces, Northern Territory, Northwest European R, Northwest Territorie, Norway, Nova Scotia, Ohio, Oklahoma, Ontario, Oregon, Pakistan, Panamá, Paraguay, Pennsylvania, Peru, Poland, Primorye, Prince Edward I., Puerto Rico, Québec, Rhode I., Romania, Rwanda, Réunion, Sakhalin, Sardegna, Saskatchewan, Sicilia, Society Is., Solomon Is., South Australia, South Carolina, South China Sea, South Dakota, South European Russi, Spain, Sweden, Switzerland, Tadzhikistan, Taiwan, Tanzania, Tasmania, Tennessee, Texas, Trinidad-Tobago, Tristan da Cunha, Tuamotu, Turkmenistan, Tuva, Uganda, Ukraine, Uruguay, Utah, Uzbekistan, Vermont, Victoria, Vietnam, Virginia, Washington, West Himalaya, West Siberia, West Virginia, Western Australia, Windward Is., Wisconsin, Wyoming, Yakutskiya, Yukon, Zimbabwe</t>
  </si>
  <si>
    <t>Albania, Algeria, Bulgaria, Eritrea, Ethiopia, Greece, Iran, Iraq, Italy, Kriti, Lebanon-Syria, Libya, Morocco, North Caucasus, Oman, Palestine, Saudi Arabia, Transcaucasus, Tunisia, Turkey, Yugoslavia</t>
  </si>
  <si>
    <t>Central &amp; E. Medit. to Iran and Arabian Peninsula, NE. Tropical Africa</t>
  </si>
  <si>
    <t>sappanwood</t>
  </si>
  <si>
    <t>Caesalpinia sappan</t>
  </si>
  <si>
    <t>Biancaea sappan</t>
  </si>
  <si>
    <t>(L.) Tod.</t>
  </si>
  <si>
    <t>heartwood</t>
  </si>
  <si>
    <t>red pepper</t>
  </si>
  <si>
    <t>papaya</t>
  </si>
  <si>
    <t>Carica papaya</t>
  </si>
  <si>
    <t>https://powo.science.kew.org/taxon/30011248-2</t>
  </si>
  <si>
    <t>Caricaceae</t>
  </si>
  <si>
    <t>Tr Am</t>
  </si>
  <si>
    <t>fanmugua</t>
  </si>
  <si>
    <t>https://powo.science.kew.org/taxon/324467-2</t>
  </si>
  <si>
    <t>N Afr; W As; Med</t>
  </si>
  <si>
    <t>corollas</t>
  </si>
  <si>
    <t>senna</t>
  </si>
  <si>
    <t>Cassia acutifolia Del.</t>
  </si>
  <si>
    <t>leafy shoots</t>
  </si>
  <si>
    <t>watermelon</t>
  </si>
  <si>
    <t>Citrullus lanatus</t>
  </si>
  <si>
    <t>https://powo.science.kew.org/taxon/291938-1</t>
  </si>
  <si>
    <t>(Thunb.) Matsum. &amp; Nakai</t>
  </si>
  <si>
    <t>E. Sahara</t>
  </si>
  <si>
    <t>Africa</t>
  </si>
  <si>
    <t>fruits</t>
  </si>
  <si>
    <t>NE Af</t>
  </si>
  <si>
    <t>quinine</t>
  </si>
  <si>
    <t>jinjinapi</t>
  </si>
  <si>
    <t>Mediterranean; W. Asia; India; SW As</t>
  </si>
  <si>
    <t>芫荽子</t>
  </si>
  <si>
    <t>asafetida</t>
  </si>
  <si>
    <t>rosewood</t>
  </si>
  <si>
    <t>Dalbergia sissoo</t>
  </si>
  <si>
    <t>Dalbergia parviflora Roxb.</t>
  </si>
  <si>
    <t>https://powo.science.kew.org/taxon/490469-1</t>
  </si>
  <si>
    <t>sissoo, fragrant rosewood</t>
  </si>
  <si>
    <t>Dryobalanops aromatica</t>
  </si>
  <si>
    <t>Gaertner</t>
  </si>
  <si>
    <t>https://powo.science.kew.org/taxon/320807-1</t>
  </si>
  <si>
    <t>Dipterocarpaceae</t>
  </si>
  <si>
    <t>Borneo camphor</t>
  </si>
  <si>
    <t>Senna alexandrina var. alexandrina</t>
  </si>
  <si>
    <t>https://powo.science.kew.org/taxon/77208460-1</t>
  </si>
  <si>
    <t>chinabark</t>
  </si>
  <si>
    <t>henna</t>
  </si>
  <si>
    <t>Lawsonia inermis</t>
  </si>
  <si>
    <t>https://powo.science.kew.org/taxon/553638-1</t>
  </si>
  <si>
    <t>Liquidambar orientalis</t>
  </si>
  <si>
    <t>Miller</t>
  </si>
  <si>
    <t>https://powo.science.kew.org/taxon/430714-1</t>
  </si>
  <si>
    <t>Altingiaceae</t>
  </si>
  <si>
    <t>storax</t>
  </si>
  <si>
    <t>As M</t>
  </si>
  <si>
    <t>Nicotiana tabacum</t>
  </si>
  <si>
    <t>https://powo.science.kew.org/taxon/817077-1</t>
  </si>
  <si>
    <t>tabacco</t>
  </si>
  <si>
    <t>malaria</t>
  </si>
  <si>
    <t>https://powo.science.kew.org/taxon/746872-1</t>
  </si>
  <si>
    <t>Cinchona ledgeriana (Howard) Bern.Moens ex Trimen</t>
  </si>
  <si>
    <t>Assam, Bangladesh, Borneo, East Himalaya, Malaya, Myanmar, Philippines, Sumatera, Thailand, Vietnam</t>
  </si>
  <si>
    <t>Assam, Bangladesh, Cambodia, East Himalaya, Laos, Myanmar, Nepal, Sri Lanka, Thailand, Vietnam</t>
  </si>
  <si>
    <t>Bismarck Archipelago, Borneo, Caroline Is., China South-Central, China Southeast, Hainan, India, Jawa, Lesser Sunda Is., Malaya, Maluku, Marianas, Mauritius, Mozambique, New Guinea, Nigeria, Philippines, Puerto Rico, Réunion, Sulawesi, Sumatera, Taiwan, Tanzania, Uganda, West Himalaya, Zaïre</t>
  </si>
  <si>
    <t>Indian Subcontinent to Indo-China</t>
  </si>
  <si>
    <t>N. &amp; NE. Somalia, S. Yemen to SW. Oman</t>
  </si>
  <si>
    <t>S. Mexico to Venezuela</t>
  </si>
  <si>
    <t>range</t>
  </si>
  <si>
    <t>Belize, Colombia, Costa Rica, El Salvador, Guatemala, Honduras, Mexico Gulf, Mexico Southeast, Mexico Southwest, Nicaragua, Panamá, Venezuela</t>
  </si>
  <si>
    <t>Andaman Is., Angola, Argentina Northeast, Argentina Northwest, Ascension, Assam, Bahamas, Bangladesh, Benin, Bermuda, Bolivia, Brazil North, Brazil Northeast, Brazil South, Brazil Southeast, Brazil West-Central, Burundi, Cambodia, Cameroon, Cape Verde, Caroline Is., Cayman Is., Central African Repu, Chad, Chagos Archipelago, China Southeast, Christmas I., Cocos (Keeling) Is., Comoros, Cook Is., Cuba, Dominican Republic, East Himalaya, Ecuador, Eritrea, Ethiopia, Fiji, Florida, French Guiana, Gabon, Galápagos, Gambia, Gilbert Is., Guinea, Guinea-Bissau, Gulf of Guinea Is., Guyana, Haiti, Hawaii, India, Ivory Coast, Jamaica, Laccadive Is., Leeward Is., Line Is., Marcus I., Marianas, Marquesas, Marshall Is., Mauritius, Mexico Central, Mexico Northeast, Mexico Northwest, Mozambique Channel I, Nauru, New Caledonia, Nicobar Is., Niue, Ogasawara-shoto, Oman, Paraguay, Peru, Phoenix Is., Puerto Rico, Rodrigues, Rwanda, Réunion, Samoa, Santa Cruz Is., Senegal, Seychelles, Society Is., Solomon Is., South China Sea, Southwest Caribbean, Sri Lanka, Suriname, Thailand, Tonga, Trinidad-Tobago, Tuamotu, Turks-Caicos Is., Tuvalu, Vanuatu, Venezuelan Antilles, Vietnam, Wake I., West Himalaya, Western Australia, Windward Is., Zaïre</t>
  </si>
  <si>
    <t>Central &amp; E. Türkiye to Iran</t>
  </si>
  <si>
    <t>Iran, Turkey</t>
  </si>
  <si>
    <t>Afghanistan, Alberta, Algeria, Argentina Northeast, Argentina Northwest, Argentina South, Arizona, Assam, Austria, Baltic States, Bangladesh, Belgium, Borneo, British Columbia, Bulgaria, California, Cambodia, Canary Is., Central European Rus, Chile Central, Chile North, Chile South, China North-Central, China South-Central, China Southeast, Colombia, Colorado, Cuba, Czechoslovakia, East Aegean Is., East European Russia, East Himalaya, Egypt, El Salvador, Eritrea, Ethiopia, France, Germany, Great Britain, Greece, Gulf States, Hainan, Hungary, Idaho, Illinois, India, Inner Mongolia, Iowa, Iraq, Ireland, Italy, Japan, Jawa, Kansas, Kazakhstan, Korea, Krym, Kuwait, Laos, Lebanon-Syria, Lesser Sunda Is., Libya, Madeira, Malaya, Maluku, Manchuria, Massachusetts, Mauritius, Mexico Central, Mexico Gulf, Mexico Northeast, Mexico Northwest, Mexico Southeast, Mexico Southwest, Montana, Morocco, Mozambique, Myanmar, Nebraska, Nepal, Netherlands, New Mexico, New South Wales, New York, New Zealand North, New Zealand South, Nicaragua, North Caucasus, North Dakota, North European Russi, Northern Territory, Northwest European R, Ohio, Oman, Oregon, Pakistan, Palestine, Paraguay, Philippines, Poland, Portugal, Qinghai, Queensland, Romania, Saudi Arabia, Sicilia, South Australia, South European Russi, Spain, Sudan, Sulawesi, Sumatera, Switzerland, Tadzhikistan, Tasmania, Thailand, Tibet, Transcaucasus, Tunisia, Ukraine, Uruguay, Utah, Uzbekistan, Victoria, Vietnam, Washington, West Himalaya, Western Australia, Xinjiang, Yemen, Yugoslavia, Zimbabwe</t>
  </si>
  <si>
    <t>Costa Rica to W. South America</t>
  </si>
  <si>
    <t>Bolivia, Colombia, Costa Rica, Ecuador, Panamá, Peru, Venezuela</t>
  </si>
  <si>
    <t>Galápagos, Guatemala, Gulf of Guinea Is., Hawaii, Honduras, Jamaica, Mexico Southeast, Society Is., St.Helena, Sulawesi</t>
  </si>
  <si>
    <t>Egypt, Ethiopia, Libya, Sudan</t>
  </si>
  <si>
    <t>Afghanistan, Alabama, Albania, Andaman Is., Angola, Argentina Northeast, Argentina Northwest, Arkansas, Ascension, Assam, Austria, Azores, Bahamas, Bangladesh, Benin, Bolivia, Botswana, Brazil South, Brazil West-Central, Burkina, Burundi, California, Cameroon, Cape Provinces, Caroline Is., Cayman Is., Central African Repu, Chad, China Southeast, Colombia, Congo, Connecticut, Cook Is., Costa Rica, Cuba, Czechoslovakia, Denmark, Djibouti, Dominican Republic, East Aegean Is., Ecuador, El Salvador, Eritrea, Finland, Florida, Free State, Gabon, Galápagos, Gambia, Georgia, Ghana, Gilbert Is., Greece, Guatemala, Guinea, Gulf of Guinea Is., Hainan, Haiti, Illinois, India, Indiana, Iraq, Ivory Coast, Jawa, Kansas, Kazakhstan, Kentucky, Kenya, Korea, KwaZulu-Natal, Laos, Leeward Is., Lesotho, Lesser Sunda Is., Louisiana, Maine, Malawi, Mali, Marianas, Marshall Is., Maryland, Massachusetts, Mauritania, Mauritius, Mexico Southwest, Michigan, Mississippi, Missouri, Mozambique, Namibia, Nauru, Nepal, Nevada, New Caledonia, New Jersey, New Mexico, New South Wales, New York, New Zealand North, New Zealand South, Nicaragua, Nicobar Is., Niger, Nigeria, Niue, North Carolina, Northern Provinces, Northern Territory, Norway, Ohio, Oklahoma, Oman, Pakistan, Pennsylvania, Portugal, Puerto Rico, Qinghai, Queensland, Rhode I., Rodrigues, Rwanda, Réunion, Samoa, Saudi Arabia, Senegal, Sierra Leone, Society Is., Socotra, Somalia, South Australia, South Carolina, Sri Lanka, Swaziland, Sweden, Tadzhikistan, Tanzania, Tennessee, Texas, Togo, Transcaucasus, Trinidad-Tobago, Tubuai Is., Turkey, Turkey-in-Europe, Turkmenistan, Uganda, Utah, Uzbekistan, Venezuela, Venezuelan Antilles, Vermont, Victoria, Vietnam, Virginia, West Virginia, Western Australia, Windward Is., Wisconsin, Zambia, Zaïre, Zimbabwe</t>
  </si>
  <si>
    <t>creat</t>
  </si>
  <si>
    <t>green chiretta</t>
  </si>
  <si>
    <t>https://en.wikipedia.org/wiki/Andrographis_paniculata</t>
  </si>
  <si>
    <t>S. Arabian Peninsula to Myanmar</t>
  </si>
  <si>
    <t>Afghanistan, Assam, Bangladesh, East Himalaya, India, Iran, Myanmar, Nepal, Pakistan, West Himalaya</t>
  </si>
  <si>
    <t>Benin, Brazil Southeast, Burkina, Cameroon, Chad, China Southeast, Cuba, Dominican Republic, Florida, Free State, Ghana, Guinea, Guinea-Bissau, Hainan, Iraq, Jawa, Kenya, Leeward Is., Malawi, Mauritania, Mozambique, Niger, Nigeria, Northern Provinces, Northern Territory, Oman, Palestine, Panamá, Puerto Rico, Queensland, Senegal, Sierra Leone, Sudan, Sumatera, Taiwan, Tanzania, Togo, Uganda, Zambia, Zimbabwe</t>
  </si>
  <si>
    <t>North Indian rosewood, shisham</t>
  </si>
  <si>
    <t>W. Malesia</t>
  </si>
  <si>
    <t>Borneo, Malaya, Sumatera</t>
  </si>
  <si>
    <t>stimulant</t>
  </si>
  <si>
    <t>NE. Tropical Africa, Arabian Peninsula, S. Pakistan to India</t>
  </si>
  <si>
    <t>Djibouti, Eritrea, Ethiopia, India, Kenya, Oman, Pakistan, Panamá, Saudi Arabia, Somalia, Tanzania, Yemen</t>
  </si>
  <si>
    <t>Algeria, Andaman Is., Aruba, Assam, Bahamas, Bangladesh, Benin, Burkina, Cameroon, Cayman Is., Central African Repu, Chad, Comoros, Costa Rica, Cuba, Dominican Republic, East Himalaya, Ecuador, Ghana, Guinea, Guinea-Bissau, Gulf of Guinea Is., Guyana, Haiti, Iraq, Ivory Coast, Jamaica, Jawa, KwaZulu-Natal, Laos, Lebanon-Syria, Leeward Is., Lesser Sunda Is., Liberia, Libya, Madagascar, Maldives, Mali, Marianas, Mauritania, Mexico Southwest, Morocco, Mozambique, Myanmar, Netherlands Antilles, New Guinea, Nicobar Is., Niger, Nigeria, Palestine, Puerto Rico, Senegal, Sierra Leone, Sri Lanka, Sudan, Suriname, Tadzhikistan, Togo, Trinidad-Tobago, Tunisia, Turks-Caicos Is., Uganda, Venezuela, Venezuelan Antilles, Vietnam, Windward Is., Zaïre</t>
  </si>
  <si>
    <t>E. Aegean Islands (Rodos) to W. &amp; SW. Türkiye</t>
  </si>
  <si>
    <t>East Aegean Is., Turkey</t>
  </si>
  <si>
    <t>https://en.wikipedia.org/wiki/Liquidambar_orientalis</t>
  </si>
  <si>
    <t>Albania, Aldabra, Algeria, Argentina Northwest, Aruba, Ascension, Assam, Austria, Azores, Bahamas, Bangladesh, Belgium, Belize, Benin, Bermuda, Bismarck Archipelago, Borneo, Brazil North, Brazil Northeast, Brazil South, Brazil Southeast, Brazil West-Central, Bulgaria, Burkina, Burundi, Cambodia, Cameroon, Canary Is., Cape Provinces, Cape Verde, Caroline Is., Cayman Is., Central African Repu, Central European Rus, Chad, Christmas I., Colombia, Comoros, Congo, Cook Is., Corse, Costa Rica, Cuba, Cyprus, Czechoslovakia, Denmark, Dominican Republic, East Himalaya, Easter Is., Equatorial Guinea, Eritrea, Ethiopia, Fiji, France, Gabon, Galápagos, Gambia, Germany, Ghana, Gilbert Is., Greece, Guatemala, Guinea, Guinea-Bissau, Gulf of Guinea Is., Haiti, Hawaii, Honduras, Hungary, India, Italy, Ivory Coast, Jamaica, Jawa, Juan Fernández Is., Kazakhstan, Kazan-retto, Kentucky, Kenya, Korea, Kriti, Krym, KwaZulu-Natal, Laos, Leeward Is., Libya, Line Is., Madagascar, Madeira, Malawi, Maldives, Mali, Marcus I., Marianas, Marquesas, Marshall Is., Maryland, Mauritius, Mexico Central, Mexico Southwest, Morocco, Mozambique, Myanmar, Nepal, Netherlands, Netherlands Antilles, New Caledonia, New Guinea, New York, New Zealand North, Nicobar Is., Niger, Nigeria, Niue, Norfolk Is., Northern Provinces, Ogasawara-shoto, Oman, Pakistan, Paraguay, Peru, Philippines, Pitcairn Is., Portugal, Primorye, Puerto Rico, Rodrigues, Romania, Rwanda, Réunion, Samoa, Saudi Arabia, Selvagens, Senegal, Seychelles, Sierra Leone, Society Is., Socotra, Solomon Is., Somalia, South European Russi, Southwest Caribbean, Spain, St.Helena, Switzerland, Tadzhikistan, Tanzania, Thailand, Togo, Trinidad-Tobago, Tunisia, Turkey, Turkey-in-Europe, Turkmenistan, Ukraine, Uzbekistan, Venezuela, Vietnam, Wake I., West Himalaya, Windward Is., Yemen, Yugoslavia, Zambia, Zaïre, Zimbabwe</t>
  </si>
  <si>
    <t>Bolivia</t>
  </si>
  <si>
    <t>Europe to China</t>
  </si>
  <si>
    <t>Afghanistan, Albania, Algeria, Altay, Austria, Baleares, Baltic States, Belarus, Belgium, Bulgaria, Central European Rus, China North-Central, China South-Central, China Southeast, Corse, Cyprus, Denmark, East Aegean Is., East European Russia, France, Greece, Hungary, India, Iran, Iraq, Italy, Krasnoyarsk, Kriti, Krym, Laos, Lebanon-Syria, Libya, Manchuria, Morocco, Netherlands, North Caucasus, Northwest European R, Norway, Palestine, Portugal, Qinghai, Romania, Sardegna, Saudi Arabia, Sicilia, South European Russi, Spain, Sweden, Switzerland, Transcaucasus, Tunisia, Turkey, Turkey-in-Europe, Turkmenistan, Tuva, Ukraine, Uzbekistan, Vietnam, West Himalaya, West Siberia, Xinjiang, Yugoslavia</t>
  </si>
  <si>
    <t>Alabama, Alberta, Amur, Argentina Northeast, Argentina South, Arizona, Azores, Bangladesh, British Columbia, California, Canary Is., Cape Provinces, Chita, Colombia, Colorado, Connecticut, Czechoslovakia, Delaware, District of Columbia, Egypt, El Salvador, Finland, Føroyar, Germany, Great Britain, Greenland, Gulf of Guinea Is., Iceland, Illinois, Indiana, Iowa, Ireland, Irkutsk, Leeward Is., Madeira, Maine, Manitoba, Marianas, Maryland, Massachusetts, Minnesota, Missouri, Montana, Nebraska, New Brunswick, New Hampshire, New Jersey, New Mexico, New South Wales, New York, North Carolina, North Dakota, North European Russi, Nova Scotia, Ohio, Oklahoma, Ontario, Oregon, Pennsylvania, Poland, Primorye, Prince Edward I., Puerto Rico, Queensland, Québec, Rhode I., Saskatchewan, South Carolina, South Dakota, Tadzhikistan, Tasmania, Tennessee, Texas, Utah, Vermont, Victoria, Washington, West Virginia, Windward Is., Wisconsin, Yakutskiya, Yukon</t>
  </si>
  <si>
    <t>velvetleaf</t>
  </si>
  <si>
    <t>https://en.wikipedia.org/wiki/Abutilon_theophrasti</t>
  </si>
  <si>
    <t>https://en.wikipedia.org/wiki/Alhagi_maurorum</t>
  </si>
  <si>
    <t>camelthorn</t>
  </si>
  <si>
    <t>(Christm.) Roscoe</t>
  </si>
  <si>
    <t>https://powo.science.kew.org/taxon/872393-1</t>
  </si>
  <si>
    <t>E. Himalaya to Assam</t>
  </si>
  <si>
    <t>Assam, Bangladesh, East Himalaya</t>
  </si>
  <si>
    <t>Andaman Is., Cambodia, India, Jawa, Lesser Sunda Is., Malaya, Myanmar, Nicobar Is., Thailand, Trinidad-Tobago</t>
  </si>
  <si>
    <t>Assam</t>
  </si>
  <si>
    <t>myrobalan</t>
  </si>
  <si>
    <t>Terminalia chebula</t>
  </si>
  <si>
    <t>Retz</t>
  </si>
  <si>
    <t>https://powo.science.kew.org/taxon/171037-1</t>
  </si>
  <si>
    <t>Combretaceae</t>
  </si>
  <si>
    <t>Indian Subcontinent to China (W. Yunnan) and Indo-China</t>
  </si>
  <si>
    <t>Assam, Bangladesh, Cambodia, China South-Central, East Himalaya, India, Laos, Myanmar, Nepal, Pakistan, Sri Lanka, Thailand, Vietnam</t>
  </si>
  <si>
    <t>China Southeast, Malaya, Taiwan, Zaïre</t>
  </si>
  <si>
    <t>S SE As</t>
  </si>
  <si>
    <t>Tamarindus indicus</t>
  </si>
  <si>
    <t>tamarind</t>
  </si>
  <si>
    <t>https://powo.science.kew.org/taxon/520167-1</t>
  </si>
  <si>
    <t>Madagascar</t>
  </si>
  <si>
    <t>Comoros, Madagascar</t>
  </si>
  <si>
    <t>Aldabra, Andaman Is., Angola, Aruba, Assam, Bahamas, Bangladesh, Belize, Benin, Bismarck Archipelago, Bolivia, Burkina, Burundi, Cambodia, Cameroon, Cape Verde, Caroline Is., Cayman Is., Central African Repu, Chad, Chagos Archipelago, China South-Central, China Southeast, Christmas I., Colombia, Costa Rica, Cuba, Djibouti, Dominican Republic, East Himalaya, Ecuador, Egypt, Eritrea, Ethiopia, Fiji, Florida, Galápagos, Gambia, Ghana, Gilbert Is., Guatemala, Guinea, Guinea-Bissau, Gulf of Guinea Is., Hainan, Haiti, Hawaii, India, Iraq, Ivory Coast, Jamaica, Jawa, Kenya, KwaZulu-Natal, Laccadive Is., Laos, Leeward Is., Liberia, Libya, Malawi, Malaya, Maldives, Mali, Marianas, Marquesas, Mauritania, Mauritius, Mexico Central, Mexico Southeast, Mexico Southwest, Mozambique, Mozambique Channel I, Myanmar, Nepal, Netherlands Antilles, New Caledonia, New Guinea, Nicobar Is., Niger, Nigeria, Northern Provinces, Oman, Pakistan, Panamá, Peru, Philippines, Puerto Rico, Rodrigues, Réunion, Saudi Arabia, Senegal, Seychelles, Sierra Leone, Socotra, Somalia, Southwest Caribbean, Sri Lanka, Sudan, Sumatera, Tanzania, Texas, Thailand, Togo, Trinidad-Tobago, Tuamotu, Turks-Caicos Is., Uganda, Venezuela, Venezuelan Antilles, Vietnam, West Himalaya, Western Australia, Windward Is., Yemen, Zambia, Zaïre, Zimbabwe</t>
  </si>
  <si>
    <t>https://powo.science.kew.org/taxon/826732-1</t>
  </si>
  <si>
    <t>Sumatran benzoin; Siam benzoin</t>
  </si>
  <si>
    <t>Bangladesh, Cambodia, Jawa, Laos, Lesser Sunda Is., Malaya, Myanmar, Philippines, Sumatera, Thailand, Vietnam</t>
  </si>
  <si>
    <t>Borneo, Guinea, Mauritius, Trinidad-Tobago</t>
  </si>
  <si>
    <t>Dryand.</t>
  </si>
  <si>
    <t>Styrax benzoides Craib. Or Styrax tonkinensis Craib.</t>
  </si>
  <si>
    <t>white sandalwood</t>
  </si>
  <si>
    <t>Salvia rosmarinus</t>
  </si>
  <si>
    <t>Spenn.</t>
  </si>
  <si>
    <t>https://powo.science.kew.org/taxon/457138-1</t>
  </si>
  <si>
    <t>S &amp; N Eur; Med</t>
  </si>
  <si>
    <t>Mediterranean</t>
  </si>
  <si>
    <t>Albania, Algeria, Baleares, Corse, Cyprus, East Aegean Is., Egypt, France, Greece, Italy, Libya, Morocco, Portugal, Sardegna, Sicilia, Spain, Tunisia, Turkey, Yugoslavia</t>
  </si>
  <si>
    <t>Azores, Bermuda, Bulgaria, Canary Is., Cape Verde, Germany, Great Britain, Kriti, Krym, Madeira, Mexico Central, Mexico Southwest, Texas, Trinidad-Tobago</t>
  </si>
  <si>
    <t>迷迭香</t>
  </si>
  <si>
    <t>mí​dié​xiāng</t>
  </si>
  <si>
    <t>https://powo.science.kew.org/taxon/452874-1</t>
  </si>
  <si>
    <t>Thailand</t>
  </si>
  <si>
    <t>Tropical &amp; Subtropical Asia to N. Australia</t>
  </si>
  <si>
    <t>Andaman Is., Assam, Bangladesh, Bismarck Archipelago, Borneo, Cambodia, China South-Central, China Southeast, East Himalaya, India, Jawa, Laos, Lesser Sunda Is., Malaya, Maluku, Myanmar, Nepal, New Guinea, Nicobar Is., Philippines, Queensland, Sri Lanka, Sulawesi, Sumatera, Taiwan, Thailand, Vietnam, West Himalaya, Western Australia</t>
  </si>
  <si>
    <t>Angola, Bahamas, Benin, Bolivia, Brazil Southeast, Bulgaria, Burkina, Burundi, Cameroon, Canary Is., Cape Provinces, Cape Verde, Caroline Is., Cayman Is., Central African Repu, Chad, Colombia, Comoros, Congo, Cook Is., Cuba, Dominican Republic, East Aegean Is., Ecuador, El Salvador, Eritrea, Ethiopia, Fiji, Gabon, Gambia, Ghana, Gilbert Is., Guatemala, Guinea, Guinea-Bissau, Gulf of Guinea Is., Haiti, Hawaii, Honduras, Illinois, Ivory Coast, Jamaica, Kazakhstan, Kenya, Laccadive Is., Leeward Is., Liberia, Line Is., Madagascar, Malawi, Maldives, Mali, Marianas, Marquesas, Marshall Is., Mexico Central, Mexico Gulf, Mexico Northeast, Mexico Northwest, Mexico Southeast, Mexico Southwest, Mongolia, Mozambique, Nauru, New Caledonia, New York, Nicaragua, Niger, Nigeria, Niue, Oman, Panamá, Primorye, Puerto Rico, Romania, Samoa, Senegal, Sierra Leone, Society Is., South Australia, South European Russi, Sudan, Tanzania, Tokelau-Manihiki, Tonga, Trinidad-Tobago, Tuamotu, Uganda, Ukraine, Venezuela, Venezuelan Antilles, Wallis-Futuna Is., Windward Is., Xinjiang, Zambia, Zaïre, Zimbabwe</t>
  </si>
  <si>
    <t>https://powo.science.kew.org/taxon/673724-1</t>
  </si>
  <si>
    <t>opium poppy</t>
  </si>
  <si>
    <t>Macaronesia, W. &amp; Central Medit</t>
  </si>
  <si>
    <t>Algeria, Baleares, Canary Is., Corse, France, Italy, Libya, Madeira, Morocco, Portugal, Sardegna, Sicilia, Spain, Tunisia</t>
  </si>
  <si>
    <t>Afghanistan, Alabama, Albania, Alberta, Amur, Angola, Argentina Northeast, Argentina South, Arizona, Assam, Azores, Baltic States, Bangladesh, Belarus, Belgium, Bermuda, British Columbia, Bulgaria, California, Cambodia, Central European Rus, Chile Central, Chile South, China North-Central, China South-Central, China Southeast, Colorado, Connecticut, Cyprus, Czechoslovakia, Denmark, East Aegean Is., East European Russia, East Himalaya, Ecuador, Ethiopia, Finland, Great Britain, Greece, Greenland, Hainan, Honduras, Hungary, Iceland, Illinois, India, Inner Mongolia, Iran, Iraq, Ireland, Juan Fernández Is., Kazakhstan, Kentucky, Khabarovsk, Korea, Kriti, Krym, Laos, Lebanon-Syria, Magadan, Maine, Manchuria, Manitoba, Massachusetts, Mexico Northeast, Mexico Northwest, Mexico Southeast, Mexico Southwest, Michigan, Minnesota, Missouri, Myanmar, Nepal, New Brunswick, New Hampshire, New Jersey, New Mexico, New South Wales, New York, New Zealand North, Newfoundland, Norfolk Is., North Carolina, North Caucasus, North Dakota, Norway, Nova Scotia, Ohio, Ontario, Oregon, Pakistan, Palestine, Pennsylvania, Peru, Primorye, Qinghai, Québec, Romania, Saskatchewan, Saudi Arabia, South Australia, South European Russi, Sweden, Tadzhikistan, Tasmania, Texas, Thailand, Tibet, Transcaucasus, Tristan da Cunha, Turkey, Turkey-in-Europe, Turkmenistan, Ukraine, Uruguay, Utah, Uzbekistan, Venezuela, Vermont, Victoria, Vietnam, Virginia, West Himalaya, West Siberia, Western Australia, Wisconsin, Xinjiang, Yemen, Yugoslavia</t>
  </si>
  <si>
    <t>date</t>
  </si>
  <si>
    <t>Phoenix dactylifera</t>
  </si>
  <si>
    <t>https://powo.science.kew.org/taxon/668912-1</t>
  </si>
  <si>
    <t>Arabian Peninsula to S. Pakistan</t>
  </si>
  <si>
    <t>Gulf States, Iran, Iraq, Oman, Pakistan, Saudi Arabia</t>
  </si>
  <si>
    <t>Afghanistan, Algeria, Bangladesh, Benin, Bolivia, California, Canary Is., Cape Verde, Cayman Is., Central African Repu, Chad, China South-Central, China Southeast, Dominican Republic, East Aegean Is., Egypt, El Salvador, Fiji, Gambia, Gulf of Guinea Is., India, Leeward Is., Libya, Madeira, Mali, Mauritania, Mauritius, Mexico Northwest, Morocco, Mozambique Channel I, New Caledonia, Northern Territory, Palestine, Puerto Rico, Queensland, Réunion, Senegal, Sinai, Socotra, Somalia, South Australia, Spain, Sudan, Trinidad-Tobago, Tunisia, Turkey, Vietnam, Western Australia, Western Sahara</t>
  </si>
  <si>
    <t>Iraq</t>
  </si>
  <si>
    <t>fig</t>
  </si>
  <si>
    <t>Ficus carica</t>
  </si>
  <si>
    <t>https://powo.science.kew.org/taxon/852556-1</t>
  </si>
  <si>
    <t>Afghanistan, Cyprus, Greece, Iran, Iraq, Kriti, Lebanon-Syria, North Caucasus, Pakistan, Palestine, Tadzhikistan, Transcaucasus, Turkey, Turkmenistan, West Himalaya</t>
  </si>
  <si>
    <t>Alabama, Albania, Algeria, Andaman Is., Arkansas, Austria, Azores, Baleares, Bangladesh, Bermuda, Bulgaria, California, Canary Is., Cape Verde, Caroline Is., Chad, China North-Central, China South-Central, China Southeast, Corse, Czechoslovakia, Denmark, East Aegean Is., Easter Is., Ecuador, Egypt, El Salvador, Eritrea, Florida, France, Germany, Gilbert Is., Great Britain, Gulf of Guinea Is., Gulf States, Hungary, India, Italy, Juan Fernández Is., Korea, Krym, Libya, Line Is., Madeira, Marianas, Marshall Is., Maryland, Massachusetts, Mauritius, Mexico Central, Mexico Southwest, Morocco, New Mexico, New York, New Zealand North, New Zealand South, Nicobar Is., Niger, Norfolk Is., North Carolina, Oman, Peru, Portugal, Réunion, Sardegna, Saudi Arabia, Sicilia, Sinai, Somalia, South Carolina, Spain, Sweden, Switzerland, Tokelau-Manihiki, Tristan da Cunha, Tunisia, Turkey-in-Europe, Uzbekistan, Wake I., Western Sahara, Xinjiang, Yemen, Yugoslavia</t>
  </si>
  <si>
    <t>E. Medit. to Central Asia and Afghanistan</t>
  </si>
  <si>
    <t>Dried heart wood of trunk of Caesalpinia sappan L. (Fam. Fabaceae)</t>
  </si>
  <si>
    <t>Dried heart wood of trunk and root of Dalbergia odorifera T. Chen (Fam. Fabaceae)</t>
  </si>
  <si>
    <t>Dried leaflet of Cassia angustifolia Vahl or Cassia acutfolia Delile (Fam. Fabaceae)</t>
  </si>
  <si>
    <t>Dried inflorescence of Albizia julibrissin Durazz. (Fam. Fabaceae)</t>
  </si>
  <si>
    <t>Dried herb of Abrus cantoniensis Hance (Fam. Fabaceae)</t>
  </si>
  <si>
    <t>Dried ripe seed of Cassia obtusifolia L. or Cassia tora L. (Fam. Fabaceae)</t>
  </si>
  <si>
    <t>Fermented preparation obtain from the ripe seed Glycine max (L.) Merr. (Fam. Fabaceae)</t>
  </si>
  <si>
    <t>Dried ripe seed of Astragalus complanatus R.Br. (Fam. Fabaceae)</t>
  </si>
  <si>
    <t>Driedripe fruit of Sophora japonica L. (Fam. Fabaceae)</t>
  </si>
  <si>
    <t>Dried root of Sophora flavescens Ait. (Fam. Fabaceae)</t>
  </si>
  <si>
    <t>Dried root and rhizome of Glycyrrhiza uralensis Fish., Glycyrrhiza inflata Bat. or Glycyrrhiza glabra L. (Fam. Fabaceae)</t>
  </si>
  <si>
    <t>Dried ripe fruit of Psoralea corylifolia L. (Fam. Fabaceae)</t>
  </si>
  <si>
    <t>Dried root of Astragalus membranaceus (Fisch.) Bge. var. mongholicus (Bge.) Hsiao or Astragalus membranaceus (Fisch.) Bge. (Fam. Fabaceae)</t>
  </si>
  <si>
    <t>Dried flower or flower bud of Sophora japonica L. (Fam. Fabaceae)</t>
  </si>
  <si>
    <t>Processed and dried root and rhizome of Glycyrrhiza uralensis Fish., Glycyrrhiza inflata Bat. or Glycyrrhiza glabra L. (Fam. Fabaceae)</t>
  </si>
  <si>
    <t>Prepared dired root of Astragalus membranaceus (Fisch.) Bge. var. mongholicus (Bge.) Hsiao or Astragalus membranaceus (Fisch.) Bge. (Fam. Fabaceae)</t>
  </si>
  <si>
    <t>Dried stem bark of Albizia julibrissin Durazz. (Fam. Fabaceae)</t>
  </si>
  <si>
    <t>Dried aerial part of Desmodium stryracifolium (Osb.) Merr. (Fam. Fabaceae)</t>
  </si>
  <si>
    <t>Dried lianoid stem of Spatholobus suberectus Dunn (Fam. Fabaceae)</t>
  </si>
  <si>
    <t>Dried root of Pueraria thomsonii Benth. (Fam. Fabaceae)</t>
  </si>
  <si>
    <t>Dried root and rhizome of Sophora tonkinensis Gagnap. (Fam. Fabaceae)</t>
  </si>
  <si>
    <t>Dried ripe seed of Dolichos alblab L. (Fam. Fabaceae)</t>
  </si>
  <si>
    <t>Dried ripe fruit of Foeniculum vulgare Mill. (Fam. Apiaceae)</t>
  </si>
  <si>
    <t xml:space="preserve">Apiaceae </t>
  </si>
  <si>
    <t>Dried herb of Centella asiatica (L.) Urb. (Fam. Apiaceae)</t>
  </si>
  <si>
    <t>Dried root of Angelica sinensis (Oliv.) Diels (Fam. Apiaceae)</t>
  </si>
  <si>
    <t>Dried rhizome and root of Ligusticum sinense Oliv. or Ligusticum jeholense Nakai et Kitag. (Fam. Apiaceae)</t>
  </si>
  <si>
    <t>Dried root of Bupleurum chinense DC. or Bupleurum scorzonerifolium Willd. (Fam. Apiaceae)</t>
  </si>
  <si>
    <t>Dried root of Glehnia littoralis Fr. Schmidt ex Miq. (Fam. Apiaceae)</t>
  </si>
  <si>
    <t>Dried ripe fruit of Cnidium monnieri (L.) Cuss. (Fam. Apiaceae)</t>
  </si>
  <si>
    <t>Dried root of Angelica dahurica (Fisch. Ex Hoffm.) Benth. et Hook. f. or Angelica dahurica (Fisch. Ex Hoffm.) Benth. et Hook. f. var. formosana (Boiss.) Shan et Yuan (Fam. Apiaceae)</t>
  </si>
  <si>
    <t>Dried root of Saposhnikovia divaricata (Turcz.) Schischk. (Fam. Apiaceae)</t>
  </si>
  <si>
    <t>Dried root of Angelica pubescens Maxim. f. biserrata Shan et Yuan (Fam. Apiaceae)</t>
  </si>
  <si>
    <t>Dried root of Peucedanum praeruptorum Dunn (Fam. Apiaceae)</t>
  </si>
  <si>
    <t>Dried rhizome and root of Notopterygium incisum Ting ex H.T. Chang or Notopterygium forbesii Boiss (Fam. Apiaceae)</t>
  </si>
  <si>
    <t>Dried root of Changium smyrnioides Wolff (Fam. Apiaceae)</t>
  </si>
  <si>
    <t>Dried rhizome of Ligusticum chuanxiong Hort. (Fam. Apiaceae)</t>
  </si>
  <si>
    <t>刺蜜</t>
  </si>
  <si>
    <t>cìmì</t>
  </si>
  <si>
    <t>thorn-honey</t>
  </si>
  <si>
    <t>蘆薈</t>
  </si>
  <si>
    <t>lúhuì</t>
  </si>
  <si>
    <t>reeds-luxuriant</t>
  </si>
  <si>
    <t>穿心莲</t>
  </si>
  <si>
    <t>sink-incense</t>
  </si>
  <si>
    <t>蕓薹</t>
  </si>
  <si>
    <t>yúntái</t>
  </si>
  <si>
    <t>蕓薹子</t>
  </si>
  <si>
    <t>yúntáizǐ</t>
  </si>
  <si>
    <t>tree-melon</t>
  </si>
  <si>
    <t xml:space="preserve"> jīnjīnà</t>
  </si>
  <si>
    <t>金雞納</t>
  </si>
  <si>
    <t>西瓜</t>
  </si>
  <si>
    <t>xīguā</t>
  </si>
  <si>
    <t>Western-melon</t>
  </si>
  <si>
    <t>Bing-pian (Long-nao-xiang)</t>
  </si>
  <si>
    <t>無花果</t>
  </si>
  <si>
    <t>wú​huā​guǒ</t>
  </si>
  <si>
    <t>no-flower-fruit</t>
  </si>
  <si>
    <t>指甲花</t>
  </si>
  <si>
    <t>zhǐjiahuā</t>
  </si>
  <si>
    <t>fingernail-flower</t>
  </si>
  <si>
    <t>dye</t>
  </si>
  <si>
    <t>煙葉</t>
  </si>
  <si>
    <t>yānyè</t>
  </si>
  <si>
    <t>羅勒</t>
  </si>
  <si>
    <t>luólè</t>
  </si>
  <si>
    <t>yīngsù</t>
  </si>
  <si>
    <t>罌粟</t>
  </si>
  <si>
    <t>椰棗</t>
  </si>
  <si>
    <t>yēzǎo</t>
  </si>
  <si>
    <t>hē​zǐ</t>
  </si>
  <si>
    <t>酸豆</t>
  </si>
  <si>
    <t>suāndòu</t>
  </si>
  <si>
    <t>安息香</t>
  </si>
  <si>
    <t>ānxīxiāng</t>
  </si>
  <si>
    <t>peaceful-end-incense</t>
  </si>
  <si>
    <t>白芥籽</t>
  </si>
  <si>
    <t>báijièzǐ</t>
  </si>
  <si>
    <t>white-mustard-seed</t>
  </si>
  <si>
    <t>兒茶</t>
  </si>
  <si>
    <t>érchá</t>
  </si>
  <si>
    <t>蘇合香</t>
  </si>
  <si>
    <t>sūhéxiāng</t>
  </si>
  <si>
    <t>gum-resin (latex)</t>
  </si>
  <si>
    <t>category</t>
  </si>
  <si>
    <t>Prunus amygdalis</t>
  </si>
  <si>
    <t>wikipedia</t>
  </si>
  <si>
    <t>subspecies</t>
  </si>
  <si>
    <t>https://en.wikipedia.org/wiki/Allspice</t>
  </si>
  <si>
    <t>https://www.gbif.org/species/3186061</t>
  </si>
  <si>
    <t>nature</t>
  </si>
  <si>
    <t>part used</t>
  </si>
  <si>
    <t>other name</t>
  </si>
  <si>
    <t>hu name</t>
  </si>
  <si>
    <t>amar name</t>
  </si>
  <si>
    <t>wyk name</t>
  </si>
  <si>
    <t>Jamaica</t>
  </si>
  <si>
    <t>year recorded in TCM</t>
  </si>
  <si>
    <t>powo</t>
  </si>
  <si>
    <t>wyk</t>
  </si>
  <si>
    <t>manual; wyk; powo</t>
  </si>
  <si>
    <t>species by</t>
  </si>
  <si>
    <t>species syn</t>
  </si>
  <si>
    <t>species syn by</t>
  </si>
  <si>
    <t>species alt</t>
  </si>
  <si>
    <t>amar</t>
  </si>
  <si>
    <t>hu</t>
  </si>
  <si>
    <t>count</t>
  </si>
  <si>
    <t>katzer; polyu</t>
  </si>
  <si>
    <t>culinary</t>
  </si>
  <si>
    <t>plant name</t>
  </si>
  <si>
    <t>TCM desc</t>
  </si>
  <si>
    <t>polyu</t>
  </si>
  <si>
    <t>polyu; hkbu</t>
  </si>
  <si>
    <t>peter; wyk; mabberley</t>
  </si>
  <si>
    <t>https://www.britannica.com/plant/paprika</t>
  </si>
  <si>
    <t>https://en.wikipedia.org/wiki/Paprika</t>
  </si>
  <si>
    <t>common ginger</t>
  </si>
  <si>
    <t>spice blend</t>
  </si>
  <si>
    <t>licorice</t>
  </si>
  <si>
    <t>animal</t>
  </si>
  <si>
    <t>maybe</t>
  </si>
  <si>
    <t>pinyin</t>
  </si>
  <si>
    <t>jyutping</t>
  </si>
  <si>
    <t>annatto</t>
  </si>
  <si>
    <t>bear's garlic</t>
  </si>
  <si>
    <t>katzer_gernot_2006</t>
  </si>
  <si>
    <t>Ceylon cinnamon</t>
  </si>
  <si>
    <t>blue fenugreek</t>
  </si>
  <si>
    <t xml:space="preserve">petruzzello_list_2021 </t>
  </si>
  <si>
    <t>hing, devil’s dung, asant; fetida</t>
  </si>
  <si>
    <t>Eur; W As; N Afr; C &amp; S Eu</t>
  </si>
  <si>
    <t>As; Indomal</t>
  </si>
  <si>
    <t>chameleon plant</t>
  </si>
  <si>
    <t>chaste tree</t>
  </si>
  <si>
    <t>chive</t>
  </si>
  <si>
    <t>cresses</t>
  </si>
  <si>
    <t>cubeb pepper</t>
  </si>
  <si>
    <t>epazote</t>
  </si>
  <si>
    <t>fingerroot</t>
  </si>
  <si>
    <t>gale</t>
  </si>
  <si>
    <t>Indian bay leaf</t>
  </si>
  <si>
    <t>Indonesian bay leaf</t>
  </si>
  <si>
    <t>kaffir lime</t>
  </si>
  <si>
    <t>laurel</t>
  </si>
  <si>
    <t>lemon myrtle</t>
  </si>
  <si>
    <t>lesser galangale</t>
  </si>
  <si>
    <t>lime</t>
  </si>
  <si>
    <t>long coriander</t>
  </si>
  <si>
    <t>mango</t>
  </si>
  <si>
    <t>Mexican pepperleaf</t>
  </si>
  <si>
    <t>Mexican tarragon</t>
  </si>
  <si>
    <t>mugwort</t>
  </si>
  <si>
    <t>onion powder</t>
  </si>
  <si>
    <t>orange</t>
  </si>
  <si>
    <t>pandanus leaf</t>
  </si>
  <si>
    <t>pandanus flower</t>
  </si>
  <si>
    <t>paracress</t>
  </si>
  <si>
    <t>pepper rosé</t>
  </si>
  <si>
    <t>perilla</t>
  </si>
  <si>
    <t>pomegranate</t>
  </si>
  <si>
    <t>pumpkin</t>
  </si>
  <si>
    <t>rose</t>
  </si>
  <si>
    <t>rocket</t>
  </si>
  <si>
    <t>rice paddy herb</t>
  </si>
  <si>
    <t>sassafras</t>
  </si>
  <si>
    <t>silphion</t>
  </si>
  <si>
    <t>silphium</t>
  </si>
  <si>
    <t>Tasmanian pepper</t>
  </si>
  <si>
    <t>tonka bean</t>
  </si>
  <si>
    <t>Vietnamese cinnamon</t>
  </si>
  <si>
    <t>Vietnamese coriander</t>
  </si>
  <si>
    <t>katzer name</t>
  </si>
  <si>
    <t>culinary; medicinal</t>
  </si>
  <si>
    <t>spice; dye</t>
  </si>
  <si>
    <t>https://en.wikipedia.org/wiki/Anise</t>
  </si>
  <si>
    <t>https://en.wikipedia.org/wiki/Asafoetida</t>
  </si>
  <si>
    <t>https://en.wikipedia.org/wiki/Caraway</t>
  </si>
  <si>
    <t>https://en.wikipedia.org/wiki/Cardamom</t>
  </si>
  <si>
    <t>https://en.wikipedia.org/wiki/Cinnamomum_cassia</t>
  </si>
  <si>
    <t>https://en.wikipedia.org/wiki/Chili_pepper</t>
  </si>
  <si>
    <t>https://en.wikipedia.org/wiki/Cinnamon</t>
  </si>
  <si>
    <t>https://en.wikipedia.org/wiki/Clove</t>
  </si>
  <si>
    <t>https://en.wikipedia.org/wiki/Coriander</t>
  </si>
  <si>
    <t>https://en.wikipedia.org/wiki/Cumin</t>
  </si>
  <si>
    <t>https://en.wikipedia.org/wiki/Dill</t>
  </si>
  <si>
    <t>https://en.wikipedia.org/wiki/Fennel</t>
  </si>
  <si>
    <t>https://en.wikipedia.org/wiki/Fenugreek</t>
  </si>
  <si>
    <t>https://en.wikipedia.org/wiki/Ginger</t>
  </si>
  <si>
    <t>https://en.wikipedia.org/wiki/Long_pepper</t>
  </si>
  <si>
    <t>https://en.wikipedia.org/wiki/Nutmeg</t>
  </si>
  <si>
    <t>https://en.wikipedia.org/wiki/Nutmeg#Mace</t>
  </si>
  <si>
    <t>https://en.wikipedia.org/wiki/Black_pepper</t>
  </si>
  <si>
    <t>https://en.wikipedia.org/wiki/Saffron</t>
  </si>
  <si>
    <t>https://en.wikipedia.org/wiki/Sichuan_pepper</t>
  </si>
  <si>
    <t>https://en.wikipedia.org/wiki/Illicium_verum</t>
  </si>
  <si>
    <t>https://en.wikipedia.org/wiki/Turmeric</t>
  </si>
  <si>
    <t>https://en.wikipedia.org/wiki/Vanilla</t>
  </si>
  <si>
    <t>Physeter macrocephalus</t>
  </si>
  <si>
    <t>Plantae</t>
  </si>
  <si>
    <t>Animalia</t>
  </si>
  <si>
    <t>Moschus moschiferus</t>
  </si>
  <si>
    <t>nutmeg tree</t>
  </si>
  <si>
    <t>cinnamon tree</t>
  </si>
  <si>
    <t>star anise tree</t>
  </si>
  <si>
    <t>culinary; medicinal; ritualistic</t>
  </si>
  <si>
    <t>pepper plant</t>
  </si>
  <si>
    <t>prickly ash tree</t>
  </si>
  <si>
    <t>long pepper plant</t>
  </si>
  <si>
    <t>chile plant</t>
  </si>
  <si>
    <t>cassia tree</t>
  </si>
  <si>
    <t>ferula plant</t>
  </si>
  <si>
    <t>Asafetida; Resina Ferulae</t>
  </si>
  <si>
    <t>Fructus Amomi; Fructus Pimentae</t>
  </si>
  <si>
    <t xml:space="preserve">Stigmata Croci; Stylus Croci; Croci Stigma; </t>
  </si>
  <si>
    <t>yellow seeds</t>
  </si>
  <si>
    <t>http://www.efloras.org/florataxon.aspx?flora_id=2&amp;taxon_id=200012345</t>
  </si>
  <si>
    <t>https://libproject.hkbu.edu.hk/was40/search?channelid=44273</t>
  </si>
  <si>
    <t>bìbá</t>
  </si>
  <si>
    <t>xiǎo​huí​xiāng</t>
  </si>
  <si>
    <t>yansuizǐ</t>
  </si>
  <si>
    <t>xiǎo​dòu​kòu</t>
  </si>
  <si>
    <t>fagara; Wyk at Z. piperitum, en and zh wiki, Flora of china http://www.efloras.org/florataxon.aspx?flora_id=2&amp;taxon_id=135262</t>
  </si>
  <si>
    <t>pepper; peppercorn; biber; pepperwort; Malabar coast; Sri Lanka?; black gold</t>
  </si>
  <si>
    <t>chocolate; cocoa; cacao; also must be growing in indonesia!, check faostat; 1520s Hernán Cortés</t>
  </si>
  <si>
    <t>sugar; saccharum; officinarum, "of dispensaries"</t>
  </si>
  <si>
    <t>symposium</t>
  </si>
  <si>
    <t>major uses</t>
  </si>
  <si>
    <t>ucla</t>
  </si>
  <si>
    <t>荳蔻</t>
  </si>
  <si>
    <t>Chinese simplified</t>
  </si>
  <si>
    <t>sweet, peppery</t>
  </si>
  <si>
    <t>thyme-like, astringent</t>
  </si>
  <si>
    <t>flavor for Indian vegetables</t>
  </si>
  <si>
    <t>bitter, pungent</t>
  </si>
  <si>
    <t>bouqet-garnis; liniments</t>
  </si>
  <si>
    <t>bay</t>
  </si>
  <si>
    <t>pungent, camphor-like</t>
  </si>
  <si>
    <t>peppery; anti-asthma, diuretic</t>
  </si>
  <si>
    <t>bitter-sweet, cool</t>
  </si>
  <si>
    <t>pickles, fish, breads; gripe</t>
  </si>
  <si>
    <t>like burnt sugar, bitter</t>
  </si>
  <si>
    <t>curries, breads; diabetes</t>
  </si>
  <si>
    <t>fiery, alliaceous</t>
  </si>
  <si>
    <t>meats, marinades; expectorant</t>
  </si>
  <si>
    <t>2-6</t>
  </si>
  <si>
    <t>gingery, camphor-like</t>
  </si>
  <si>
    <t>Indonesian curries; anti-emetic</t>
  </si>
  <si>
    <t>lemony, gingery</t>
  </si>
  <si>
    <t>Asian cooking; insect-repellant</t>
  </si>
  <si>
    <t>sweet, bitter, salty</t>
  </si>
  <si>
    <t>confectionary; peptic ulcers</t>
  </si>
  <si>
    <t>peppery</t>
  </si>
  <si>
    <t>melegueta pepper</t>
  </si>
  <si>
    <t>https://en.wikipedia.org/wiki/Aframomum_melegueta</t>
  </si>
  <si>
    <t>https://en.wikipedia.org/wiki/Mentha</t>
  </si>
  <si>
    <t>aromatic, cooling</t>
  </si>
  <si>
    <t>salads, garnishes; colic</t>
  </si>
  <si>
    <t>yes?</t>
  </si>
  <si>
    <t>sharp, fiery</t>
  </si>
  <si>
    <t>pickles, meats; counter-irritant</t>
  </si>
  <si>
    <t>monkshood/wolf's bane</t>
  </si>
  <si>
    <t>peppery, bitter</t>
  </si>
  <si>
    <t>breads; galactogogue</t>
  </si>
  <si>
    <t>warm, sweet</t>
  </si>
  <si>
    <t>goulash, salads; vitamin C</t>
  </si>
  <si>
    <t>peppercorns</t>
  </si>
  <si>
    <t>nutty, aromatic</t>
  </si>
  <si>
    <t>confectionary, salads</t>
  </si>
  <si>
    <t>Szechwan pepper</t>
  </si>
  <si>
    <t>nutty, earthy</t>
  </si>
  <si>
    <t>garnishes; cosmetics</t>
  </si>
  <si>
    <t>sour, fruity</t>
  </si>
  <si>
    <t>kebabs, salads; diuretic</t>
  </si>
  <si>
    <t>rice, meats; pharyngitis</t>
  </si>
  <si>
    <t>curries; antiseptic</t>
  </si>
  <si>
    <t>Frankish pepper</t>
  </si>
  <si>
    <t>gandhadravya?</t>
  </si>
  <si>
    <t>https://ipni.org/n/196799-2</t>
  </si>
  <si>
    <t>http://www.worldfloraonline.org/taxon/wfo-0000273391</t>
  </si>
  <si>
    <t>https://tropicos.org/name/22101787</t>
  </si>
  <si>
    <t>https://www.ncbi.nlm.nih.gov/labs/data-hub/taxonomy/375272/</t>
  </si>
  <si>
    <t>Vaccaria segetailis</t>
  </si>
  <si>
    <t>(Neck.) Garcke</t>
  </si>
  <si>
    <t>Gypsophila vaccaria (L.) Sm.</t>
  </si>
  <si>
    <t>Spatholobus suberectus</t>
  </si>
  <si>
    <t>Dunn</t>
  </si>
  <si>
    <t>https://powo.science.kew.org/taxon/519185-1</t>
  </si>
  <si>
    <t>tag</t>
  </si>
  <si>
    <t>pungent, peppery</t>
  </si>
  <si>
    <t>4-9</t>
  </si>
  <si>
    <t>South and Souteast Asian cuisine; Ayurveda and TCM</t>
  </si>
  <si>
    <t>Jamaica; Mexico; Honduras</t>
  </si>
  <si>
    <t>Turkey; Egypt; Spain; Russia; Italy; etc.</t>
  </si>
  <si>
    <t>Denmark; Lebanon; The Netherlands; Poland</t>
  </si>
  <si>
    <t>Ethiopia; India; Kenya; Mexico; Nigeria; Pakistan; Tanzania; etc.</t>
  </si>
  <si>
    <t>Indonesia; Malaysia; Tanzania</t>
  </si>
  <si>
    <t>Argentina; India; Morocco; Romania; Spain; Yugoslavia</t>
  </si>
  <si>
    <t>India; Iran; Lebanon</t>
  </si>
  <si>
    <t>Argentina; Bulgaria; Germany; Greece; India; Lebanon</t>
  </si>
  <si>
    <t>India; Jamaica; Nigeria; Sierra Leone</t>
  </si>
  <si>
    <t>India; Indonesia; Thailand</t>
  </si>
  <si>
    <t>Grenada; Indonesia</t>
  </si>
  <si>
    <t>China; Laos; Vietnam; Korea; Japan; Taiwan; Hainan; Philippines (POWO)</t>
  </si>
  <si>
    <t>China; Honduras; India; Indonesia; Jamaica</t>
  </si>
  <si>
    <t>China; El-Salvador; Ethiopia; Guatemala; India; Mexico; Nicaragua</t>
  </si>
  <si>
    <t>description</t>
  </si>
  <si>
    <t>The dried gum-resin of several species of Ferula plants</t>
  </si>
  <si>
    <t>The seed-like fruits of a Mediterranean herb</t>
  </si>
  <si>
    <t xml:space="preserve">The fruits of several species from Central and South America </t>
  </si>
  <si>
    <t>The inner bark of the cinnamon tree from Sri Lanka</t>
  </si>
  <si>
    <t>The dried fruits of an annual herb, also used for its fresh leaves</t>
  </si>
  <si>
    <t>The dried fruits of an Indian vine</t>
  </si>
  <si>
    <t>The numbing, red or green fruits of East Asian prickly ash trees</t>
  </si>
  <si>
    <t>The seed of a peach-like fruit of the nutmeg tree of the Moluccas, Indonesia</t>
  </si>
  <si>
    <t>The aril (seed-covering) of the nutmeg</t>
  </si>
  <si>
    <t>The seeds of a West Asian herb</t>
  </si>
  <si>
    <t xml:space="preserve">The dried fruits of a perennial herb, also used as a vegetable </t>
  </si>
  <si>
    <t>The seeds and leaves of a Mediterranean herb used to flavour food in European cuisine</t>
  </si>
  <si>
    <t>https://powo.science.kew.org/taxon/555234-1</t>
  </si>
  <si>
    <t>Tamannia lanceolata</t>
  </si>
  <si>
    <t>(Poir.) A.C.Sm.</t>
  </si>
  <si>
    <t>SE. New South Wales to Tasmania</t>
  </si>
  <si>
    <t>Tasmania</t>
  </si>
  <si>
    <t>Oceania</t>
  </si>
  <si>
    <t>New South Wales, Tasmania, Victoria</t>
  </si>
  <si>
    <t>chilli; chili pepper</t>
  </si>
  <si>
    <t>mountain pepper</t>
  </si>
  <si>
    <t>The dried fruits of an Australian shrub</t>
  </si>
  <si>
    <t>words</t>
  </si>
  <si>
    <t>allspice; pimento; fulful ifranji; duoxiangguo</t>
  </si>
  <si>
    <t>anise; anisun; huiqin</t>
  </si>
  <si>
    <t>asafoetida; hing; hiltit; anjudan; awei; xingqu</t>
  </si>
  <si>
    <t>caraway; karawiya; geluzi</t>
  </si>
  <si>
    <t>cardamom; amomum; hal; qaqulla; doukou</t>
  </si>
  <si>
    <t>cinnamon; darsini; qirfa</t>
  </si>
  <si>
    <t>cassia; salikha; rougui</t>
  </si>
  <si>
    <t>chile; fulful harr; lajiao; paprika</t>
  </si>
  <si>
    <t>clove; qaranful; dingxiang</t>
  </si>
  <si>
    <t>coriander; kuzbura; yansui; husui</t>
  </si>
  <si>
    <t>cumin; kammun; ziran</t>
  </si>
  <si>
    <t>dill; shibitt; shiluo</t>
  </si>
  <si>
    <t>fennel; shamar; huixiang</t>
  </si>
  <si>
    <t>fenugreek; hulba; huluba</t>
  </si>
  <si>
    <t>ginger; zanjabil; jiang</t>
  </si>
  <si>
    <t>long pepper; darfilfil; biba</t>
  </si>
  <si>
    <t>mace; basbas; roudoukoupi</t>
  </si>
  <si>
    <t>nutmeg; jawz al-tib; roudoukou</t>
  </si>
  <si>
    <t>pepper; fulful; hujiao</t>
  </si>
  <si>
    <t>saffron; zafaran; fanhonghua</t>
  </si>
  <si>
    <t>Sichuan pepper; fagara; fulful sitshuwan; huajiao</t>
  </si>
  <si>
    <t>star anise; yansun najmi; bajiaohuixiang; badian</t>
  </si>
  <si>
    <t>turmeric; kurkum</t>
  </si>
  <si>
    <t>vanilla; faniliya; xiangcao</t>
  </si>
  <si>
    <t>II 117*</t>
  </si>
  <si>
    <t>image source</t>
  </si>
  <si>
    <t>image link</t>
  </si>
  <si>
    <t>Matilda Smith (del.), John Nugent Fitch (lith.). (1918) Zanthoxylum planispinum (= Zanthoxylum armatum), Rutaceae. In Curtis's Botanical Magazine (Ed. Sir David Prain), London., vol. 144 [= ser. 4, vol. 14]: Tab. 8754.</t>
  </si>
  <si>
    <t>http://www.botanicus.org/page/471605</t>
  </si>
  <si>
    <t>https://library.wur.nl/WebQuery/edepot/183761</t>
  </si>
  <si>
    <t>Bentley, R., &amp; Trimen, H. (1880). Medicinal Plants: Being descriptions with original figures of the principal plants employed in medicine and an account of the characters, properties, and uses of their parts and products of medicinal value. J. &amp; A. Churchill.</t>
  </si>
  <si>
    <t>https://doi.org/10.5962/bhl.title.33542</t>
  </si>
  <si>
    <t>Köhler's Medizinal-Pflanzen (1887)</t>
  </si>
  <si>
    <t>url</t>
  </si>
  <si>
    <t>https://en.wikipedia.org/wiki/Tasmannia_lanceolata</t>
  </si>
  <si>
    <t>Tasmanian pepperberry; mountain pepper</t>
  </si>
  <si>
    <t>Acuyo</t>
  </si>
  <si>
    <t/>
  </si>
  <si>
    <t>agaru</t>
  </si>
  <si>
    <t>Ajowan, ammi, *black cumin, 'Ethiopian cumin', omum</t>
  </si>
  <si>
    <t>Near East</t>
  </si>
  <si>
    <t>Alkanet</t>
  </si>
  <si>
    <t>Allspice, Jamaica pepper, *pimento</t>
  </si>
  <si>
    <t>Caribbean</t>
  </si>
  <si>
    <t>Arabia</t>
  </si>
  <si>
    <t>Aloes</t>
  </si>
  <si>
    <t>Aloeswood, agaru, eaglewood, gharroowood</t>
  </si>
  <si>
    <t>south-east Asia</t>
  </si>
  <si>
    <t>Amber</t>
  </si>
  <si>
    <t>northern Europe and elsewhere</t>
  </si>
  <si>
    <t>See also Ambergris; Ladanum</t>
  </si>
  <si>
    <t>Ambergris, 'amber'</t>
  </si>
  <si>
    <t>Indian Ocean</t>
  </si>
  <si>
    <t>Ambrette, musk mallow</t>
  </si>
  <si>
    <t>southern Asia</t>
  </si>
  <si>
    <t>American ginseng</t>
  </si>
  <si>
    <t>North America</t>
  </si>
  <si>
    <t>American storax, American sweet gum</t>
  </si>
  <si>
    <t>'Amomum' in Classical texts</t>
  </si>
  <si>
    <t>ancho</t>
  </si>
  <si>
    <t>Anise</t>
  </si>
  <si>
    <t>Annatto</t>
  </si>
  <si>
    <t>apple chilli</t>
  </si>
  <si>
    <t>Arabica coffee</t>
  </si>
  <si>
    <t>Areca nut, betel nut</t>
  </si>
  <si>
    <t>southeast</t>
  </si>
  <si>
    <t>Asafoetida, hing</t>
  </si>
  <si>
    <t>central Asia</t>
  </si>
  <si>
    <t>Attar of roses</t>
  </si>
  <si>
    <t>baies roses</t>
  </si>
  <si>
    <t>Balm of Gilead</t>
  </si>
  <si>
    <t>See also Balsam of Mecca</t>
  </si>
  <si>
    <t>Balsam of Copaiba</t>
  </si>
  <si>
    <t>South America</t>
  </si>
  <si>
    <t>Balsam of Mecca, 'balm of Gilead'</t>
  </si>
  <si>
    <t>Balsam of Peru</t>
  </si>
  <si>
    <t>El Salvador</t>
  </si>
  <si>
    <t>Balsam of Tolu</t>
  </si>
  <si>
    <t>Bastard cardamom</t>
  </si>
  <si>
    <t>southeast Asia</t>
  </si>
  <si>
    <t>Batavia cinnamon</t>
  </si>
  <si>
    <t>Bay rum tree, West Indian bay, oil of bay</t>
  </si>
  <si>
    <t>Bengal cardamom</t>
  </si>
  <si>
    <t>eastern Himalayas</t>
  </si>
  <si>
    <t>Benin pepper, *Guinea pepper, West African pepper</t>
  </si>
  <si>
    <t>Nigeria</t>
  </si>
  <si>
    <t>Betel leaf</t>
  </si>
  <si>
    <t>bilsted</t>
  </si>
  <si>
    <t>bissabol</t>
  </si>
  <si>
    <t>Bombay mastic, Turk terebinth</t>
  </si>
  <si>
    <t>Middle East</t>
  </si>
  <si>
    <t>Brazilwood</t>
  </si>
  <si>
    <t>See also Sappanwood</t>
  </si>
  <si>
    <t>brea</t>
  </si>
  <si>
    <t>'Calamus', 'sweet reed', 'scented cane' in Biblical and Classical translations</t>
  </si>
  <si>
    <t>Californian pepper</t>
  </si>
  <si>
    <t>Indochina</t>
  </si>
  <si>
    <t>Camphor of Baros, Borneo camphor</t>
  </si>
  <si>
    <t>Camphor, Chinese camphor</t>
  </si>
  <si>
    <t>Candy carrot</t>
  </si>
  <si>
    <t>Crete</t>
  </si>
  <si>
    <t>cane sugar</t>
  </si>
  <si>
    <t>Canela</t>
  </si>
  <si>
    <t>Brazil; east Africa</t>
  </si>
  <si>
    <t>Canella, white cinnamon</t>
  </si>
  <si>
    <t>Cannabis, hemp, ganja</t>
  </si>
  <si>
    <t>eastern Europe</t>
  </si>
  <si>
    <t>Canton rhubarb</t>
  </si>
  <si>
    <t>Carap, white crabwood</t>
  </si>
  <si>
    <t>Caraway</t>
  </si>
  <si>
    <t>central Europe</t>
  </si>
  <si>
    <t>See also Bastard cardamom; Bengal cardamom; Cambodian cardamom; Cameroon cardamom; Ethiopian cardamom; Kepulaga; Madagascar cardamom; Nepaul cardamom</t>
  </si>
  <si>
    <t>Castoreum</t>
  </si>
  <si>
    <t>Europe and Asia</t>
  </si>
  <si>
    <t>Cayenne pepper</t>
  </si>
  <si>
    <t>Cekur, kencur</t>
  </si>
  <si>
    <t>'Celtic nard'</t>
  </si>
  <si>
    <t>southern Europe</t>
  </si>
  <si>
    <t>chile pepper</t>
  </si>
  <si>
    <t>Chilli, ancho, Cayenne pepper, chile pepper, jalapeño, paprika, *pepper, *pimento, red pepper</t>
  </si>
  <si>
    <t>See also Rocoto, Scotch bonnet, Tabasco pepper, Uchu, Ulupica</t>
  </si>
  <si>
    <t>China root, Chinese sarsaparilla</t>
  </si>
  <si>
    <t>eastern Asia</t>
  </si>
  <si>
    <t>Chinese camphor</t>
  </si>
  <si>
    <t>Chinese cardamom</t>
  </si>
  <si>
    <t>Chinese cinnamon, cassia</t>
  </si>
  <si>
    <t>Chinese parsley</t>
  </si>
  <si>
    <t>Chinese pepper, *fagara</t>
  </si>
  <si>
    <t>Zanthoxylum planispinum and other species, China</t>
  </si>
  <si>
    <t>Chinese sarsaparilla</t>
  </si>
  <si>
    <t>Chios balm</t>
  </si>
  <si>
    <t>Chocolate</t>
  </si>
  <si>
    <t>See also Nicaragua chocolate</t>
  </si>
  <si>
    <t>Cinnamon, Ceylon cinnamon</t>
  </si>
  <si>
    <t>See also Canela; Canella; Chinese cinnamon; Padang cinnamon: Saigon cinnamon</t>
  </si>
  <si>
    <t>Citronella oil, nard grass</t>
  </si>
  <si>
    <t>Civet</t>
  </si>
  <si>
    <t>Africa and Asia</t>
  </si>
  <si>
    <t>Coca</t>
  </si>
  <si>
    <t>Cochineal</t>
  </si>
  <si>
    <t>Coffee, Arabica coffee</t>
  </si>
  <si>
    <t>north-east Africa</t>
  </si>
  <si>
    <t>See also Robusta coffee</t>
  </si>
  <si>
    <t>Coriander, cilantro</t>
  </si>
  <si>
    <t>eastern Mediterranean</t>
  </si>
  <si>
    <t>Costmary</t>
  </si>
  <si>
    <t>perhaps Near East</t>
  </si>
  <si>
    <t>country pepper</t>
  </si>
  <si>
    <t>Cubebs</t>
  </si>
  <si>
    <t>See also Ashanti pepper</t>
  </si>
  <si>
    <t>Cumin</t>
  </si>
  <si>
    <t>Cyprus balm, *Chios balm, tsikoudia</t>
  </si>
  <si>
    <t>Mediterranean lands</t>
  </si>
  <si>
    <t>Dragon's blood</t>
  </si>
  <si>
    <t>north-east Africa, Socotra and Canary Islands</t>
  </si>
  <si>
    <t>eaglewood</t>
  </si>
  <si>
    <t>Egyptian balsam</t>
  </si>
  <si>
    <t>Egyptian thorn</t>
  </si>
  <si>
    <t>Elecampane</t>
  </si>
  <si>
    <t>Europe</t>
  </si>
  <si>
    <t>Elemi, brea, Manila resin</t>
  </si>
  <si>
    <t>Malay archipelago</t>
  </si>
  <si>
    <t>Ethiopian cardamom, Korarima cardamom</t>
  </si>
  <si>
    <t>Ethiopia</t>
  </si>
  <si>
    <t>Ethiopian cumin</t>
  </si>
  <si>
    <t>fagara</t>
  </si>
  <si>
    <t>Frankincense, olibanum</t>
  </si>
  <si>
    <t>Arabia and north-east Africa</t>
  </si>
  <si>
    <t>galanga, galingale</t>
  </si>
  <si>
    <t>Galbanum</t>
  </si>
  <si>
    <t>ganja</t>
  </si>
  <si>
    <t>gharroowood</t>
  </si>
  <si>
    <t>Giant fennel</t>
  </si>
  <si>
    <t>north Africa</t>
  </si>
  <si>
    <t>gingelly</t>
  </si>
  <si>
    <t>Ginger</t>
  </si>
  <si>
    <t>See also Wild ginger</t>
  </si>
  <si>
    <t>Ginger-grass</t>
  </si>
  <si>
    <t>south-west Asia</t>
  </si>
  <si>
    <t>northern Asia</t>
  </si>
  <si>
    <t>See also American ginseng; Sanchi ginseng</t>
  </si>
  <si>
    <t>gith</t>
  </si>
  <si>
    <t>Gorka</t>
  </si>
  <si>
    <t>Grains of Paradise, Guinea grains, *Guinea pepper, *Melegueta pepper</t>
  </si>
  <si>
    <t>west Africa</t>
  </si>
  <si>
    <t>Grains of Selim, Ethiopian pepper, habzeli, kimba pepper, xylopia</t>
  </si>
  <si>
    <t>Greater galanga, galanga, laos, lengkuas</t>
  </si>
  <si>
    <t>Guaiacum</t>
  </si>
  <si>
    <t>guggul</t>
  </si>
  <si>
    <t>Guinea grams</t>
  </si>
  <si>
    <t>Guinea pepper</t>
  </si>
  <si>
    <t>Gum ammoniac</t>
  </si>
  <si>
    <t>Gum arabic, Egyptian thorn</t>
  </si>
  <si>
    <t>Red Sea shores</t>
  </si>
  <si>
    <t>gum benzoin</t>
  </si>
  <si>
    <t>Gum guggul, bdellium</t>
  </si>
  <si>
    <t>Sind</t>
  </si>
  <si>
    <t>Gum tragacanth</t>
  </si>
  <si>
    <t>and other species, southwest Asia</t>
  </si>
  <si>
    <t>Gumbo-limbo resin</t>
  </si>
  <si>
    <t>habañero</t>
  </si>
  <si>
    <t>habzeli</t>
  </si>
  <si>
    <t>hemp</t>
  </si>
  <si>
    <t>hing</t>
  </si>
  <si>
    <t>Honduras balsam</t>
  </si>
  <si>
    <t>horns of abath</t>
  </si>
  <si>
    <t>Horseradish</t>
  </si>
  <si>
    <t>northern Eurasia</t>
  </si>
  <si>
    <t>Hypocistis</t>
  </si>
  <si>
    <t>iris root</t>
  </si>
  <si>
    <t>jalapeño</t>
  </si>
  <si>
    <t>Jamaica pepper</t>
  </si>
  <si>
    <t>Japanese pepper, *fagara</t>
  </si>
  <si>
    <t>Japan</t>
  </si>
  <si>
    <t>Japanese star anise; shikimi</t>
  </si>
  <si>
    <t>Jasmine</t>
  </si>
  <si>
    <t>See also Sambac</t>
  </si>
  <si>
    <t>Java cinnamon</t>
  </si>
  <si>
    <t>Java long pepper</t>
  </si>
  <si>
    <t>Juniper berry</t>
  </si>
  <si>
    <t>and other species, Eurasia</t>
  </si>
  <si>
    <t>kalamos</t>
  </si>
  <si>
    <t>Kao-liang ginger</t>
  </si>
  <si>
    <t>Karanda</t>
  </si>
  <si>
    <t>Kava</t>
  </si>
  <si>
    <t>Pacific islands</t>
  </si>
  <si>
    <t>kencur</t>
  </si>
  <si>
    <t>Kepulaga, round cardamom, Siam cardamom</t>
  </si>
  <si>
    <t>kimba pepper</t>
  </si>
  <si>
    <t>Korarima cardamom</t>
  </si>
  <si>
    <t>kuchoora</t>
  </si>
  <si>
    <t>kushth</t>
  </si>
  <si>
    <t>Ladanum, *amber</t>
  </si>
  <si>
    <t>Lakawood</t>
  </si>
  <si>
    <t>laos</t>
  </si>
  <si>
    <t>Lemon grass</t>
  </si>
  <si>
    <t>lengkuas</t>
  </si>
  <si>
    <t>Lentisk, shina oil</t>
  </si>
  <si>
    <t>Lesser galanga, galanga</t>
  </si>
  <si>
    <t>Levant storax</t>
  </si>
  <si>
    <t>Licorice</t>
  </si>
  <si>
    <t>Russia</t>
  </si>
  <si>
    <t>See also Wild licorice</t>
  </si>
  <si>
    <t>Liquid storax, Levant storax</t>
  </si>
  <si>
    <t>liquidambar</t>
  </si>
  <si>
    <t>locoto</t>
  </si>
  <si>
    <t>Long pepper</t>
  </si>
  <si>
    <t>See also Java long pepper</t>
  </si>
  <si>
    <t>malobathrum</t>
  </si>
  <si>
    <t>Manila resin</t>
  </si>
  <si>
    <t>Mastic</t>
  </si>
  <si>
    <t>See also Bombay mastic; Peruvian mastic</t>
  </si>
  <si>
    <t>Mechoacan</t>
  </si>
  <si>
    <t>Melegueta pepper</t>
  </si>
  <si>
    <t>Mioga ginger</t>
  </si>
  <si>
    <t>Musk</t>
  </si>
  <si>
    <t>musk mallow</t>
  </si>
  <si>
    <t>Mustard</t>
  </si>
  <si>
    <t>See also Opopanax</t>
  </si>
  <si>
    <t>Myrtle</t>
  </si>
  <si>
    <t>nard</t>
  </si>
  <si>
    <t>nard grass</t>
  </si>
  <si>
    <t>Nepaul cardamom, greater cardamom</t>
  </si>
  <si>
    <t>Nicaragua chocolate, pataxte, Peru cacao</t>
  </si>
  <si>
    <t>Nigella, gith, *black cumin, *onion seed</t>
  </si>
  <si>
    <t>nikkel oil</t>
  </si>
  <si>
    <t>Nutmeg, mace</t>
  </si>
  <si>
    <t>Banda islands</t>
  </si>
  <si>
    <t>oil of bay</t>
  </si>
  <si>
    <t>olibanum</t>
  </si>
  <si>
    <t>omum</t>
  </si>
  <si>
    <t>onion seed</t>
  </si>
  <si>
    <t>onycha</t>
  </si>
  <si>
    <t>opium</t>
  </si>
  <si>
    <t>Opopanax, African bdellium, bissabol, false myrrh</t>
  </si>
  <si>
    <t>north-east Africa and Arabia</t>
  </si>
  <si>
    <t>Oriental sweet gum</t>
  </si>
  <si>
    <t>Orris, iris root</t>
  </si>
  <si>
    <t>Padang cinnamon, Batavia cinnamon, Java cinnamon</t>
  </si>
  <si>
    <t>Palmarosa oil, rosha grass</t>
  </si>
  <si>
    <t>Panama wood</t>
  </si>
  <si>
    <t>Pandanus, screwpine</t>
  </si>
  <si>
    <t>pataxte</t>
  </si>
  <si>
    <t>Patchouli</t>
  </si>
  <si>
    <t>Pepper, black pepper, white pepper</t>
  </si>
  <si>
    <t>lndia</t>
  </si>
  <si>
    <t>See also Allspice; Ashanti pepper; Benin pepper Chilli; Chinese pepper; Grains of Selim; Japanese pepper; Java long pepper; Long pepper; Melegueta pepper; Pink peppercorns; Scotch bonnet; Sichuan pepper; Tabasco pepper; Uchu</t>
  </si>
  <si>
    <t>Peru cacao</t>
  </si>
  <si>
    <t>Peruvian pepper, California pepper</t>
  </si>
  <si>
    <t>See also Uchu</t>
  </si>
  <si>
    <t>Pine kernel</t>
  </si>
  <si>
    <t>Pink peppercorns, red peppercorns, baies roses, Brazilian pepper</t>
  </si>
  <si>
    <t>Brazil</t>
  </si>
  <si>
    <t>piri-piri</t>
  </si>
  <si>
    <t>Poppy seed, opium</t>
  </si>
  <si>
    <t>Putchuk, costus, kushth</t>
  </si>
  <si>
    <t>Kashmir</t>
  </si>
  <si>
    <t>red peppercorns</t>
  </si>
  <si>
    <t>Red sanders</t>
  </si>
  <si>
    <t>Rhinoceros horn, 'horns of abath'</t>
  </si>
  <si>
    <t>Rhubarb root, Canton rhubarb</t>
  </si>
  <si>
    <t>Tibet</t>
  </si>
  <si>
    <t>Robusta coffee</t>
  </si>
  <si>
    <t>rock rose</t>
  </si>
  <si>
    <t>Rocoto, locoto, apple chilli</t>
  </si>
  <si>
    <t>high Andes</t>
  </si>
  <si>
    <t>Rose-mallows</t>
  </si>
  <si>
    <t>rosha grass</t>
  </si>
  <si>
    <t>Asia or Europe</t>
  </si>
  <si>
    <t>Sagapenum</t>
  </si>
  <si>
    <t>Saigon cinnamon, cassia, nikkel oil</t>
  </si>
  <si>
    <t>Salep</t>
  </si>
  <si>
    <t>Sambac, zambac</t>
  </si>
  <si>
    <t>Sanchi ginseng</t>
  </si>
  <si>
    <t>Sandalwood, sanders</t>
  </si>
  <si>
    <t>Sandarac, pounce, citronwood</t>
  </si>
  <si>
    <t>western Mediterranean</t>
  </si>
  <si>
    <t>sanders</t>
  </si>
  <si>
    <t>Sappan, 'brazilwood'</t>
  </si>
  <si>
    <t>possibly India</t>
  </si>
  <si>
    <t>Sarsaparilla</t>
  </si>
  <si>
    <t>America</t>
  </si>
  <si>
    <t>See also China root</t>
  </si>
  <si>
    <t>Sassafras</t>
  </si>
  <si>
    <t>See also Canela sassafras</t>
  </si>
  <si>
    <t>'Scented cane'</t>
  </si>
  <si>
    <t>Scotch bonnet, country pepper, habanero, piri-piri</t>
  </si>
  <si>
    <t>screwpine</t>
  </si>
  <si>
    <t>Sesame, gingelly</t>
  </si>
  <si>
    <t>east Africa or India</t>
  </si>
  <si>
    <t>setwall</t>
  </si>
  <si>
    <t>shina oil</t>
  </si>
  <si>
    <t>Siam benzoin, gum benzoin, Siam balsam</t>
  </si>
  <si>
    <t>Sichuan pepper, fagara, Szechwan pepper</t>
  </si>
  <si>
    <t>Silphium</t>
  </si>
  <si>
    <t>Spicewood</t>
  </si>
  <si>
    <t>Spikenard</t>
  </si>
  <si>
    <t>Star anise</t>
  </si>
  <si>
    <t>Storax, styrax</t>
  </si>
  <si>
    <t>See also Liquid storax</t>
  </si>
  <si>
    <t>Sugar, cane sugar</t>
  </si>
  <si>
    <t>Sumach</t>
  </si>
  <si>
    <t>Sumatra benzoin, gum benzoin</t>
  </si>
  <si>
    <t>Sweet flag</t>
  </si>
  <si>
    <t>Sweet gum, liquidambar, American storax, bilsted, Honduras balsam, white Peru balsam</t>
  </si>
  <si>
    <t>See also Storax</t>
  </si>
  <si>
    <t>Sweet hoof, onycha</t>
  </si>
  <si>
    <t>Indian and Pacific Oceans</t>
  </si>
  <si>
    <t>'Sweet reed'</t>
  </si>
  <si>
    <t>'Syrian nard'</t>
  </si>
  <si>
    <t>Tabasco pepper</t>
  </si>
  <si>
    <t>Tahitian vanilla</t>
  </si>
  <si>
    <t>eastern Pacific</t>
  </si>
  <si>
    <t>Tea</t>
  </si>
  <si>
    <t>southern China</t>
  </si>
  <si>
    <t>Tejpat, malobathrum</t>
  </si>
  <si>
    <t>Tellicherry bark</t>
  </si>
  <si>
    <t>Terebinth, 'turpentine'</t>
  </si>
  <si>
    <t>See also Bombay mastic</t>
  </si>
  <si>
    <t>Tobacco</t>
  </si>
  <si>
    <t>See also Wild tobacco</t>
  </si>
  <si>
    <t>tragacanth</t>
  </si>
  <si>
    <t>tsikoudia</t>
  </si>
  <si>
    <t>Turk terebinth</t>
  </si>
  <si>
    <t>See also Yellow zedoary</t>
  </si>
  <si>
    <t>Turnsole</t>
  </si>
  <si>
    <t>western Mediterranean lands</t>
  </si>
  <si>
    <t>turpentine</t>
  </si>
  <si>
    <t>Uchu, Peruvian pepper</t>
  </si>
  <si>
    <t>Ulupica</t>
  </si>
  <si>
    <t>Vanilla</t>
  </si>
  <si>
    <t>See also Tahitian vanilla; West Indian vanilla</t>
  </si>
  <si>
    <t>West African pepper</t>
  </si>
  <si>
    <t>West Indian bay</t>
  </si>
  <si>
    <t>West Indian vanilla</t>
  </si>
  <si>
    <t>white cinnamon</t>
  </si>
  <si>
    <t>white pepper</t>
  </si>
  <si>
    <t>white Peru balsam</t>
  </si>
  <si>
    <t>Wild allspice, spicewood</t>
  </si>
  <si>
    <t>Wild ginger</t>
  </si>
  <si>
    <t>Wild licorice</t>
  </si>
  <si>
    <t>Wild tobacco</t>
  </si>
  <si>
    <t>xylopia</t>
  </si>
  <si>
    <t>Yellow zedoary, wild turmeric</t>
  </si>
  <si>
    <t>eastern India</t>
  </si>
  <si>
    <t>Zachum oil, Egyptian balsam</t>
  </si>
  <si>
    <t>Zedoary, 'setwall'</t>
  </si>
  <si>
    <t>Zerumbet, kuchoora</t>
  </si>
  <si>
    <t>dalby_dangerous_2000</t>
  </si>
  <si>
    <t>fruit of Piper sanctum</t>
  </si>
  <si>
    <t>see Opopanax</t>
  </si>
  <si>
    <t>see Aloeswood</t>
  </si>
  <si>
    <t>seed of Trachyspermum ammi</t>
  </si>
  <si>
    <t>juice of Anchusa officinalis</t>
  </si>
  <si>
    <t>juice of Aloe barbadensis</t>
  </si>
  <si>
    <t>juice of Aloe perryi</t>
  </si>
  <si>
    <t>diseased wood of Aquilaria malaccensis and A. sinensis</t>
  </si>
  <si>
    <t>fossilized resin</t>
  </si>
  <si>
    <t>secretion of Physeter macrocephalus</t>
  </si>
  <si>
    <t>fruit of Abelmoschus moschatus</t>
  </si>
  <si>
    <t>root of Panax quinquefolius</t>
  </si>
  <si>
    <t>see Sweet gum</t>
  </si>
  <si>
    <t>see Ajowan</t>
  </si>
  <si>
    <t>possibly Nepaul cardamom and Bengal cardamom</t>
  </si>
  <si>
    <t>see Chilli</t>
  </si>
  <si>
    <t>juice of Bixa orellana</t>
  </si>
  <si>
    <t>see Rocoto</t>
  </si>
  <si>
    <t>see Coffee</t>
  </si>
  <si>
    <t>resin of Ferula assa-foetida and F. foetida</t>
  </si>
  <si>
    <t>oil of Rosa centifolia (cabbage rose); Rosa damascena (damask rose)</t>
  </si>
  <si>
    <t>see Pink peppercorns</t>
  </si>
  <si>
    <t>resin of Populus candicans</t>
  </si>
  <si>
    <t>resin of Copaifera langsdorffii</t>
  </si>
  <si>
    <t>resin of Commiphora opobalsamum</t>
  </si>
  <si>
    <t>resin of Myroxylon balsamum var. pereirae</t>
  </si>
  <si>
    <t>resin of Myroxylon balsamum</t>
  </si>
  <si>
    <t>fruit of Amomum xanthioides and other species</t>
  </si>
  <si>
    <t>see Padang cinnamon</t>
  </si>
  <si>
    <t>Pimenta acris</t>
  </si>
  <si>
    <t>see Gum guggul; Opopanax</t>
  </si>
  <si>
    <t>fruit of Amomum aromaticum</t>
  </si>
  <si>
    <t>fruit of Piper guineense</t>
  </si>
  <si>
    <t>see Siam benzoin; Sumatra benzoin</t>
  </si>
  <si>
    <t>Piper betle</t>
  </si>
  <si>
    <t>see Areca nut</t>
  </si>
  <si>
    <t>see Ajowan; Nigella</t>
  </si>
  <si>
    <t>see Pepper</t>
  </si>
  <si>
    <t>Pistacia mutica</t>
  </si>
  <si>
    <t>See Camphor of Baros</t>
  </si>
  <si>
    <t>Haematoxylon brasiletto and other species</t>
  </si>
  <si>
    <t>see Elemi</t>
  </si>
  <si>
    <t>possibly lemon grass or ginger-grass</t>
  </si>
  <si>
    <t>fruit of Aframomum hanburyi</t>
  </si>
  <si>
    <t>crystallized resin of Dryobalanops aromatica</t>
  </si>
  <si>
    <t>crystallized resin of Cinnamomum camphora</t>
  </si>
  <si>
    <t>seed of Athamanta cretensis</t>
  </si>
  <si>
    <t>see Sugar</t>
  </si>
  <si>
    <t>Ocotea sassafras; Ocotea usambarensis</t>
  </si>
  <si>
    <t>Cannabis sativa</t>
  </si>
  <si>
    <t>see Rhubarb root</t>
  </si>
  <si>
    <t>Carapa guianensis</t>
  </si>
  <si>
    <t>secretion of Castor fiber</t>
  </si>
  <si>
    <t>root of Kaempferia galanga</t>
  </si>
  <si>
    <t>probably Valeriana celtica</t>
  </si>
  <si>
    <t>see Cinnamon</t>
  </si>
  <si>
    <t>fruit of Capsicum annuum</t>
  </si>
  <si>
    <t>Smilax pseudo-china</t>
  </si>
  <si>
    <t>see Camphor</t>
  </si>
  <si>
    <t>bark of Cinnamomum cassia; C. chekiangense and other species</t>
  </si>
  <si>
    <t>see Coriander</t>
  </si>
  <si>
    <t>fruit of Zanthoxylum armatum</t>
  </si>
  <si>
    <t>see China root</t>
  </si>
  <si>
    <t>see Cyprus balm</t>
  </si>
  <si>
    <t>seed of Theobroma Cacao</t>
  </si>
  <si>
    <t>bark of Cinnamomum zeylanicum</t>
  </si>
  <si>
    <t>Cymbopogon nardus and C. winterianus</t>
  </si>
  <si>
    <t>secretion of Viverra civetta and other species</t>
  </si>
  <si>
    <t>leaf of Erythroxylum coca and E. novogranatense</t>
  </si>
  <si>
    <t>Dactyiopus coccus</t>
  </si>
  <si>
    <t>seed of Coffea arabica</t>
  </si>
  <si>
    <t>fruit of Coriandrum sativum</t>
  </si>
  <si>
    <t>leaf of Tanacetum balsamina</t>
  </si>
  <si>
    <t>see Putchuk</t>
  </si>
  <si>
    <t>see Scotch bonnet</t>
  </si>
  <si>
    <t>fruit of Piper cubeba</t>
  </si>
  <si>
    <t>resin of Pistacia atlantica</t>
  </si>
  <si>
    <t>juice of Dracaena cinnabari; D. schizantha and D. draco</t>
  </si>
  <si>
    <t>see Zachum oil</t>
  </si>
  <si>
    <t>see Gum arabic</t>
  </si>
  <si>
    <t>leaf of Inula helenium</t>
  </si>
  <si>
    <t>Canarium luzonicum; C. commune and other species</t>
  </si>
  <si>
    <t>fruit of Aframomum korarima</t>
  </si>
  <si>
    <t>see Chinese pepper; Japanese pepper; Sichuan pepper</t>
  </si>
  <si>
    <t>resin of Boswellia carterii; B. frereana and B. sacra</t>
  </si>
  <si>
    <t>see Greater galanga; Lesser galanga</t>
  </si>
  <si>
    <t>resin of Ferula galbaniflua</t>
  </si>
  <si>
    <t>see Cannabis</t>
  </si>
  <si>
    <t>Ferula communis</t>
  </si>
  <si>
    <t>see Sesame</t>
  </si>
  <si>
    <t>root of Cymbopogon schoenanthus</t>
  </si>
  <si>
    <t>root of Panax ginseng and P. pseudoginseng</t>
  </si>
  <si>
    <t>see Nigella</t>
  </si>
  <si>
    <t>fruit of Garcinia pictoria</t>
  </si>
  <si>
    <t>fruit of Aframomum melegueta</t>
  </si>
  <si>
    <t>fruit of Xylopia aethiopica</t>
  </si>
  <si>
    <t>root of Alpinia galanga</t>
  </si>
  <si>
    <t>resin of Guaiacum offlcinale</t>
  </si>
  <si>
    <t>see Gum guggul</t>
  </si>
  <si>
    <t>see Grains of Paradise</t>
  </si>
  <si>
    <t>see Ashanti pepper; Benin pepper; Grains of Paradise</t>
  </si>
  <si>
    <t>juice of Dorema ammoniacum</t>
  </si>
  <si>
    <t>Acacia nilotica</t>
  </si>
  <si>
    <t>resin of Commiphora mukul</t>
  </si>
  <si>
    <t>resin of Astragalus gummifer</t>
  </si>
  <si>
    <t>Bursera simaruba</t>
  </si>
  <si>
    <t>see Grains of Selim</t>
  </si>
  <si>
    <t>see Asafoetida</t>
  </si>
  <si>
    <t>see Rhinoceros horn</t>
  </si>
  <si>
    <t>root of Armoracia rusticana</t>
  </si>
  <si>
    <t>juice of Cytinus hypocistis</t>
  </si>
  <si>
    <t>see Orris</t>
  </si>
  <si>
    <t>see Allspice</t>
  </si>
  <si>
    <t>fruit of Zanthoxylum piperitum</t>
  </si>
  <si>
    <t>fruit of Illicium anisatum</t>
  </si>
  <si>
    <t>flower of ]asminum officinale</t>
  </si>
  <si>
    <t>fruit of Piper retrofractum</t>
  </si>
  <si>
    <t>see 'Calamus'</t>
  </si>
  <si>
    <t>Alpinia kumatake</t>
  </si>
  <si>
    <t>fruit of Carissa carandas</t>
  </si>
  <si>
    <t>Piper methysticum</t>
  </si>
  <si>
    <t>see Cekur</t>
  </si>
  <si>
    <t>fruit of Amomum compactum</t>
  </si>
  <si>
    <t>see Ethiopian cardamom</t>
  </si>
  <si>
    <t>see Zerumbet</t>
  </si>
  <si>
    <t>resin of Cistus ladaniferus</t>
  </si>
  <si>
    <t>Dalbergia parviflora</t>
  </si>
  <si>
    <t>see Greater galanga</t>
  </si>
  <si>
    <t>root of Cymbopogon citratus</t>
  </si>
  <si>
    <t>root of Alpinia officinarum</t>
  </si>
  <si>
    <t>see Liquid storax</t>
  </si>
  <si>
    <t>root of Glycyrrhiza glabra</t>
  </si>
  <si>
    <t>resin of Liquidambar orientalis</t>
  </si>
  <si>
    <t>see Sweet gum; Liquid storax</t>
  </si>
  <si>
    <t>fruit of Aframomum angustifolium</t>
  </si>
  <si>
    <t>see Tejpat</t>
  </si>
  <si>
    <t>resin of Pistacia lentiscμs var. chia</t>
  </si>
  <si>
    <t>root of Ipomoea jalapa</t>
  </si>
  <si>
    <t>shoots of Zingiber mioga</t>
  </si>
  <si>
    <t>secretion of Moschus moschiferus</t>
  </si>
  <si>
    <t>see Ambrette</t>
  </si>
  <si>
    <t>seed of Brassica hirta; B. juncea and B. nigra</t>
  </si>
  <si>
    <t>resin of Commiphora myrrha and other species</t>
  </si>
  <si>
    <t>fruit of Myrtus communis</t>
  </si>
  <si>
    <t>see spikenard; Celtic nard; Syrian nard</t>
  </si>
  <si>
    <t>see Citronella oil</t>
  </si>
  <si>
    <t>fruit of Amomum subulatum</t>
  </si>
  <si>
    <t>seed of Theobroma bicolor</t>
  </si>
  <si>
    <t>seed of Nigella sativa</t>
  </si>
  <si>
    <t>see Saigon cinnamon</t>
  </si>
  <si>
    <t>fruit of Myristica fragrans</t>
  </si>
  <si>
    <t>see Bay rum tree</t>
  </si>
  <si>
    <t>see Frankincense</t>
  </si>
  <si>
    <t>see Sweet hoof</t>
  </si>
  <si>
    <t>see Poppy seed</t>
  </si>
  <si>
    <t>resin of Commiphora erythraea and C. kataf</t>
  </si>
  <si>
    <t>see Storax</t>
  </si>
  <si>
    <t>Iris germanica var. florentina and other species</t>
  </si>
  <si>
    <t>bark of Cinnamomum burmannii</t>
  </si>
  <si>
    <t>root of Cymbopogon martini</t>
  </si>
  <si>
    <t>Quillaja saponaria</t>
  </si>
  <si>
    <t>leaf of Pandanus tectorius</t>
  </si>
  <si>
    <t>see Nicaragua chocolate</t>
  </si>
  <si>
    <t>essential oil of Pogostemon cablin</t>
  </si>
  <si>
    <t>fruit of Piper clusii</t>
  </si>
  <si>
    <t>fruit of Piper nigrum</t>
  </si>
  <si>
    <t>fruit of Schinus molle</t>
  </si>
  <si>
    <t>see Allspice; Chilli</t>
  </si>
  <si>
    <t>seed of Pinus pinea</t>
  </si>
  <si>
    <t>fruit of Schinus terebinthif olius</t>
  </si>
  <si>
    <t>root of Saussurea lappa</t>
  </si>
  <si>
    <t>wood of Pterocarpus santalina</t>
  </si>
  <si>
    <t>Rhinoceros spp.</t>
  </si>
  <si>
    <t>Rheum officinale</t>
  </si>
  <si>
    <t>seed of Coffea canephora</t>
  </si>
  <si>
    <t>see ladanum</t>
  </si>
  <si>
    <t>fruit of Capsicum pubescens</t>
  </si>
  <si>
    <t>see Attar of roses</t>
  </si>
  <si>
    <t>wood of Altingia excelsa</t>
  </si>
  <si>
    <t>see Palmarosa oil</t>
  </si>
  <si>
    <t>see Kepulaga</t>
  </si>
  <si>
    <t>resin of Ferula persica</t>
  </si>
  <si>
    <t>Cinnamomum loureirii</t>
  </si>
  <si>
    <t>root of Orchis morio; O. latifolia and other species</t>
  </si>
  <si>
    <t>flower of Jasminum sambac</t>
  </si>
  <si>
    <t>root of Panax notoginseng</t>
  </si>
  <si>
    <t>Callitris quadrivalvis</t>
  </si>
  <si>
    <t>see Red sanders; Sandalwood</t>
  </si>
  <si>
    <t>root of Smilax spp.</t>
  </si>
  <si>
    <t>bark of Sassafras albidum</t>
  </si>
  <si>
    <t>fruit of Capsicum chinense</t>
  </si>
  <si>
    <t>see Pandanus</t>
  </si>
  <si>
    <t>seed of Sesamum indicum</t>
  </si>
  <si>
    <t>see Zedoary</t>
  </si>
  <si>
    <t>see Lentisk</t>
  </si>
  <si>
    <t>resin of Styrax tonkinense</t>
  </si>
  <si>
    <t>fruit of Zanthoxylum simulans</t>
  </si>
  <si>
    <t>resin of an extinct plant cf. genus Ferula</t>
  </si>
  <si>
    <t>see Wild allspice</t>
  </si>
  <si>
    <t>root of Nardostachys jatamansi</t>
  </si>
  <si>
    <t>resin of Styrax officinalis</t>
  </si>
  <si>
    <t>sap of Saccharum officinarum</t>
  </si>
  <si>
    <t>ground fruit of Rhus coriaria</t>
  </si>
  <si>
    <t>resin of Styrax benzoin</t>
  </si>
  <si>
    <t>root of Acorus calamus</t>
  </si>
  <si>
    <t>resin of Liquidambar styraciflua</t>
  </si>
  <si>
    <t>operculum of Strombus lentiginosus; Eburna japonica, and other species</t>
  </si>
  <si>
    <t>probably Valeriana sisymbrifolia</t>
  </si>
  <si>
    <t>see Sichuan pepper</t>
  </si>
  <si>
    <t>fruit of Capsicum frutescens</t>
  </si>
  <si>
    <t>pod of Vanilla tahitensis</t>
  </si>
  <si>
    <t>leaf of Camellia sinensis</t>
  </si>
  <si>
    <t>leaf of Cinnamomum tamala</t>
  </si>
  <si>
    <t>Holarrhena antidysenterica</t>
  </si>
  <si>
    <t>resin of Pistaciaterebinthus</t>
  </si>
  <si>
    <t>leaf of Nicotiana tabacum</t>
  </si>
  <si>
    <t>see Gum tragacanth</t>
  </si>
  <si>
    <t>see Bombay mastic</t>
  </si>
  <si>
    <t>Chrozophora tinctoria</t>
  </si>
  <si>
    <t>see Bombay  mastic; Terebinth</t>
  </si>
  <si>
    <t>fruit of Capsicum pendulum</t>
  </si>
  <si>
    <t>fruit of Capsicum cardenasii</t>
  </si>
  <si>
    <t>see Benin pepper</t>
  </si>
  <si>
    <t>fruit of Vanilla pompona</t>
  </si>
  <si>
    <t>see Canella</t>
  </si>
  <si>
    <t>Lindera benzoin</t>
  </si>
  <si>
    <t>Alpinia chinensis and other species</t>
  </si>
  <si>
    <t>Abrus precatorius</t>
  </si>
  <si>
    <t>leaf of Nicotiana rustica</t>
  </si>
  <si>
    <t>Balanites aegyptiaca</t>
  </si>
  <si>
    <t>root of Curcuma zedoaria</t>
  </si>
  <si>
    <t>root of Zingiber zerumbet</t>
  </si>
  <si>
    <t>See also Siam benzoin; Sweet gum</t>
  </si>
  <si>
    <t>dalby name</t>
  </si>
  <si>
    <t>West Indies; Greater Antilles;  fruit of Pimenta dioica</t>
  </si>
  <si>
    <t>E. Mediterranean; W. Asia; Asia Minor</t>
  </si>
  <si>
    <t>The seed-like fruits of an Eurasian herb</t>
  </si>
  <si>
    <t>origin dalby</t>
  </si>
  <si>
    <t>The bright-green seed pods of an Indian plant; fruit of Elettaria cardamomum</t>
  </si>
  <si>
    <t>see Chinese cinnamon; Padang cinnamon; Saigon cinnamon; cinnamon</t>
  </si>
  <si>
    <t>The inner bark of a Southeast Asian tree</t>
  </si>
  <si>
    <t>opopanax</t>
  </si>
  <si>
    <t>https://en.wikipedia.org/wiki/Opopanax_(perfumery)</t>
  </si>
  <si>
    <t>https://powo.science.kew.org/taxon/127676-1</t>
  </si>
  <si>
    <t>Commiphora guidottii</t>
  </si>
  <si>
    <t>Chiov. ex Guid.</t>
  </si>
  <si>
    <t>Ashanti pepper, African cubebs, *Guinea pepper</t>
  </si>
  <si>
    <t>Ashanti pepper</t>
  </si>
  <si>
    <t>wild allspice</t>
  </si>
  <si>
    <t>https://en.wikipedia.org/wiki/Piper_guineense</t>
  </si>
  <si>
    <t>https://powo.science.kew.org/taxon/681598-1</t>
  </si>
  <si>
    <t>Angola, Benin, Burundi, Cabinda, Cameroon, Central African Repu, Congo, Ethiopia, Gabon, Gambia, Ghana, Guinea, Guinea-Bissau, Gulf of Guinea Is., Ivory Coast, Kenya, Liberia, Madagascar, Mali, Nigeria, Sierra Leone, Sudan, Tanzania, Togo, Uganda, Zambia, Zaïre</t>
  </si>
  <si>
    <t>Tropical Africa, Madagascar</t>
  </si>
  <si>
    <t>tropical Africa</t>
  </si>
  <si>
    <t>Schumach. \&amp; Thonn.</t>
  </si>
  <si>
    <t>fruits of Piper guineense, growing in tropical Africa</t>
  </si>
  <si>
    <t>location</t>
  </si>
  <si>
    <t>lon_gen</t>
  </si>
  <si>
    <t>lat_gen</t>
  </si>
  <si>
    <t>Ternate</t>
  </si>
  <si>
    <t>https://en.wikipedia.org/wiki/Pomegranate</t>
  </si>
  <si>
    <t>https://powo.science.kew.org/taxon/554129-1</t>
  </si>
  <si>
    <t>Afghanistan, Iran, Iraq, North Caucasus, Pakistan, Tadzhikistan, Transcaucasus, Turkey, Turkmenistan</t>
  </si>
  <si>
    <t>Alabama, Albania, Algeria, Andaman Is., Bahamas, Baleares, Bangladesh, Bermuda, Bulgaria, California, Cameroon, Canary Is., Caroline Is., Cayman Is., Chad, China South-Central, Comoros, Corse, Cuba, Dominican Republic, East Aegean Is., Ecuador, Eritrea, Ethiopia, France, Free State, Greece, Gulf of Guinea Is., Haiti, India, Italy, Jamaica, Korea, Kriti, Laos, Leeward Is., Libya, Marianas, Marshall Is., Mexico Central, Morocco, New Caledonia, Nicobar Is., Niger, Norfolk Is., Oman, Panamá, Portugal, Puerto Rico, Romania, Réunion, Somalia, Spain, Sri Lanka, St.Helena, Sweden, Switzerland, Texas, Trinidad-Tobago, Tunisia, Turkey-in-Europe, Turks-Caicos Is., Uzbekistan, Vanuatu, Venezuelan Antilles, Vietnam, West Himalaya, Windward Is., Yemen, Yugoslavia</t>
  </si>
  <si>
    <t>NE. Türkiye to W. &amp; N. Pakistan</t>
  </si>
  <si>
    <t>W. Asia</t>
  </si>
  <si>
    <t>石榴</t>
  </si>
  <si>
    <t>shílíu</t>
  </si>
  <si>
    <t>Arsacid lump</t>
  </si>
  <si>
    <t>gránátalma</t>
  </si>
  <si>
    <t>https://en.wiktionary.org/wiki/%E5%AE%89%E7%9F%B3%E6%A6%B4</t>
  </si>
  <si>
    <t xml:space="preserve">Angelica archangelica </t>
  </si>
  <si>
    <t xml:space="preserve">angelica; garden angelica; archangel </t>
  </si>
  <si>
    <t xml:space="preserve">Eur; As </t>
  </si>
  <si>
    <t>carom (ajwain)</t>
  </si>
  <si>
    <t>galangal</t>
  </si>
  <si>
    <t>mint</t>
  </si>
  <si>
    <t>monshood/wolf's bane</t>
  </si>
  <si>
    <t>onion powder?</t>
  </si>
  <si>
    <t>wormwood</t>
  </si>
  <si>
    <t>capers</t>
  </si>
  <si>
    <t>curry leaves</t>
  </si>
  <si>
    <t>cubeb berries</t>
  </si>
  <si>
    <t xml:space="preserve">Santalum album </t>
  </si>
  <si>
    <t xml:space="preserve">Santalaceae </t>
  </si>
  <si>
    <t xml:space="preserve">sandalwood; white sandalwood; East Indian sandalwood </t>
  </si>
  <si>
    <t xml:space="preserve">Ind </t>
  </si>
  <si>
    <t xml:space="preserve">adulterant </t>
  </si>
  <si>
    <t>in Kohler II 153</t>
  </si>
  <si>
    <t>寶鼎香, bǎodǐngxiāng ??</t>
  </si>
  <si>
    <t>https://uses.plantnet-project.org/en/Amomum_krervanh_(PROSEA)</t>
  </si>
  <si>
    <t>The dried unripe berries of a Caribbean tree</t>
  </si>
  <si>
    <t>van_wyk</t>
  </si>
  <si>
    <t>dalby</t>
  </si>
  <si>
    <t>petruzzello</t>
  </si>
  <si>
    <t>katzer</t>
  </si>
  <si>
    <t>culinary; perfumery</t>
  </si>
  <si>
    <t>see also</t>
  </si>
  <si>
    <t>related to</t>
  </si>
  <si>
    <t>hill</t>
  </si>
  <si>
    <t>ajwain</t>
  </si>
  <si>
    <t>amchoor</t>
  </si>
  <si>
    <t>aid</t>
  </si>
  <si>
    <t>frequency</t>
  </si>
  <si>
    <t>hill_contemporary_2004</t>
  </si>
  <si>
    <t>arrowroot</t>
  </si>
  <si>
    <t>avocado leaf</t>
  </si>
  <si>
    <t>Barberry</t>
  </si>
  <si>
    <t>Bay Leaf, Turkish</t>
  </si>
  <si>
    <t>Bay Leaf, Californian</t>
  </si>
  <si>
    <t>Bay Leaf, Indian</t>
  </si>
  <si>
    <t>Bay Leaf, Indonesian</t>
  </si>
  <si>
    <t>Black Lemon</t>
  </si>
  <si>
    <t>Black Salt</t>
  </si>
  <si>
    <t>Boldina Leaf</t>
  </si>
  <si>
    <t>Bread Clover</t>
  </si>
  <si>
    <t>Bush Tomato</t>
  </si>
  <si>
    <t>Candlenut</t>
  </si>
  <si>
    <t>Chiles</t>
  </si>
  <si>
    <t>Aji and Rocoto Chiles</t>
  </si>
  <si>
    <t>Aleppo Pepper (Near East Pepper)</t>
  </si>
  <si>
    <t>Ancho Chile</t>
  </si>
  <si>
    <t>Guajillo Chile</t>
  </si>
  <si>
    <t>Habanero Chile</t>
  </si>
  <si>
    <t>Piments d'Espelette</t>
  </si>
  <si>
    <t>Smoked Chiles</t>
  </si>
  <si>
    <t>Thai and other Asian Chiles</t>
  </si>
  <si>
    <t>Chives</t>
  </si>
  <si>
    <t>Cinnamons and Cassias</t>
  </si>
  <si>
    <t>True Cinnamon</t>
  </si>
  <si>
    <t>Cassia-Cinnamon, Indonesian and Chinese</t>
  </si>
  <si>
    <t>Cinnamon, White</t>
  </si>
  <si>
    <t>Coriander, European</t>
  </si>
  <si>
    <t>Coriander, Indian</t>
  </si>
  <si>
    <t>Coriander, Vietnamese</t>
  </si>
  <si>
    <t>Cream of Tartar</t>
  </si>
  <si>
    <t>Culantro</t>
  </si>
  <si>
    <t>Cumin, Black</t>
  </si>
  <si>
    <t>Finger Root</t>
  </si>
  <si>
    <t>Galangal, Greater</t>
  </si>
  <si>
    <t>Galangal, Lesser</t>
  </si>
  <si>
    <t>Golpar</t>
  </si>
  <si>
    <t>Hyssop, Anise</t>
  </si>
  <si>
    <t>Kokum</t>
  </si>
  <si>
    <t>Mints</t>
  </si>
  <si>
    <t>Mitsuba</t>
  </si>
  <si>
    <t>Mountain Pepper</t>
  </si>
  <si>
    <t>Mustard Seeds</t>
  </si>
  <si>
    <t>Oregano, Mediterranean</t>
  </si>
  <si>
    <t>Oregano, Mexican</t>
  </si>
  <si>
    <t>Peppercorns, Black, Green, White, and True Red</t>
  </si>
  <si>
    <t>Pepper, Long</t>
  </si>
  <si>
    <t>Pepper, Negro</t>
  </si>
  <si>
    <t>Pepper, Pink</t>
  </si>
  <si>
    <t>Pepperleaf</t>
  </si>
  <si>
    <t>Pomegranate Seeds</t>
  </si>
  <si>
    <t>Poppy Seeds</t>
  </si>
  <si>
    <t>Rose Petals</t>
  </si>
  <si>
    <t>Savory, Summer and Winter</t>
  </si>
  <si>
    <t>Screw Pine</t>
  </si>
  <si>
    <t>Sea Salts</t>
  </si>
  <si>
    <t>Seaweeds</t>
  </si>
  <si>
    <t>Sesame Seeds</t>
  </si>
  <si>
    <t>Shiso</t>
  </si>
  <si>
    <t>Sylphium</t>
  </si>
  <si>
    <t>Vanilla Bean</t>
  </si>
  <si>
    <t>Wattle Seeds</t>
  </si>
  <si>
    <t>brown anise; white anise{hill}</t>
  </si>
  <si>
    <t>The dried flower-buds of a tropical tree from the Moluccas, Indonesia; bud of Syzygium aromaticum</t>
  </si>
  <si>
    <t>cloves</t>
  </si>
  <si>
    <t>The dried seeds of a West Asian flowering plant; seed of Cuminum cyminum</t>
  </si>
  <si>
    <t>cumin, brown</t>
  </si>
  <si>
    <t>blackseed; cumin, black</t>
  </si>
  <si>
    <t>dalby_dangerous_2000;hu_history_1990</t>
  </si>
  <si>
    <t>The rhizomes of the ginger plant, fresh or dried; root of Zingiber officinale</t>
  </si>
  <si>
    <t>dalby_dangerous_2000;polyu_chinese_2020</t>
  </si>
  <si>
    <t>The spike-like cluster of fruits of Piper longum from India; fruit of Piper longum</t>
  </si>
  <si>
    <t>The stigmas or styles of the saffron crocus flower; stamen of Crocus sativus</t>
  </si>
  <si>
    <t>The star shaped pericarps of a tree from Vietnam and South China; fruit of Illicium verum</t>
  </si>
  <si>
    <t>The bright yellow powder yielded from the rhizomes of Curcuma longa; root of Curcuma domestica</t>
  </si>
  <si>
    <t>The aromatic seed pods of orchid species from America; fruit of Vanilla fragrans</t>
  </si>
  <si>
    <t>Eur; Med; Euras</t>
  </si>
  <si>
    <t>S0002</t>
  </si>
  <si>
    <t>ssp. Nero</t>
  </si>
  <si>
    <t>Calabria</t>
  </si>
  <si>
    <t>Calabria, Italy</t>
  </si>
  <si>
    <t>black anise</t>
  </si>
  <si>
    <t>anice nero</t>
  </si>
  <si>
    <t>https://www.calabrianfood.com/black-anise-seed</t>
  </si>
  <si>
    <t>liquorice-like, sweet, pungent</t>
  </si>
  <si>
    <t>liqueurs, baking</t>
  </si>
  <si>
    <t>paella, bouillabaise, rice, tagine, fevers</t>
  </si>
  <si>
    <t>Ferula assa-foetida L.; Ferula narthex; et al.</t>
  </si>
  <si>
    <t>The seeds of a Calabrian variety of anise, a micro-crop with jet-black seeds</t>
  </si>
  <si>
    <t>jet black</t>
  </si>
  <si>
    <t>pickles, wines, desserts, liquors; spice for jerking meat; leaf oil for flavouring rum; wood to smoke and grill meat</t>
  </si>
  <si>
    <t>flavors; colds; pepper steak; poivrade sauce; Pfefferkuchen</t>
  </si>
  <si>
    <t>dye, stews; insect repellant; dyeing; colouring cheese</t>
  </si>
  <si>
    <t>incense; toxic</t>
  </si>
  <si>
    <t>ucla; manual</t>
  </si>
  <si>
    <t>S. Mexico to Central America; Caribbean</t>
  </si>
  <si>
    <t>Turkey</t>
  </si>
  <si>
    <t>بادیان رومی، انیسون</t>
  </si>
  <si>
    <t>fruit; oil; leaf</t>
  </si>
  <si>
    <t>powo range</t>
  </si>
  <si>
    <t>allspice; Jamaican pepper; pimento</t>
  </si>
  <si>
    <t>Jamaica pepper, Myrtle pepper, Pimento, Newspice</t>
  </si>
  <si>
    <t>en alt</t>
  </si>
  <si>
    <t>zh literal</t>
  </si>
  <si>
    <t>zh alt</t>
  </si>
  <si>
    <t>ar literal</t>
  </si>
  <si>
    <t>ar alt</t>
  </si>
  <si>
    <t>wn</t>
  </si>
  <si>
    <t>links</t>
  </si>
  <si>
    <t>allspice.n.03</t>
  </si>
  <si>
    <t>anise.n.02</t>
  </si>
  <si>
    <t>hu alt</t>
  </si>
  <si>
    <t>hu notes</t>
  </si>
  <si>
    <t>operative</t>
  </si>
  <si>
    <t>look for similar spices on wikipedia article</t>
  </si>
  <si>
    <t>a</t>
  </si>
  <si>
    <t>tcm link</t>
  </si>
  <si>
    <t>tcm en</t>
  </si>
  <si>
    <t>affinity</t>
  </si>
  <si>
    <t>To tonify fire and assist yang, and lead the fire back to the kidney, dispel cold and relieve pain, and activate blood circulation and stimulate menstrual dischange</t>
  </si>
  <si>
    <t>https://herbaltcm.sn.polyu.edu.hk/herbal/cassia-bark</t>
  </si>
  <si>
    <t>generic name</t>
  </si>
  <si>
    <t>a brief description</t>
  </si>
  <si>
    <t>plant, animal, or mineral product</t>
  </si>
  <si>
    <t>relation to others</t>
  </si>
  <si>
    <t>associated with others</t>
  </si>
  <si>
    <t>name of plant if any</t>
  </si>
  <si>
    <t>scientific species</t>
  </si>
  <si>
    <t>recorded</t>
  </si>
  <si>
    <t>subspecies or ssp.</t>
  </si>
  <si>
    <t>common synonym</t>
  </si>
  <si>
    <t>wiki link</t>
  </si>
  <si>
    <t>common names</t>
  </si>
  <si>
    <t>form</t>
  </si>
  <si>
    <t>nutmeg; mace</t>
  </si>
  <si>
    <t>N. Moluccas, Indonesia</t>
  </si>
  <si>
    <t>*jamaicaibors* [Jamaican-pepper]; *amomummag* [amomum-seed]</t>
  </si>
  <si>
    <t>tcm</t>
  </si>
  <si>
    <t>tcm db</t>
  </si>
  <si>
    <t>tcm name</t>
  </si>
  <si>
    <t>tcm pinyin</t>
  </si>
  <si>
    <t>tcm desc</t>
  </si>
  <si>
    <t>britannica</t>
  </si>
  <si>
    <t>ayurveda</t>
  </si>
  <si>
    <t>https://herbaltcm.sn.polyu.edu.hk/herbal/clove</t>
  </si>
  <si>
    <t>Caryophylli Flos</t>
  </si>
  <si>
    <t>genus</t>
  </si>
  <si>
    <t>Z</t>
  </si>
  <si>
    <t>E</t>
  </si>
  <si>
    <t>C</t>
  </si>
  <si>
    <t>1</t>
  </si>
  <si>
    <t>2</t>
  </si>
  <si>
    <t>3</t>
  </si>
  <si>
    <t>4</t>
  </si>
  <si>
    <t>5</t>
  </si>
  <si>
    <t>6</t>
  </si>
  <si>
    <t>z</t>
  </si>
  <si>
    <t>M</t>
  </si>
  <si>
    <t>P</t>
  </si>
  <si>
    <t>D</t>
  </si>
  <si>
    <t>A</t>
  </si>
  <si>
    <t>S</t>
  </si>
  <si>
    <t>part</t>
  </si>
  <si>
    <t>ssp</t>
  </si>
  <si>
    <t>spp</t>
  </si>
  <si>
    <t>key</t>
  </si>
  <si>
    <t>S0000</t>
  </si>
  <si>
    <t>S0001</t>
  </si>
  <si>
    <t>S0003</t>
  </si>
  <si>
    <t>S0004</t>
  </si>
  <si>
    <t>spice; cardamoms</t>
  </si>
  <si>
    <t>Kattappana</t>
  </si>
  <si>
    <t>Kerala, S. India; southern Asia</t>
  </si>
  <si>
    <t>يانسون *yānsūn*</t>
  </si>
  <si>
    <t>هيل *hayl*</t>
  </si>
  <si>
    <t>zh notes</t>
  </si>
  <si>
    <t>Interior-warming medicina</t>
  </si>
  <si>
    <t>To warm the middle-energizer, check adverse rise of the stomach-qi, and restore the kidney yang</t>
  </si>
  <si>
    <t>Dried flower bud of Eugenia cayophyllata Thunb. (Fam. Myrtaceae)</t>
  </si>
  <si>
    <t>cantonese</t>
  </si>
  <si>
    <t>https://ipni.org/n/796556-1</t>
  </si>
  <si>
    <t>https://www.gbif.org/species/2759871</t>
  </si>
  <si>
    <t>https://www.worldfloraonline.org/taxon/wfo-0000406508</t>
  </si>
  <si>
    <t>bad</t>
  </si>
  <si>
    <t>old</t>
  </si>
  <si>
    <t>meh</t>
  </si>
  <si>
    <t>ok</t>
  </si>
  <si>
    <t>wikidata</t>
  </si>
  <si>
    <t>https://www.wikidata.org/wiki/Q33466</t>
  </si>
  <si>
    <t>https://tropicos.org/name/34500572</t>
  </si>
  <si>
    <t>https://www.ncbi.nlm.nih.gov/Taxonomy/Browser/wwwtax.cgi?id=105181</t>
  </si>
  <si>
    <t>https://eol.org/pages/1120064</t>
  </si>
  <si>
    <t>related</t>
  </si>
  <si>
    <t>true cardamom; green cardamom</t>
  </si>
  <si>
    <t>Hi translit</t>
  </si>
  <si>
    <t>white cardamom</t>
  </si>
  <si>
    <t>The bleached white seed pods of an Indian plant; fruit of Elettaria cardamomum</t>
  </si>
  <si>
    <t>culinary; beverages</t>
  </si>
  <si>
    <t>true cardamom</t>
  </si>
  <si>
    <t>fekete ánizs</t>
  </si>
  <si>
    <t>S0005</t>
  </si>
  <si>
    <t>tags</t>
  </si>
  <si>
    <t>categories</t>
  </si>
  <si>
    <t>https://powo.science.kew.org/taxon/872166-1</t>
  </si>
  <si>
    <t>https://en.wikipedia.org/wiki/Black_cardamom</t>
  </si>
  <si>
    <t>बड़ी इलाइची</t>
  </si>
  <si>
    <t>baḍī ilāicī</t>
  </si>
  <si>
    <t>fruit (seed pod)</t>
  </si>
  <si>
    <t>Trop. C. Africa</t>
  </si>
  <si>
    <t>Kathmandu</t>
  </si>
  <si>
    <t>https://tropical.theferns.info/viewtropical.php?id=Amomum+subulatum</t>
  </si>
  <si>
    <t>http://plantillustrations.org/illustration.php?id_illustration=61488</t>
  </si>
  <si>
    <t>Roxburgh, W., Plants of the coast of Coromandel, Vol. 3: t. 277 (1819)</t>
  </si>
  <si>
    <t>ill link</t>
  </si>
  <si>
    <t>ill source</t>
  </si>
  <si>
    <t>cardamom.n.02</t>
  </si>
  <si>
    <t>clove.n.04</t>
  </si>
  <si>
    <t>綠荳蔻</t>
  </si>
  <si>
    <t>green-cardamom</t>
  </si>
  <si>
    <t>cantonese literal</t>
  </si>
  <si>
    <t>luk6 dau6 kau3</t>
  </si>
  <si>
    <t>嘎哥拉 *gāgēlā*</t>
  </si>
  <si>
    <t>zh sources</t>
  </si>
  <si>
    <t>smoky</t>
  </si>
  <si>
    <t>荳蔻（黑色）</t>
  </si>
  <si>
    <t>S0007</t>
  </si>
  <si>
    <t>fuit of Wurfbainia vera</t>
  </si>
  <si>
    <t>W</t>
  </si>
  <si>
    <t>V</t>
  </si>
  <si>
    <t>Siam cardamom; Cambodian cardamom</t>
  </si>
  <si>
    <t>Trop. Asia; SEA; Indochina</t>
  </si>
  <si>
    <t>Phnom Penh</t>
  </si>
  <si>
    <t>herb-cardamom</t>
  </si>
  <si>
    <t>H</t>
  </si>
  <si>
    <t>http://www.efloras.org/florataxon.aspx?flora_id=2&amp;taxon_id=200028274</t>
  </si>
  <si>
    <t>Wurfbainia aromatica</t>
  </si>
  <si>
    <t>(Roxb.) Škorničk. &amp; A.D.Poulsen</t>
  </si>
  <si>
    <t>https://powo.science.kew.org/taxon/77178270-1</t>
  </si>
  <si>
    <t>Nepal to Bangladesh</t>
  </si>
  <si>
    <t>Assam, Bangladesh, East Himalaya, Nepal</t>
  </si>
  <si>
    <t>S0008</t>
  </si>
  <si>
    <t>S0009</t>
  </si>
  <si>
    <t>Yunnan cardamom; tsaoko</t>
  </si>
  <si>
    <t>kingdom</t>
  </si>
  <si>
    <t>Wurfbainia villosa</t>
  </si>
  <si>
    <t>(Lour.) Škorničk. &amp; A.D.Poulsen</t>
  </si>
  <si>
    <t>https://powo.science.kew.org/taxon/77178295-1</t>
  </si>
  <si>
    <t>vanwyk</t>
  </si>
  <si>
    <t>Java round cardamom {polyu}</t>
  </si>
  <si>
    <t>S0010</t>
  </si>
  <si>
    <t>Indonesian cardamom; round cardamom</t>
  </si>
  <si>
    <t>Alpinia globosa</t>
  </si>
  <si>
    <t>(Lour.) Horan.</t>
  </si>
  <si>
    <t>https://powo.science.kew.org/taxon/795588-1</t>
  </si>
  <si>
    <t>Hornstedtia costata</t>
  </si>
  <si>
    <t>(Roxb.) K.Schum.</t>
  </si>
  <si>
    <t>Wurfbainia gracilis</t>
  </si>
  <si>
    <t>(Blume) Škorničk. &amp; A.D.Poulsen</t>
  </si>
  <si>
    <t>https://powo.science.kew.org/taxon/77178277-1</t>
  </si>
  <si>
    <t>https://powo.science.kew.org/taxon/795283-1</t>
  </si>
  <si>
    <t>var. xanthioides</t>
  </si>
  <si>
    <t>(Wall. ex Baker) Škorničk. &amp; A.D.Poulsen</t>
  </si>
  <si>
    <t>hill name</t>
  </si>
  <si>
    <t>Thai cardamom; round cardamom</t>
  </si>
  <si>
    <t>Brown cardamom, Nepalese cardamom; False cardamom; Winged cardamom</t>
  </si>
  <si>
    <t>group</t>
  </si>
  <si>
    <t>cardamoms</t>
  </si>
  <si>
    <t>Amomum hongtsaoko Liang et Fang; Amomum tsao-ko/Amomum tsok-ko Crevost et Lemaire</t>
  </si>
  <si>
    <t>caoguo {polyu}</t>
  </si>
  <si>
    <t>رازیانه، بادیانه، بادیان</t>
  </si>
  <si>
    <t>From Malay adas (“fennel”), from Arabic عَدَس‎ (ʿadas, “lentil”), possibly via Persian عدس‎.</t>
  </si>
  <si>
    <t>S0006</t>
  </si>
  <si>
    <t>S0011</t>
  </si>
  <si>
    <t>S0012</t>
  </si>
  <si>
    <t>S0013</t>
  </si>
  <si>
    <t>S0014</t>
  </si>
  <si>
    <t>S0015</t>
  </si>
  <si>
    <t>S0016</t>
  </si>
  <si>
    <t>S0017</t>
  </si>
  <si>
    <t>S0018</t>
  </si>
  <si>
    <t>S0019</t>
  </si>
  <si>
    <t>S0020</t>
  </si>
  <si>
    <t>S0021</t>
  </si>
  <si>
    <t>S0022</t>
  </si>
  <si>
    <t>S0023</t>
  </si>
  <si>
    <t>S0002a</t>
  </si>
  <si>
    <t>chiles</t>
  </si>
  <si>
    <t>in2</t>
  </si>
  <si>
    <t>freq</t>
  </si>
  <si>
    <t>Pimenta officinalis Lindl.</t>
  </si>
  <si>
    <t>Amomum cardamomum L.</t>
  </si>
  <si>
    <t>Cinnamomum aromaticum Nees</t>
  </si>
  <si>
    <t>Cinnamomum zeylanicum Blume</t>
  </si>
  <si>
    <t>Curcuma domestica Valeton</t>
  </si>
  <si>
    <t>Vanilla fragrans Ames</t>
  </si>
  <si>
    <t>Aquilaria agallocha Roxb.</t>
  </si>
  <si>
    <t>Carum copticum (L.) Benth. &amp; Hook.f. ex Hiern;  Trachyspermum copticum (L.) Link</t>
  </si>
  <si>
    <t>Aloe barbadensis Mill.</t>
  </si>
  <si>
    <t>Piper clusii C.DC.</t>
  </si>
  <si>
    <t>Amomum xanthioides Wall. ex Baker</t>
  </si>
  <si>
    <t>Aframomum hanburyi K.Schum.</t>
  </si>
  <si>
    <t>Amomum aromaticum Roxb.</t>
  </si>
  <si>
    <t>Bunium persicum Boiss.</t>
  </si>
  <si>
    <t>Acacia catechu (L.) Willd., Oliv.</t>
  </si>
  <si>
    <t>Amomum costatum (Roxb.) Benth. ex Baker</t>
  </si>
  <si>
    <t>Cubeba officinalis Miq.</t>
  </si>
  <si>
    <t>Daemonorops draco Bl.</t>
  </si>
  <si>
    <t>Boswellia carteri Birdw.</t>
  </si>
  <si>
    <t>Amomum villosum Lour.</t>
  </si>
  <si>
    <t>Cinchona succirubra Pav.</t>
  </si>
  <si>
    <t>Alpinia katsumadai Hayata</t>
  </si>
  <si>
    <t>Amomum compactum Sol. ex Maton; Amomum kepulaga Sprague &amp; Burkill</t>
  </si>
  <si>
    <t>Amomum globosum Lour.</t>
  </si>
  <si>
    <t>Rosmarinus officinalis L.</t>
  </si>
  <si>
    <t>Caesalpinia sappan L.</t>
  </si>
  <si>
    <t>Cassia angustifolia Vahl</t>
  </si>
  <si>
    <t>Sesamum orientale L.</t>
  </si>
  <si>
    <t>Amomum krervanh Pierre &amp; Gagnep.</t>
  </si>
  <si>
    <t>Amomum gracile Blume</t>
  </si>
  <si>
    <t>Chrysanthemum vulgare (L.) Bernh.</t>
  </si>
  <si>
    <t>Drimys lanceolata (Poir.) Baill.</t>
  </si>
  <si>
    <t>Brassica hirta Moench</t>
  </si>
  <si>
    <t>Fagara avicennae Lamarck</t>
  </si>
  <si>
    <t>Vaccaria segetailis (Neck.) Garcke</t>
  </si>
  <si>
    <t>Capsicum frutescens L.; Capsicum chinense Jacq.; et al.</t>
  </si>
  <si>
    <t>P. retrofactum Vahl</t>
  </si>
  <si>
    <t>Z. armatum DC.; et al.</t>
  </si>
  <si>
    <t>V. tahitensis J.W. Moore; V. pompona Schiede</t>
  </si>
  <si>
    <t>other species</t>
  </si>
  <si>
    <t>bean-cardamom</t>
  </si>
  <si>
    <t>小豆蔻 [small-bean-cardamom]; 綠豆蔻 [green-bean-cardamom]</t>
  </si>
  <si>
    <t>小茴香 *xiǎohúixiāng* [little-hui-spice]</t>
  </si>
  <si>
    <t>黑胡椒 *hēihújiāo* [black-barbarian-pepper]</t>
  </si>
  <si>
    <t>西紅花 *xīhónghuā* [western-red-flower]; 番紅花 *fān​hóng​huā* [foreign-red-flower]</t>
  </si>
  <si>
    <t>黃薑 *huángjiāng* [yellow-ginger]</t>
  </si>
  <si>
    <t>Cantonese 雲呢拿 *wan4 nei1 laa4-2*</t>
  </si>
  <si>
    <t>ill page</t>
  </si>
  <si>
    <t>https://en.wiktionary.org/wiki/%E8%98%86%E8%96%88</t>
  </si>
  <si>
    <t>https://en.wiktionary.org/wiki/%E5%B1%B1%E8%91%B5#Japanese</t>
  </si>
  <si>
    <t>https://powo.science.kew.org/taxon/127856-1</t>
  </si>
  <si>
    <t>Eugenia aromatica (L.) Baill.; Eugenia cayophyllata Thunb.</t>
  </si>
  <si>
    <t>ar transliteration</t>
  </si>
  <si>
    <t>hu literal</t>
  </si>
  <si>
    <t>shichimi togarashi</t>
  </si>
  <si>
    <t>B0001</t>
  </si>
  <si>
    <t>https://en.wikipedia.org/wiki/Shichimi</t>
  </si>
  <si>
    <t>a Japanese spice mixture made of seven ingredients</t>
  </si>
  <si>
    <t>F</t>
  </si>
  <si>
    <t>G</t>
  </si>
  <si>
    <t>L</t>
  </si>
  <si>
    <t>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</si>
</sst>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b/>
      <sz val="11"/>
      <color rgb="FF000000"/>
      <name val="Calibri"/>
      <family val="2"/>
    </font>
    <font>
      <sz val="11"/>
      <color theme="1"/>
      <name val="Calibri"/>
      <family val="2"/>
    </font>
    <font>
      <u/>
      <sz val="11"/>
      <color rgb="FF000000"/>
      <name val="Calibri"/>
      <family val="2"/>
    </font>
    <font>
      <i/>
      <sz val="11"/>
      <color rgb="FF000000"/>
      <name val="Calibri"/>
      <family val="2"/>
    </font>
    <font>
      <b/>
      <sz val="11"/>
      <color rgb="FFFFFFFF"/>
      <name val="Calibri"/>
      <family val="2"/>
    </font>
    <font>
      <sz val="11"/>
      <color theme="1"/>
      <name val="Calibri"/>
      <family val="2"/>
    </font>
    <font>
      <b/>
      <sz val="11"/>
      <color rgb="FF000000"/>
      <name val="Calibri"/>
      <family val="2"/>
      <scheme val="minor"/>
    </font>
    <font>
      <sz val="11"/>
      <color rgb="FF000000"/>
      <name val="Calibri"/>
      <family val="2"/>
      <scheme val="minor"/>
    </font>
    <font>
      <i/>
      <sz val="11"/>
      <color rgb="FF000000"/>
      <name val="Calibri"/>
      <family val="2"/>
      <scheme val="minor"/>
    </font>
    <font>
      <sz val="8"/>
      <color rgb="FF000000"/>
      <name val="Calibri"/>
      <family val="2"/>
      <scheme val="minor"/>
    </font>
    <font>
      <u/>
      <sz val="11"/>
      <color theme="10"/>
      <name val="Calibri"/>
      <family val="2"/>
      <scheme val="minor"/>
    </font>
    <font>
      <sz val="8"/>
      <name val="Calibri"/>
      <family val="2"/>
      <scheme val="minor"/>
    </font>
    <font>
      <b/>
      <sz val="11"/>
      <color theme="1"/>
      <name val="Calibri"/>
      <family val="2"/>
      <scheme val="minor"/>
    </font>
    <font>
      <sz val="11"/>
      <color rgb="FF006100"/>
      <name val="Calibri"/>
      <family val="2"/>
      <scheme val="minor"/>
    </font>
    <font>
      <sz val="11"/>
      <color rgb="FF9C5700"/>
      <name val="Calibri"/>
      <family val="2"/>
      <scheme val="minor"/>
    </font>
    <font>
      <i/>
      <sz val="11"/>
      <color theme="1"/>
      <name val="Calibri"/>
      <family val="2"/>
      <scheme val="minor"/>
    </font>
    <font>
      <b/>
      <i/>
      <sz val="11"/>
      <color theme="1"/>
      <name val="Calibri"/>
      <family val="2"/>
      <scheme val="minor"/>
    </font>
    <font>
      <sz val="11"/>
      <color rgb="FF9C0006"/>
      <name val="Calibri"/>
      <family val="2"/>
      <charset val="238"/>
      <scheme val="minor"/>
    </font>
    <font>
      <sz val="11"/>
      <color theme="0"/>
      <name val="Calibri"/>
      <family val="2"/>
      <charset val="238"/>
      <scheme val="minor"/>
    </font>
  </fonts>
  <fills count="8">
    <fill>
      <patternFill patternType="none"/>
    </fill>
    <fill>
      <patternFill patternType="gray125"/>
    </fill>
    <fill>
      <patternFill patternType="solid">
        <fgColor rgb="FFA9D18E"/>
      </patternFill>
    </fill>
    <fill>
      <patternFill patternType="solid">
        <fgColor rgb="FF000000"/>
      </patternFill>
    </fill>
    <fill>
      <patternFill patternType="solid">
        <fgColor rgb="FFC6EFCE"/>
      </patternFill>
    </fill>
    <fill>
      <patternFill patternType="solid">
        <fgColor rgb="FFFFEB9C"/>
      </patternFill>
    </fill>
    <fill>
      <patternFill patternType="solid">
        <fgColor rgb="FFFFC7CE"/>
      </patternFill>
    </fill>
    <fill>
      <patternFill patternType="solid">
        <fgColor theme="4"/>
      </patternFill>
    </fill>
  </fills>
  <borders count="5">
    <border>
      <left/>
      <right/>
      <top/>
      <bottom/>
      <diagonal/>
    </border>
    <border>
      <left/>
      <right/>
      <top/>
      <bottom/>
      <diagonal/>
    </border>
    <border>
      <left/>
      <right/>
      <top style="thin">
        <color rgb="FF000000"/>
      </top>
      <bottom/>
      <diagonal/>
    </border>
    <border>
      <left style="thin">
        <color rgb="FFC6C6C6"/>
      </left>
      <right style="thin">
        <color rgb="FFC6C6C6"/>
      </right>
      <top style="thin">
        <color rgb="FF000000"/>
      </top>
      <bottom style="thin">
        <color rgb="FFC6C6C6"/>
      </bottom>
      <diagonal/>
    </border>
    <border>
      <left style="thin">
        <color rgb="FFC6C6C6"/>
      </left>
      <right style="thin">
        <color rgb="FFC6C6C6"/>
      </right>
      <top style="thin">
        <color rgb="FFC6C6C6"/>
      </top>
      <bottom style="thin">
        <color rgb="FFC6C6C6"/>
      </bottom>
      <diagonal/>
    </border>
  </borders>
  <cellStyleXfs count="6">
    <xf numFmtId="0" fontId="0" fillId="0" borderId="0"/>
    <xf numFmtId="0" fontId="11" fillId="0" borderId="0" applyNumberFormat="0" applyFill="0" applyBorder="0" applyAlignment="0" applyProtection="0"/>
    <xf numFmtId="0" fontId="14" fillId="4" borderId="0" applyNumberFormat="0" applyBorder="0" applyAlignment="0" applyProtection="0"/>
    <xf numFmtId="0" fontId="15" fillId="5" borderId="0" applyNumberFormat="0" applyBorder="0" applyAlignment="0" applyProtection="0"/>
    <xf numFmtId="0" fontId="18" fillId="6" borderId="0" applyNumberFormat="0" applyBorder="0" applyAlignment="0" applyProtection="0"/>
    <xf numFmtId="0" fontId="19" fillId="7" borderId="0" applyNumberFormat="0" applyBorder="0" applyAlignment="0" applyProtection="0"/>
  </cellStyleXfs>
  <cellXfs count="70">
    <xf numFmtId="0" fontId="0" fillId="0" borderId="0" xfId="0"/>
    <xf numFmtId="0" fontId="1" fillId="0" borderId="1" xfId="0" applyFont="1" applyBorder="1" applyAlignment="1">
      <alignment horizontal="left"/>
    </xf>
    <xf numFmtId="0" fontId="2" fillId="0" borderId="1" xfId="0" applyFont="1" applyBorder="1" applyAlignment="1">
      <alignment horizontal="left"/>
    </xf>
    <xf numFmtId="0" fontId="3" fillId="0" borderId="1" xfId="0" applyFont="1" applyBorder="1" applyAlignment="1">
      <alignment horizontal="left"/>
    </xf>
    <xf numFmtId="0" fontId="2" fillId="0" borderId="2" xfId="0" applyFont="1" applyBorder="1" applyAlignment="1">
      <alignment horizontal="left"/>
    </xf>
    <xf numFmtId="0" fontId="2" fillId="2" borderId="3" xfId="0" applyFont="1" applyFill="1" applyBorder="1" applyAlignment="1">
      <alignment horizontal="left"/>
    </xf>
    <xf numFmtId="0" fontId="0" fillId="0" borderId="0" xfId="0" applyAlignment="1">
      <alignment horizontal="left"/>
    </xf>
    <xf numFmtId="0" fontId="4" fillId="0" borderId="1" xfId="0" applyFont="1" applyBorder="1" applyAlignment="1">
      <alignment horizontal="left"/>
    </xf>
    <xf numFmtId="0" fontId="5" fillId="3" borderId="4" xfId="0" applyFont="1" applyFill="1" applyBorder="1" applyAlignment="1">
      <alignment horizontal="left"/>
    </xf>
    <xf numFmtId="3" fontId="5" fillId="3" borderId="4" xfId="0" applyNumberFormat="1" applyFont="1" applyFill="1" applyBorder="1" applyAlignment="1">
      <alignment horizontal="right"/>
    </xf>
    <xf numFmtId="0" fontId="5" fillId="3" borderId="4" xfId="0" applyFont="1" applyFill="1" applyBorder="1" applyAlignment="1">
      <alignment horizontal="right"/>
    </xf>
    <xf numFmtId="3" fontId="0" fillId="0" borderId="0" xfId="0" applyNumberFormat="1"/>
    <xf numFmtId="0" fontId="2" fillId="0" borderId="1" xfId="0" applyFont="1" applyBorder="1" applyAlignment="1">
      <alignment horizontal="right"/>
    </xf>
    <xf numFmtId="3" fontId="2" fillId="0" borderId="1" xfId="0" applyNumberFormat="1" applyFont="1" applyBorder="1" applyAlignment="1">
      <alignment horizontal="right"/>
    </xf>
    <xf numFmtId="0" fontId="6" fillId="0" borderId="1" xfId="0" applyFont="1" applyBorder="1" applyAlignment="1">
      <alignment horizontal="left"/>
    </xf>
    <xf numFmtId="3" fontId="1" fillId="0" borderId="1" xfId="0" applyNumberFormat="1" applyFont="1" applyBorder="1" applyAlignment="1">
      <alignment horizontal="left"/>
    </xf>
    <xf numFmtId="0" fontId="0" fillId="0" borderId="0" xfId="0" applyAlignment="1">
      <alignment vertical="top"/>
    </xf>
    <xf numFmtId="0" fontId="14" fillId="4" borderId="0" xfId="2" applyAlignment="1">
      <alignment vertical="top"/>
    </xf>
    <xf numFmtId="0" fontId="11" fillId="4" borderId="0" xfId="1" applyFill="1" applyAlignment="1">
      <alignment vertical="top"/>
    </xf>
    <xf numFmtId="0" fontId="0" fillId="0" borderId="0" xfId="0" applyAlignment="1">
      <alignment horizontal="right" vertical="top"/>
    </xf>
    <xf numFmtId="0" fontId="0" fillId="0" borderId="1" xfId="0" applyBorder="1" applyAlignment="1">
      <alignment vertical="top"/>
    </xf>
    <xf numFmtId="0" fontId="11" fillId="0" borderId="0" xfId="1" applyAlignment="1">
      <alignment vertical="top"/>
    </xf>
    <xf numFmtId="0" fontId="16" fillId="0" borderId="0" xfId="0" applyFont="1" applyAlignment="1">
      <alignment vertical="top"/>
    </xf>
    <xf numFmtId="0" fontId="13" fillId="0" borderId="0" xfId="0" applyFont="1" applyAlignment="1">
      <alignment vertical="top"/>
    </xf>
    <xf numFmtId="49" fontId="0" fillId="0" borderId="0" xfId="0" applyNumberFormat="1" applyAlignment="1">
      <alignment horizontal="left" vertical="top"/>
    </xf>
    <xf numFmtId="49" fontId="0" fillId="0" borderId="0" xfId="0" applyNumberFormat="1" applyAlignment="1">
      <alignment horizontal="right" vertical="top"/>
    </xf>
    <xf numFmtId="49" fontId="0" fillId="0" borderId="0" xfId="0" applyNumberFormat="1" applyAlignment="1">
      <alignment vertical="top"/>
    </xf>
    <xf numFmtId="0" fontId="0" fillId="0" borderId="0" xfId="0" applyAlignment="1">
      <alignment horizontal="left" vertical="top"/>
    </xf>
    <xf numFmtId="2" fontId="0" fillId="0" borderId="0" xfId="0" applyNumberFormat="1" applyAlignment="1">
      <alignment vertical="top"/>
    </xf>
    <xf numFmtId="0" fontId="0" fillId="0" borderId="1" xfId="0" applyBorder="1"/>
    <xf numFmtId="0" fontId="14" fillId="4" borderId="1" xfId="2" applyBorder="1" applyAlignment="1">
      <alignment vertical="top"/>
    </xf>
    <xf numFmtId="0" fontId="14" fillId="4" borderId="0" xfId="2"/>
    <xf numFmtId="0" fontId="13" fillId="0" borderId="0" xfId="0" applyFont="1"/>
    <xf numFmtId="0" fontId="17" fillId="0" borderId="0" xfId="0" applyFont="1"/>
    <xf numFmtId="0" fontId="11" fillId="0" borderId="0" xfId="1"/>
    <xf numFmtId="0" fontId="14" fillId="4" borderId="0" xfId="2" applyBorder="1" applyAlignment="1">
      <alignment vertical="top"/>
    </xf>
    <xf numFmtId="0" fontId="14" fillId="4" borderId="0" xfId="2" applyBorder="1"/>
    <xf numFmtId="0" fontId="15" fillId="5" borderId="0" xfId="3"/>
    <xf numFmtId="0" fontId="18" fillId="6" borderId="0" xfId="4" applyAlignment="1">
      <alignment vertical="top"/>
    </xf>
    <xf numFmtId="0" fontId="18" fillId="6" borderId="0" xfId="4"/>
    <xf numFmtId="2" fontId="18" fillId="6" borderId="0" xfId="4" applyNumberFormat="1" applyAlignment="1">
      <alignment vertical="top"/>
    </xf>
    <xf numFmtId="0" fontId="15" fillId="5" borderId="0" xfId="3" applyAlignment="1">
      <alignment vertical="top"/>
    </xf>
    <xf numFmtId="0" fontId="14" fillId="4" borderId="1" xfId="2" applyBorder="1"/>
    <xf numFmtId="0" fontId="19" fillId="7" borderId="1" xfId="5" applyBorder="1"/>
    <xf numFmtId="0" fontId="15" fillId="5" borderId="1" xfId="3" applyBorder="1"/>
    <xf numFmtId="0" fontId="18" fillId="6" borderId="1" xfId="4" applyBorder="1"/>
    <xf numFmtId="2" fontId="14" fillId="4" borderId="0" xfId="2" applyNumberFormat="1" applyAlignment="1">
      <alignment vertical="top"/>
    </xf>
    <xf numFmtId="49" fontId="14" fillId="4" borderId="0" xfId="2" applyNumberFormat="1" applyAlignment="1">
      <alignment horizontal="right" vertical="top"/>
    </xf>
    <xf numFmtId="0" fontId="14" fillId="4" borderId="0" xfId="2" applyAlignment="1">
      <alignment horizontal="right" vertical="top"/>
    </xf>
    <xf numFmtId="0" fontId="15" fillId="5" borderId="0" xfId="3" applyNumberFormat="1" applyAlignment="1">
      <alignment vertical="top"/>
    </xf>
    <xf numFmtId="2" fontId="15" fillId="5" borderId="0" xfId="3" applyNumberFormat="1" applyAlignment="1">
      <alignment vertical="top"/>
    </xf>
    <xf numFmtId="49" fontId="15" fillId="5" borderId="0" xfId="3" applyNumberFormat="1" applyAlignment="1">
      <alignment horizontal="right" vertical="top"/>
    </xf>
    <xf numFmtId="0" fontId="15" fillId="5" borderId="0" xfId="3" applyAlignment="1">
      <alignment horizontal="right" vertical="top"/>
    </xf>
    <xf numFmtId="0" fontId="15" fillId="5" borderId="0" xfId="3" applyBorder="1"/>
    <xf numFmtId="0" fontId="18" fillId="6" borderId="0" xfId="4" applyBorder="1"/>
    <xf numFmtId="0" fontId="18" fillId="6" borderId="0" xfId="4" applyBorder="1" applyAlignment="1">
      <alignment vertical="top"/>
    </xf>
    <xf numFmtId="0" fontId="11" fillId="0" borderId="0" xfId="1" applyBorder="1" applyAlignment="1">
      <alignment vertical="top"/>
    </xf>
    <xf numFmtId="2" fontId="14" fillId="4" borderId="1" xfId="2" applyNumberFormat="1" applyBorder="1" applyAlignment="1">
      <alignment vertical="top"/>
    </xf>
    <xf numFmtId="49" fontId="14" fillId="4" borderId="1" xfId="2" applyNumberFormat="1" applyBorder="1" applyAlignment="1">
      <alignment horizontal="right" vertical="top"/>
    </xf>
    <xf numFmtId="0" fontId="14" fillId="4" borderId="1" xfId="2" applyBorder="1" applyAlignment="1">
      <alignment horizontal="right" vertical="top"/>
    </xf>
    <xf numFmtId="2" fontId="14" fillId="4" borderId="0" xfId="2" applyNumberFormat="1" applyBorder="1" applyAlignment="1">
      <alignment vertical="top"/>
    </xf>
    <xf numFmtId="49" fontId="14" fillId="4" borderId="0" xfId="2" applyNumberFormat="1" applyBorder="1" applyAlignment="1">
      <alignment horizontal="right" vertical="top"/>
    </xf>
    <xf numFmtId="0" fontId="14" fillId="4" borderId="0" xfId="2" applyBorder="1" applyAlignment="1">
      <alignment horizontal="right" vertical="top"/>
    </xf>
    <xf numFmtId="0" fontId="0" fillId="0" borderId="0" xfId="0" applyNumberFormat="1" applyAlignment="1">
      <alignment vertical="top"/>
    </xf>
    <xf numFmtId="0" fontId="0" fillId="0" borderId="1" xfId="0" applyFill="1" applyBorder="1"/>
    <xf numFmtId="0" fontId="0" fillId="0" borderId="0" xfId="0" applyBorder="1"/>
    <xf numFmtId="0" fontId="0" fillId="0" borderId="0" xfId="0" applyBorder="1" applyAlignment="1">
      <alignment vertical="top"/>
    </xf>
    <xf numFmtId="2" fontId="0" fillId="0" borderId="0" xfId="0" applyNumberFormat="1" applyBorder="1" applyAlignment="1">
      <alignment vertical="top"/>
    </xf>
    <xf numFmtId="49" fontId="0" fillId="0" borderId="0" xfId="0" applyNumberFormat="1" applyBorder="1" applyAlignment="1">
      <alignment horizontal="right" vertical="top"/>
    </xf>
    <xf numFmtId="0" fontId="0" fillId="0" borderId="0" xfId="0" applyBorder="1" applyAlignment="1">
      <alignment horizontal="right" vertical="top"/>
    </xf>
  </cellXfs>
  <cellStyles count="6">
    <cellStyle name="Accent1" xfId="5" builtinId="29"/>
    <cellStyle name="Bad" xfId="4" builtinId="27"/>
    <cellStyle name="Good" xfId="2" builtinId="26"/>
    <cellStyle name="Hyperlink" xfId="1" builtinId="8"/>
    <cellStyle name="Neutral" xfId="3" builtinId="28"/>
    <cellStyle name="Normal" xfId="0" builtinId="0"/>
  </cellStyles>
  <dxfs count="27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righ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numFmt numFmtId="30" formatCode="@"/>
      <alignment horizontal="righ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numFmt numFmtId="2" formatCode="0.00"/>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righ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numFmt numFmtId="30" formatCode="@"/>
      <alignment horizontal="righ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numFmt numFmtId="2" formatCode="0.00"/>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numFmt numFmtId="0" formatCode="General"/>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microsoft.com/office/2017/06/relationships/rdRichValue" Target="richData/rdrichvalue.xml"/><Relationship Id="rId3" Type="http://schemas.openxmlformats.org/officeDocument/2006/relationships/worksheet" Target="worksheets/sheet3.xml"/><Relationship Id="rId21" Type="http://schemas.microsoft.com/office/2017/06/relationships/richStyles" Target="richData/rich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20/07/relationships/rdRichValueWebImage" Target="richData/rdRichValueWebImage.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eetMetadata" Target="metadata.xml"/><Relationship Id="rId20" Type="http://schemas.microsoft.com/office/2017/06/relationships/rdArray" Target="richData/rdarray.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17/06/relationships/rdRichValueTypes" Target="richData/rdRichValueTypes.xml"/><Relationship Id="rId5" Type="http://schemas.openxmlformats.org/officeDocument/2006/relationships/worksheet" Target="worksheets/sheet5.xml"/><Relationship Id="rId15" Type="http://schemas.openxmlformats.org/officeDocument/2006/relationships/sharedStrings" Target="sharedStrings.xml"/><Relationship Id="rId23" Type="http://schemas.microsoft.com/office/2017/06/relationships/rdSupportingPropertyBag" Target="richData/rdsupportingpropertybag.xml"/><Relationship Id="rId10" Type="http://schemas.openxmlformats.org/officeDocument/2006/relationships/worksheet" Target="worksheets/sheet10.xml"/><Relationship Id="rId19" Type="http://schemas.microsoft.com/office/2017/06/relationships/rdRichValueStructure" Target="richData/rdrichvaluestructure.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 Id="rId22" Type="http://schemas.microsoft.com/office/2017/06/relationships/rdSupportingPropertyBagStructure" Target="richData/rdsupportingpropertybagstructure.xml"/></Relationships>
</file>

<file path=xl/richData/_rels/rdRichValueWebImage.xml.rels><?xml version="1.0" encoding="UTF-8" standalone="yes"?>
<Relationships xmlns="http://schemas.openxmlformats.org/package/2006/relationships"><Relationship Id="rId2" Type="http://schemas.openxmlformats.org/officeDocument/2006/relationships/hyperlink" Target="https://mswolfram-prod-tm.office.net/webKernel/active/PodImage.api?input=wjson%7B%22t%22%3A%22rl%22%2C%22d%22%3A%22Food%22%2C%22e%22%3A%7B%22FoodType%22%3A%7B%22e%22%3A%5B%7B%22t%22%3A%22e%22%2C%22d%22%3A%22FoodType%22%2C%22e%22%3A%22Pomegranate%22%7D%5D%2C%22ce%22%3Atrue%7D%2C%22AddedFoodTypes%22%3A%7B%22ce%22%3Atrue%7D%7D%7D&amp;ca=1%3AeJxTTMoPCuZjYGAwNLbQM7S01DMyBFKmADcJBHE%3D&amp;includepodid&amp;scantimeout=10&amp;podtimeout=10&amp;formattimeout=10&amp;parsetimeout=10&amp;CustomAction=NutritionLabel" TargetMode="External"/><Relationship Id="rId1" Type="http://schemas.openxmlformats.org/officeDocument/2006/relationships/hyperlink" Target="https://mswolfram-prod-tm.office.net/webKernel/active/PodImage.api?input=wjson%7B%22t%22%3A%22rl%22%2C%22d%22%3A%22Food%22%2C%22e%22%3A%7B%22FoodType%22%3A%7B%22e%22%3A%5B%7B%22t%22%3A%22e%22%2C%22d%22%3A%22FoodType%22%2C%22e%22%3A%22Salt%22%7D%5D%2C%22ce%22%3Atrue%7D%2C%22AddedFoodTypes%22%3A%7B%22ce%22%3Atrue%7D%7D%7D&amp;ca=1%3AeJxTTMoPCuZjYGAwNLbQM7S01DMyBFKmADcJBHE%3D&amp;includepodid&amp;scantimeout=10&amp;podtimeout=10&amp;formattimeout=10&amp;parsetimeout=10&amp;CustomAction=NutritionLabel" TargetMode="External"/></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types>
    <type name="_linkedentity2">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cvi">
          <flag name="ShowInCardView" value="0"/>
          <flag name="ShowInDotNotation" value="0"/>
          <flag name="ShowInAutoComplete" value="0"/>
          <flag name="ExcludeFromCalcComparison" value="1"/>
        </key>
      </keyFlags>
    </type>
    <type name="_linkedentity2core">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IsRefreshable">
          <flag name="ShowInCardView" value="0"/>
          <flag name="ShowInAutoComplete" value="0"/>
          <flag name="ExcludeFromCalcComparison" value="1"/>
        </key>
        <key name="%ProviderInfo">
          <flag name="ShowInCardView" value="0"/>
          <flag name="ShowInDotNotation" value="0"/>
          <flag name="ShowInAutoComplete" value="0"/>
        </key>
        <key name="%DataProviderExternalLinkLogo">
          <flag name="ShowInCardView" value="0"/>
          <flag name="ShowInDotNotation" value="0"/>
          <flag name="ShowInAutoComplete" value="0"/>
        </key>
        <key name="%DataProviderExternalLink">
          <flag name="ShowInCardView" value="0"/>
          <flag name="ShowInDotNotation" value="0"/>
          <flag name="ShowInAutoComplete" value="0"/>
        </key>
        <key name="%DataRetrievedTime">
          <flag name="ShowInCardView" value="0"/>
          <flag name="ShowInDotNotation" value="0"/>
          <flag name="ShowInAutoComplete" value="0"/>
          <flag name="ExcludeFromCalcComparison" value="1"/>
        </key>
        <key name="%EntityDomainIdString">
          <flag name="ShowInCardView" value="0"/>
          <flag name="ShowInDotNotation" value="0"/>
          <flag name="ShowInAutoComplete" value="0"/>
        </key>
        <key name="%InfoToolTipLabelNames">
          <flag name="ShowInCardView" value="0"/>
          <flag name="ShowInDotNotation" value="0"/>
          <flag name="ShowInAutoComplete" value="0"/>
        </key>
        <key name="%InfoToolTipLabelValues">
          <flag name="ShowInCardView" value="0"/>
          <flag name="ShowInDotNotation" value="0"/>
          <flag name="ShowInAutoComplete" value="0"/>
        </key>
        <key name="%InfoToolTipLabelValuesType">
          <flag name="ShowInCardView" value="0"/>
          <flag name="ShowInDotNotation" value="0"/>
          <flag name="ShowInAutoComplete" value="0"/>
        </key>
        <key name="%DataProviderString">
          <flag name="ShowInCardView" value="0"/>
          <flag name="ShowInDotNotation" value="0"/>
          <flag name="ShowInAutoComplete" value="0"/>
        </key>
        <key name="%ClassificationId">
          <flag name="ShowInCardView" value="0"/>
          <flag name="ShowInDotNotation" value="0"/>
          <flag name="ShowInAutoComplete" value="0"/>
        </key>
        <key name="%OutdatedReason">
          <flag name="ShowInCardView" value="0"/>
          <flag name="ShowInDotNotation" value="0"/>
          <flag name="ShowInAutoComplete" value="0"/>
          <flag name="ExcludeFromCalcComparison" value="1"/>
        </key>
      </keyFlags>
    </type>
    <type name="_webimage">
      <keyFlags>
        <key name="WebImageIdentifier">
          <flag name="ShowInCardView" value="0"/>
        </key>
      </keyFlags>
    </type>
  </types>
</rvTypesInfo>
</file>

<file path=xl/richData/rdRichValueWebImage.xml><?xml version="1.0" encoding="utf-8"?>
<webImagesSrd xmlns="http://schemas.microsoft.com/office/spreadsheetml/2020/richdatawebimage" xmlns:r="http://schemas.openxmlformats.org/officeDocument/2006/relationships">
  <webImageSrd>
    <address r:id="rId1"/>
  </webImageSrd>
  <webImageSrd>
    <address r:id="rId2"/>
  </webImageSrd>
</webImagesSrd>
</file>

<file path=xl/richData/rdarray.xml><?xml version="1.0" encoding="utf-8"?>
<arrayData xmlns="http://schemas.microsoft.com/office/spreadsheetml/2017/richdata2" count="4">
  <a r="1">
    <v t="s">salt</v>
  </a>
  <a r="230">
    <v t="r">6</v>
    <v t="r">7</v>
    <v t="r">8</v>
    <v t="r">9</v>
    <v t="r">10</v>
    <v t="r">11</v>
    <v t="r">12</v>
    <v t="r">13</v>
    <v t="r">14</v>
    <v t="r">15</v>
    <v t="r">16</v>
    <v t="r">17</v>
    <v t="r">18</v>
    <v t="r">19</v>
    <v t="r">20</v>
    <v t="r">21</v>
    <v t="r">22</v>
    <v t="r">23</v>
    <v t="r">24</v>
    <v t="r">25</v>
    <v t="r">26</v>
    <v t="r">27</v>
    <v t="r">28</v>
    <v t="r">29</v>
    <v t="r">30</v>
    <v t="r">31</v>
    <v t="r">32</v>
    <v t="r">33</v>
    <v t="r">34</v>
    <v t="r">35</v>
    <v t="r">36</v>
    <v t="r">37</v>
    <v t="r">38</v>
    <v t="r">39</v>
    <v t="r">40</v>
    <v t="r">41</v>
    <v t="r">42</v>
    <v t="r">43</v>
    <v t="r">44</v>
    <v t="r">45</v>
    <v t="r">46</v>
    <v t="r">47</v>
    <v t="r">48</v>
    <v t="r">49</v>
    <v t="r">50</v>
    <v t="r">51</v>
    <v t="r">52</v>
    <v t="r">53</v>
    <v t="r">54</v>
    <v t="r">55</v>
    <v t="r">56</v>
    <v t="r">57</v>
    <v t="r">58</v>
    <v t="r">59</v>
    <v t="r">60</v>
    <v t="r">61</v>
    <v t="r">62</v>
    <v t="r">63</v>
    <v t="r">64</v>
    <v t="r">65</v>
    <v t="r">66</v>
    <v t="r">67</v>
    <v t="r">68</v>
    <v t="r">69</v>
    <v t="r">70</v>
    <v t="r">71</v>
    <v t="r">72</v>
    <v t="r">73</v>
    <v t="r">74</v>
    <v t="r">75</v>
    <v t="r">76</v>
    <v t="r">77</v>
    <v t="r">78</v>
    <v t="r">79</v>
    <v t="r">80</v>
    <v t="r">81</v>
    <v t="r">82</v>
    <v t="r">83</v>
    <v t="r">84</v>
    <v t="r">85</v>
    <v t="r">86</v>
    <v t="r">87</v>
    <v t="r">88</v>
    <v t="r">89</v>
    <v t="r">90</v>
    <v t="r">91</v>
    <v t="r">92</v>
    <v t="r">93</v>
    <v t="r">94</v>
    <v t="r">95</v>
    <v t="r">96</v>
    <v t="r">97</v>
    <v t="r">98</v>
    <v t="r">99</v>
    <v t="r">100</v>
    <v t="r">101</v>
    <v t="r">102</v>
    <v t="r">103</v>
    <v t="r">104</v>
    <v t="r">105</v>
    <v t="r">106</v>
    <v t="r">107</v>
    <v t="r">108</v>
    <v t="r">109</v>
    <v t="r">110</v>
    <v t="r">111</v>
    <v t="r">112</v>
    <v t="r">113</v>
    <v t="r">114</v>
    <v t="r">115</v>
    <v t="r">116</v>
    <v t="r">117</v>
    <v t="r">118</v>
    <v t="r">119</v>
    <v t="r">120</v>
    <v t="r">121</v>
    <v t="r">122</v>
    <v t="r">123</v>
    <v t="r">124</v>
    <v t="r">125</v>
    <v t="r">126</v>
    <v t="r">127</v>
    <v t="r">128</v>
    <v t="r">129</v>
    <v t="r">130</v>
    <v t="r">131</v>
    <v t="r">132</v>
    <v t="r">133</v>
    <v t="r">134</v>
    <v t="r">135</v>
    <v t="r">136</v>
    <v t="r">137</v>
    <v t="r">138</v>
    <v t="r">139</v>
    <v t="r">140</v>
    <v t="r">141</v>
    <v t="r">142</v>
    <v t="r">143</v>
    <v t="r">144</v>
    <v t="r">145</v>
    <v t="r">146</v>
    <v t="r">147</v>
    <v t="r">148</v>
    <v t="r">149</v>
    <v t="r">150</v>
    <v t="r">151</v>
    <v t="r">152</v>
    <v t="r">153</v>
    <v t="r">154</v>
    <v t="r">155</v>
    <v t="r">156</v>
    <v t="r">157</v>
    <v t="r">158</v>
    <v t="r">159</v>
    <v t="r">160</v>
    <v t="r">161</v>
    <v t="r">162</v>
    <v t="r">163</v>
    <v t="r">164</v>
    <v t="r">165</v>
    <v t="r">166</v>
    <v t="r">167</v>
    <v t="r">168</v>
    <v t="r">169</v>
    <v t="r">170</v>
    <v t="r">171</v>
    <v t="r">172</v>
    <v t="r">173</v>
    <v t="r">174</v>
    <v t="r">175</v>
    <v t="r">176</v>
    <v t="r">177</v>
    <v t="r">178</v>
    <v t="r">179</v>
    <v t="r">180</v>
    <v t="r">181</v>
    <v t="r">182</v>
    <v t="r">183</v>
    <v t="r">184</v>
    <v t="r">185</v>
    <v t="r">186</v>
    <v t="r">187</v>
    <v t="r">188</v>
    <v t="r">189</v>
    <v t="r">190</v>
    <v t="r">191</v>
    <v t="r">192</v>
    <v t="r">193</v>
    <v t="r">194</v>
    <v t="r">195</v>
    <v t="r">196</v>
    <v t="r">197</v>
    <v t="r">198</v>
    <v t="r">199</v>
    <v t="r">200</v>
    <v t="r">201</v>
    <v t="r">202</v>
    <v t="r">203</v>
    <v t="r">204</v>
    <v t="r">205</v>
    <v t="r">206</v>
    <v t="r">207</v>
    <v t="r">208</v>
    <v t="r">209</v>
    <v t="r">210</v>
    <v t="r">211</v>
    <v t="r">212</v>
    <v t="r">213</v>
    <v t="r">214</v>
    <v t="r">215</v>
    <v t="r">216</v>
    <v t="r">217</v>
    <v t="r">218</v>
    <v t="r">219</v>
    <v t="r">220</v>
    <v t="r">221</v>
    <v t="r">222</v>
    <v t="r">223</v>
    <v t="r">224</v>
    <v t="r">225</v>
    <v t="r">226</v>
    <v t="r">227</v>
    <v t="r">228</v>
    <v t="r">229</v>
    <v t="r">230</v>
    <v t="r">231</v>
    <v t="r">232</v>
    <v t="r">233</v>
    <v t="r">234</v>
    <v t="r">235</v>
  </a>
  <a r="1">
    <v t="s">pomegranate</v>
  </a>
  <a r="29">
    <v t="r">262</v>
    <v t="r">263</v>
    <v t="r">264</v>
    <v t="r">265</v>
    <v t="r">266</v>
    <v t="r">267</v>
    <v t="r">268</v>
    <v t="r">269</v>
    <v t="r">270</v>
    <v t="r">271</v>
    <v t="r">272</v>
    <v t="r">273</v>
    <v t="r">274</v>
    <v t="r">275</v>
    <v t="r">276</v>
    <v t="r">277</v>
    <v t="r">278</v>
    <v t="r">279</v>
    <v t="r">280</v>
    <v t="r">281</v>
    <v t="r">282</v>
    <v t="r">283</v>
    <v t="r">284</v>
    <v t="r">285</v>
    <v t="r">286</v>
    <v t="r">287</v>
    <v t="r">288</v>
    <v t="r">289</v>
    <v t="r">290</v>
  </a>
</arrayData>
</file>

<file path=xl/richData/rdrichvalue.xml><?xml version="1.0" encoding="utf-8"?>
<rvData xmlns="http://schemas.microsoft.com/office/spreadsheetml/2017/richdata" count="296">
  <rv s="0">
    <v>1342177536</v>
    <v>salt</v>
    <v>wjson{"t":"rl","d":"Food","e":{"FoodType":{"e":[{"t":"e","d":"FoodType","e":"Salt"}],"ce":true},"AddedFoodTypes":{"ce":true}}}</v>
    <v>en-HK</v>
    <v>Apple</v>
  </rv>
  <rv s="1">
    <fb>0</fb>
    <v>18</v>
  </rv>
  <rv s="1">
    <fb>0</fb>
    <v>19</v>
  </rv>
  <rv s="1">
    <fb>1</fb>
    <v>20</v>
  </rv>
  <rv s="2">
    <v>0</v>
  </rv>
  <rv s="3">
    <v>0</v>
    <v>6</v>
    <v>21</v>
    <v>1</v>
    <v>nutrition label of salt</v>
  </rv>
  <rv s="0">
    <v>1342177536</v>
    <v>100% NATURAL HIMALAYAN PINK SALT</v>
    <v>wjson{"t":"e","d":"Food","e":"100NATURALHIMALAYANPINKSALT::w8598"}</v>
    <v>en-HK</v>
    <v>Apple</v>
  </rv>
  <rv s="0">
    <v>1342177536</v>
    <v>365 EVERYDAY VALUE, KOSHER SEA SALT COARSE, SEA SALT</v>
    <v>wjson{"t":"e","d":"Food","e":"365EVERYDAYVALUEKOSHERSEASALTCOARSESEASALT::235h9"}</v>
    <v>en-HK</v>
    <v>Apple</v>
  </rv>
  <rv s="0">
    <v>1342177536</v>
    <v>AHOLD, HIMALAYAN PINK SALT</v>
    <v>wjson{"t":"e","d":"Food","e":"AHOLDHIMALAYANPINKSALT::2q64h"}</v>
    <v>en-HK</v>
    <v>Apple</v>
  </rv>
  <rv s="0">
    <v>1342177536</v>
    <v>Ahold Salt</v>
    <v>wjson{"t":"e","d":"Food","e":"AholdSalt::9fk43"}</v>
    <v>en-HK</v>
    <v>Apple</v>
  </rv>
  <rv s="0">
    <v>1342177536</v>
    <v>Ahold Salt Iodized</v>
    <v>wjson{"t":"e","d":"Food","e":"AholdSaltIodized::dy4gx"}</v>
    <v>en-HK</v>
    <v>Apple</v>
  </rv>
  <rv s="0">
    <v>1342177536</v>
    <v>ALESSI, COARSE SEA SALT</v>
    <v>wjson{"t":"e","d":"Food","e":"ALESSICOARSESEASALT::yfw32"}</v>
    <v>en-HK</v>
    <v>Apple</v>
  </rv>
  <rv s="0">
    <v>1342177536</v>
    <v>ALESSI, KOSHER SEA SALT</v>
    <v>wjson{"t":"e","d":"Food","e":"ALESSIKOSHERSEASALT::7ym94"}</v>
    <v>en-HK</v>
    <v>Apple</v>
  </rv>
  <rv s="0">
    <v>1342177536</v>
    <v>ALL NATURAL HIMALAYAN FINE PINK SALT</v>
    <v>wjson{"t":"e","d":"Food","e":"ALLNATURALHIMALAYANFINEPINKSALT::f327z"}</v>
    <v>en-HK</v>
    <v>Apple</v>
  </rv>
  <rv s="0">
    <v>1342177536</v>
    <v>ALL PURPOSE SALT</v>
    <v>wjson{"t":"e","d":"Food","e":"ALLPURPOSESALT::6ns9g"}</v>
    <v>en-HK</v>
    <v>Apple</v>
  </rv>
  <rv s="0">
    <v>1342177536</v>
    <v>ALL PURPOSE SEASONING HIMALAYAN PINK SALT, PINK</v>
    <v>wjson{"t":"e","d":"Food","e":"ALLPURPOSESEASONINGHIMALAYANPINKSALTPINK::2676n"}</v>
    <v>en-HK</v>
    <v>Apple</v>
  </rv>
  <rv s="0">
    <v>1342177536</v>
    <v>ALOHA BAY, HIMALAYAN CRYSTAL SALT COARSE</v>
    <v>wjson{"t":"e","d":"Food","e":"ALOHABAYHIMALAYANCRYSTALSALTCOARSE::w79x4"}</v>
    <v>en-HK</v>
    <v>Apple</v>
  </rv>
  <rv s="0">
    <v>1342177536</v>
    <v>ANCIENT COARSE SEA SALT</v>
    <v>wjson{"t":"e","d":"Food","e":"ANCIENTCOARSESEASALT::7nd38"}</v>
    <v>en-HK</v>
    <v>Apple</v>
  </rv>
  <rv s="0">
    <v>1342177536</v>
    <v>ANDEAN COARSE PINK SALT</v>
    <v>wjson{"t":"e","d":"Food","e":"ANDEANCOARSEPINKSALT::xdh5m"}</v>
    <v>en-HK</v>
    <v>Apple</v>
  </rv>
  <rv s="0">
    <v>1342177536</v>
    <v>ANDEAN FINE PINK SALT</v>
    <v>wjson{"t":"e","d":"Food","e":"ANDEANFINEPINKSALT::369c5"}</v>
    <v>en-HK</v>
    <v>Apple</v>
  </rv>
  <rv s="0">
    <v>1342177536</v>
    <v>ANDEAN GRINDER COARSE PINK SALT</v>
    <v>wjson{"t":"e","d":"Food","e":"ANDEANGRINDERCOARSEPINKSALT::d2d97"}</v>
    <v>en-HK</v>
    <v>Apple</v>
  </rv>
  <rv s="0">
    <v>1342177536</v>
    <v>BADIA, SEA SALT COARSE</v>
    <v>wjson{"t":"e","d":"Food","e":"BADIASEASALTCOARSE::pqs6k"}</v>
    <v>en-HK</v>
    <v>Apple</v>
  </rv>
  <rv s="0">
    <v>1342177536</v>
    <v>CLOVER VALLEY, COARSE KOSHER SALT</v>
    <v>wjson{"t":"e","d":"Food","e":"CLOVERVALLEYCOARSEKOSHERSALT::5y527"}</v>
    <v>en-HK</v>
    <v>Apple</v>
  </rv>
  <rv s="0">
    <v>1342177536</v>
    <v>COARSE ALL NATURAL ATLANTIC SEA SALT</v>
    <v>wjson{"t":"e","d":"Food","e":"COARSEALLNATURALATLANTICSEASALT::6pw26"}</v>
    <v>en-HK</v>
    <v>Apple</v>
  </rv>
  <rv s="0">
    <v>1342177536</v>
    <v>COARSE CRYSTALS SEA SALT</v>
    <v>wjson{"t":"e","d":"Food","e":"COARSECRYSTALSSEASALT::3238t"}</v>
    <v>en-HK</v>
    <v>Apple</v>
  </rv>
  <rv s="0">
    <v>1342177536</v>
    <v>COARSE CRYSTALS SEA SALT</v>
    <v>wjson{"t":"e","d":"Food","e":"COARSECRYSTALSSEASALT::6s628"}</v>
    <v>en-HK</v>
    <v>Apple</v>
  </rv>
  <rv s="0">
    <v>1342177536</v>
    <v>COARSE FAIR TRADE PINK SALT</v>
    <v>wjson{"t":"e","d":"Food","e":"COARSEFAIRTRADEPINKSALT::p9d2y"}</v>
    <v>en-HK</v>
    <v>Apple</v>
  </rv>
  <rv s="0">
    <v>1342177536</v>
    <v>COARSE GRAIN A BETTER SALT</v>
    <v>wjson{"t":"e","d":"Food","e":"COARSEGRAINABETTERSALT::xh8tq"}</v>
    <v>en-HK</v>
    <v>Apple</v>
  </rv>
  <rv s="0">
    <v>1342177536</v>
    <v>COARSE HIMALAYAN PINK SALT</v>
    <v>wjson{"t":"e","d":"Food","e":"COARSEHIMALAYANPINKSALT::9chd2"}</v>
    <v>en-HK</v>
    <v>Apple</v>
  </rv>
  <rv s="0">
    <v>1342177536</v>
    <v>COARSE ICE SALT</v>
    <v>wjson{"t":"e","d":"Food","e":"COARSEICESALT::qpc37"}</v>
    <v>en-HK</v>
    <v>Apple</v>
  </rv>
  <rv s="0">
    <v>1342177536</v>
    <v>COARSE KOSHER SALT</v>
    <v>wjson{"t":"e","d":"Food","e":"COARSEKOSHERSALT::4298c"}</v>
    <v>en-HK</v>
    <v>Apple</v>
  </rv>
  <rv s="0">
    <v>1342177536</v>
    <v>COARSE KOSHER SALT</v>
    <v>wjson{"t":"e","d":"Food","e":"COARSEKOSHERSALT::58m8f"}</v>
    <v>en-HK</v>
    <v>Apple</v>
  </rv>
  <rv s="0">
    <v>1342177536</v>
    <v>COARSE KOSHER SALT</v>
    <v>wjson{"t":"e","d":"Food","e":"COARSEKOSHERSALT::cd4gw"}</v>
    <v>en-HK</v>
    <v>Apple</v>
  </rv>
  <rv s="0">
    <v>1342177536</v>
    <v>COARSE KOSHER SALT</v>
    <v>wjson{"t":"e","d":"Food","e":"COARSEKOSHERSALT::d658j"}</v>
    <v>en-HK</v>
    <v>Apple</v>
  </rv>
  <rv s="0">
    <v>1342177536</v>
    <v>COARSE KOSHER SALT</v>
    <v>wjson{"t":"e","d":"Food","e":"COARSEKOSHERSALT::m384k"}</v>
    <v>en-HK</v>
    <v>Apple</v>
  </rv>
  <rv s="0">
    <v>1342177536</v>
    <v>COARSE KOSHER SALT</v>
    <v>wjson{"t":"e","d":"Food","e":"COARSEKOSHERSALT::m5522"}</v>
    <v>en-HK</v>
    <v>Apple</v>
  </rv>
  <rv s="0">
    <v>1342177536</v>
    <v>COARSE KOSHER SALT</v>
    <v>wjson{"t":"e","d":"Food","e":"COARSEKOSHERSALT::w9drt"}</v>
    <v>en-HK</v>
    <v>Apple</v>
  </rv>
  <rv s="0">
    <v>1342177536</v>
    <v>COARSE KOSHER SEA SALT</v>
    <v>wjson{"t":"e","d":"Food","e":"COARSEKOSHERSEASALT::8h9g8"}</v>
    <v>en-HK</v>
    <v>Apple</v>
  </rv>
  <rv s="0">
    <v>1342177536</v>
    <v>COARSE PEARL SALT</v>
    <v>wjson{"t":"e","d":"Food","e":"COARSEPEARLSALT::fycb9"}</v>
    <v>en-HK</v>
    <v>Apple</v>
  </rv>
  <rv s="0">
    <v>1342177536</v>
    <v>COARSE PINK SALT</v>
    <v>wjson{"t":"e","d":"Food","e":"COARSEPINKSALT::7xrdz"}</v>
    <v>en-HK</v>
    <v>Apple</v>
  </rv>
  <rv s="0">
    <v>1342177536</v>
    <v>COARSE PINK SALT GRINDER</v>
    <v>wjson{"t":"e","d":"Food","e":"COARSEPINKSALTGRINDER::j8n39"}</v>
    <v>en-HK</v>
    <v>Apple</v>
  </rv>
  <rv s="0">
    <v>1342177536</v>
    <v>COARSE PURE SEA SALT</v>
    <v>wjson{"t":"e","d":"Food","e":"COARSEPURESEASALT::zsq82"}</v>
    <v>en-HK</v>
    <v>Apple</v>
  </rv>
  <rv s="0">
    <v>1342177536</v>
    <v>COARSE REFILL HIMALAYAN PINK SALT</v>
    <v>wjson{"t":"e","d":"Food","e":"COARSEREFILLHIMALAYANPINKSALT::6823m"}</v>
    <v>en-HK</v>
    <v>Apple</v>
  </rv>
  <rv s="0">
    <v>1342177536</v>
    <v>COARSE REFILL HIMALAYAN PINK SALT</v>
    <v>wjson{"t":"e","d":"Food","e":"COARSEREFILLHIMALAYANPINKSALT::c38g5"}</v>
    <v>en-HK</v>
    <v>Apple</v>
  </rv>
  <rv s="0">
    <v>1342177536</v>
    <v>COARSE SEA SALT</v>
    <v>wjson{"t":"e","d":"Food","e":"COARSESEASALT::5867y"}</v>
    <v>en-HK</v>
    <v>Apple</v>
  </rv>
  <rv s="0">
    <v>1342177536</v>
    <v>COARSE SEA SALT</v>
    <v>wjson{"t":"e","d":"Food","e":"COARSESEASALT::64tp7"}</v>
    <v>en-HK</v>
    <v>Apple</v>
  </rv>
  <rv s="0">
    <v>1342177536</v>
    <v>COARSE SEA SALT</v>
    <v>wjson{"t":"e","d":"Food","e":"COARSESEASALT::9jdvs"}</v>
    <v>en-HK</v>
    <v>Apple</v>
  </rv>
  <rv s="0">
    <v>1342177536</v>
    <v>COARSE SEA SALT</v>
    <v>wjson{"t":"e","d":"Food","e":"COARSESEASALT::9y55f"}</v>
    <v>en-HK</v>
    <v>Apple</v>
  </rv>
  <rv s="0">
    <v>1342177536</v>
    <v>COARSE SEA SALT</v>
    <v>wjson{"t":"e","d":"Food","e":"COARSESEASALT::cs775"}</v>
    <v>en-HK</v>
    <v>Apple</v>
  </rv>
  <rv s="0">
    <v>1342177536</v>
    <v>COARSE SEA SALT</v>
    <v>wjson{"t":"e","d":"Food","e":"COARSESEASALT::g2739"}</v>
    <v>en-HK</v>
    <v>Apple</v>
  </rv>
  <rv s="0">
    <v>1342177536</v>
    <v>COARSE SEA SALT</v>
    <v>wjson{"t":"e","d":"Food","e":"COARSESEASALT::h3ych"}</v>
    <v>en-HK</v>
    <v>Apple</v>
  </rv>
  <rv s="0">
    <v>1342177536</v>
    <v>COARSE SEA SALT</v>
    <v>wjson{"t":"e","d":"Food","e":"COARSESEASALT::hyhg7"}</v>
    <v>en-HK</v>
    <v>Apple</v>
  </rv>
  <rv s="0">
    <v>1342177536</v>
    <v>COARSE SEA SALT</v>
    <v>wjson{"t":"e","d":"Food","e":"COARSESEASALT::p9473"}</v>
    <v>en-HK</v>
    <v>Apple</v>
  </rv>
  <rv s="0">
    <v>1342177536</v>
    <v>COARSE SEA SALT</v>
    <v>wjson{"t":"e","d":"Food","e":"COARSESEASALT::s4449"}</v>
    <v>en-HK</v>
    <v>Apple</v>
  </rv>
  <rv s="0">
    <v>1342177536</v>
    <v>COARSE SEA SALT</v>
    <v>wjson{"t":"e","d":"Food","e":"COARSESEASALT::t7537"}</v>
    <v>en-HK</v>
    <v>Apple</v>
  </rv>
  <rv s="0">
    <v>1342177536</v>
    <v>COARSE SEA SALT</v>
    <v>wjson{"t":"e","d":"Food","e":"COARSESEASALT::w8f88"}</v>
    <v>en-HK</v>
    <v>Apple</v>
  </rv>
  <rv s="0">
    <v>1342177536</v>
    <v>COARSE SEA SALT</v>
    <v>wjson{"t":"e","d":"Food","e":"COARSESEASALT::y5h6r"}</v>
    <v>en-HK</v>
    <v>Apple</v>
  </rv>
  <rv s="0">
    <v>1342177536</v>
    <v>COARSE SEA SALT</v>
    <v>wjson{"t":"e","d":"Food","e":"COARSESEASALT::zg8d2"}</v>
    <v>en-HK</v>
    <v>Apple</v>
  </rv>
  <rv s="0">
    <v>1342177536</v>
    <v>David's Kosher Salt</v>
    <v>wjson{"t":"e","d":"Food","e":"DavidsKosherSalt::52jd9"}</v>
    <v>en-HK</v>
    <v>Apple</v>
  </rv>
  <rv s="0">
    <v>1342177536</v>
    <v>DAVID'S, KOSHER SALT</v>
    <v>wjson{"t":"e","d":"Food","e":"DAVIDSKOSHERSALT::96qgk"}</v>
    <v>en-HK</v>
    <v>Apple</v>
  </rv>
  <rv s="0">
    <v>1342177536</v>
    <v>Diamond Crystal All Natural Coarse Sea Salt</v>
    <v>wjson{"t":"e","d":"Food","e":"DiamondCrystalAllNaturalCoarseSeaSalt::4f9k5"}</v>
    <v>en-HK</v>
    <v>Apple</v>
  </rv>
  <rv s="0">
    <v>1342177536</v>
    <v>Diamond Crystal Iodized Salt</v>
    <v>wjson{"t":"e","d":"Food","e":"DiamondCrystalIodizedSalt::4t273"}</v>
    <v>en-HK</v>
    <v>Apple</v>
  </rv>
  <rv s="0">
    <v>1342177536</v>
    <v>Diamond Crystal Kosher Salt</v>
    <v>wjson{"t":"e","d":"Food","e":"DiamondCrystalKosherSalt::m547t"}</v>
    <v>en-HK</v>
    <v>Apple</v>
  </rv>
  <rv s="0">
    <v>1342177536</v>
    <v>Diamond Crystal Pure &amp; Natural Kosher Salt</v>
    <v>wjson{"t":"e","d":"Food","e":"DiamondCrystalPure&amp;NaturalKosherSalt::5j794"}</v>
    <v>en-HK</v>
    <v>Apple</v>
  </rv>
  <rv s="0">
    <v>1342177536</v>
    <v>EVERYTHING SALT</v>
    <v>wjson{"t":"e","d":"Food","e":"EVERYTHINGSALT::9mk69"}</v>
    <v>en-HK</v>
    <v>Apple</v>
  </rv>
  <rv s="0">
    <v>1342177536</v>
    <v>FINE FAIR TRADE PINK SALT</v>
    <v>wjson{"t":"e","d":"Food","e":"FINEFAIRTRADEPINKSALT::64ngk"}</v>
    <v>en-HK</v>
    <v>Apple</v>
  </rv>
  <rv s="0">
    <v>1342177536</v>
    <v>FINE FAIR TRADE PINK SALT</v>
    <v>wjson{"t":"e","d":"Food","e":"FINEFAIRTRADEPINKSALT::w4nv2"}</v>
    <v>en-HK</v>
    <v>Apple</v>
  </rv>
  <rv s="0">
    <v>1342177536</v>
    <v>FINE GRAIN HIMALAYAN PINK SALT</v>
    <v>wjson{"t":"e","d":"Food","e":"FINEGRAINHIMALAYANPINKSALT::rx9f3"}</v>
    <v>en-HK</v>
    <v>Apple</v>
  </rv>
  <rv s="0">
    <v>1342177536</v>
    <v>FINE GROUND HIMALAYAN PINK SALT</v>
    <v>wjson{"t":"e","d":"Food","e":"FINEGROUNDHIMALAYANPINKSALT::tcr8x"}</v>
    <v>en-HK</v>
    <v>Apple</v>
  </rv>
  <rv s="0">
    <v>1342177536</v>
    <v>FINE HIMALAYAN PINK SALT</v>
    <v>wjson{"t":"e","d":"Food","e":"FINEHIMALAYANPINKSALT::9s93z"}</v>
    <v>en-HK</v>
    <v>Apple</v>
  </rv>
  <rv s="0">
    <v>1342177536</v>
    <v>FINE HIMALAYAN PINK SALT</v>
    <v>wjson{"t":"e","d":"Food","e":"FINEHIMALAYANPINKSALT::w5447"}</v>
    <v>en-HK</v>
    <v>Apple</v>
  </rv>
  <rv s="0">
    <v>1342177536</v>
    <v>FINE PINK SALT</v>
    <v>wjson{"t":"e","d":"Food","e":"FINEPINKSALT::8s85n"}</v>
    <v>en-HK</v>
    <v>Apple</v>
  </rv>
  <rv s="0">
    <v>1342177536</v>
    <v>FINE PINK SALT INKAN MOUNTAIN</v>
    <v>wjson{"t":"e","d":"Food","e":"FINEPINKSALTINKANMOUNTAIN::g5czf"}</v>
    <v>en-HK</v>
    <v>Apple</v>
  </rv>
  <rv s="0">
    <v>1342177536</v>
    <v>FINE PINK SALT</v>
    <v>wjson{"t":"e","d":"Food","e":"FINEPINKSALT::m5m58"}</v>
    <v>en-HK</v>
    <v>Apple</v>
  </rv>
  <rv s="0">
    <v>1342177536</v>
    <v>FINE PINK SALT</v>
    <v>wjson{"t":"e","d":"Food","e":"FINEPINKSALT::wd5q6"}</v>
    <v>en-HK</v>
    <v>Apple</v>
  </rv>
  <rv s="0">
    <v>1342177536</v>
    <v>FOOD LION, SALT</v>
    <v>wjson{"t":"e","d":"Food","e":"FOODLIONSALT::673dp"}</v>
    <v>en-HK</v>
    <v>Apple</v>
  </rv>
  <rv s="0">
    <v>1342177536</v>
    <v>Fresh &amp; Easy, Himalayan Pink Salt</v>
    <v>wjson{"t":"e","d":"Food","e":"Fresh&amp;EasyHimalayanPinkSalt::x5kxc"}</v>
    <v>en-HK</v>
    <v>Apple</v>
  </rv>
  <rv s="0">
    <v>1342177536</v>
    <v>GONZALEZ, SALT</v>
    <v>wjson{"t":"e","d":"Food","e":"GONZALEZSALT::jqgd3"}</v>
    <v>en-HK</v>
    <v>Apple</v>
  </rv>
  <rv s="0">
    <v>1342177536</v>
    <v>GOURMET SALT</v>
    <v>wjson{"t":"e","d":"Food","e":"GOURMETSALT::ygg33"}</v>
    <v>en-HK</v>
    <v>Apple</v>
  </rv>
  <rv s="0">
    <v>1342177536</v>
    <v>GOURMET SEA SALT COARSE CRYSTALS</v>
    <v>wjson{"t":"e","d":"Food","e":"GOURMETSEASALTCOARSECRYSTALS::sgc6g"}</v>
    <v>en-HK</v>
    <v>Apple</v>
  </rv>
  <rv s="0">
    <v>1342177536</v>
    <v>GRINDER COARSE ICE SALT</v>
    <v>wjson{"t":"e","d":"Food","e":"GRINDERCOARSEICESALT::z59hz"}</v>
    <v>en-HK</v>
    <v>Apple</v>
  </rv>
  <rv s="0">
    <v>1342177536</v>
    <v>GRINDER COARSE PINK SALT</v>
    <v>wjson{"t":"e","d":"Food","e":"GRINDERCOARSEPINKSALT::82j94"}</v>
    <v>en-HK</v>
    <v>Apple</v>
  </rv>
  <rv s="0">
    <v>1342177536</v>
    <v>GROUND HIMALAYAN PINK SALT</v>
    <v>wjson{"t":"e","d":"Food","e":"GROUNDHIMALAYANPINKSALT::s467v"}</v>
    <v>en-HK</v>
    <v>Apple</v>
  </rv>
  <rv s="0">
    <v>1342177536</v>
    <v>HIMALAYAN BLACK SALT COARSE</v>
    <v>wjson{"t":"e","d":"Food","e":"HIMALAYANBLACKSALTCOARSE::mz885"}</v>
    <v>en-HK</v>
    <v>Apple</v>
  </rv>
  <rv s="0">
    <v>1342177536</v>
    <v>HIMALAYAN COARSE ICE SALT</v>
    <v>wjson{"t":"e","d":"Food","e":"HIMALAYANCOARSEICESALT::nc324"}</v>
    <v>en-HK</v>
    <v>Apple</v>
  </rv>
  <rv s="0">
    <v>1342177536</v>
    <v>HIMALAYAN COARSE PINK SALT</v>
    <v>wjson{"t":"e","d":"Food","e":"HIMALAYANCOARSEPINKSALT::7bqc7"}</v>
    <v>en-HK</v>
    <v>Apple</v>
  </rv>
  <rv s="0">
    <v>1342177536</v>
    <v>HIMALAYAN FINE PINK SALT</v>
    <v>wjson{"t":"e","d":"Food","e":"HIMALAYANFINEPINKSALT::36txq"}</v>
    <v>en-HK</v>
    <v>Apple</v>
  </rv>
  <rv s="0">
    <v>1342177536</v>
    <v>HIMALAYAN FINE PINK SALT</v>
    <v>wjson{"t":"e","d":"Food","e":"HIMALAYANFINEPINKSALT::54mz9"}</v>
    <v>en-HK</v>
    <v>Apple</v>
  </rv>
  <rv s="0">
    <v>1342177536</v>
    <v>HIMALAYAN FINE PINK SALT MIX</v>
    <v>wjson{"t":"e","d":"Food","e":"HIMALAYANFINEPINKSALTMIX::h6gd2"}</v>
    <v>en-HK</v>
    <v>Apple</v>
  </rv>
  <rv s="0">
    <v>1342177536</v>
    <v>HIMALAYAN FINE PINK SALT</v>
    <v>wjson{"t":"e","d":"Food","e":"HIMALAYANFINEPINKSALT::n3884"}</v>
    <v>en-HK</v>
    <v>Apple</v>
  </rv>
  <rv s="0">
    <v>1342177536</v>
    <v>HIMALAYAN FINE PINK SALT</v>
    <v>wjson{"t":"e","d":"Food","e":"HIMALAYANFINEPINKSALT::s9k4n"}</v>
    <v>en-HK</v>
    <v>Apple</v>
  </rv>
  <rv s="0">
    <v>1342177536</v>
    <v>HIMALAYAN FINE PINK SALT</v>
    <v>wjson{"t":"e","d":"Food","e":"HIMALAYANFINEPINKSALT::t2453"}</v>
    <v>en-HK</v>
    <v>Apple</v>
  </rv>
  <rv s="0">
    <v>1342177536</v>
    <v>HIMALAYAN FINE PINK SALT</v>
    <v>wjson{"t":"e","d":"Food","e":"HIMALAYANFINEPINKSALT::y4f56"}</v>
    <v>en-HK</v>
    <v>Apple</v>
  </rv>
  <rv s="0">
    <v>1342177536</v>
    <v>HIMALAYAN GOURMET PINK SALT</v>
    <v>wjson{"t":"e","d":"Food","e":"HIMALAYANGOURMETPINKSALT::6c73z"}</v>
    <v>en-HK</v>
    <v>Apple</v>
  </rv>
  <rv s="0">
    <v>1342177536</v>
    <v>HIMALAYAN GOURMET PINK SALT CRYSTALS</v>
    <v>wjson{"t":"e","d":"Food","e":"HIMALAYANGOURMETPINKSALTCRYSTALS::7n4xx"}</v>
    <v>en-HK</v>
    <v>Apple</v>
  </rv>
  <rv s="0">
    <v>1342177536</v>
    <v>HIMALAYAN GOURMET PINK SALT</v>
    <v>wjson{"t":"e","d":"Food","e":"HIMALAYANGOURMETPINKSALT::k7rtw"}</v>
    <v>en-HK</v>
    <v>Apple</v>
  </rv>
  <rv s="0">
    <v>1342177536</v>
    <v>HIMALAYAN GRINDER COARSE ICE SALT</v>
    <v>wjson{"t":"e","d":"Food","e":"HIMALAYANGRINDERCOARSEICESALT::v2q5r"}</v>
    <v>en-HK</v>
    <v>Apple</v>
  </rv>
  <rv s="0">
    <v>1342177536</v>
    <v>HIMALAYAN PINK SALT</v>
    <v>wjson{"t":"e","d":"Food","e":"HIMALAYANPINKSALT::2269b"}</v>
    <v>en-HK</v>
    <v>Apple</v>
  </rv>
  <rv s="0">
    <v>1342177536</v>
    <v>HIMALAYAN PINK SALT</v>
    <v>wjson{"t":"e","d":"Food","e":"HIMALAYANPINKSALT::2k4k8"}</v>
    <v>en-HK</v>
    <v>Apple</v>
  </rv>
  <rv s="0">
    <v>1342177536</v>
    <v>HIMALAYAN PINK SALT</v>
    <v>wjson{"t":"e","d":"Food","e":"HIMALAYANPINKSALT::2pbvm"}</v>
    <v>en-HK</v>
    <v>Apple</v>
  </rv>
  <rv s="0">
    <v>1342177536</v>
    <v>HIMALAYAN PINK SALT</v>
    <v>wjson{"t":"e","d":"Food","e":"HIMALAYANPINKSALT::3356g"}</v>
    <v>en-HK</v>
    <v>Apple</v>
  </rv>
  <rv s="0">
    <v>1342177536</v>
    <v>HIMALAYAN PINK SALT</v>
    <v>wjson{"t":"e","d":"Food","e":"HIMALAYANPINKSALT::384t6"}</v>
    <v>en-HK</v>
    <v>Apple</v>
  </rv>
  <rv s="0">
    <v>1342177536</v>
    <v>HIMALAYAN PINK SALT</v>
    <v>wjson{"t":"e","d":"Food","e":"HIMALAYANPINKSALT::4434k"}</v>
    <v>en-HK</v>
    <v>Apple</v>
  </rv>
  <rv s="0">
    <v>1342177536</v>
    <v>HIMALAYAN PINK SALT</v>
    <v>wjson{"t":"e","d":"Food","e":"HIMALAYANPINKSALT::4t638"}</v>
    <v>en-HK</v>
    <v>Apple</v>
  </rv>
  <rv s="0">
    <v>1342177536</v>
    <v>HIMALAYAN PINK SALT</v>
    <v>wjson{"t":"e","d":"Food","e":"HIMALAYANPINKSALT::5598m"}</v>
    <v>en-HK</v>
    <v>Apple</v>
  </rv>
  <rv s="0">
    <v>1342177536</v>
    <v>HIMALAYAN PINK SALT</v>
    <v>wjson{"t":"e","d":"Food","e":"HIMALAYANPINKSALT::5sd9q"}</v>
    <v>en-HK</v>
    <v>Apple</v>
  </rv>
  <rv s="0">
    <v>1342177536</v>
    <v>HIMALAYAN PINK SALT</v>
    <v>wjson{"t":"e","d":"Food","e":"HIMALAYANPINKSALT::5x9x8"}</v>
    <v>en-HK</v>
    <v>Apple</v>
  </rv>
  <rv s="0">
    <v>1342177536</v>
    <v>Himalayan, Pink Salt</v>
    <v>wjson{"t":"e","d":"Food","e":"HimalayanPinkSalt::642zd"}</v>
    <v>en-HK</v>
    <v>Apple</v>
  </rv>
  <rv s="0">
    <v>1342177536</v>
    <v>HIMALAYAN PINK SALT</v>
    <v>wjson{"t":"e","d":"Food","e":"HIMALAYANPINKSALT::663c9"}</v>
    <v>en-HK</v>
    <v>Apple</v>
  </rv>
  <rv s="0">
    <v>1342177536</v>
    <v>HIMALAYAN, PINK SALT</v>
    <v>wjson{"t":"e","d":"Food","e":"HIMALAYANPINKSALT::69c28"}</v>
    <v>en-HK</v>
    <v>Apple</v>
  </rv>
  <rv s="0">
    <v>1342177536</v>
    <v>HIMALAYAN PINK SALT</v>
    <v>wjson{"t":"e","d":"Food","e":"HIMALAYANPINKSALT::6hcqm"}</v>
    <v>en-HK</v>
    <v>Apple</v>
  </rv>
  <rv s="0">
    <v>1342177536</v>
    <v>HIMALAYAN PINK SALT</v>
    <v>wjson{"t":"e","d":"Food","e":"HIMALAYANPINKSALT::7dddm"}</v>
    <v>en-HK</v>
    <v>Apple</v>
  </rv>
  <rv s="0">
    <v>1342177536</v>
    <v>HIMALAYAN PINK SALT</v>
    <v>wjson{"t":"e","d":"Food","e":"HIMALAYANPINKSALT::8s65s"}</v>
    <v>en-HK</v>
    <v>Apple</v>
  </rv>
  <rv s="0">
    <v>1342177536</v>
    <v>HIMALAYAN PINK SALT</v>
    <v>wjson{"t":"e","d":"Food","e":"HIMALAYANPINKSALT::bs963"}</v>
    <v>en-HK</v>
    <v>Apple</v>
  </rv>
  <rv s="0">
    <v>1342177536</v>
    <v>HIMALAYAN PINK SALT COARSE</v>
    <v>wjson{"t":"e","d":"Food","e":"HIMALAYANPINKSALTCOARSE::6z832"}</v>
    <v>en-HK</v>
    <v>Apple</v>
  </rv>
  <rv s="0">
    <v>1342177536</v>
    <v>HIMALAYAN PINK SALT COARSE</v>
    <v>wjson{"t":"e","d":"Food","e":"HIMALAYANPINKSALTCOARSE::9qq4r"}</v>
    <v>en-HK</v>
    <v>Apple</v>
  </rv>
  <rv s="0">
    <v>1342177536</v>
    <v>HIMALAYAN PINK SALT COARSE NATURAL SALTS</v>
    <v>wjson{"t":"e","d":"Food","e":"HIMALAYANPINKSALTCOARSENATURALSALTS::438d2"}</v>
    <v>en-HK</v>
    <v>Apple</v>
  </rv>
  <rv s="0">
    <v>1342177536</v>
    <v>HIMALAYAN PINK SALT CRYSTALS WITH GRINDER</v>
    <v>wjson{"t":"e","d":"Food","e":"HIMALAYANPINKSALTCRYSTALSWITHGRINDER::qs4zq"}</v>
    <v>en-HK</v>
    <v>Apple</v>
  </rv>
  <rv s="0">
    <v>1342177536</v>
    <v>HIMALAYAN PINK SALT FLAKES</v>
    <v>wjson{"t":"e","d":"Food","e":"HIMALAYANPINKSALTFLAKES::ftf3h"}</v>
    <v>en-HK</v>
    <v>Apple</v>
  </rv>
  <rv s="0">
    <v>1342177536</v>
    <v>HIMALAYAN PINK SALT</v>
    <v>wjson{"t":"e","d":"Food","e":"HIMALAYANPINKSALT::gk8y3"}</v>
    <v>en-HK</v>
    <v>Apple</v>
  </rv>
  <rv s="0">
    <v>1342177536</v>
    <v>HIMALAYAN PINK SALT GRINDER</v>
    <v>wjson{"t":"e","d":"Food","e":"HIMALAYANPINKSALTGRINDER::69n94"}</v>
    <v>en-HK</v>
    <v>Apple</v>
  </rv>
  <rv s="0">
    <v>1342177536</v>
    <v>HIMALAYAN PINK SALT</v>
    <v>wjson{"t":"e","d":"Food","e":"HIMALAYANPINKSALT::h4696"}</v>
    <v>en-HK</v>
    <v>Apple</v>
  </rv>
  <rv s="0">
    <v>1342177536</v>
    <v>HIMALAYAN PINK SALT</v>
    <v>wjson{"t":"e","d":"Food","e":"HIMALAYANPINKSALT::hdg7h"}</v>
    <v>en-HK</v>
    <v>Apple</v>
  </rv>
  <rv s="0">
    <v>1342177536</v>
    <v>HIMALAYAN PINK SALT</v>
    <v>wjson{"t":"e","d":"Food","e":"HIMALAYANPINKSALT::hzz6d"}</v>
    <v>en-HK</v>
    <v>Apple</v>
  </rv>
  <rv s="0">
    <v>1342177536</v>
    <v>HIMALAYAN PINK SALT</v>
    <v>wjson{"t":"e","d":"Food","e":"HIMALAYANPINKSALT::j72k5"}</v>
    <v>en-HK</v>
    <v>Apple</v>
  </rv>
  <rv s="0">
    <v>1342177536</v>
    <v>HIMALAYAN PINK SALT</v>
    <v>wjson{"t":"e","d":"Food","e":"HIMALAYANPINKSALT::kdm9j"}</v>
    <v>en-HK</v>
    <v>Apple</v>
  </rv>
  <rv s="0">
    <v>1342177536</v>
    <v>HIMALAYAN PINK SALT</v>
    <v>wjson{"t":"e","d":"Food","e":"HIMALAYANPINKSALT::ktfw4"}</v>
    <v>en-HK</v>
    <v>Apple</v>
  </rv>
  <rv s="0">
    <v>1342177536</v>
    <v>HIMALAYAN PINK SALT MEDIUM NATURAL SALTS</v>
    <v>wjson{"t":"e","d":"Food","e":"HIMALAYANPINKSALTMEDIUMNATURALSALTS::7prjg"}</v>
    <v>en-HK</v>
    <v>Apple</v>
  </rv>
  <rv s="0">
    <v>1342177536</v>
    <v>HIMALAYAN PINK SALT</v>
    <v>wjson{"t":"e","d":"Food","e":"HIMALAYANPINKSALT::nshs8"}</v>
    <v>en-HK</v>
    <v>Apple</v>
  </rv>
  <rv s="0">
    <v>1342177536</v>
    <v>HIMALAYAN PINK SALT</v>
    <v>wjson{"t":"e","d":"Food","e":"HIMALAYANPINKSALT::q4t44"}</v>
    <v>en-HK</v>
    <v>Apple</v>
  </rv>
  <rv s="0">
    <v>1342177536</v>
    <v>HIMALAYAN PINK SALT</v>
    <v>wjson{"t":"e","d":"Food","e":"HIMALAYANPINKSALT::ryh4q"}</v>
    <v>en-HK</v>
    <v>Apple</v>
  </rv>
  <rv s="0">
    <v>1342177536</v>
    <v>HIMALAYAN PINK SALT SEASONING</v>
    <v>wjson{"t":"e","d":"Food","e":"HIMALAYANPINKSALTSEASONING::trg7z"}</v>
    <v>en-HK</v>
    <v>Apple</v>
  </rv>
  <rv s="0">
    <v>1342177536</v>
    <v>HIMALAYAN PINK SALT</v>
    <v>wjson{"t":"e","d":"Food","e":"HIMALAYANPINKSALT::st9tr"}</v>
    <v>en-HK</v>
    <v>Apple</v>
  </rv>
  <rv s="0">
    <v>1342177536</v>
    <v>HIMALAYAN PINK SALT</v>
    <v>wjson{"t":"e","d":"Food","e":"HIMALAYANPINKSALT::tqt3b"}</v>
    <v>en-HK</v>
    <v>Apple</v>
  </rv>
  <rv s="0">
    <v>1342177536</v>
    <v>HIMALAYAN PINK SALT</v>
    <v>wjson{"t":"e","d":"Food","e":"HIMALAYANPINKSALT::vgps4"}</v>
    <v>en-HK</v>
    <v>Apple</v>
  </rv>
  <rv s="0">
    <v>1342177536</v>
    <v>HIMALAYAN PINK SALT</v>
    <v>wjson{"t":"e","d":"Food","e":"HIMALAYANPINKSALT::w255r"}</v>
    <v>en-HK</v>
    <v>Apple</v>
  </rv>
  <rv s="0">
    <v>1342177536</v>
    <v>HIMALAYAN PINK SALT</v>
    <v>wjson{"t":"e","d":"Food","e":"HIMALAYANPINKSALT::zmwd5"}</v>
    <v>en-HK</v>
    <v>Apple</v>
  </rv>
  <rv s="0">
    <v>1342177536</v>
    <v>HIMALAYAN ROCK PINK SALT</v>
    <v>wjson{"t":"e","d":"Food","e":"HIMALAYANROCKPINKSALT::h5j75"}</v>
    <v>en-HK</v>
    <v>Apple</v>
  </rv>
  <rv s="0">
    <v>1342177536</v>
    <v>HIMALAYAN SALT</v>
    <v>wjson{"t":"e","d":"Food","e":"HIMALAYANSALT::p7tnz"}</v>
    <v>en-HK</v>
    <v>Apple</v>
  </rv>
  <rv s="0">
    <v>1342177536</v>
    <v>HIMALAYA PINK SALT</v>
    <v>wjson{"t":"e","d":"Food","e":"HIMALAYAPINKSALT::m5659"}</v>
    <v>en-HK</v>
    <v>Apple</v>
  </rv>
  <rv s="0">
    <v>1342177536</v>
    <v>HT TRADERS, HIMALAYAN SALT</v>
    <v>wjson{"t":"e","d":"Food","e":"HTTRADERSHIMALAYANSALT::6s546"}</v>
    <v>en-HK</v>
    <v>Apple</v>
  </rv>
  <rv s="0">
    <v>1342177536</v>
    <v>IODIZED COARSE SEA SALT</v>
    <v>wjson{"t":"e","d":"Food","e":"IODIZEDCOARSESEASALT::d9zf5"}</v>
    <v>en-HK</v>
    <v>Apple</v>
  </rv>
  <rv s="0">
    <v>1342177536</v>
    <v>IODIZED SALT</v>
    <v>wjson{"t":"e","d":"Food","e":"IODIZEDSALT::96n49"}</v>
    <v>en-HK</v>
    <v>Apple</v>
  </rv>
  <rv s="0">
    <v>1342177536</v>
    <v>ITALIAN COARSE SEA SALT IODIZED</v>
    <v>wjson{"t":"e","d":"Food","e":"ITALIANCOARSESEASALTIODIZED::n585z"}</v>
    <v>en-HK</v>
    <v>Apple</v>
  </rv>
  <rv s="0">
    <v>1342177536</v>
    <v>KOSHER GRAIN SEA SALT</v>
    <v>wjson{"t":"e","d":"Food","e":"KOSHERGRAINSEASALT::36t48"}</v>
    <v>en-HK</v>
    <v>Apple</v>
  </rv>
  <rv s="0">
    <v>1342177536</v>
    <v>KOSHER SALT</v>
    <v>wjson{"t":"e","d":"Food","e":"KOSHERSALT::47d82"}</v>
    <v>en-HK</v>
    <v>Apple</v>
  </rv>
  <rv s="0">
    <v>1342177536</v>
    <v>KOSHER SALT</v>
    <v>wjson{"t":"e","d":"Food","e":"KOSHERSALT::4k329"}</v>
    <v>en-HK</v>
    <v>Apple</v>
  </rv>
  <rv s="0">
    <v>1342177536</v>
    <v>KOSHER SALT</v>
    <v>wjson{"t":"e","d":"Food","e":"KOSHERSALT::572t6"}</v>
    <v>en-HK</v>
    <v>Apple</v>
  </rv>
  <rv s="0">
    <v>1342177536</v>
    <v>KOSHER SALT</v>
    <v>wjson{"t":"e","d":"Food","e":"KOSHERSALT::7x997"}</v>
    <v>en-HK</v>
    <v>Apple</v>
  </rv>
  <rv s="0">
    <v>1342177536</v>
    <v>KOSHER SALT</v>
    <v>wjson{"t":"e","d":"Food","e":"KOSHERSALT::979dc"}</v>
    <v>en-HK</v>
    <v>Apple</v>
  </rv>
  <rv s="0">
    <v>1342177536</v>
    <v>KOSHER SALT</v>
    <v>wjson{"t":"e","d":"Food","e":"KOSHERSALT::9c272"}</v>
    <v>en-HK</v>
    <v>Apple</v>
  </rv>
  <rv s="0">
    <v>1342177536</v>
    <v>KOSHER SALT</v>
    <v>wjson{"t":"e","d":"Food","e":"KOSHERSALT::mf6ks"}</v>
    <v>en-HK</v>
    <v>Apple</v>
  </rv>
  <rv s="0">
    <v>1342177536</v>
    <v>KOSHER SALT</v>
    <v>wjson{"t":"e","d":"Food","e":"KOSHERSALT::r2b74"}</v>
    <v>en-HK</v>
    <v>Apple</v>
  </rv>
  <rv s="0">
    <v>1342177536</v>
    <v>KOSHER SALT</v>
    <v>wjson{"t":"e","d":"Food","e":"KOSHERSALT::r2jn4"}</v>
    <v>en-HK</v>
    <v>Apple</v>
  </rv>
  <rv s="0">
    <v>1342177536</v>
    <v>KOSHER SALT</v>
    <v>wjson{"t":"e","d":"Food","e":"KOSHERSALT::ss8wj"}</v>
    <v>en-HK</v>
    <v>Apple</v>
  </rv>
  <rv s="0">
    <v>1342177536</v>
    <v>KOSHER SEA SALT</v>
    <v>wjson{"t":"e","d":"Food","e":"KOSHERSEASALT::8p262"}</v>
    <v>en-HK</v>
    <v>Apple</v>
  </rv>
  <rv s="0">
    <v>1342177536</v>
    <v>KROGER, COARSE KOSHER SALT</v>
    <v>wjson{"t":"e","d":"Food","e":"KROGERCOARSEKOSHERSALT::3fjsm"}</v>
    <v>en-HK</v>
    <v>Apple</v>
  </rv>
  <rv s="0">
    <v>1342177536</v>
    <v>LITE SALT</v>
    <v>wjson{"t":"e","d":"Food","e":"LITESALT::6b24g"}</v>
    <v>en-HK</v>
    <v>Apple</v>
  </rv>
  <rv s="0">
    <v>1342177536</v>
    <v>LO SALT, REDUCED SODIUM SALT ALTERNATIVE</v>
    <v>wjson{"t":"e","d":"Food","e":"LOSALTREDUCEDSODIUMSALTALTERNATIVE::398d3"}</v>
    <v>en-HK</v>
    <v>Apple</v>
  </rv>
  <rv s="0">
    <v>1342177536</v>
    <v>LO SALT, THE ORIGINAL REDUCED SODIUM SALT ALTERNATIVE</v>
    <v>wjson{"t":"e","d":"Food","e":"LOSALTTHEORIGINALREDUCEDSODIUMSALTALTERNATIVE::jytb7"}</v>
    <v>en-HK</v>
    <v>Apple</v>
  </rv>
  <rv s="0">
    <v>1342177536</v>
    <v>LOWES FOODS, SALT</v>
    <v>wjson{"t":"e","d":"Food","e":"LOWESFOODSSALT::k76hb"}</v>
    <v>en-HK</v>
    <v>Apple</v>
  </rv>
  <rv s="0">
    <v>1342177536</v>
    <v>MCCORMICK, MEDITERRANEAN SEA SALT, COARSE GROUND</v>
    <v>wjson{"t":"e","d":"Food","e":"MCCORMICKMEDITERRANEANSEASALTCOARSEGROUND::fnz57"}</v>
    <v>en-HK</v>
    <v>Apple</v>
  </rv>
  <rv s="0">
    <v>1342177536</v>
    <v>MEDITERRANEAN COARSE SEA SALT</v>
    <v>wjson{"t":"e","d":"Food","e":"MEDITERRANEANCOARSESEASALT::38q86"}</v>
    <v>en-HK</v>
    <v>Apple</v>
  </rv>
  <rv s="0">
    <v>1342177536</v>
    <v>Mediterranean Coarse Sea Salt</v>
    <v>wjson{"t":"e","d":"Food","e":"MediterraneanCoarseSeaSalt::kj9pp"}</v>
    <v>en-HK</v>
    <v>Apple</v>
  </rv>
  <rv s="0">
    <v>1342177536</v>
    <v>MEDITERRANEAN SEA SALT COARSE</v>
    <v>wjson{"t":"e","d":"Food","e":"MEDITERRANEANSEASALTCOARSE::d445z"}</v>
    <v>en-HK</v>
    <v>Apple</v>
  </rv>
  <rv s="0">
    <v>1342177536</v>
    <v>Morton Coarse Kosher Salt</v>
    <v>wjson{"t":"e","d":"Food","e":"MortonCoarseKosherSalt::826c5"}</v>
    <v>en-HK</v>
    <v>Apple</v>
  </rv>
  <rv s="0">
    <v>1342177536</v>
    <v>Morton Kosher Salt Coarse</v>
    <v>wjson{"t":"e","d":"Food","e":"MortonKosherSaltCoarse::4xzk4"}</v>
    <v>en-HK</v>
    <v>Apple</v>
  </rv>
  <rv s="0">
    <v>1342177536</v>
    <v>Morton Season-All Seasoned Salt 25% Less Sodium</v>
    <v>wjson{"t":"e","d":"Food","e":"MortonSeasonAllSeasonedSalt25LessSodium::sm6wd"}</v>
    <v>en-HK</v>
    <v>Apple</v>
  </rv>
  <rv s="0">
    <v>1342177536</v>
    <v>MY ESSENTIALS, SALT</v>
    <v>wjson{"t":"e","d":"Food","e":"MYESSENTIALSSALT::xpb3j"}</v>
    <v>en-HK</v>
    <v>Apple</v>
  </rv>
  <rv s="0">
    <v>1342177536</v>
    <v>NATURAL COARSE SEA SALT</v>
    <v>wjson{"t":"e","d":"Food","e":"NATURALCOARSESEASALT::7j358"}</v>
    <v>en-HK</v>
    <v>Apple</v>
  </rv>
  <rv s="0">
    <v>1342177536</v>
    <v>NATURAL SEA SALT</v>
    <v>wjson{"t":"e","d":"Food","e":"NATURALSEASALT::3wbdt"}</v>
    <v>en-HK</v>
    <v>Apple</v>
  </rv>
  <rv s="0">
    <v>1342177536</v>
    <v>NATURAL SEA SALT</v>
    <v>wjson{"t":"e","d":"Food","e":"NATURALSEASALT::574bt"}</v>
    <v>en-HK</v>
    <v>Apple</v>
  </rv>
  <rv s="0">
    <v>1342177536</v>
    <v>NATURAL SEA SALT</v>
    <v>wjson{"t":"e","d":"Food","e":"NATURALSEASALT::65k8n"}</v>
    <v>en-HK</v>
    <v>Apple</v>
  </rv>
  <rv s="0">
    <v>1342177536</v>
    <v>No Salt Sodium-Free Salt Alternative Original</v>
    <v>wjson{"t":"e","d":"Food","e":"NoSaltSodiumFreeSaltAlternativeOriginal::2rwss"}</v>
    <v>en-HK</v>
    <v>Apple</v>
  </rv>
  <rv s="0">
    <v>1342177536</v>
    <v>Olde Thompson, Himalayan Pink Salt</v>
    <v>wjson{"t":"e","d":"Food","e":"OldeThompsonHimalayanPinkSalt::j8289"}</v>
    <v>en-HK</v>
    <v>Apple</v>
  </rv>
  <rv s="0">
    <v>1342177536</v>
    <v>OLDE THOMPSON, HIMALAYAN PINK SALT</v>
    <v>wjson{"t":"e","d":"Food","e":"OLDETHOMPSONHIMALAYANPINKSALT::skrj8"}</v>
    <v>en-HK</v>
    <v>Apple</v>
  </rv>
  <rv s="0">
    <v>1342177536</v>
    <v>OLD WORLD FLAVOR, COARSE KOSHER SALT</v>
    <v>wjson{"t":"e","d":"Food","e":"OLDWORLDFLAVORCOARSEKOSHERSALT::689b2"}</v>
    <v>en-HK</v>
    <v>Apple</v>
  </rv>
  <rv s="0">
    <v>1342177536</v>
    <v>PACIFIC RESOURCES, NEW ZEALAND PACIFIC SALT</v>
    <v>wjson{"t":"e","d":"Food","e":"PACIFICRESOURCESNEWZEALANDPACIFICSALT::db9dn"}</v>
    <v>en-HK</v>
    <v>Apple</v>
  </rv>
  <rv s="0">
    <v>1342177536</v>
    <v>PACIFIC SALT</v>
    <v>wjson{"t":"e","d":"Food","e":"PACIFICSALT::r577n"}</v>
    <v>en-HK</v>
    <v>Apple</v>
  </rv>
  <rv s="0">
    <v>1342177536</v>
    <v>PEGS, PINK SALT</v>
    <v>wjson{"t":"e","d":"Food","e":"PEGSPINKSALT::4z7s7"}</v>
    <v>en-HK</v>
    <v>Apple</v>
  </rv>
  <rv s="0">
    <v>1342177536</v>
    <v>PINK SALT</v>
    <v>wjson{"t":"e","d":"Food","e":"PINKSALT::32gs7"}</v>
    <v>en-HK</v>
    <v>Apple</v>
  </rv>
  <rv s="0">
    <v>1342177536</v>
    <v>PINK SALT</v>
    <v>wjson{"t":"e","d":"Food","e":"PINKSALT::49w95"}</v>
    <v>en-HK</v>
    <v>Apple</v>
  </rv>
  <rv s="0">
    <v>1342177536</v>
    <v>PINK SALT FLAKES</v>
    <v>wjson{"t":"e","d":"Food","e":"PINKSALTFLAKES::3925w"}</v>
    <v>en-HK</v>
    <v>Apple</v>
  </rv>
  <rv s="0">
    <v>1342177536</v>
    <v>PINK SALT FLAKES</v>
    <v>wjson{"t":"e","d":"Food","e":"PINKSALTFLAKES::mn9b8"}</v>
    <v>en-HK</v>
    <v>Apple</v>
  </rv>
  <rv s="0">
    <v>1342177536</v>
    <v>PINK SALT FLAKES</v>
    <v>wjson{"t":"e","d":"Food","e":"PINKSALTFLAKES::v4vsm"}</v>
    <v>en-HK</v>
    <v>Apple</v>
  </rv>
  <rv s="0">
    <v>1342177536</v>
    <v>Premier Research Labs, Premier Pink Salt</v>
    <v>wjson{"t":"e","d":"Food","e":"PremierResearchLabsPremierPinkSalt::sxyt2"}</v>
    <v>en-HK</v>
    <v>Apple</v>
  </rv>
  <rv s="0">
    <v>1342177536</v>
    <v>PURE HIMALAYAN CRYSTAL SALT, DARK PINK COARSE</v>
    <v>wjson{"t":"e","d":"Food","e":"PUREHIMALAYANCRYSTALSALTDARKPINKCOARSE::432q4"}</v>
    <v>en-HK</v>
    <v>Apple</v>
  </rv>
  <rv s="0">
    <v>1342177536</v>
    <v>PURE HIMALAYAN SALT</v>
    <v>wjson{"t":"e","d":"Food","e":"PUREHIMALAYANSALT::5g26z"}</v>
    <v>en-HK</v>
    <v>Apple</v>
  </rv>
  <rv s="0">
    <v>1342177536</v>
    <v>PURE HIMALAYAN SALT</v>
    <v>wjson{"t":"e","d":"Food","e":"PUREHIMALAYANSALT::h45tc"}</v>
    <v>en-HK</v>
    <v>Apple</v>
  </rv>
  <rv s="0">
    <v>1342177536</v>
    <v>PURE KOSHER SEA SALT</v>
    <v>wjson{"t":"e","d":"Food","e":"PUREKOSHERSEASALT::vnkr2"}</v>
    <v>en-HK</v>
    <v>Apple</v>
  </rv>
  <rv s="0">
    <v>1342177536</v>
    <v>RACCONTO, COARSE SEA SALT</v>
    <v>wjson{"t":"e","d":"Food","e":"RACCONTOCOARSESEASALT::4c926"}</v>
    <v>en-HK</v>
    <v>Apple</v>
  </rv>
  <rv s="0">
    <v>1342177536</v>
    <v>Redmond Real Salt Kosher Salt</v>
    <v>wjson{"t":"e","d":"Food","e":"RedmondRealSaltKosherSalt::z7s24"}</v>
    <v>en-HK</v>
    <v>Apple</v>
  </rv>
  <rv s="0">
    <v>1342177536</v>
    <v>REESE, COARSE CRYSTALS SEA SALT</v>
    <v>wjson{"t":"e","d":"Food","e":"REESECOARSECRYSTALSSEASALT::m3cbn"}</v>
    <v>en-HK</v>
    <v>Apple</v>
  </rv>
  <rv s="0">
    <v>1342177536</v>
    <v>ROCK PINK SALT</v>
    <v>wjson{"t":"e","d":"Food","e":"ROCKPINKSALT::pmf6w"}</v>
    <v>en-HK</v>
    <v>Apple</v>
  </rv>
  <rv s="0">
    <v>1342177536</v>
    <v>SALT</v>
    <v>wjson{"t":"e","d":"Food","e":"SALT::2529c"}</v>
    <v>en-HK</v>
    <v>Apple</v>
  </rv>
  <rv s="0">
    <v>1342177536</v>
    <v>SALT</v>
    <v>wjson{"t":"e","d":"Food","e":"SALT::25p9r"}</v>
    <v>en-HK</v>
    <v>Apple</v>
  </rv>
  <rv s="0">
    <v>1342177536</v>
    <v>SALT</v>
    <v>wjson{"t":"e","d":"Food","e":"SALT::29f72"}</v>
    <v>en-HK</v>
    <v>Apple</v>
  </rv>
  <rv s="0">
    <v>1342177536</v>
    <v>SALT</v>
    <v>wjson{"t":"e","d":"Food","e":"SALT::2k437"}</v>
    <v>en-HK</v>
    <v>Apple</v>
  </rv>
  <rv s="0">
    <v>1342177536</v>
    <v>SALT</v>
    <v>wjson{"t":"e","d":"Food","e":"SALT::2m963"}</v>
    <v>en-HK</v>
    <v>Apple</v>
  </rv>
  <rv s="0">
    <v>1342177536</v>
    <v>SALT</v>
    <v>wjson{"t":"e","d":"Food","e":"SALT::34vy2"}</v>
    <v>en-HK</v>
    <v>Apple</v>
  </rv>
  <rv s="0">
    <v>1342177536</v>
    <v>SALT</v>
    <v>wjson{"t":"e","d":"Food","e":"SALT::4zmv4"}</v>
    <v>en-HK</v>
    <v>Apple</v>
  </rv>
  <rv s="0">
    <v>1342177536</v>
    <v>SALT</v>
    <v>wjson{"t":"e","d":"Food","e":"SALT::5d454"}</v>
    <v>en-HK</v>
    <v>Apple</v>
  </rv>
  <rv s="0">
    <v>1342177536</v>
    <v>SALT</v>
    <v>wjson{"t":"e","d":"Food","e":"SALT::756y3"}</v>
    <v>en-HK</v>
    <v>Apple</v>
  </rv>
  <rv s="0">
    <v>1342177536</v>
    <v>SALT</v>
    <v>wjson{"t":"e","d":"Food","e":"SALT::83t94"}</v>
    <v>en-HK</v>
    <v>Apple</v>
  </rv>
  <rv s="0">
    <v>1342177536</v>
    <v>SALT</v>
    <v>wjson{"t":"e","d":"Food","e":"SALT::8m555"}</v>
    <v>en-HK</v>
    <v>Apple</v>
  </rv>
  <rv s="0">
    <v>1342177536</v>
    <v>SALT</v>
    <v>wjson{"t":"e","d":"Food","e":"SALT::8x2d5"}</v>
    <v>en-HK</v>
    <v>Apple</v>
  </rv>
  <rv s="0">
    <v>1342177536</v>
    <v>SALT</v>
    <v>wjson{"t":"e","d":"Food","e":"SALT::bp9wf"}</v>
    <v>en-HK</v>
    <v>Apple</v>
  </rv>
  <rv s="0">
    <v>1342177536</v>
    <v>SALT</v>
    <v>wjson{"t":"e","d":"Food","e":"SALT::f748j"}</v>
    <v>en-HK</v>
    <v>Apple</v>
  </rv>
  <rv s="0">
    <v>1342177536</v>
    <v>SALT</v>
    <v>wjson{"t":"e","d":"Food","e":"SALT::f776y"}</v>
    <v>en-HK</v>
    <v>Apple</v>
  </rv>
  <rv s="0">
    <v>1342177536</v>
    <v>SALT</v>
    <v>wjson{"t":"e","d":"Food","e":"SALT::fm63y"}</v>
    <v>en-HK</v>
    <v>Apple</v>
  </rv>
  <rv s="0">
    <v>1342177536</v>
    <v>SALT</v>
    <v>wjson{"t":"e","d":"Food","e":"SALT::g3698"}</v>
    <v>en-HK</v>
    <v>Apple</v>
  </rv>
  <rv s="0">
    <v>1342177536</v>
    <v>SALT</v>
    <v>wjson{"t":"e","d":"Food","e":"SALT::jx3sz"}</v>
    <v>en-HK</v>
    <v>Apple</v>
  </rv>
  <rv s="0">
    <v>1342177536</v>
    <v>SALT PACKETS</v>
    <v>wjson{"t":"e","d":"Food","e":"SALTPACKETS::8kk45"}</v>
    <v>en-HK</v>
    <v>Apple</v>
  </rv>
  <rv s="0">
    <v>1342177536</v>
    <v>SALT</v>
    <v>wjson{"t":"e","d":"Food","e":"SALT::q32b8"}</v>
    <v>en-HK</v>
    <v>Apple</v>
  </rv>
  <rv s="0">
    <v>1342177536</v>
    <v>SALT</v>
    <v>wjson{"t":"e","d":"Food","e":"SALT::qc55h"}</v>
    <v>en-HK</v>
    <v>Apple</v>
  </rv>
  <rv s="0">
    <v>1342177536</v>
    <v>Salt, table, iodized</v>
    <v>wjson{"t":"e","d":"Food","e":"SaltTable::93b4p"}</v>
    <v>en-HK</v>
    <v>Apple</v>
  </rv>
  <rv s="0">
    <v>1342177536</v>
    <v>SALT</v>
    <v>wjson{"t":"e","d":"Food","e":"SALT::w3j9d"}</v>
    <v>en-HK</v>
    <v>Apple</v>
  </rv>
  <rv s="0">
    <v>1342177536</v>
    <v>SAN FRANCISCO SALT COMPANY, PREMIUM FRENCH GOURMET SALT</v>
    <v>wjson{"t":"e","d":"Food","e":"SANFRANCISCOSALTCOMPANYPREMIUMFRENCHGOURMETSALT::yv7fq"}</v>
    <v>en-HK</v>
    <v>Apple</v>
  </rv>
  <rv s="0">
    <v>1342177536</v>
    <v>SEA SALT COARSE CRYSTALS, SEA SALT</v>
    <v>wjson{"t":"e","d":"Food","e":"SEASALTCOARSECRYSTALSSEASALT::2fh3h"}</v>
    <v>en-HK</v>
    <v>Apple</v>
  </rv>
  <rv s="0">
    <v>1342177536</v>
    <v>SEA SALT COARSE CRYSTALS, SEA SALT</v>
    <v>wjson{"t":"e","d":"Food","e":"SEASALTCOARSECRYSTALSSEASALT::3qgzf"}</v>
    <v>en-HK</v>
    <v>Apple</v>
  </rv>
  <rv s="0">
    <v>1342177536</v>
    <v>SEA SALT, KOSHER SALT</v>
    <v>wjson{"t":"e","d":"Food","e":"SEASALTKOSHERSALT::q2336"}</v>
    <v>en-HK</v>
    <v>Apple</v>
  </rv>
  <rv s="0">
    <v>1342177536</v>
    <v>SEASONED SALT SPECIALTY BLENDS</v>
    <v>wjson{"t":"e","d":"Food","e":"SEASONEDSALTSPECIALTYBLENDS::4nfj8"}</v>
    <v>en-HK</v>
    <v>Apple</v>
  </rv>
  <rv s="0">
    <v>1342177536</v>
    <v>SEASONED SALT SPECIALTY BLENDS, SEASONED SALT</v>
    <v>wjson{"t":"e","d":"Food","e":"SEASONEDSALTSPECIALTYBLENDSSEASONEDSALT::7n8wg"}</v>
    <v>en-HK</v>
    <v>Apple</v>
  </rv>
  <rv s="0">
    <v>1342177536</v>
    <v>SEASONED SALT SPECIALTY BLENDS, SEASONED SALT</v>
    <v>wjson{"t":"e","d":"Food","e":"SEASONEDSALTSPECIALTYBLENDSSEASONEDSALT::q676s"}</v>
    <v>en-HK</v>
    <v>Apple</v>
  </rv>
  <rv s="0">
    <v>1342177536</v>
    <v>SODIUM-FREE SALT</v>
    <v>wjson{"t":"e","d":"Food","e":"SODIUMFREESALT::bxc8x"}</v>
    <v>en-HK</v>
    <v>Apple</v>
  </rv>
  <rv s="0">
    <v>1342177536</v>
    <v>Spice Islands, All Natural Coarse Mediterranean Sea Salt</v>
    <v>wjson{"t":"e","d":"Food","e":"SpiceIslandsAllNaturalCoarseMediterraneanSeaSalt::y4627"}</v>
    <v>en-HK</v>
    <v>Apple</v>
  </rv>
  <rv s="0">
    <v>1342177536</v>
    <v>SPICY SALT</v>
    <v>wjson{"t":"e","d":"Food","e":"SPICYSALT::xp6nv"}</v>
    <v>en-HK</v>
    <v>Apple</v>
  </rv>
  <rv s="0">
    <v>1342177536</v>
    <v>SPRINGFIELD, SALT</v>
    <v>wjson{"t":"e","d":"Food","e":"SPRINGFIELDSALT::bd769"}</v>
    <v>en-HK</v>
    <v>Apple</v>
  </rv>
  <rv s="0">
    <v>1342177536</v>
    <v>SRIRACHA GOURMET SALT</v>
    <v>wjson{"t":"e","d":"Food","e":"SRIRACHAGOURMETSALT::fx38d"}</v>
    <v>en-HK</v>
    <v>Apple</v>
  </rv>
  <rv s="0">
    <v>1342177536</v>
    <v>SRIRACHA SALT</v>
    <v>wjson{"t":"e","d":"Food","e":"SRIRACHASALT::556d8"}</v>
    <v>en-HK</v>
    <v>Apple</v>
  </rv>
  <rv s="0">
    <v>1342177536</v>
    <v>SRIRACHA SALT</v>
    <v>wjson{"t":"e","d":"Food","e":"SRIRACHASALT::8m8tp"}</v>
    <v>en-HK</v>
    <v>Apple</v>
  </rv>
  <rv s="0">
    <v>1342177536</v>
    <v>The Spice Lab, Himalayan Pink Salt</v>
    <v>wjson{"t":"e","d":"Food","e":"TheSpiceLabHimalayanPinkSalt::4f529"}</v>
    <v>en-HK</v>
    <v>Apple</v>
  </rv>
  <rv s="0">
    <v>1342177536</v>
    <v>V8 BEVERAGE SALT CLAM</v>
    <v>wjson{"t":"e","d":"Food","e":"V8BEVERAGESALTCLAM::75y9m"}</v>
    <v>en-HK</v>
    <v>Apple</v>
  </rv>
  <rv s="0">
    <v>1342177536</v>
    <v>V8 BEVERAGE SALT CLAM</v>
    <v>wjson{"t":"e","d":"Food","e":"V8BEVERAGESALTCLAM::7pvn6"}</v>
    <v>en-HK</v>
    <v>Apple</v>
  </rv>
  <rv s="0">
    <v>1342177536</v>
    <v>V8 BEVERAGE SALT CLAM</v>
    <v>wjson{"t":"e","d":"Food","e":"V8BEVERAGESALTCLAM::sj48v"}</v>
    <v>en-HK</v>
    <v>Apple</v>
  </rv>
  <rv s="0">
    <v>1342177536</v>
    <v>World Market Himalayan Pink Salt</v>
    <v>wjson{"t":"e","d":"Food","e":"WorldMarketHimalayanPinkSalt::h84bp"}</v>
    <v>en-HK</v>
    <v>Apple</v>
  </rv>
  <rv s="2">
    <v>1</v>
  </rv>
  <rv s="1">
    <fb>1</fb>
    <v>18</v>
  </rv>
  <rv s="1">
    <fb>376.9199999999999</fb>
    <v>18</v>
  </rv>
  <rv s="4">
    <v>#VALUE!</v>
    <v>en-HK</v>
    <v>wjson{"t":"rl","d":"Food","e":{"FoodType":{"e":[{"t":"e","d":"FoodType","e":"Salt"}],"ce":true},"AddedFoodTypes":{"ce":true}}}</v>
    <v>1342177536</v>
    <v>1</v>
    <v>1</v>
    <v>2</v>
    <v>salt</v>
    <v>4</v>
    <v>5</v>
    <v>Apple</v>
    <v>6</v>
    <v>7</v>
    <v>17</v>
    <v>1</v>
    <v>2</v>
    <v>1</v>
    <v>1</v>
    <v>1</v>
    <v>1</v>
    <v>1</v>
    <v>2</v>
    <v>1</v>
    <v>2</v>
    <v>1 item (1 g)</v>
    <v>3</v>
    <v>1 item (1 g)</v>
    <v>1</v>
    <v>2</v>
    <v>1</v>
    <v>2</v>
    <v>4</v>
    <v>1</v>
    <v>2</v>
    <v>1</v>
    <v>2</v>
    <v>3</v>
    <v>salt</v>
    <v>5</v>
    <v>1</v>
    <v>2</v>
    <v>236</v>
    <v>1</v>
    <v>2</v>
    <v>237</v>
    <v>238</v>
    <v>1</v>
    <v>1</v>
    <v>salt</v>
    <v>1</v>
    <v>2</v>
    <v>1</v>
    <v>2</v>
    <v>1</v>
    <v>2</v>
    <v>1</v>
    <v>2</v>
    <v>food</v>
  </rv>
  <rv s="0">
    <v>1342177536</v>
    <v>pomegranate</v>
    <v>wjson{"t":"rl","d":"Food","e":{"FoodType":{"e":[{"t":"e","d":"FoodType","e":"Pomegranate"}],"ce":true},"AddedFoodTypes":{"ce":true}}}</v>
    <v>en-HK</v>
    <v>Apple</v>
  </rv>
  <rv s="1">
    <fb>12.733000000000002</fb>
    <v>18</v>
  </rv>
  <rv s="1">
    <fb>0.01</fb>
    <v>25</v>
  </rv>
  <rv s="1">
    <fb>92.02000000000001</fb>
    <v>18</v>
  </rv>
  <rv s="1">
    <fb>4.8150000000000004</fb>
    <v>26</v>
  </rv>
  <rv s="1">
    <fb>5.3500000000000005</fb>
    <v>26</v>
  </rv>
  <rv s="1">
    <fb>111.01250000000002</fb>
    <v>18</v>
  </rv>
  <rv s="1">
    <fb>29.420452500000003</fb>
    <v>18</v>
  </rv>
  <rv s="1">
    <fb>0.11</fb>
    <v>19</v>
  </rv>
  <rv s="1">
    <fb>133.75</fb>
    <v>18</v>
  </rv>
  <rv s="1">
    <fb>177.441177375</fb>
    <v>18</v>
  </rv>
  <rv s="1">
    <fb>1.3375000000000001</fb>
    <v>26</v>
  </rv>
  <rv s="1">
    <fb>0.02</fb>
    <v>27</v>
  </rv>
  <rv s="1">
    <fb>6.6687750000000019</fb>
    <v>26</v>
  </rv>
  <rv s="1">
    <fb>0.24</fb>
    <v>19</v>
  </rv>
  <rv s="2">
    <v>2</v>
  </rv>
  <rv s="1">
    <fb>0.48685000000000012</fb>
    <v>20</v>
  </rv>
  <rv s="1">
    <fb>0.03</fb>
    <v>27</v>
  </rv>
  <rv s="1">
    <fb>9.3625000000000007</fb>
    <v>26</v>
  </rv>
  <rv s="3">
    <v>1</v>
    <v>6</v>
    <v>21</v>
    <v>1</v>
    <v>nutrition label of pomegranate</v>
  </rv>
  <rv s="1">
    <fb>2.2737500000000002</fb>
    <v>26</v>
  </rv>
  <rv s="1">
    <fb>0.05</fb>
    <v>27</v>
  </rv>
  <rv s="0">
    <v>1342177536</v>
    <v>FRESH POMEGRANATE ARILS</v>
    <v>wjson{"t":"e","d":"Food","e":"FRESHPOMEGRANATEARILS::4q572"}</v>
    <v>en-HK</v>
    <v>Apple</v>
  </rv>
  <rv s="0">
    <v>1342177536</v>
    <v>FRESH POMEGRANATE ARILS</v>
    <v>wjson{"t":"e","d":"Food","e":"FRESHPOMEGRANATEARILS::rmy6k"}</v>
    <v>en-HK</v>
    <v>Apple</v>
  </rv>
  <rv s="0">
    <v>1342177536</v>
    <v>ORGANIC POMEGRANATE</v>
    <v>wjson{"t":"e","d":"Food","e":"ORGANICPOMEGRANATE::bqrh9"}</v>
    <v>en-HK</v>
    <v>Apple</v>
  </rv>
  <rv s="0">
    <v>1342177536</v>
    <v>Pomegranate</v>
    <v>wjson{"t":"e","d":"Food","e":"Pomegranate::2729j"}</v>
    <v>en-HK</v>
    <v>Apple</v>
  </rv>
  <rv s="0">
    <v>1342177536</v>
    <v>Pomegranate</v>
    <v>wjson{"t":"e","d":"Food","e":"Pomegranate::5j9p8"}</v>
    <v>en-HK</v>
    <v>Apple</v>
  </rv>
  <rv s="0">
    <v>1342177536</v>
    <v>Pomegranate</v>
    <v>wjson{"t":"e","d":"Food","e":"Pomegranate::7g7f5"}</v>
    <v>en-HK</v>
    <v>Apple</v>
  </rv>
  <rv s="0">
    <v>1342177536</v>
    <v>Pomegranate</v>
    <v>wjson{"t":"e","d":"Food","e":"Pomegranate::7r46j"}</v>
    <v>en-HK</v>
    <v>Apple</v>
  </rv>
  <rv s="0">
    <v>1342177536</v>
    <v>POMEGRANATE ARILS</v>
    <v>wjson{"t":"e","d":"Food","e":"POMEGRANATEARILS::243r4"}</v>
    <v>en-HK</v>
    <v>Apple</v>
  </rv>
  <rv s="0">
    <v>1342177536</v>
    <v>POMEGRANATE ARILS</v>
    <v>wjson{"t":"e","d":"Food","e":"POMEGRANATEARILS::3d3vw"}</v>
    <v>en-HK</v>
    <v>Apple</v>
  </rv>
  <rv s="0">
    <v>1342177536</v>
    <v>POMEGRANATE ARILS</v>
    <v>wjson{"t":"e","d":"Food","e":"POMEGRANATEARILS::cmy6d"}</v>
    <v>en-HK</v>
    <v>Apple</v>
  </rv>
  <rv s="0">
    <v>1342177536</v>
    <v>POMEGRANATE ARILS</v>
    <v>wjson{"t":"e","d":"Food","e":"POMEGRANATEARILS::j52mn"}</v>
    <v>en-HK</v>
    <v>Apple</v>
  </rv>
  <rv s="0">
    <v>1342177536</v>
    <v>POMEGRANATE ARILS</v>
    <v>wjson{"t":"e","d":"Food","e":"POMEGRANATEARILS::n24x4"}</v>
    <v>en-HK</v>
    <v>Apple</v>
  </rv>
  <rv s="0">
    <v>1342177536</v>
    <v>POMEGRANATE ARILS</v>
    <v>wjson{"t":"e","d":"Food","e":"POMEGRANATEARILS::rqwh3"}</v>
    <v>en-HK</v>
    <v>Apple</v>
  </rv>
  <rv s="0">
    <v>1342177536</v>
    <v>POMEGRANATE ARILS</v>
    <v>wjson{"t":"e","d":"Food","e":"POMEGRANATEARILS::xhhv2"}</v>
    <v>en-HK</v>
    <v>Apple</v>
  </rv>
  <rv s="0">
    <v>1342177536</v>
    <v>POMEGRANATE FRESH ARILS</v>
    <v>wjson{"t":"e","d":"Food","e":"POMEGRANATEFRESHARILS::3p633"}</v>
    <v>en-HK</v>
    <v>Apple</v>
  </rv>
  <rv s="0">
    <v>1342177536</v>
    <v>POMEGRANATE FRESH ARILS</v>
    <v>wjson{"t":"e","d":"Food","e":"POMEGRANATEFRESHARILS::c525y"}</v>
    <v>en-HK</v>
    <v>Apple</v>
  </rv>
  <rv s="0">
    <v>1342177536</v>
    <v>POMEGRANATE FRESH ARILS</v>
    <v>wjson{"t":"e","d":"Food","e":"POMEGRANATEFRESHARILS::gyq8x"}</v>
    <v>en-HK</v>
    <v>Apple</v>
  </rv>
  <rv s="0">
    <v>1342177536</v>
    <v>POMEGRANATE</v>
    <v>wjson{"t":"e","d":"Food","e":"POMEGRANATE::j9n8v"}</v>
    <v>en-HK</v>
    <v>Apple</v>
  </rv>
  <rv s="0">
    <v>1342177536</v>
    <v>Pomegranate, pulp and pips, raw</v>
    <v>wjson{"t":"e","d":"Food","e":"PomegranatePulpAndPipsRaw::6w823"}</v>
    <v>en-HK</v>
    <v>Apple</v>
  </rv>
  <rv s="0">
    <v>1342177536</v>
    <v>Pomegranate</v>
    <v>wjson{"t":"e","d":"Food","e":"Pomegranate::q9b7w"}</v>
    <v>en-HK</v>
    <v>Apple</v>
  </rv>
  <rv s="0">
    <v>1342177536</v>
    <v>Pomegranate, raw</v>
    <v>wjson{"t":"e","d":"Food","e":"PomegranateRaw::5r8dj"}</v>
    <v>en-HK</v>
    <v>Apple</v>
  </rv>
  <rv s="0">
    <v>1342177536</v>
    <v>Pomegranate, raw</v>
    <v>wjson{"t":"e","d":"Food","e":"PomegranateRaw::rzwf4"}</v>
    <v>en-HK</v>
    <v>Apple</v>
  </rv>
  <rv s="0">
    <v>1342177536</v>
    <v>Pomegranate, raw</v>
    <v>wjson{"t":"e","d":"Food","e":"PomegranateRaw::tw732"}</v>
    <v>en-HK</v>
    <v>Apple</v>
  </rv>
  <rv s="0">
    <v>1342177536</v>
    <v>Pomegranates, raw</v>
    <v>wjson{"t":"e","d":"Food","e":"PomegranatesRaw::7rp6r"}</v>
    <v>en-HK</v>
    <v>Apple</v>
  </rv>
  <rv s="0">
    <v>1342177536</v>
    <v>Pomegranates, raw</v>
    <v>wjson{"t":"e","d":"Food","e":"PomegranatesRaw::t5cfv"}</v>
    <v>en-HK</v>
    <v>Apple</v>
  </rv>
  <rv s="0">
    <v>1342177536</v>
    <v>Pomegranates</v>
    <v>wjson{"t":"e","d":"Food","e":"Pomegranates::w2jmv"}</v>
    <v>en-HK</v>
    <v>Apple</v>
  </rv>
  <rv s="0">
    <v>1342177536</v>
    <v>Pomegranate</v>
    <v>wjson{"t":"e","d":"Food","e":"Pomegranate::wby5x"}</v>
    <v>en-HK</v>
    <v>Apple</v>
  </rv>
  <rv s="0">
    <v>1342177536</v>
    <v>Pomegranate, weighed with skin</v>
    <v>wjson{"t":"e","d":"Food","e":"PomegranateWeighedWithSkin::52v32"}</v>
    <v>en-HK</v>
    <v>Apple</v>
  </rv>
  <rv s="0">
    <v>1342177536</v>
    <v>Woodstock Organic Pomegranate Kernels</v>
    <v>wjson{"t":"e","d":"Food","e":"WoodstockOrganicPomegranateKernels::fp65h"}</v>
    <v>en-HK</v>
    <v>Apple</v>
  </rv>
  <rv s="2">
    <v>3</v>
  </rv>
  <rv s="1">
    <fb>21.266250000000003</fb>
    <v>18</v>
  </rv>
  <rv s="1">
    <fb>13.642500000000004</fb>
    <v>18</v>
  </rv>
  <rv s="1">
    <fb>0.15</fb>
    <v>19</v>
  </rv>
  <rv s="5">
    <v>#VALUE!</v>
    <v>en-HK</v>
    <v>wjson{"t":"rl","d":"Food","e":{"FoodType":{"e":[{"t":"e","d":"FoodType","e":"Pomegranate"}],"ce":true},"AddedFoodTypes":{"ce":true}}}</v>
    <v>1342177536</v>
    <v>1</v>
    <v>22</v>
    <v>23</v>
    <v>pomegranate</v>
    <v>4</v>
    <v>5</v>
    <v>Apple</v>
    <v>6</v>
    <v>24</v>
    <v>17</v>
    <v>241</v>
    <v>242</v>
    <v>243</v>
    <v>244</v>
    <v>245</v>
    <v>246</v>
    <v>247</v>
    <v>248</v>
    <v>1</v>
    <v>2</v>
    <v>3/4 cups (130 g)</v>
    <v>249</v>
    <v>250</v>
    <v>3/4 cups (130 g)</v>
    <v>251</v>
    <v>252</v>
    <v>253</v>
    <v>254</v>
    <v>255</v>
    <v>256</v>
    <v>257</v>
    <v>258</v>
    <v>252</v>
    <v>249</v>
    <v>pomegranate</v>
    <v>259</v>
    <v>260</v>
    <v>261</v>
    <v>291</v>
    <v>1</v>
    <v>2</v>
    <v>237</v>
    <v>251</v>
    <v>292</v>
    <v>1</v>
    <v>pomegranate</v>
    <v>245</v>
    <v>242</v>
    <v>1</v>
    <v>2</v>
    <v>293</v>
    <v>294</v>
    <v>1</v>
    <v>2</v>
    <v>250</v>
    <v>food</v>
  </rv>
</rvData>
</file>

<file path=xl/richData/rdrichvaluestructure.xml><?xml version="1.0" encoding="utf-8"?>
<rvStructures xmlns="http://schemas.microsoft.com/office/spreadsheetml/2017/richdata" count="6">
  <s t="_linkedentity2">
    <k n="%EntityServiceId" t="i"/>
    <k n="_DisplayString" t="s"/>
    <k n="%EntityId" t="s"/>
    <k n="%EntityCulture" t="s"/>
    <k n="_Icon" t="s"/>
  </s>
  <s t="_formattednumber">
    <k n="_Format" t="spb"/>
  </s>
  <s t="_array">
    <k n="array" t="a"/>
  </s>
  <s t="_webimage">
    <k n="WebImageIdentifier" t="i"/>
    <k n="_Provider" t="spb"/>
    <k n="Attribution" t="spb"/>
    <k n="ComputedImage" t="b"/>
    <k n="Text" t="s"/>
  </s>
  <s t="_linkedentity2core">
    <k n="_CRID" t="e"/>
    <k n="%EntityCulture" t="s"/>
    <k n="%EntityId" t="s"/>
    <k n="%EntityServiceId" t="i"/>
    <k n="%IsRefreshable" t="b"/>
    <k n="_Attribution" t="spb"/>
    <k n="_Display" t="spb"/>
    <k n="_DisplayString" t="s"/>
    <k n="_Flags" t="spb"/>
    <k n="_Format" t="spb"/>
    <k n="_Icon" t="s"/>
    <k n="_Provider" t="spb"/>
    <k n="_SubLabel" t="spb"/>
    <k n="_ViewInfo" t="spb"/>
    <k n="calcium" t="r"/>
    <k n="calcium, % daily value" t="r"/>
    <k n="calories from carbohydrates" t="r"/>
    <k n="calories from fat" t="r"/>
    <k n="calories from protein" t="r"/>
    <k n="calories, total" t="r"/>
    <k n="carbohydrates, total" t="r"/>
    <k n="carbohydrates, total, % daily value" t="r"/>
    <k n="cholesterol" t="r"/>
    <k n="cholesterol, % daily value" t="r"/>
    <k n="common serving description" t="s"/>
    <k n="common serving mass" t="r"/>
    <k n="consumed description" t="s"/>
    <k n="fat, total" t="r"/>
    <k n="fat, total, % daily value" t="r"/>
    <k n="fiber, total" t="r"/>
    <k n="fiber, total, % daily value" t="r"/>
    <k n="food type" t="r"/>
    <k n="iron" t="r"/>
    <k n="iron, % daily value" t="r"/>
    <k n="magnesium" t="r"/>
    <k n="magnesium, % daily value" t="r"/>
    <k n="mass consumed" t="r"/>
    <k n="name" t="s"/>
    <k n="nutrition label" t="r"/>
    <k n="protein, total" t="r"/>
    <k n="protein, total, % daily value" t="r"/>
    <k n="related foods" t="r"/>
    <k n="saturated fat, total" t="r"/>
    <k n="saturated fat, total, % daily value" t="r"/>
    <k n="serving count" t="r"/>
    <k n="sodium" t="r"/>
    <k n="sugar, total" t="r"/>
    <k n="trans fat, total" t="r"/>
    <k n="UniqueName" t="s"/>
    <k n="vitamin A" t="r"/>
    <k n="vitamin A, % daily value" t="r"/>
    <k n="vitamin B12" t="r"/>
    <k n="vitamin B12, % daily value" t="r"/>
    <k n="vitamin C" t="r"/>
    <k n="vitamin C, % daily value" t="r"/>
    <k n="vitamin D" t="r"/>
    <k n="vitamin D, % daily value" t="r"/>
    <k n="Wolfram data type" t="s"/>
  </s>
  <s t="_linkedentity2core">
    <k n="_CRID" t="e"/>
    <k n="%EntityCulture" t="s"/>
    <k n="%EntityId" t="s"/>
    <k n="%EntityServiceId" t="i"/>
    <k n="%IsRefreshable" t="b"/>
    <k n="_Attribution" t="spb"/>
    <k n="_Display" t="spb"/>
    <k n="_DisplayString" t="s"/>
    <k n="_Flags" t="spb"/>
    <k n="_Format" t="spb"/>
    <k n="_Icon" t="s"/>
    <k n="_Provider" t="spb"/>
    <k n="_SubLabel" t="spb"/>
    <k n="_ViewInfo" t="spb"/>
    <k n="calcium" t="r"/>
    <k n="calcium, % daily value" t="r"/>
    <k n="calories from carbohydrates" t="r"/>
    <k n="calories from fat" t="r"/>
    <k n="calories from protein" t="r"/>
    <k n="calories, total" t="r"/>
    <k n="carbohydrates, total" t="r"/>
    <k n="carbohydrates, total, % daily value" t="r"/>
    <k n="cholesterol" t="r"/>
    <k n="cholesterol, % daily value" t="r"/>
    <k n="common serving description" t="s"/>
    <k n="common serving mass" t="r"/>
    <k n="common serving volume" t="r"/>
    <k n="consumed description" t="s"/>
    <k n="fat, total" t="r"/>
    <k n="fat, total, % daily value" t="r"/>
    <k n="fiber, total" t="r"/>
    <k n="fiber, total, % daily value" t="r"/>
    <k n="food type" t="r"/>
    <k n="iron" t="r"/>
    <k n="iron, % daily value" t="r"/>
    <k n="magnesium" t="r"/>
    <k n="magnesium, % daily value" t="r"/>
    <k n="mass consumed" t="r"/>
    <k n="name" t="s"/>
    <k n="nutrition label" t="r"/>
    <k n="protein, total" t="r"/>
    <k n="protein, total, % daily value" t="r"/>
    <k n="related foods" t="r"/>
    <k n="saturated fat, total" t="r"/>
    <k n="saturated fat, total, % daily value" t="r"/>
    <k n="serving count" t="r"/>
    <k n="sodium" t="r"/>
    <k n="sugar, total" t="r"/>
    <k n="trans fat, total" t="r"/>
    <k n="UniqueName" t="s"/>
    <k n="vitamin A" t="r"/>
    <k n="vitamin A, % daily value" t="r"/>
    <k n="vitamin B12" t="r"/>
    <k n="vitamin B12, % daily value" t="r"/>
    <k n="vitamin C" t="r"/>
    <k n="vitamin C, % daily value" t="r"/>
    <k n="vitamin D" t="r"/>
    <k n="vitamin D, % daily value" t="r"/>
    <k n="volume consumed" t="r"/>
    <k n="Wolfram data type" t="s"/>
  </s>
</rvStructures>
</file>

<file path=xl/richData/rdsupportingpropertybag.xml><?xml version="1.0" encoding="utf-8"?>
<supportingPropertyBags xmlns="http://schemas.microsoft.com/office/spreadsheetml/2017/richdata2">
  <spbArrays count="12">
    <a count="58">
      <v t="s">_ViewInfo</v>
      <v t="s">%EntityServiceId</v>
      <v t="s">%IsRefreshable</v>
      <v t="s">%EntityCulture</v>
      <v t="s">%EntityId</v>
      <v t="s">_Icon</v>
      <v t="s">_Provider</v>
      <v t="s">_Attribution</v>
      <v t="s">_SubLabel</v>
      <v t="s">calories, total</v>
      <v t="s">calories from fat</v>
      <v t="s">calories from carbohydrates</v>
      <v t="s">calories from protein</v>
      <v t="s">carbohydrates, total</v>
      <v t="s">carbohydrates, total, % daily value</v>
      <v t="s">fat, total</v>
      <v t="s">fat, total, % daily value</v>
      <v t="s">protein, total</v>
      <v t="s">protein, total, % daily value</v>
      <v t="s">fiber, total</v>
      <v t="s">fiber, total, % daily value</v>
      <v t="s">sugar, total</v>
      <v t="s">saturated fat, total</v>
      <v t="s">saturated fat, total, % daily value</v>
      <v t="s">trans fat, total</v>
      <v t="s">vitamin A</v>
      <v t="s">vitamin A, % daily value</v>
      <v t="s">vitamin C</v>
      <v t="s">vitamin C, % daily value</v>
      <v t="s">vitamin D</v>
      <v t="s">vitamin D, % daily value</v>
      <v t="s">vitamin B12</v>
      <v t="s">vitamin B12, % daily value</v>
      <v t="s">cholesterol</v>
      <v t="s">cholesterol, % daily value</v>
      <v t="s">sodium</v>
      <v t="s">calcium</v>
      <v t="s">calcium, % daily value</v>
      <v t="s">iron</v>
      <v t="s">iron, % daily value</v>
      <v t="s">magnesium</v>
      <v t="s">magnesium, % daily value</v>
      <v t="s">common serving mass</v>
      <v t="s">common serving description</v>
      <v t="s">related foods</v>
      <v t="s">food type</v>
      <v t="s">mass consumed</v>
      <v t="s">consumed description</v>
      <v t="s">serving count</v>
      <v t="s">nutrition label</v>
      <v t="s">_Format</v>
      <v t="s">_Display</v>
      <v t="s">name</v>
      <v t="s">_Flags</v>
      <v t="s">UniqueName</v>
      <v t="s">_DisplayString</v>
      <v t="s">%DisambiguationText</v>
      <v t="s">Wolfram data type</v>
    </a>
    <a count="4">
      <v t="s">consumed description</v>
      <v t="s">mass consumed</v>
      <v t="s">volume consumed</v>
      <v t="s">serving count</v>
    </a>
    <a count="3">
      <v t="s">common serving description</v>
      <v t="s">common serving mass</v>
      <v t="s">common serving volume</v>
    </a>
    <a count="4">
      <v t="s">calories, total</v>
      <v t="s">calories from fat</v>
      <v t="s">calories from carbohydrates</v>
      <v t="s">calories from protein</v>
    </a>
    <a count="6">
      <v t="s">carbohydrates, total</v>
      <v t="s">carbohydrates, total, % daily value</v>
      <v t="s">fat, total</v>
      <v t="s">fat, total, % daily value</v>
      <v t="s">protein, total</v>
      <v t="s">protein, total, % daily value</v>
    </a>
    <a count="3">
      <v t="s">fiber, total</v>
      <v t="s">fiber, total, % daily value</v>
      <v t="s">sugar, total</v>
    </a>
    <a count="3">
      <v t="s">saturated fat, total</v>
      <v t="s">saturated fat, total, % daily value</v>
      <v t="s">trans fat, total</v>
    </a>
    <a count="8">
      <v t="s">vitamin A</v>
      <v t="s">vitamin A, % daily value</v>
      <v t="s">vitamin C</v>
      <v t="s">vitamin C, % daily value</v>
      <v t="s">vitamin D</v>
      <v t="s">vitamin D, % daily value</v>
      <v t="s">vitamin B12</v>
      <v t="s">vitamin B12, % daily value</v>
    </a>
    <a count="9">
      <v t="s">cholesterol</v>
      <v t="s">cholesterol, % daily value</v>
      <v t="s">sodium</v>
      <v t="s">calcium</v>
      <v t="s">calcium, % daily value</v>
      <v t="s">iron</v>
      <v t="s">iron, % daily value</v>
      <v t="s">magnesium</v>
      <v t="s">magnesium, % daily value</v>
    </a>
    <a count="3">
      <v t="s">food type</v>
      <v t="s">added food types</v>
      <v t="s">related foods</v>
    </a>
    <a count="9">
      <v t="spb">8</v>
      <v t="spb">9</v>
      <v t="spb">10</v>
      <v t="spb">11</v>
      <v t="spb">12</v>
      <v t="spb">13</v>
      <v t="spb">14</v>
      <v t="spb">15</v>
      <v t="spb">16</v>
    </a>
    <a count="60">
      <v t="s">_ViewInfo</v>
      <v t="s">%EntityServiceId</v>
      <v t="s">%IsRefreshable</v>
      <v t="s">%EntityCulture</v>
      <v t="s">%EntityId</v>
      <v t="s">_Icon</v>
      <v t="s">_Provider</v>
      <v t="s">_Attribution</v>
      <v t="s">_SubLabel</v>
      <v t="s">calories, total</v>
      <v t="s">calories from fat</v>
      <v t="s">calories from carbohydrates</v>
      <v t="s">calories from protein</v>
      <v t="s">carbohydrates, total</v>
      <v t="s">carbohydrates, total, % daily value</v>
      <v t="s">fat, total</v>
      <v t="s">fat, total, % daily value</v>
      <v t="s">protein, total</v>
      <v t="s">protein, total, % daily value</v>
      <v t="s">fiber, total</v>
      <v t="s">fiber, total, % daily value</v>
      <v t="s">sugar, total</v>
      <v t="s">saturated fat, total</v>
      <v t="s">saturated fat, total, % daily value</v>
      <v t="s">trans fat, total</v>
      <v t="s">vitamin A</v>
      <v t="s">vitamin A, % daily value</v>
      <v t="s">vitamin C</v>
      <v t="s">vitamin C, % daily value</v>
      <v t="s">vitamin D</v>
      <v t="s">vitamin D, % daily value</v>
      <v t="s">vitamin B12</v>
      <v t="s">vitamin B12, % daily value</v>
      <v t="s">cholesterol</v>
      <v t="s">cholesterol, % daily value</v>
      <v t="s">sodium</v>
      <v t="s">calcium</v>
      <v t="s">calcium, % daily value</v>
      <v t="s">iron</v>
      <v t="s">iron, % daily value</v>
      <v t="s">magnesium</v>
      <v t="s">magnesium, % daily value</v>
      <v t="s">common serving mass</v>
      <v t="s">common serving volume</v>
      <v t="s">common serving description</v>
      <v t="s">related foods</v>
      <v t="s">food type</v>
      <v t="s">mass consumed</v>
      <v t="s">volume consumed</v>
      <v t="s">consumed description</v>
      <v t="s">serving count</v>
      <v t="s">nutrition label</v>
      <v t="s">_Format</v>
      <v t="s">_Display</v>
      <v t="s">name</v>
      <v t="s">_Flags</v>
      <v t="s">UniqueName</v>
      <v t="s">_DisplayString</v>
      <v t="s">%DisambiguationText</v>
      <v t="s">Wolfram data type</v>
    </a>
  </spbArrays>
  <spbData count="28">
    <spb s="0">
      <v xml:space="preserve">Wolfram Knowledgebase	</v>
      <v xml:space="preserve">	</v>
      <v xml:space="preserve">https://www.wolfram.com/knowledgebase/source-information/?page=FoodData	</v>
      <v xml:space="preserve">	</v>
    </spb>
    <spb s="1">
      <v>0</v>
      <v>0</v>
      <v>0</v>
      <v>0</v>
      <v>0</v>
      <v>0</v>
      <v>0</v>
      <v>0</v>
      <v>0</v>
      <v>0</v>
      <v>0</v>
      <v>0</v>
      <v>0</v>
      <v>0</v>
      <v>0</v>
      <v>0</v>
      <v>0</v>
      <v>0</v>
      <v>0</v>
      <v>0</v>
      <v>0</v>
      <v>0</v>
      <v>0</v>
      <v>0</v>
      <v>0</v>
      <v>0</v>
      <v>0</v>
      <v>0</v>
      <v>0</v>
      <v>0</v>
      <v>0</v>
      <v>0</v>
      <v>0</v>
      <v>0</v>
      <v>0</v>
      <v>0</v>
      <v>0</v>
      <v>0</v>
      <v>0</v>
      <v>0</v>
      <v>0</v>
      <v>0</v>
    </spb>
    <spb s="2">
      <v>0</v>
      <v>name</v>
    </spb>
    <spb s="3">
      <v>0</v>
      <v>0</v>
      <v>0</v>
    </spb>
    <spb s="4">
      <v>3</v>
    </spb>
    <spb s="5">
      <v>1</v>
      <v>2</v>
    </spb>
    <spb s="6">
      <v>https://www.wolfram.com/microsoft-integration/excel/</v>
      <v>https://mswolfram-prod-tm.office.net/webKernel/Resources/Images/wa-ms-logo.png</v>
      <v>Powered by Wolfram</v>
    </spb>
    <spb s="7">
      <v>milligrams</v>
      <v>milligrams</v>
      <v>milligrams</v>
      <v>milligrams</v>
      <v>micrograms</v>
      <v>milligrams</v>
      <v>micrograms</v>
      <v>grams</v>
      <v>milligrams</v>
      <v>micrograms</v>
      <v>grams</v>
      <v>grams</v>
      <v>grams</v>
      <v>serving</v>
      <v>grams</v>
      <v>dietary Calories</v>
      <v>grams</v>
      <v>dietary Calories</v>
      <v>grams</v>
      <v>grams</v>
      <v>grams</v>
      <v>dietary Calories</v>
      <v>dietary Calories</v>
    </spb>
    <spb s="8">
      <v>Amount Consumed</v>
      <v>1</v>
    </spb>
    <spb s="8">
      <v>Common Serving</v>
      <v>2</v>
    </spb>
    <spb s="8">
      <v>Calories</v>
      <v>3</v>
    </spb>
    <spb s="8">
      <v>Macronutrients</v>
      <v>4</v>
    </spb>
    <spb s="8">
      <v>Carbohydrates</v>
      <v>5</v>
    </spb>
    <spb s="8">
      <v>Fats</v>
      <v>6</v>
    </spb>
    <spb s="8">
      <v>Vitamins</v>
      <v>7</v>
    </spb>
    <spb s="8">
      <v>Other nutrients</v>
      <v>8</v>
    </spb>
    <spb s="8">
      <v>Categorization</v>
      <v>9</v>
    </spb>
    <spb s="9">
      <v>10</v>
    </spb>
    <spb s="10">
      <v>3</v>
    </spb>
    <spb s="10">
      <v>4</v>
    </spb>
    <spb s="10">
      <v>5</v>
    </spb>
    <spb s="0">
      <v xml:space="preserve">Wolfram	</v>
      <v xml:space="preserve">© Wolfram	</v>
      <v xml:space="preserve">https://www.wolframalpha.com	</v>
      <v xml:space="preserve">https://www.wolframalpha.com	</v>
    </spb>
    <spb s="11">
      <v>0</v>
      <v>0</v>
      <v>0</v>
      <v>0</v>
      <v>0</v>
      <v>0</v>
      <v>0</v>
      <v>0</v>
      <v>0</v>
      <v>0</v>
      <v>0</v>
      <v>0</v>
      <v>0</v>
      <v>0</v>
      <v>0</v>
      <v>0</v>
      <v>0</v>
      <v>0</v>
      <v>0</v>
      <v>0</v>
      <v>0</v>
      <v>0</v>
      <v>0</v>
      <v>0</v>
      <v>0</v>
      <v>0</v>
      <v>0</v>
      <v>0</v>
      <v>0</v>
      <v>0</v>
      <v>0</v>
      <v>0</v>
      <v>0</v>
      <v>0</v>
      <v>0</v>
      <v>0</v>
      <v>0</v>
      <v>0</v>
      <v>0</v>
      <v>0</v>
      <v>0</v>
      <v>0</v>
      <v>0</v>
      <v>0</v>
    </spb>
    <spb s="2">
      <v>11</v>
      <v>name</v>
    </spb>
    <spb s="12">
      <v>milligrams</v>
      <v>milligrams</v>
      <v>milligrams</v>
      <v>milligrams</v>
      <v>micrograms</v>
      <v>milligrams</v>
      <v>micrograms</v>
      <v>grams</v>
      <v>milligrams</v>
      <v>micrograms</v>
      <v>grams</v>
      <v>grams</v>
      <v>grams</v>
      <v>serving</v>
      <v>grams</v>
      <v>dietary Calories</v>
      <v>milliliters</v>
      <v>grams</v>
      <v>dietary Calories</v>
      <v>grams</v>
      <v>grams</v>
      <v>grams</v>
      <v>dietary Calories</v>
      <v>milliliters</v>
      <v>dietary Calories</v>
    </spb>
    <spb s="10">
      <v>6</v>
    </spb>
    <spb s="10">
      <v>7</v>
    </spb>
    <spb s="10">
      <v>8</v>
    </spb>
  </spbData>
</supportingPropertyBags>
</file>

<file path=xl/richData/rdsupportingpropertybagstructure.xml><?xml version="1.0" encoding="utf-8"?>
<spbStructures xmlns="http://schemas.microsoft.com/office/spreadsheetml/2017/richdata2" count="13">
  <s>
    <k n="SourceText" t="s"/>
    <k n="LicenseText" t="s"/>
    <k n="SourceAddress" t="s"/>
    <k n="LicenseAddress" t="s"/>
  </s>
  <s>
    <k n="iron" t="spb"/>
    <k n="name" t="spb"/>
    <k n="sodium" t="spb"/>
    <k n="calcium" t="spb"/>
    <k n="magnesium" t="spb"/>
    <k n="vitamin A" t="spb"/>
    <k n="vitamin C" t="spb"/>
    <k n="vitamin D" t="spb"/>
    <k n="UniqueName" t="spb"/>
    <k n="fat, total" t="spb"/>
    <k n="cholesterol" t="spb"/>
    <k n="vitamin B12" t="spb"/>
    <k n="fiber, total" t="spb"/>
    <k n="sugar, total" t="spb"/>
    <k n="mass consumed" t="spb"/>
    <k n="serving count" t="spb"/>
    <k n="protein, total" t="spb"/>
    <k n="calories, total" t="spb"/>
    <k n="trans fat, total" t="spb"/>
    <k n="Wolfram data type" t="spb"/>
    <k n="calories from fat" t="spb"/>
    <k n="common serving mass" t="spb"/>
    <k n="iron, % daily value" t="spb"/>
    <k n="`%DisambiguationText" t="spb"/>
    <k n="carbohydrates, total" t="spb"/>
    <k n="consumed description" t="spb"/>
    <k n="saturated fat, total" t="spb"/>
    <k n="calories from protein" t="spb"/>
    <k n="calcium, % daily value" t="spb"/>
    <k n="magnesium, % daily value" t="spb"/>
    <k n="vitamin A, % daily value" t="spb"/>
    <k n="vitamin C, % daily value" t="spb"/>
    <k n="vitamin D, % daily value" t="spb"/>
    <k n="fat, total, % daily value" t="spb"/>
    <k n="cholesterol, % daily value" t="spb"/>
    <k n="common serving description" t="spb"/>
    <k n="vitamin B12, % daily value" t="spb"/>
    <k n="calories from carbohydrates" t="spb"/>
    <k n="fiber, total, % daily value" t="spb"/>
    <k n="protein, total, % daily value" t="spb"/>
    <k n="carbohydrates, total, % daily value" t="spb"/>
    <k n="saturated fat, total, % daily value" t="spb"/>
  </s>
  <s>
    <k n="^Order" t="spba"/>
    <k n="TitleProperty" t="s"/>
  </s>
  <s>
    <k n="ShowInCardView" t="b"/>
    <k n="ShowInDotNotation" t="b"/>
    <k n="ShowInAutoComplete" t="b"/>
  </s>
  <s>
    <k n="UniqueName" t="spb"/>
  </s>
  <s>
    <k n="name" t="i"/>
    <k n="nutrition label" t="i"/>
  </s>
  <s>
    <k n="link" t="s"/>
    <k n="logo" t="s"/>
    <k n="name" t="s"/>
  </s>
  <s>
    <k n="iron" t="s"/>
    <k n="sodium" t="s"/>
    <k n="calcium" t="s"/>
    <k n="magnesium" t="s"/>
    <k n="vitamin A" t="s"/>
    <k n="vitamin C" t="s"/>
    <k n="vitamin D" t="s"/>
    <k n="fat, total" t="s"/>
    <k n="cholesterol" t="s"/>
    <k n="vitamin B12" t="s"/>
    <k n="fiber, total" t="s"/>
    <k n="sugar, total" t="s"/>
    <k n="mass consumed" t="s"/>
    <k n="serving count" t="s"/>
    <k n="protein, total" t="s"/>
    <k n="calories, total" t="s"/>
    <k n="trans fat, total" t="s"/>
    <k n="calories from fat" t="s"/>
    <k n="common serving mass" t="s"/>
    <k n="carbohydrates, total" t="s"/>
    <k n="saturated fat, total" t="s"/>
    <k n="calories from protein" t="s"/>
    <k n="calories from carbohydrates" t="s"/>
  </s>
  <s>
    <k n="title" t="s"/>
    <k n="fields" t="spba"/>
  </s>
  <s>
    <k n="pods" t="spba"/>
  </s>
  <s>
    <k n="_Self" t="i"/>
  </s>
  <s>
    <k n="iron" t="spb"/>
    <k n="name" t="spb"/>
    <k n="sodium" t="spb"/>
    <k n="calcium" t="spb"/>
    <k n="magnesium" t="spb"/>
    <k n="vitamin A" t="spb"/>
    <k n="vitamin C" t="spb"/>
    <k n="vitamin D" t="spb"/>
    <k n="UniqueName" t="spb"/>
    <k n="fat, total" t="spb"/>
    <k n="cholesterol" t="spb"/>
    <k n="vitamin B12" t="spb"/>
    <k n="fiber, total" t="spb"/>
    <k n="sugar, total" t="spb"/>
    <k n="mass consumed" t="spb"/>
    <k n="serving count" t="spb"/>
    <k n="protein, total" t="spb"/>
    <k n="calories, total" t="spb"/>
    <k n="volume consumed" t="spb"/>
    <k n="trans fat, total" t="spb"/>
    <k n="Wolfram data type" t="spb"/>
    <k n="calories from fat" t="spb"/>
    <k n="common serving mass" t="spb"/>
    <k n="iron, % daily value" t="spb"/>
    <k n="`%DisambiguationText" t="spb"/>
    <k n="carbohydrates, total" t="spb"/>
    <k n="consumed description" t="spb"/>
    <k n="saturated fat, total" t="spb"/>
    <k n="calories from protein" t="spb"/>
    <k n="common serving volume" t="spb"/>
    <k n="calcium, % daily value" t="spb"/>
    <k n="magnesium, % daily value" t="spb"/>
    <k n="vitamin A, % daily value" t="spb"/>
    <k n="vitamin C, % daily value" t="spb"/>
    <k n="vitamin D, % daily value" t="spb"/>
    <k n="fat, total, % daily value" t="spb"/>
    <k n="cholesterol, % daily value" t="spb"/>
    <k n="common serving description" t="spb"/>
    <k n="vitamin B12, % daily value" t="spb"/>
    <k n="calories from carbohydrates" t="spb"/>
    <k n="fiber, total, % daily value" t="spb"/>
    <k n="protein, total, % daily value" t="spb"/>
    <k n="carbohydrates, total, % daily value" t="spb"/>
    <k n="saturated fat, total, % daily value" t="spb"/>
  </s>
  <s>
    <k n="iron" t="s"/>
    <k n="sodium" t="s"/>
    <k n="calcium" t="s"/>
    <k n="magnesium" t="s"/>
    <k n="vitamin A" t="s"/>
    <k n="vitamin C" t="s"/>
    <k n="vitamin D" t="s"/>
    <k n="fat, total" t="s"/>
    <k n="cholesterol" t="s"/>
    <k n="vitamin B12" t="s"/>
    <k n="fiber, total" t="s"/>
    <k n="sugar, total" t="s"/>
    <k n="mass consumed" t="s"/>
    <k n="serving count" t="s"/>
    <k n="protein, total" t="s"/>
    <k n="calories, total" t="s"/>
    <k n="volume consumed" t="s"/>
    <k n="trans fat, total" t="s"/>
    <k n="calories from fat" t="s"/>
    <k n="common serving mass" t="s"/>
    <k n="carbohydrates, total" t="s"/>
    <k n="saturated fat, total" t="s"/>
    <k n="calories from protein" t="s"/>
    <k n="common serving volume" t="s"/>
    <k n="calories from carbohydrates" t="s"/>
  </s>
</spbStructures>
</file>

<file path=xl/richData/richStyles.xml><?xml version="1.0" encoding="utf-8"?>
<richStyleSheet xmlns="http://schemas.microsoft.com/office/spreadsheetml/2017/richdata2" xmlns:mc="http://schemas.openxmlformats.org/markup-compatibility/2006" xmlns:x="http://schemas.openxmlformats.org/spreadsheetml/2006/main" mc:Ignorable="x">
  <dxfs count="5">
    <x:dxf>
      <x:numFmt numFmtId="3" formatCode="#,##0"/>
    </x:dxf>
    <x:dxf>
      <x:numFmt numFmtId="13" formatCode="0%"/>
    </x:dxf>
    <x:dxf>
      <x:numFmt numFmtId="4" formatCode="#,##0.00"/>
    </x:dxf>
    <x:dxf>
      <x:numFmt numFmtId="14" formatCode="0.00%"/>
    </x:dxf>
    <x:dxf>
      <x:numFmt numFmtId="0" formatCode="General"/>
    </x:dxf>
  </dxfs>
  <richProperties>
    <rPr n="IsTitleField" t="b"/>
    <rPr n="IsHeroField" t="b"/>
    <rPr n="NumberFormat" t="s"/>
  </richProperties>
  <richStyles>
    <rSty>
      <rpv i="0">1</rpv>
    </rSty>
    <rSty>
      <rpv i="1">1</rpv>
    </rSty>
    <rSty dxfid="0">
      <rpv i="2">#,##0</rpv>
    </rSty>
    <rSty dxfid="1"/>
    <rSty dxfid="2">
      <rpv i="2">#,##0.00</rpv>
    </rSty>
    <rSty dxfid="3"/>
    <rSty dxfid="4">
      <rpv i="2">#,##0.0</rpv>
    </rSty>
    <rSty dxfid="3">
      <rpv i="2">0.0%</rpv>
    </rSty>
  </richStyles>
</richStyleShee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DU1439" totalsRowShown="0" headerRowDxfId="270" dataDxfId="269">
  <autoFilter ref="A1:DU1439" xr:uid="{00000000-000C-0000-FFFF-FFFF00000000}"/>
  <sortState xmlns:xlrd2="http://schemas.microsoft.com/office/spreadsheetml/2017/richdata2" ref="A2:DU1439">
    <sortCondition ref="A1:A1439"/>
  </sortState>
  <tableColumns count="125">
    <tableColumn id="1" xr3:uid="{00000000-0010-0000-0000-000001000000}" name="include" dataDxfId="268"/>
    <tableColumn id="115" xr3:uid="{7C553D51-88CE-4A31-9153-6FE2ECF737DE}" name="key" dataDxfId="267"/>
    <tableColumn id="49" xr3:uid="{DA9B1C79-1662-4B0E-A18F-D06F7A0F37B5}" name="1" dataDxfId="266"/>
    <tableColumn id="66" xr3:uid="{D8841148-DF3B-4591-9D03-7025D76E6C0D}" name="2" dataDxfId="265"/>
    <tableColumn id="113" xr3:uid="{D002D96C-1CE5-4514-9F4C-80779127BBAC}" name="3" dataDxfId="264"/>
    <tableColumn id="65" xr3:uid="{2623E26E-A710-41E6-9088-70D5EEA7A4ED}" name="4" dataDxfId="263"/>
    <tableColumn id="110" xr3:uid="{0BF45CFB-BD9A-4AA5-AB37-F73B505C0F34}" name="5" dataDxfId="262"/>
    <tableColumn id="63" xr3:uid="{A266A766-D394-43ED-99C9-CD5CE1D281DE}" name="6" dataDxfId="261"/>
    <tableColumn id="128" xr3:uid="{0BA393B1-A5CD-4C77-A035-11167CAD5FC7}" name="group" dataDxfId="260"/>
    <tableColumn id="3" xr3:uid="{00000000-0010-0000-0000-000003000000}" name="id"/>
    <tableColumn id="46" xr3:uid="{11E582F4-41A5-4FE4-9CC7-F9FB82908DB5}" name="description"/>
    <tableColumn id="32" xr3:uid="{00000000-0010-0000-0000-000020000000}" name="source" dataDxfId="259"/>
    <tableColumn id="100" xr3:uid="{F228CEF6-2147-4CBC-A5CF-AA2C6D0967CC}" name="petruzzello" dataDxfId="258"/>
    <tableColumn id="112" xr3:uid="{BF4A1097-542E-4A68-A110-5E9972BB744E}" name="hill" dataDxfId="257"/>
    <tableColumn id="87" xr3:uid="{5804B598-BE3C-4004-9626-007DD3E7BBD4}" name="dalby" dataDxfId="256"/>
    <tableColumn id="47" xr3:uid="{83B59ABC-78DB-4F49-BE31-E402F3AED40C}" name="vanwyk" dataDxfId="255"/>
    <tableColumn id="62" xr3:uid="{BC81284B-AED7-4AC3-AD05-B62D46B369BE}" name="katzer" dataDxfId="254"/>
    <tableColumn id="103" xr3:uid="{E63EBBC7-719B-4E13-B282-D0B25C43A58F}" name="ucla" dataDxfId="253"/>
    <tableColumn id="117" xr3:uid="{C0482EA3-47DA-440D-A0F8-B78BADE12783}" name="polyu" dataDxfId="252"/>
    <tableColumn id="111" xr3:uid="{0207876F-9C20-42C5-AD41-C2806CFA08A1}" name="freq" dataDxfId="251">
      <calculatedColumnFormula>SUM(COUNTIF(M2:S2,"yes"))</calculatedColumnFormula>
    </tableColumn>
    <tableColumn id="5" xr3:uid="{00000000-0010-0000-0000-000005000000}" name="species" dataDxfId="250"/>
    <tableColumn id="6" xr3:uid="{00000000-0010-0000-0000-000006000000}" name="species by" dataDxfId="249"/>
    <tableColumn id="83" xr3:uid="{B130E9F8-6769-4D3E-98AA-B799597301D1}" name="subspecies" dataDxfId="248"/>
    <tableColumn id="7" xr3:uid="{00000000-0010-0000-0000-000007000000}" name="species syn" dataDxfId="247"/>
    <tableColumn id="9" xr3:uid="{00000000-0010-0000-0000-000009000000}" name="species alt" dataDxfId="246"/>
    <tableColumn id="12" xr3:uid="{DD85117E-6F97-43B0-964F-3709ADE44FA1}" name="wikipedia" dataDxfId="245"/>
    <tableColumn id="98" xr3:uid="{53ACFC9B-7CAC-47EE-8B24-D5C35210886F}" name="plant name" dataDxfId="244"/>
    <tableColumn id="93" xr3:uid="{CF876F36-2E4E-46D8-B512-7CA171D39AE0}" name="common name" dataDxfId="243"/>
    <tableColumn id="23" xr3:uid="{00000000-0010-0000-0000-000017000000}" name="wyk name" dataDxfId="242"/>
    <tableColumn id="104" xr3:uid="{3ABB3C61-5945-4066-9958-8EC9A27A9592}" name="dalby name" dataDxfId="241"/>
    <tableColumn id="127" xr3:uid="{F1CC1C60-FF2A-4620-B23B-45D673666C93}" name="hill name" dataDxfId="240"/>
    <tableColumn id="101" xr3:uid="{2C585F0C-DAB9-4DFF-A548-6A61FC89DD8A}" name="katzer name" dataDxfId="239"/>
    <tableColumn id="24" xr3:uid="{00000000-0010-0000-0000-000018000000}" name="amar name" dataDxfId="238"/>
    <tableColumn id="25" xr3:uid="{00000000-0010-0000-0000-000019000000}" name="hu name" dataDxfId="237"/>
    <tableColumn id="26" xr3:uid="{00000000-0010-0000-0000-00001A000000}" name="other name" dataDxfId="236"/>
    <tableColumn id="97" xr3:uid="{985EA64F-80B8-40AF-9DF9-06B4FC29C9DE}" name="kingdom" dataDxfId="235"/>
    <tableColumn id="22" xr3:uid="{00000000-0010-0000-0000-000016000000}" name="family" dataDxfId="234"/>
    <tableColumn id="4" xr3:uid="{00000000-0010-0000-0000-000004000000}" name="category" dataDxfId="233"/>
    <tableColumn id="64" xr3:uid="{E43721ED-2B1A-4D25-B9D4-5117253C7A33}" name="tag" dataDxfId="232"/>
    <tableColumn id="108" xr3:uid="{FF9B0210-87FE-4566-886F-E1CA3401386F}" name="related" dataDxfId="231"/>
    <tableColumn id="99" xr3:uid="{4CC821EB-11A2-4C25-A2E5-1424D36E81A5}" name="see also" dataDxfId="230"/>
    <tableColumn id="27" xr3:uid="{00000000-0010-0000-0000-00001B000000}" name="part used" dataDxfId="229"/>
    <tableColumn id="28" xr3:uid="{00000000-0010-0000-0000-00001C000000}" name="region of origin" dataDxfId="228"/>
    <tableColumn id="105" xr3:uid="{93CE60DE-8C35-41D0-B8EE-D3AD27543B61}" name="origin dalby" dataDxfId="227" dataCellStyle="Bad"/>
    <tableColumn id="29" xr3:uid="{00000000-0010-0000-0000-00001D000000}" name="location" dataDxfId="226"/>
    <tableColumn id="107" xr3:uid="{0D7B8E66-C874-4FA7-A353-0F9DFC5DB658}" name="lat_gen" dataDxfId="225"/>
    <tableColumn id="106" xr3:uid="{5403E8DC-25D0-4B09-89DA-1EBDCF66A648}" name="lon_gen" dataDxfId="224"/>
    <tableColumn id="30" xr3:uid="{00000000-0010-0000-0000-00001E000000}" name="lat" dataDxfId="223"/>
    <tableColumn id="31" xr3:uid="{00000000-0010-0000-0000-00001F000000}" name="lon" dataDxfId="222"/>
    <tableColumn id="33" xr3:uid="{00000000-0010-0000-0000-000021000000}" name="macroarea" dataDxfId="221"/>
    <tableColumn id="13" xr3:uid="{00000000-0010-0000-0000-00000D000000}" name="powo" dataDxfId="220"/>
    <tableColumn id="34" xr3:uid="{00000000-0010-0000-0000-000022000000}" name="powo range" dataDxfId="219"/>
    <tableColumn id="35" xr3:uid="{00000000-0010-0000-0000-000023000000}" name="native regions" dataDxfId="218"/>
    <tableColumn id="36" xr3:uid="{00000000-0010-0000-0000-000024000000}" name="no. of native regions" dataDxfId="217"/>
    <tableColumn id="37" xr3:uid="{00000000-0010-0000-0000-000025000000}" name="introduced regions" dataDxfId="216"/>
    <tableColumn id="38" xr3:uid="{00000000-0010-0000-0000-000026000000}" name="no. of introduced regions" dataDxfId="215"/>
    <tableColumn id="39" xr3:uid="{00000000-0010-0000-0000-000027000000}" name="total regions" dataDxfId="214"/>
    <tableColumn id="40" xr3:uid="{00000000-0010-0000-0000-000028000000}" name="spreadability" dataDxfId="213"/>
    <tableColumn id="41" xr3:uid="{00000000-0010-0000-0000-000029000000}" name="cultivation" dataDxfId="212"/>
    <tableColumn id="42" xr3:uid="{00000000-0010-0000-0000-00002A000000}" name="color" dataDxfId="211"/>
    <tableColumn id="43" xr3:uid="{00000000-0010-0000-0000-00002B000000}" name="taste/smell" dataDxfId="210"/>
    <tableColumn id="44" xr3:uid="{00000000-0010-0000-0000-00002C000000}" name="heat" dataDxfId="209"/>
    <tableColumn id="45" xr3:uid="{00000000-0010-0000-0000-00002D000000}" name="major uses" dataDxfId="208"/>
    <tableColumn id="54" xr3:uid="{00000000-0010-0000-0000-000036000000}" name="ill page" dataDxfId="207"/>
    <tableColumn id="56" xr3:uid="{76CF1646-5C41-4435-A294-1FF5C48E1268}" name="ill source" dataDxfId="206"/>
    <tableColumn id="57" xr3:uid="{E86F35D7-928E-4E74-80B8-3D79BFC322F1}" name="ill link" dataDxfId="205"/>
    <tableColumn id="55" xr3:uid="{00000000-0010-0000-0000-000037000000}" name="wyk" dataDxfId="204" dataCellStyle="Bad"/>
    <tableColumn id="114" xr3:uid="{138D2265-AC1D-4D50-B731-D13E20CF4DAB}" name="links" dataDxfId="203"/>
    <tableColumn id="53" xr3:uid="{7BABB022-5CFE-4401-A138-D3FA50DF5A0C}" name="words" dataDxfId="202" dataCellStyle="Bad"/>
    <tableColumn id="60" xr3:uid="{00000000-0010-0000-0000-00003C000000}" name="English" dataDxfId="201"/>
    <tableColumn id="61" xr3:uid="{00000000-0010-0000-0000-00003D000000}" name="en alt" dataDxfId="200"/>
    <tableColumn id="109" xr3:uid="{FE2CC24D-933C-4615-955F-59A110592916}" name="wn" dataDxfId="199"/>
    <tableColumn id="67" xr3:uid="{00000000-0010-0000-0000-000043000000}" name="Chinese" dataDxfId="198"/>
    <tableColumn id="68" xr3:uid="{00000000-0010-0000-0000-000044000000}" name="pinyin" dataCellStyle="Normal"/>
    <tableColumn id="69" xr3:uid="{00000000-0010-0000-0000-000045000000}" name="zh literal" dataDxfId="197"/>
    <tableColumn id="70" xr3:uid="{00000000-0010-0000-0000-000046000000}" name="zh alt" dataDxfId="196"/>
    <tableColumn id="121" xr3:uid="{A2A388F8-707F-4C6E-92E0-D9F0BFC73788}" name="zh notes" dataDxfId="195"/>
    <tableColumn id="88" xr3:uid="{0B9BED6B-C5B7-4C8A-856A-8A0C2C750D7C}" name="zh sources" dataDxfId="194"/>
    <tableColumn id="52" xr3:uid="{00000000-0010-0000-0000-000034000000}" name="Hu zh" dataDxfId="193"/>
    <tableColumn id="71" xr3:uid="{00000000-0010-0000-0000-000047000000}" name="Arabic" dataDxfId="192"/>
    <tableColumn id="72" xr3:uid="{00000000-0010-0000-0000-000048000000}" name="ar transliteration" dataDxfId="191"/>
    <tableColumn id="73" xr3:uid="{00000000-0010-0000-0000-000049000000}" name="ar literal" dataDxfId="190"/>
    <tableColumn id="74" xr3:uid="{00000000-0010-0000-0000-00004A000000}" name="ar alt" dataDxfId="189"/>
    <tableColumn id="75" xr3:uid="{00000000-0010-0000-0000-00004B000000}" name="Hungarian" dataDxfId="188"/>
    <tableColumn id="76" xr3:uid="{00000000-0010-0000-0000-00004C000000}" name="hu literal" dataDxfId="187"/>
    <tableColumn id="77" xr3:uid="{00000000-0010-0000-0000-00004D000000}" name="hu alt" dataDxfId="186"/>
    <tableColumn id="78" xr3:uid="{00000000-0010-0000-0000-00004E000000}" name="hu notes" dataDxfId="185"/>
    <tableColumn id="122" xr3:uid="{94CD95A6-4524-45CC-9C4A-A0844915D4F9}" name="cantonese" dataDxfId="184"/>
    <tableColumn id="123" xr3:uid="{4396CE90-24A4-4182-9104-809BB5263B12}" name="jyutping" dataDxfId="183"/>
    <tableColumn id="2" xr3:uid="{2F729AC2-910F-41B1-AA2F-6A45030DC72F}" name="cantonese literal" dataDxfId="182"/>
    <tableColumn id="58" xr3:uid="{00000000-0010-0000-0000-00003A000000}" name="notes" dataDxfId="181"/>
    <tableColumn id="116" xr3:uid="{AE43C90A-57EF-425D-A214-D425B1247A45}" name="operative" dataDxfId="180"/>
    <tableColumn id="59" xr3:uid="{00000000-0010-0000-0000-00003B000000}" name="britannica" dataDxfId="179"/>
    <tableColumn id="48" xr3:uid="{00000000-0010-0000-0000-000030000000}" name="pharmaceutical" dataDxfId="178"/>
    <tableColumn id="94" xr3:uid="{63F664FB-CB27-4B16-91BD-BF022518C6FD}" name="tcm" dataDxfId="177"/>
    <tableColumn id="10" xr3:uid="{6F1FA5ED-4EC8-472D-BA4D-0122AD53320D}" name="tcm db" dataDxfId="176"/>
    <tableColumn id="118" xr3:uid="{82F735D6-1D08-41D0-BD33-E707F161BEC2}" name="tcm link" dataDxfId="175"/>
    <tableColumn id="50" xr3:uid="{00000000-0010-0000-0000-000032000000}" name="tcm name" dataDxfId="174"/>
    <tableColumn id="51" xr3:uid="{00000000-0010-0000-0000-000033000000}" name="tcm pinyin" dataDxfId="173"/>
    <tableColumn id="119" xr3:uid="{5F1C7D8D-D176-4D4B-AC03-9A0B92CA1132}" name="tcm en" dataDxfId="172"/>
    <tableColumn id="89" xr3:uid="{0F46516F-6BCA-476A-9F97-D272806E0DF2}" name="tcm desc" dataDxfId="171"/>
    <tableColumn id="92" xr3:uid="{3A46E075-A7CA-4C63-8483-5B6CF89EE437}" name="medicinal group" dataDxfId="170"/>
    <tableColumn id="91" xr3:uid="{99B26B03-4270-496B-8B6D-019897213211}" name="meridian" dataDxfId="169"/>
    <tableColumn id="90" xr3:uid="{D1AC3D63-6FE6-4A27-9121-42A7C62B28A1}" name="affinity" dataDxfId="168"/>
    <tableColumn id="120" xr3:uid="{63A2735F-8CEC-48F8-9065-CCBB32CC0FE9}" name="action" dataDxfId="167"/>
    <tableColumn id="96" xr3:uid="{A451795D-27DA-430F-B23E-FBE38FE84472}" name="hu_history_1990" dataDxfId="166"/>
    <tableColumn id="11" xr3:uid="{1A981C5F-DB6C-4AB0-8BAE-79F898E77755}" name="year recorded in TCM" dataDxfId="165"/>
    <tableColumn id="95" xr3:uid="{86FB6AD2-21E2-47A0-9217-D48765742032}" name="ayurveda" dataDxfId="164"/>
    <tableColumn id="124" xr3:uid="{660DE0CA-FA0A-43C9-8B83-6B62A27E664D}" name="wikidata" dataDxfId="163"/>
    <tableColumn id="14" xr3:uid="{00000000-0010-0000-0000-00000E000000}" name="IPNI" dataDxfId="162"/>
    <tableColumn id="16" xr3:uid="{00000000-0010-0000-0000-000010000000}" name="GBIF" dataDxfId="161"/>
    <tableColumn id="15" xr3:uid="{00000000-0010-0000-0000-00000F000000}" name="TPL" dataDxfId="160"/>
    <tableColumn id="19" xr3:uid="{00000000-0010-0000-0000-000013000000}" name="WFO" dataDxfId="159"/>
    <tableColumn id="17" xr3:uid="{00000000-0010-0000-0000-000011000000}" name="TROP" dataDxfId="158"/>
    <tableColumn id="20" xr3:uid="{00000000-0010-0000-0000-000014000000}" name="NCBI" dataDxfId="157"/>
    <tableColumn id="21" xr3:uid="{00000000-0010-0000-0000-000015000000}" name="NCBI id" dataDxfId="156"/>
    <tableColumn id="18" xr3:uid="{00000000-0010-0000-0000-000012000000}" name="EOL" dataDxfId="155"/>
    <tableColumn id="102" xr3:uid="{8E7B2F96-5E81-4A48-80F4-973AC30182A9}" name="FOC" dataDxfId="154"/>
    <tableColumn id="79" xr3:uid="{00000000-0010-0000-0000-00004F000000}" name="Hindi" dataDxfId="153"/>
    <tableColumn id="80" xr3:uid="{00000000-0010-0000-0000-000050000000}" name="Hi translit" dataDxfId="152"/>
    <tableColumn id="81" xr3:uid="{00000000-0010-0000-0000-000051000000}" name="Hi literal" dataDxfId="151"/>
    <tableColumn id="82" xr3:uid="{00000000-0010-0000-0000-000052000000}" name="Hi alt " dataDxfId="150"/>
    <tableColumn id="84" xr3:uid="{00000000-0010-0000-0000-000054000000}" name="Indonesian" dataDxfId="149"/>
    <tableColumn id="85" xr3:uid="{00000000-0010-0000-0000-000055000000}" name="Malay" dataDxfId="148"/>
    <tableColumn id="86" xr3:uid="{00000000-0010-0000-0000-000056000000}" name="Persian" dataDxfId="147"/>
  </tableColumns>
  <tableStyleInfo name="TableStyleDark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6876DFE-7F03-49DF-A222-9DF0FED19B39}" name="Table13" displayName="Table13" ref="A1:DG413" totalsRowShown="0" headerRowDxfId="146" dataDxfId="145">
  <autoFilter ref="A1:DG413" xr:uid="{26876DFE-7F03-49DF-A222-9DF0FED19B39}"/>
  <sortState xmlns:xlrd2="http://schemas.microsoft.com/office/spreadsheetml/2017/richdata2" ref="A2:DG413">
    <sortCondition ref="F1:F413"/>
  </sortState>
  <tableColumns count="111">
    <tableColumn id="1" xr3:uid="{966A81D6-7119-4C2C-A70D-B3CC23E30545}" name="include" dataDxfId="144"/>
    <tableColumn id="113" xr3:uid="{40065609-2FF4-4E75-994B-5822716B0040}" name="aid" dataDxfId="143"/>
    <tableColumn id="3" xr3:uid="{23E6CDE2-47AC-4EB6-8073-820EE841CF90}" name="id"/>
    <tableColumn id="66" xr3:uid="{2A0D8569-7037-45DE-88DD-3D4FBF35A695}" name="url" dataCellStyle="Normal"/>
    <tableColumn id="46" xr3:uid="{DEA733CA-000A-4674-9C22-4335A2FFBE1A}" name="description"/>
    <tableColumn id="32" xr3:uid="{90461E00-7905-4397-B470-2B19D2709DFB}" name="source" dataDxfId="142"/>
    <tableColumn id="100" xr3:uid="{5A090BC5-A7E4-4FD0-9FA2-2F05541BF8D2}" name="petruzzello" dataDxfId="141"/>
    <tableColumn id="112" xr3:uid="{7DEA9180-CD1F-444C-A23A-BEF1B1373537}" name="hill" dataDxfId="140"/>
    <tableColumn id="87" xr3:uid="{554B00DB-A4F3-408F-89ED-2D5928AD786F}" name="dalby" dataDxfId="139"/>
    <tableColumn id="47" xr3:uid="{301765D7-F130-4B4E-BF94-348CC50C1812}" name="van_wyk" dataDxfId="138"/>
    <tableColumn id="62" xr3:uid="{ABFE295B-F2AB-482B-BA91-D7453A820632}" name="katzer" dataDxfId="137"/>
    <tableColumn id="103" xr3:uid="{5F6B9F2C-7268-44F2-92DF-C979BD4AE90B}" name="ucla" dataDxfId="136"/>
    <tableColumn id="111" xr3:uid="{6381A75B-7630-44F0-A441-604172662686}" name="frequency" dataDxfId="135"/>
    <tableColumn id="97" xr3:uid="{4970BB95-70A8-4611-AFA4-DF3EED966C4A}" name="nature" dataDxfId="134"/>
    <tableColumn id="4" xr3:uid="{82F44EF9-572F-45B7-B734-B683F80C5198}" name="category" dataDxfId="133"/>
    <tableColumn id="64" xr3:uid="{C191E07D-03BF-4822-A780-06D2FF8CD25E}" name="tag" dataDxfId="132"/>
    <tableColumn id="108" xr3:uid="{444795F3-678A-4DDB-B554-8DA6BC656247}" name="related to" dataDxfId="131"/>
    <tableColumn id="99" xr3:uid="{1E57A264-FA60-4938-B468-22CF62498EC5}" name="see also" dataDxfId="130"/>
    <tableColumn id="98" xr3:uid="{E81B2DBE-14E1-4627-9016-415188396D46}" name="plant name" dataDxfId="129"/>
    <tableColumn id="5" xr3:uid="{6C8C8959-9D01-4137-9054-57D5C3BF2784}" name="species" dataDxfId="128"/>
    <tableColumn id="6" xr3:uid="{B6D02265-63C6-40FA-803D-89B89C3DAB7F}" name="species by" dataDxfId="127"/>
    <tableColumn id="83" xr3:uid="{BAE7CE51-32FC-42F5-8B6A-E81DF49C1CF5}" name="subspecies" dataDxfId="126"/>
    <tableColumn id="7" xr3:uid="{B6B8733D-BA5E-4C42-9385-FEC18B12D352}" name="species syn" dataDxfId="125"/>
    <tableColumn id="8" xr3:uid="{903ADCC6-C0F4-4C1C-82B5-DCA332777ED5}" name="species syn by" dataDxfId="124"/>
    <tableColumn id="9" xr3:uid="{3E357678-0592-4C72-B532-F64B0E5816EB}" name="species alt" dataDxfId="123"/>
    <tableColumn id="12" xr3:uid="{23B9C8CA-0C60-49EF-90A1-CCC41DF5D9C7}" name="wikipedia" dataDxfId="122"/>
    <tableColumn id="13" xr3:uid="{0A597B91-02BD-4C26-8BC4-DACA7F5F2EAE}" name="POWO" dataDxfId="121"/>
    <tableColumn id="23" xr3:uid="{6FD5F258-F30D-4E2F-AFA6-5A7DADBCBBC2}" name="wyk name" dataDxfId="120"/>
    <tableColumn id="104" xr3:uid="{C52A2670-040C-43CD-A242-1C6A476992B9}" name="dalby name" dataDxfId="119"/>
    <tableColumn id="101" xr3:uid="{A5E6AE0F-92BE-46FA-9593-A743742A905C}" name="katzer name" dataDxfId="118"/>
    <tableColumn id="24" xr3:uid="{F51B0B27-F86B-40BF-9D04-5BB2BF958831}" name="amar name" dataDxfId="117"/>
    <tableColumn id="25" xr3:uid="{3E2EA646-26EF-450D-87D2-CC1E37FF2D17}" name="hu name" dataDxfId="116"/>
    <tableColumn id="26" xr3:uid="{6EE27BFB-2750-48FF-8C8F-4C5B5EFD4D64}" name="other name" dataDxfId="115"/>
    <tableColumn id="22" xr3:uid="{3604AF92-F522-4D43-AA1B-E7A647BAE695}" name="family" dataDxfId="114"/>
    <tableColumn id="27" xr3:uid="{1C5D3589-2203-4498-8B24-9650B8A9BF75}" name="part used" dataDxfId="113"/>
    <tableColumn id="28" xr3:uid="{1A38604A-1254-48C8-B27E-E0159572922A}" name="region of origin" dataDxfId="112"/>
    <tableColumn id="105" xr3:uid="{10CAABC9-812B-41D5-918A-B34B61EC9463}" name="origin dalby" dataDxfId="111"/>
    <tableColumn id="29" xr3:uid="{36425393-9BC8-4675-9357-2AF9C8F91660}" name="location" dataDxfId="110"/>
    <tableColumn id="107" xr3:uid="{DA4D67C4-65FD-4F4D-8DA0-1BCB76A28ECB}" name="lat_gen" dataDxfId="109"/>
    <tableColumn id="106" xr3:uid="{7565A92F-58F1-471E-90AF-B38D0EBF5ABF}" name="lon_gen" dataDxfId="108"/>
    <tableColumn id="30" xr3:uid="{D8538745-8ED5-401E-90F8-5C59F5C02A27}" name="lat" dataDxfId="107"/>
    <tableColumn id="31" xr3:uid="{E1A9F370-2C36-4CC9-B3D8-0E1F099B23F7}" name="lon" dataDxfId="106"/>
    <tableColumn id="33" xr3:uid="{74133BE0-E06D-45AE-B150-AC794FF8BFFF}" name="macroarea" dataDxfId="105"/>
    <tableColumn id="34" xr3:uid="{50D5C91F-1180-4B46-BF2C-7FEC529642C7}" name="range" dataDxfId="104"/>
    <tableColumn id="35" xr3:uid="{30B9E450-8A3C-4EE5-A2A9-7DF427A07EBF}" name="native regions" dataDxfId="103"/>
    <tableColumn id="36" xr3:uid="{1139CE24-8335-4499-85C2-8D301321FC19}" name="no. of native regions" dataDxfId="102"/>
    <tableColumn id="37" xr3:uid="{3900D0F1-F7F1-4EB7-B261-6F00AB708983}" name="introduced regions" dataDxfId="101"/>
    <tableColumn id="38" xr3:uid="{3337B437-B0BD-4EAC-992C-26505FBC9852}" name="no. of introduced regions" dataDxfId="100"/>
    <tableColumn id="39" xr3:uid="{50F33FCD-015C-4123-BD65-3D6DCED82176}" name="total regions" dataDxfId="99"/>
    <tableColumn id="40" xr3:uid="{2F54B383-FC17-4949-8791-FD7E74BDFE38}" name="spreadability" dataDxfId="98"/>
    <tableColumn id="41" xr3:uid="{61E1DCF0-58A3-4D23-A787-6EEBF01EB1F5}" name="cultivation" dataDxfId="97"/>
    <tableColumn id="42" xr3:uid="{7EDC2B02-2EC7-42FF-AF1C-C41910A953C8}" name="color" dataDxfId="96"/>
    <tableColumn id="43" xr3:uid="{6886025F-EA53-4D8C-8909-E25EC35306F1}" name="taste/smell" dataDxfId="95"/>
    <tableColumn id="44" xr3:uid="{443903D6-004C-4B00-9DC0-D4AE71C411B7}" name="heat" dataDxfId="94"/>
    <tableColumn id="45" xr3:uid="{C1D23B42-B542-428B-90AD-A519B0B31013}" name="major uses" dataDxfId="93"/>
    <tableColumn id="93" xr3:uid="{D7914B9A-5F4B-41D5-8155-6892487F2542}" name="usage" dataDxfId="92"/>
    <tableColumn id="54" xr3:uid="{C4133FFC-F810-4F98-A6F8-D85FE5EE3528}" name="Köhler" dataDxfId="91"/>
    <tableColumn id="56" xr3:uid="{1F18689E-5F09-4A15-8B27-F3DD532CE0CD}" name="image source" dataDxfId="90"/>
    <tableColumn id="57" xr3:uid="{95C1B9F7-78FE-4061-9F8C-FD5BE1E7DC77}" name="image link" dataDxfId="89"/>
    <tableColumn id="55" xr3:uid="{C6639BE5-D4B3-486B-82C8-A1AB6938090C}" name="Wyk" dataDxfId="88"/>
    <tableColumn id="53" xr3:uid="{6762470D-18DF-4DAB-BD38-C8CDA99DC7E1}" name="words" dataDxfId="87"/>
    <tableColumn id="60" xr3:uid="{C772F0EF-A558-4C6C-8E76-8360ED466E8F}" name="English" dataDxfId="86"/>
    <tableColumn id="61" xr3:uid="{95AD1DCC-3E50-4D07-87B8-29A561098D33}" name="En alt" dataDxfId="85"/>
    <tableColumn id="63" xr3:uid="{189240FF-DF03-495E-9ECA-DE8760CA9F29}" name="Chinese WN" dataDxfId="84"/>
    <tableColumn id="65" xr3:uid="{B04DBE54-88FF-44CD-A3A7-F381CF72EE8D}" name="Chinese simplified" dataDxfId="83"/>
    <tableColumn id="52" xr3:uid="{410425D2-6945-41D9-9CFD-FC706FE3D32F}" name="Hu zh" dataDxfId="82"/>
    <tableColumn id="67" xr3:uid="{098780E5-1BA4-4299-9F11-73FE3CC13B08}" name="Chinese" dataDxfId="81"/>
    <tableColumn id="68" xr3:uid="{CE57E500-4B2D-45FD-AF03-EE93037D583C}" name="pinyin" dataDxfId="80"/>
    <tableColumn id="2" xr3:uid="{10BB9174-14A4-4422-B89F-4D9D4710C370}" name="jyutping" dataDxfId="79"/>
    <tableColumn id="69" xr3:uid="{C9EF238E-9481-41DD-9A0F-BA88A54DE55D}" name="Ch literal" dataDxfId="78"/>
    <tableColumn id="70" xr3:uid="{5A0F276E-B4D1-40E0-83C7-C0DC47A93907}" name="Ch alt" dataDxfId="77"/>
    <tableColumn id="71" xr3:uid="{C1A913D5-66B2-4102-AE0E-124AE33C3714}" name="Arabic" dataDxfId="76"/>
    <tableColumn id="72" xr3:uid="{EAA9A05F-9FA6-4307-8154-C94E5E32FD94}" name="Ar transliteration" dataDxfId="75"/>
    <tableColumn id="73" xr3:uid="{B0B1E5F0-B55B-483A-84EF-5EEACE1BB41E}" name="Ar literal" dataDxfId="74"/>
    <tableColumn id="74" xr3:uid="{B1D6045C-584B-4E3C-B5F4-6D6D161F29F3}" name="Ar alt" dataDxfId="73"/>
    <tableColumn id="75" xr3:uid="{C6DE3DD0-D317-45E8-A791-8E005390B905}" name="Hungarian" dataDxfId="72"/>
    <tableColumn id="76" xr3:uid="{8A383CD6-3E9C-466F-AD0B-EC736A195490}" name="Hu literal" dataDxfId="71"/>
    <tableColumn id="77" xr3:uid="{F6EBAC9A-CA95-41FE-AB1E-3C5D00A3ED7A}" name="Hu alt" dataDxfId="70"/>
    <tableColumn id="78" xr3:uid="{E7EA89D0-D415-4941-9440-794DC6A46F8E}" name="Hu notes" dataDxfId="69"/>
    <tableColumn id="58" xr3:uid="{B024DF9D-2AC1-4E31-BD1D-57ABDAB8C77E}" name="notes" dataDxfId="68"/>
    <tableColumn id="59" xr3:uid="{50527434-417B-4A3C-BD9E-2C565F12ADA5}" name="Britannica" dataDxfId="67"/>
    <tableColumn id="102" xr3:uid="{EC9D3840-5884-4D0C-B165-4B3E8BCBAF55}" name="FOC" dataDxfId="66"/>
    <tableColumn id="94" xr3:uid="{83230265-73AE-4022-AA3B-0DBDA4D7AAB3}" name="TCM" dataDxfId="65"/>
    <tableColumn id="10" xr3:uid="{BB9E9DDB-20E0-4CC9-8B9B-B99824FD91F9}" name="TCM DB" dataDxfId="64"/>
    <tableColumn id="50" xr3:uid="{48F7F22E-4A62-4AB7-8EB4-0D48732DDCB9}" name="TCM name" dataDxfId="63"/>
    <tableColumn id="51" xr3:uid="{F4A0725B-7C83-4FA9-9BED-7B5DCF9CD0D0}" name="TCM pinyin" dataDxfId="62"/>
    <tableColumn id="89" xr3:uid="{0DD87D3C-E645-40F8-AADA-11945D042386}" name="TCM desc" dataDxfId="61"/>
    <tableColumn id="48" xr3:uid="{7F5D4C6A-B4E6-4B31-9585-FA22803A1712}" name="pharmaceutical" dataDxfId="60"/>
    <tableColumn id="49" xr3:uid="{21DAA2DF-D625-4C42-8A84-1B7DA5A4A8C2}" name="pharma en" dataDxfId="59"/>
    <tableColumn id="92" xr3:uid="{22E2F004-24D8-4BA2-A99A-A9CC3B3A9CA2}" name="medicinal group" dataDxfId="58"/>
    <tableColumn id="91" xr3:uid="{7428E7BA-CE59-45F5-9E60-491BEE4DD9F3}" name="meridian" dataDxfId="57"/>
    <tableColumn id="90" xr3:uid="{496E5246-76FB-40C8-B27B-E22179FC4931}" name="action" dataDxfId="56"/>
    <tableColumn id="95" xr3:uid="{2C039625-8AFE-4CA1-8F19-5F766C7C6332}" name="Ayurveda" dataDxfId="55"/>
    <tableColumn id="88" xr3:uid="{F3198077-79FA-47F5-B0B5-621CF84ABF3A}" name="symposium" dataDxfId="54"/>
    <tableColumn id="96" xr3:uid="{E8F18346-D761-4925-B97B-7E06818B122A}" name="hu_history_1990" dataDxfId="53"/>
    <tableColumn id="11" xr3:uid="{9FD13932-64C8-45F9-B8DE-CE66FC875FD6}" name="year recorded in TCM" dataDxfId="52"/>
    <tableColumn id="14" xr3:uid="{DC2FC933-87CF-4C37-9FDC-95DEA2A836CF}" name="IPNI" dataDxfId="51"/>
    <tableColumn id="16" xr3:uid="{1D5F7FF3-CC3C-40D6-8946-D67EBD4D6AE9}" name="GBIF" dataDxfId="50"/>
    <tableColumn id="15" xr3:uid="{0FB5F1C2-8876-4AF9-B2F9-0F603465AA45}" name="TPL" dataDxfId="49"/>
    <tableColumn id="17" xr3:uid="{C4ADCB19-9C00-4FF8-B0E1-75C491F66DA2}" name="TROP" dataDxfId="48"/>
    <tableColumn id="19" xr3:uid="{B4B3EA8F-3B66-444A-BF9C-84B80C1D29B1}" name="WFO" dataDxfId="47"/>
    <tableColumn id="20" xr3:uid="{66EBB366-4E73-467A-9867-5E56FDE6CFF8}" name="NCBI" dataDxfId="46"/>
    <tableColumn id="21" xr3:uid="{5E82126E-66D6-4902-ADD1-AB67CD9F6C61}" name="NCBI id" dataDxfId="45"/>
    <tableColumn id="18" xr3:uid="{9D4C5FBC-0D75-4481-B658-CDFE06CDC5FB}" name="EOL" dataDxfId="44"/>
    <tableColumn id="79" xr3:uid="{FF8836D8-FC1E-4A89-AD42-2616F2ADB016}" name="Hindi" dataDxfId="43"/>
    <tableColumn id="80" xr3:uid="{DB412D1D-F588-4B53-A386-C555649620BC}" name="Hi transliteration" dataDxfId="42"/>
    <tableColumn id="81" xr3:uid="{E8240B1A-D0B3-4BCE-B4FF-5A68A4A90CA7}" name="Hi literal" dataDxfId="41"/>
    <tableColumn id="82" xr3:uid="{11CA109E-6015-4A22-AF47-6225BD8B2137}" name="Hi alt " dataDxfId="40"/>
    <tableColumn id="84" xr3:uid="{4E812760-ACAB-4854-A30C-43E66AD6B2FF}" name="Indonesian" dataDxfId="39"/>
    <tableColumn id="85" xr3:uid="{345BE24E-AEE6-4D85-8A76-15FB24B7F814}" name="Malay" dataDxfId="38"/>
    <tableColumn id="86" xr3:uid="{C0712850-CBE6-4B85-B797-3222FB919690}" name="Persian" dataDxfId="37"/>
  </tableColumns>
  <tableStyleInfo name="TableStyleDark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ang="16200000" scaled="1"/>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ang="16200000" scaled="1"/>
        </a:gradFill>
      </a:fillStyleLst>
      <a:lnStyleLst>
        <a:ln w="9525" cap="flat" cmpd="sng" algn="ctr">
          <a:solidFill>
            <a:schemeClr val="phClr">
              <a:shade val="95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3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s://en.wikipedia.org/wiki/Andrographis_paniculata" TargetMode="External"/><Relationship Id="rId117" Type="http://schemas.openxmlformats.org/officeDocument/2006/relationships/hyperlink" Target="http://www.theplantlist.org/tpl1.1/record/kew-243056" TargetMode="External"/><Relationship Id="rId21" Type="http://schemas.openxmlformats.org/officeDocument/2006/relationships/hyperlink" Target="https://powo.science.kew.org/taxon/77208460-1" TargetMode="External"/><Relationship Id="rId42" Type="http://schemas.openxmlformats.org/officeDocument/2006/relationships/hyperlink" Target="https://powo.science.kew.org/taxon/852556-1" TargetMode="External"/><Relationship Id="rId47" Type="http://schemas.openxmlformats.org/officeDocument/2006/relationships/hyperlink" Target="https://www.britannica.com/plant/paprika" TargetMode="External"/><Relationship Id="rId63" Type="http://schemas.openxmlformats.org/officeDocument/2006/relationships/hyperlink" Target="https://powo.science.kew.org/taxon/523957-1" TargetMode="External"/><Relationship Id="rId68" Type="http://schemas.openxmlformats.org/officeDocument/2006/relationships/hyperlink" Target="https://powo.science.kew.org/taxon/682369-1" TargetMode="External"/><Relationship Id="rId84" Type="http://schemas.openxmlformats.org/officeDocument/2006/relationships/hyperlink" Target="https://en.wikipedia.org/wiki/Dill" TargetMode="External"/><Relationship Id="rId89" Type="http://schemas.openxmlformats.org/officeDocument/2006/relationships/hyperlink" Target="https://en.wikipedia.org/wiki/Nutmeg" TargetMode="External"/><Relationship Id="rId112" Type="http://schemas.openxmlformats.org/officeDocument/2006/relationships/hyperlink" Target="https://en.wikipedia.org/wiki/Piper_guineense" TargetMode="External"/><Relationship Id="rId16" Type="http://schemas.openxmlformats.org/officeDocument/2006/relationships/hyperlink" Target="https://powo.science.kew.org/taxon/830835-1" TargetMode="External"/><Relationship Id="rId107" Type="http://schemas.openxmlformats.org/officeDocument/2006/relationships/hyperlink" Target="https://www.ncbi.nlm.nih.gov/labs/data-hub/taxonomy/375272/" TargetMode="External"/><Relationship Id="rId11" Type="http://schemas.openxmlformats.org/officeDocument/2006/relationships/hyperlink" Target="https://powo.science.kew.org/taxon/481889-1" TargetMode="External"/><Relationship Id="rId32" Type="http://schemas.openxmlformats.org/officeDocument/2006/relationships/hyperlink" Target="https://powo.science.kew.org/taxon/288952-1" TargetMode="External"/><Relationship Id="rId37" Type="http://schemas.openxmlformats.org/officeDocument/2006/relationships/hyperlink" Target="https://powo.science.kew.org/taxon/601421-1" TargetMode="External"/><Relationship Id="rId53" Type="http://schemas.openxmlformats.org/officeDocument/2006/relationships/hyperlink" Target="https://powo.science.kew.org/taxon/842277-1" TargetMode="External"/><Relationship Id="rId58" Type="http://schemas.openxmlformats.org/officeDocument/2006/relationships/hyperlink" Target="https://powo.science.kew.org/taxon/463752-1" TargetMode="External"/><Relationship Id="rId74" Type="http://schemas.openxmlformats.org/officeDocument/2006/relationships/hyperlink" Target="https://en.wikipedia.org/wiki/Anise" TargetMode="External"/><Relationship Id="rId79" Type="http://schemas.openxmlformats.org/officeDocument/2006/relationships/hyperlink" Target="https://en.wikipedia.org/wiki/Chili_pepper" TargetMode="External"/><Relationship Id="rId102" Type="http://schemas.openxmlformats.org/officeDocument/2006/relationships/hyperlink" Target="http://www.theplantlist.org/tpl1.1/record/kew-156136" TargetMode="External"/><Relationship Id="rId5" Type="http://schemas.openxmlformats.org/officeDocument/2006/relationships/hyperlink" Target="https://powo.science.kew.org/taxon/77178198-1" TargetMode="External"/><Relationship Id="rId90" Type="http://schemas.openxmlformats.org/officeDocument/2006/relationships/hyperlink" Target="https://en.wikipedia.org/wiki/Nutmeg" TargetMode="External"/><Relationship Id="rId95" Type="http://schemas.openxmlformats.org/officeDocument/2006/relationships/hyperlink" Target="https://en.wikipedia.org/wiki/Turmeric" TargetMode="External"/><Relationship Id="rId22" Type="http://schemas.openxmlformats.org/officeDocument/2006/relationships/hyperlink" Target="https://powo.science.kew.org/taxon/553638-1" TargetMode="External"/><Relationship Id="rId27" Type="http://schemas.openxmlformats.org/officeDocument/2006/relationships/hyperlink" Target="https://powo.science.kew.org/taxon/490469-1" TargetMode="External"/><Relationship Id="rId43" Type="http://schemas.openxmlformats.org/officeDocument/2006/relationships/hyperlink" Target="https://en.wikipedia.org/wiki/Allspice" TargetMode="External"/><Relationship Id="rId48" Type="http://schemas.openxmlformats.org/officeDocument/2006/relationships/hyperlink" Target="https://powo.science.kew.org/taxon/316944-2" TargetMode="External"/><Relationship Id="rId64" Type="http://schemas.openxmlformats.org/officeDocument/2006/relationships/hyperlink" Target="https://powo.science.kew.org/taxon/798372-1" TargetMode="External"/><Relationship Id="rId69" Type="http://schemas.openxmlformats.org/officeDocument/2006/relationships/hyperlink" Target="https://powo.science.kew.org/taxon/436688-1" TargetMode="External"/><Relationship Id="rId113" Type="http://schemas.openxmlformats.org/officeDocument/2006/relationships/hyperlink" Target="https://www.calabrianfood.com/black-anise-seed" TargetMode="External"/><Relationship Id="rId118" Type="http://schemas.openxmlformats.org/officeDocument/2006/relationships/hyperlink" Target="https://www.gbif.org/species/2759871" TargetMode="External"/><Relationship Id="rId80" Type="http://schemas.openxmlformats.org/officeDocument/2006/relationships/hyperlink" Target="https://en.wikipedia.org/wiki/Cinnamon" TargetMode="External"/><Relationship Id="rId85" Type="http://schemas.openxmlformats.org/officeDocument/2006/relationships/hyperlink" Target="https://en.wikipedia.org/wiki/Fennel" TargetMode="External"/><Relationship Id="rId12" Type="http://schemas.openxmlformats.org/officeDocument/2006/relationships/hyperlink" Target="https://powo.science.kew.org/taxon/530017-1" TargetMode="External"/><Relationship Id="rId17" Type="http://schemas.openxmlformats.org/officeDocument/2006/relationships/hyperlink" Target="https://powo.science.kew.org/taxon/127065-1" TargetMode="External"/><Relationship Id="rId33" Type="http://schemas.openxmlformats.org/officeDocument/2006/relationships/hyperlink" Target="https://en.wikipedia.org/wiki/Abutilon_theophrasti" TargetMode="External"/><Relationship Id="rId38" Type="http://schemas.openxmlformats.org/officeDocument/2006/relationships/hyperlink" Target="https://powo.science.kew.org/taxon/826732-1" TargetMode="External"/><Relationship Id="rId59" Type="http://schemas.openxmlformats.org/officeDocument/2006/relationships/hyperlink" Target="https://powo.science.kew.org/taxon/840760-1" TargetMode="External"/><Relationship Id="rId103" Type="http://schemas.openxmlformats.org/officeDocument/2006/relationships/hyperlink" Target="http://www.worldfloraonline.org/taxon/wfo-0000273391" TargetMode="External"/><Relationship Id="rId108" Type="http://schemas.openxmlformats.org/officeDocument/2006/relationships/hyperlink" Target="https://powo.science.kew.org/taxon/519185-1" TargetMode="External"/><Relationship Id="rId54" Type="http://schemas.openxmlformats.org/officeDocument/2006/relationships/hyperlink" Target="https://powo.science.kew.org/taxon/839677-1" TargetMode="External"/><Relationship Id="rId70" Type="http://schemas.openxmlformats.org/officeDocument/2006/relationships/hyperlink" Target="https://powo.science.kew.org/taxon/775625-1" TargetMode="External"/><Relationship Id="rId75" Type="http://schemas.openxmlformats.org/officeDocument/2006/relationships/hyperlink" Target="https://en.wikipedia.org/wiki/Asafoetida" TargetMode="External"/><Relationship Id="rId91" Type="http://schemas.openxmlformats.org/officeDocument/2006/relationships/hyperlink" Target="https://en.wikipedia.org/wiki/Black_pepper" TargetMode="External"/><Relationship Id="rId96" Type="http://schemas.openxmlformats.org/officeDocument/2006/relationships/hyperlink" Target="https://en.wikipedia.org/wiki/Vanilla" TargetMode="External"/><Relationship Id="rId1" Type="http://schemas.openxmlformats.org/officeDocument/2006/relationships/hyperlink" Target="https://powo.science.kew.org/taxon/664107-1" TargetMode="External"/><Relationship Id="rId6" Type="http://schemas.openxmlformats.org/officeDocument/2006/relationships/hyperlink" Target="https://powo.science.kew.org/taxon/780592-1" TargetMode="External"/><Relationship Id="rId23" Type="http://schemas.openxmlformats.org/officeDocument/2006/relationships/hyperlink" Target="https://powo.science.kew.org/taxon/817077-1" TargetMode="External"/><Relationship Id="rId28" Type="http://schemas.openxmlformats.org/officeDocument/2006/relationships/hyperlink" Target="https://powo.science.kew.org/taxon/320807-1" TargetMode="External"/><Relationship Id="rId49" Type="http://schemas.openxmlformats.org/officeDocument/2006/relationships/hyperlink" Target="https://en.wikipedia.org/wiki/Paprika" TargetMode="External"/><Relationship Id="rId114" Type="http://schemas.openxmlformats.org/officeDocument/2006/relationships/hyperlink" Target="https://herbaltcm.sn.polyu.edu.hk/herbal/cassia-bark" TargetMode="External"/><Relationship Id="rId119" Type="http://schemas.openxmlformats.org/officeDocument/2006/relationships/hyperlink" Target="http://plantillustrations.org/illustration.php?id_illustration=61488" TargetMode="External"/><Relationship Id="rId44" Type="http://schemas.openxmlformats.org/officeDocument/2006/relationships/hyperlink" Target="https://powo.science.kew.org/taxon/196799-2" TargetMode="External"/><Relationship Id="rId60" Type="http://schemas.openxmlformats.org/officeDocument/2006/relationships/hyperlink" Target="https://powo.science.kew.org/taxon/840882-1" TargetMode="External"/><Relationship Id="rId65" Type="http://schemas.openxmlformats.org/officeDocument/2006/relationships/hyperlink" Target="https://powo.science.kew.org/taxon/682031-1" TargetMode="External"/><Relationship Id="rId81" Type="http://schemas.openxmlformats.org/officeDocument/2006/relationships/hyperlink" Target="https://en.wikipedia.org/wiki/Clove" TargetMode="External"/><Relationship Id="rId86" Type="http://schemas.openxmlformats.org/officeDocument/2006/relationships/hyperlink" Target="https://en.wikipedia.org/wiki/Fenugreek" TargetMode="External"/><Relationship Id="rId4" Type="http://schemas.openxmlformats.org/officeDocument/2006/relationships/hyperlink" Target="https://powo.science.kew.org/taxon/665061-1" TargetMode="External"/><Relationship Id="rId9" Type="http://schemas.openxmlformats.org/officeDocument/2006/relationships/hyperlink" Target="https://powo.science.kew.org/taxon/77178294-1" TargetMode="External"/><Relationship Id="rId13" Type="http://schemas.openxmlformats.org/officeDocument/2006/relationships/hyperlink" Target="https://powo.science.kew.org/taxon/795279-1" TargetMode="External"/><Relationship Id="rId18" Type="http://schemas.openxmlformats.org/officeDocument/2006/relationships/hyperlink" Target="https://powo.science.kew.org/taxon/316959-2" TargetMode="External"/><Relationship Id="rId39" Type="http://schemas.openxmlformats.org/officeDocument/2006/relationships/hyperlink" Target="https://powo.science.kew.org/taxon/675971-1" TargetMode="External"/><Relationship Id="rId109" Type="http://schemas.openxmlformats.org/officeDocument/2006/relationships/hyperlink" Target="https://powo.science.kew.org/taxon/555234-1" TargetMode="External"/><Relationship Id="rId34" Type="http://schemas.openxmlformats.org/officeDocument/2006/relationships/hyperlink" Target="https://en.wikipedia.org/wiki/Alhagi_maurorum" TargetMode="External"/><Relationship Id="rId50" Type="http://schemas.openxmlformats.org/officeDocument/2006/relationships/hyperlink" Target="https://www.britannica.com/plant/allspice" TargetMode="External"/><Relationship Id="rId55" Type="http://schemas.openxmlformats.org/officeDocument/2006/relationships/hyperlink" Target="https://powo.science.kew.org/taxon/796556-1" TargetMode="External"/><Relationship Id="rId76" Type="http://schemas.openxmlformats.org/officeDocument/2006/relationships/hyperlink" Target="https://en.wikipedia.org/wiki/Caraway" TargetMode="External"/><Relationship Id="rId97" Type="http://schemas.openxmlformats.org/officeDocument/2006/relationships/hyperlink" Target="http://www.efloras.org/florataxon.aspx?flora_id=2&amp;taxon_id=200012345" TargetMode="External"/><Relationship Id="rId104" Type="http://schemas.openxmlformats.org/officeDocument/2006/relationships/hyperlink" Target="https://tropicos.org/name/22101787" TargetMode="External"/><Relationship Id="rId120" Type="http://schemas.openxmlformats.org/officeDocument/2006/relationships/printerSettings" Target="../printerSettings/printerSettings1.bin"/><Relationship Id="rId7" Type="http://schemas.openxmlformats.org/officeDocument/2006/relationships/hyperlink" Target="https://powo.science.kew.org/taxon/1044174-2" TargetMode="External"/><Relationship Id="rId71" Type="http://schemas.openxmlformats.org/officeDocument/2006/relationships/hyperlink" Target="https://powo.science.kew.org/taxon/554553-1" TargetMode="External"/><Relationship Id="rId92" Type="http://schemas.openxmlformats.org/officeDocument/2006/relationships/hyperlink" Target="https://en.wikipedia.org/wiki/Saffron" TargetMode="External"/><Relationship Id="rId2" Type="http://schemas.openxmlformats.org/officeDocument/2006/relationships/hyperlink" Target="https://powo.science.kew.org/taxon/300467-2" TargetMode="External"/><Relationship Id="rId29" Type="http://schemas.openxmlformats.org/officeDocument/2006/relationships/hyperlink" Target="https://powo.science.kew.org/taxon/430714-1" TargetMode="External"/><Relationship Id="rId24" Type="http://schemas.openxmlformats.org/officeDocument/2006/relationships/hyperlink" Target="https://powo.science.kew.org/taxon/746872-1" TargetMode="External"/><Relationship Id="rId40" Type="http://schemas.openxmlformats.org/officeDocument/2006/relationships/hyperlink" Target="https://powo.science.kew.org/taxon/457138-1" TargetMode="External"/><Relationship Id="rId45" Type="http://schemas.openxmlformats.org/officeDocument/2006/relationships/hyperlink" Target="https://www.gbif.org/species/3186061" TargetMode="External"/><Relationship Id="rId66" Type="http://schemas.openxmlformats.org/officeDocument/2006/relationships/hyperlink" Target="https://powo.science.kew.org/taxon/586076-1" TargetMode="External"/><Relationship Id="rId87" Type="http://schemas.openxmlformats.org/officeDocument/2006/relationships/hyperlink" Target="https://en.wikipedia.org/wiki/Ginger" TargetMode="External"/><Relationship Id="rId110" Type="http://schemas.openxmlformats.org/officeDocument/2006/relationships/hyperlink" Target="http://www.botanicus.org/page/471605" TargetMode="External"/><Relationship Id="rId115" Type="http://schemas.openxmlformats.org/officeDocument/2006/relationships/hyperlink" Target="https://www.calabrianfood.com/black-anise-seed" TargetMode="External"/><Relationship Id="rId61" Type="http://schemas.openxmlformats.org/officeDocument/2006/relationships/hyperlink" Target="https://powo.science.kew.org/taxon/837530-1" TargetMode="External"/><Relationship Id="rId82" Type="http://schemas.openxmlformats.org/officeDocument/2006/relationships/hyperlink" Target="https://en.wikipedia.org/wiki/Coriander" TargetMode="External"/><Relationship Id="rId19" Type="http://schemas.openxmlformats.org/officeDocument/2006/relationships/hyperlink" Target="https://powo.science.kew.org/taxon/324467-2" TargetMode="External"/><Relationship Id="rId14" Type="http://schemas.openxmlformats.org/officeDocument/2006/relationships/hyperlink" Target="https://powo.science.kew.org/taxon/795288-1" TargetMode="External"/><Relationship Id="rId30" Type="http://schemas.openxmlformats.org/officeDocument/2006/relationships/hyperlink" Target="https://en.wikipedia.org/wiki/Liquidambar_orientalis" TargetMode="External"/><Relationship Id="rId35" Type="http://schemas.openxmlformats.org/officeDocument/2006/relationships/hyperlink" Target="https://powo.science.kew.org/taxon/872393-1" TargetMode="External"/><Relationship Id="rId56" Type="http://schemas.openxmlformats.org/officeDocument/2006/relationships/hyperlink" Target="https://powo.science.kew.org/taxon/463288-1" TargetMode="External"/><Relationship Id="rId77" Type="http://schemas.openxmlformats.org/officeDocument/2006/relationships/hyperlink" Target="https://en.wikipedia.org/wiki/Cardamom" TargetMode="External"/><Relationship Id="rId100" Type="http://schemas.openxmlformats.org/officeDocument/2006/relationships/hyperlink" Target="https://en.wikipedia.org/wiki/Mentha" TargetMode="External"/><Relationship Id="rId105" Type="http://schemas.openxmlformats.org/officeDocument/2006/relationships/hyperlink" Target="https://eol.org/pages/484056" TargetMode="External"/><Relationship Id="rId8" Type="http://schemas.openxmlformats.org/officeDocument/2006/relationships/hyperlink" Target="https://powo.science.kew.org/taxon/77221624-1" TargetMode="External"/><Relationship Id="rId51" Type="http://schemas.openxmlformats.org/officeDocument/2006/relationships/hyperlink" Target="https://powo.science.kew.org/taxon/871877-1" TargetMode="External"/><Relationship Id="rId72" Type="http://schemas.openxmlformats.org/officeDocument/2006/relationships/hyperlink" Target="https://powo.science.kew.org/taxon/796451-1" TargetMode="External"/><Relationship Id="rId93" Type="http://schemas.openxmlformats.org/officeDocument/2006/relationships/hyperlink" Target="https://en.wikipedia.org/wiki/Sichuan_pepper" TargetMode="External"/><Relationship Id="rId98" Type="http://schemas.openxmlformats.org/officeDocument/2006/relationships/hyperlink" Target="https://unitproj.library.ucla.edu/biomed/spice/index.cfm?spicefilename=taste.txt&amp;itemsuppress=yes&amp;displayswitch=0" TargetMode="External"/><Relationship Id="rId121" Type="http://schemas.openxmlformats.org/officeDocument/2006/relationships/table" Target="../tables/table1.xml"/><Relationship Id="rId3" Type="http://schemas.openxmlformats.org/officeDocument/2006/relationships/hyperlink" Target="https://powo.science.kew.org/taxon/664107-1" TargetMode="External"/><Relationship Id="rId25" Type="http://schemas.openxmlformats.org/officeDocument/2006/relationships/hyperlink" Target="https://powo.science.kew.org/taxon/30011248-2" TargetMode="External"/><Relationship Id="rId46" Type="http://schemas.openxmlformats.org/officeDocument/2006/relationships/hyperlink" Target="https://herbaltcm.sn.polyu.edu.hk/" TargetMode="External"/><Relationship Id="rId67" Type="http://schemas.openxmlformats.org/officeDocument/2006/relationships/hyperlink" Target="https://powo.science.kew.org/taxon/586076-1" TargetMode="External"/><Relationship Id="rId116" Type="http://schemas.openxmlformats.org/officeDocument/2006/relationships/hyperlink" Target="https://www.britannica.com/plant/cardamom" TargetMode="External"/><Relationship Id="rId20" Type="http://schemas.openxmlformats.org/officeDocument/2006/relationships/hyperlink" Target="https://powo.science.kew.org/taxon/291938-1" TargetMode="External"/><Relationship Id="rId41" Type="http://schemas.openxmlformats.org/officeDocument/2006/relationships/hyperlink" Target="https://powo.science.kew.org/taxon/673724-1" TargetMode="External"/><Relationship Id="rId62" Type="http://schemas.openxmlformats.org/officeDocument/2006/relationships/hyperlink" Target="https://powo.science.kew.org/taxon/842680-1" TargetMode="External"/><Relationship Id="rId83" Type="http://schemas.openxmlformats.org/officeDocument/2006/relationships/hyperlink" Target="https://en.wikipedia.org/wiki/Cumin" TargetMode="External"/><Relationship Id="rId88" Type="http://schemas.openxmlformats.org/officeDocument/2006/relationships/hyperlink" Target="https://en.wikipedia.org/wiki/Long_pepper" TargetMode="External"/><Relationship Id="rId111" Type="http://schemas.openxmlformats.org/officeDocument/2006/relationships/hyperlink" Target="https://en.wikipedia.org/wiki/Tasmannia_lanceolata" TargetMode="External"/><Relationship Id="rId15" Type="http://schemas.openxmlformats.org/officeDocument/2006/relationships/hyperlink" Target="https://powo.science.kew.org/taxon/45226-1" TargetMode="External"/><Relationship Id="rId36" Type="http://schemas.openxmlformats.org/officeDocument/2006/relationships/hyperlink" Target="https://powo.science.kew.org/taxon/520167-1" TargetMode="External"/><Relationship Id="rId57" Type="http://schemas.openxmlformats.org/officeDocument/2006/relationships/hyperlink" Target="https://powo.science.kew.org/taxon/316944-2" TargetMode="External"/><Relationship Id="rId106" Type="http://schemas.openxmlformats.org/officeDocument/2006/relationships/hyperlink" Target="https://www.ncbi.nlm.nih.gov/data-hub/taxonomy/124778/" TargetMode="External"/><Relationship Id="rId10" Type="http://schemas.openxmlformats.org/officeDocument/2006/relationships/hyperlink" Target="https://powo.science.kew.org/taxon/279485-1" TargetMode="External"/><Relationship Id="rId31" Type="http://schemas.openxmlformats.org/officeDocument/2006/relationships/hyperlink" Target="https://powo.science.kew.org/taxon/77089268-1" TargetMode="External"/><Relationship Id="rId52" Type="http://schemas.openxmlformats.org/officeDocument/2006/relationships/hyperlink" Target="https://powo.science.kew.org/taxon/846658-1" TargetMode="External"/><Relationship Id="rId73" Type="http://schemas.openxmlformats.org/officeDocument/2006/relationships/hyperlink" Target="https://powo.science.kew.org/taxon/262578-2" TargetMode="External"/><Relationship Id="rId78" Type="http://schemas.openxmlformats.org/officeDocument/2006/relationships/hyperlink" Target="https://en.wikipedia.org/wiki/Cinnamomum_cassia" TargetMode="External"/><Relationship Id="rId94" Type="http://schemas.openxmlformats.org/officeDocument/2006/relationships/hyperlink" Target="https://en.wikipedia.org/wiki/Illicium_verum" TargetMode="External"/><Relationship Id="rId99" Type="http://schemas.openxmlformats.org/officeDocument/2006/relationships/hyperlink" Target="https://en.wikipedia.org/wiki/Aframomum_melegueta" TargetMode="External"/><Relationship Id="rId101" Type="http://schemas.openxmlformats.org/officeDocument/2006/relationships/hyperlink" Target="https://ipni.org/n/196799-2"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unitproj.library.ucla.edu/biomed/spice/index.cfm?spicefilename=taste.txt&amp;itemsuppress=yes&amp;displayswitch=0" TargetMode="External"/><Relationship Id="rId3" Type="http://schemas.openxmlformats.org/officeDocument/2006/relationships/hyperlink" Target="https://powo.science.kew.org/taxon/77178198-1" TargetMode="External"/><Relationship Id="rId7" Type="http://schemas.openxmlformats.org/officeDocument/2006/relationships/hyperlink" Target="https://herbaltcm.sn.polyu.edu.hk/" TargetMode="External"/><Relationship Id="rId2" Type="http://schemas.openxmlformats.org/officeDocument/2006/relationships/hyperlink" Target="https://powo.science.kew.org/taxon/664107-1" TargetMode="External"/><Relationship Id="rId1" Type="http://schemas.openxmlformats.org/officeDocument/2006/relationships/hyperlink" Target="https://powo.science.kew.org/taxon/664107-1" TargetMode="External"/><Relationship Id="rId6" Type="http://schemas.openxmlformats.org/officeDocument/2006/relationships/hyperlink" Target="https://powo.science.kew.org/taxon/316959-2" TargetMode="External"/><Relationship Id="rId5" Type="http://schemas.openxmlformats.org/officeDocument/2006/relationships/hyperlink" Target="https://powo.science.kew.org/taxon/795288-1" TargetMode="External"/><Relationship Id="rId10" Type="http://schemas.openxmlformats.org/officeDocument/2006/relationships/table" Target="../tables/table2.xml"/><Relationship Id="rId4" Type="http://schemas.openxmlformats.org/officeDocument/2006/relationships/hyperlink" Target="https://powo.science.kew.org/taxon/77178274-1" TargetMode="External"/><Relationship Id="rId9" Type="http://schemas.openxmlformats.org/officeDocument/2006/relationships/hyperlink" Target="https://powo.science.kew.org/taxon/519185-1"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https://en.wikipedia.org/wiki/Piper_retrofractu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heetPr>
  <dimension ref="A1:EN1439"/>
  <sheetViews>
    <sheetView tabSelected="1" topLeftCell="A58" zoomScaleNormal="100" workbookViewId="0">
      <selection activeCell="O67" sqref="O67"/>
    </sheetView>
  </sheetViews>
  <sheetFormatPr defaultColWidth="9.1796875" defaultRowHeight="14.5" x14ac:dyDescent="0.35"/>
  <cols>
    <col min="1" max="1" width="9.1796875" style="16" bestFit="1" customWidth="1"/>
    <col min="2" max="2" width="9.1796875" style="16" customWidth="1"/>
    <col min="3" max="3" width="5.81640625" style="16" hidden="1" customWidth="1"/>
    <col min="4" max="5" width="5.7265625" style="16" hidden="1" customWidth="1"/>
    <col min="6" max="6" width="4.1796875" style="16" hidden="1" customWidth="1"/>
    <col min="7" max="7" width="4.26953125" style="16" hidden="1" customWidth="1"/>
    <col min="8" max="8" width="4.81640625" style="16" hidden="1" customWidth="1"/>
    <col min="9" max="9" width="11.453125" style="16" customWidth="1"/>
    <col min="10" max="10" width="23.81640625" customWidth="1"/>
    <col min="11" max="11" width="16.1796875" style="29" customWidth="1"/>
    <col min="12" max="12" width="23" style="16" customWidth="1"/>
    <col min="13" max="13" width="12.81640625" customWidth="1"/>
    <col min="14" max="14" width="6.26953125" style="16" customWidth="1"/>
    <col min="15" max="15" width="8" customWidth="1"/>
    <col min="16" max="16" width="10.453125" style="16" bestFit="1" customWidth="1"/>
    <col min="17" max="17" width="8.7265625" customWidth="1"/>
    <col min="18" max="18" width="7.1796875" customWidth="1"/>
    <col min="19" max="19" width="8.54296875" style="16" customWidth="1"/>
    <col min="20" max="20" width="7" bestFit="1" customWidth="1"/>
    <col min="21" max="21" width="28.7265625" customWidth="1"/>
    <col min="22" max="22" width="14.453125" customWidth="1"/>
    <col min="23" max="23" width="14" customWidth="1"/>
    <col min="24" max="24" width="34" customWidth="1"/>
    <col min="25" max="25" width="13.26953125" customWidth="1"/>
    <col min="26" max="26" width="12.1796875" customWidth="1"/>
    <col min="27" max="27" width="13.453125" customWidth="1"/>
    <col min="28" max="28" width="18.1796875" customWidth="1"/>
    <col min="29" max="29" width="16" style="16" customWidth="1"/>
    <col min="30" max="31" width="14.1796875" style="16" customWidth="1"/>
    <col min="32" max="32" width="11.26953125" style="16" customWidth="1"/>
    <col min="33" max="33" width="13" style="16" customWidth="1"/>
    <col min="34" max="34" width="18.453125" customWidth="1"/>
    <col min="35" max="35" width="16.81640625" style="16" customWidth="1"/>
    <col min="36" max="36" width="10.453125" customWidth="1"/>
    <col min="37" max="37" width="13.81640625" customWidth="1"/>
    <col min="38" max="38" width="20.453125" style="16" customWidth="1"/>
    <col min="39" max="39" width="19.26953125" style="16" customWidth="1"/>
    <col min="40" max="40" width="13.1796875" style="16" customWidth="1"/>
    <col min="41" max="41" width="44.81640625" style="16" customWidth="1"/>
    <col min="43" max="43" width="10.453125" customWidth="1"/>
    <col min="44" max="44" width="8.54296875" customWidth="1"/>
    <col min="45" max="45" width="10" customWidth="1"/>
    <col min="46" max="46" width="10.7265625" customWidth="1"/>
    <col min="47" max="47" width="12.54296875" style="16" customWidth="1"/>
    <col min="48" max="48" width="24.26953125" style="16" customWidth="1"/>
    <col min="49" max="49" width="14.81640625" style="16" customWidth="1"/>
    <col min="50" max="50" width="28.453125" style="16" customWidth="1"/>
    <col min="51" max="51" width="15.453125" style="38" customWidth="1"/>
    <col min="52" max="52" width="12.453125" style="37" customWidth="1"/>
    <col min="53" max="54" width="9.1796875" style="16" customWidth="1"/>
    <col min="55" max="55" width="5.81640625" style="16" customWidth="1"/>
    <col min="56" max="56" width="5.1796875" style="16" customWidth="1"/>
    <col min="57" max="57" width="12" style="16" customWidth="1"/>
    <col min="58" max="58" width="11.453125" style="16" customWidth="1"/>
    <col min="59" max="59" width="13" style="16" customWidth="1"/>
    <col min="60" max="60" width="14.81640625" style="16" customWidth="1"/>
    <col min="61" max="61" width="5.26953125" style="16" customWidth="1"/>
    <col min="62" max="62" width="18.1796875" style="16" customWidth="1"/>
    <col min="63" max="63" width="5.1796875" style="16" customWidth="1"/>
    <col min="64" max="64" width="9.453125" style="16" customWidth="1"/>
    <col min="65" max="65" width="13.26953125" style="16" customWidth="1"/>
    <col min="66" max="66" width="11.54296875" style="16" customWidth="1"/>
    <col min="67" max="67" width="12.54296875" style="16" customWidth="1"/>
    <col min="68" max="68" width="8.54296875" style="16" bestFit="1" customWidth="1"/>
    <col min="69" max="69" width="12" style="16" customWidth="1"/>
    <col min="70" max="70" width="8.54296875" style="16" customWidth="1"/>
    <col min="71" max="71" width="11" style="16" customWidth="1"/>
    <col min="72" max="72" width="10.54296875" style="16" customWidth="1"/>
    <col min="73" max="73" width="11.26953125" customWidth="1"/>
    <col min="74" max="74" width="16.1796875" style="39" customWidth="1"/>
    <col min="75" max="75" width="17" style="40" customWidth="1"/>
    <col min="76" max="76" width="48.26953125" style="16" customWidth="1"/>
    <col min="77" max="77" width="22.7265625" style="16" customWidth="1"/>
    <col min="78" max="78" width="12.54296875" customWidth="1"/>
    <col min="79" max="79" width="8.1796875" style="16" customWidth="1"/>
    <col min="80" max="80" width="9.81640625" style="16" customWidth="1"/>
    <col min="81" max="81" width="14" style="16" customWidth="1"/>
    <col min="82" max="82" width="21.7265625" style="29" customWidth="1"/>
    <col min="83" max="83" width="27.54296875" style="16" customWidth="1"/>
    <col min="84" max="85" width="23.81640625" style="25" customWidth="1"/>
    <col min="86" max="86" width="12" style="16" bestFit="1" customWidth="1"/>
    <col min="87" max="87" width="16.81640625" style="25" customWidth="1"/>
    <col min="89" max="89" width="13.54296875" customWidth="1"/>
    <col min="90" max="90" width="18" style="16" customWidth="1"/>
    <col min="91" max="91" width="14.1796875" style="16" customWidth="1"/>
    <col min="92" max="92" width="15.26953125" style="16" customWidth="1"/>
    <col min="93" max="93" width="12.7265625" style="16" customWidth="1"/>
    <col min="94" max="94" width="10.81640625" style="16" customWidth="1"/>
    <col min="96" max="96" width="18.54296875" style="16" customWidth="1"/>
    <col min="97" max="97" width="17.81640625" style="16" customWidth="1"/>
    <col min="98" max="98" width="10.54296875" style="16" customWidth="1"/>
    <col min="99" max="99" width="12.453125" style="25" bestFit="1" customWidth="1"/>
    <col min="100" max="100" width="12.26953125" style="25" customWidth="1"/>
    <col min="101" max="102" width="24.7265625" style="19" customWidth="1"/>
    <col min="103" max="103" width="12.1796875" style="16" customWidth="1"/>
    <col min="104" max="104" width="18.81640625" customWidth="1"/>
    <col min="105" max="106" width="11.453125" style="16" customWidth="1"/>
    <col min="107" max="107" width="8.81640625" style="16" customWidth="1"/>
    <col min="108" max="108" width="9.453125" customWidth="1"/>
    <col min="109" max="109" width="8.1796875" style="16" customWidth="1"/>
    <col min="110" max="110" width="11.453125" style="16" customWidth="1"/>
    <col min="111" max="111" width="12.1796875" style="16" customWidth="1"/>
    <col min="112" max="112" width="14.453125" style="16" customWidth="1"/>
    <col min="113" max="113" width="19.54296875" style="16" customWidth="1"/>
    <col min="114" max="114" width="23.26953125" style="16" customWidth="1"/>
    <col min="116" max="116" width="30" style="16" customWidth="1"/>
    <col min="118" max="118" width="10.54296875" customWidth="1"/>
    <col min="119" max="119" width="18.81640625" style="16" customWidth="1"/>
    <col min="121" max="121" width="8.1796875" style="16" customWidth="1"/>
    <col min="123" max="123" width="8" style="16" customWidth="1"/>
    <col min="124" max="124" width="7.81640625" style="16" customWidth="1"/>
    <col min="125" max="125" width="9.81640625" style="16" customWidth="1"/>
    <col min="126" max="126" width="8.453125" style="16" customWidth="1"/>
    <col min="127" max="127" width="6.7265625" style="16" customWidth="1"/>
    <col min="128" max="128" width="9.81640625" style="16" customWidth="1"/>
    <col min="129" max="129" width="14.54296875" style="16" customWidth="1"/>
    <col min="130" max="130" width="13.54296875" style="16" customWidth="1"/>
    <col min="131" max="131" width="13.1796875" style="16" customWidth="1"/>
    <col min="132" max="132" width="13.81640625" customWidth="1"/>
    <col min="133" max="133" width="12.1796875" style="16" customWidth="1"/>
    <col min="134" max="134" width="11.1796875" style="16" customWidth="1"/>
    <col min="136" max="136" width="10.453125" bestFit="1" customWidth="1"/>
    <col min="138" max="138" width="6.453125" style="16" bestFit="1" customWidth="1"/>
    <col min="140" max="140" width="9.81640625" style="16" customWidth="1"/>
    <col min="141" max="141" width="13.1796875" style="16" customWidth="1"/>
    <col min="142" max="142" width="8.54296875" style="16" customWidth="1"/>
    <col min="143" max="143" width="9.1796875" style="16" customWidth="1"/>
    <col min="144" max="144" width="6.81640625" style="19" customWidth="1"/>
    <col min="145" max="145" width="6.7265625" style="16" customWidth="1"/>
    <col min="146" max="146" width="8.26953125" style="16" customWidth="1"/>
    <col min="147" max="147" width="6.54296875" style="16" customWidth="1"/>
    <col min="148" max="148" width="7.26953125" style="16" customWidth="1"/>
    <col min="149" max="149" width="8.1796875" style="16" customWidth="1"/>
    <col min="150" max="150" width="6.54296875" style="16" customWidth="1"/>
    <col min="151" max="151" width="8.1796875" style="16" customWidth="1"/>
    <col min="152" max="152" width="7.7265625" style="16" customWidth="1"/>
    <col min="153" max="153" width="8.26953125" style="16" customWidth="1"/>
    <col min="154" max="154" width="8.7265625" style="16" customWidth="1"/>
    <col min="155" max="155" width="6.54296875" style="16" customWidth="1"/>
    <col min="156" max="156" width="7.81640625" style="16" customWidth="1"/>
    <col min="157" max="157" width="6.81640625" style="16" customWidth="1"/>
    <col min="158" max="158" width="8.26953125" style="16" customWidth="1"/>
    <col min="159" max="159" width="9.1796875" style="16"/>
    <col min="160" max="161" width="8.7265625" style="16" customWidth="1"/>
    <col min="162" max="162" width="9.1796875" style="16"/>
    <col min="163" max="163" width="13.7265625" style="16" customWidth="1"/>
    <col min="164" max="164" width="12.7265625" style="16" customWidth="1"/>
    <col min="165" max="165" width="17.453125" style="16" customWidth="1"/>
    <col min="166" max="166" width="16.26953125" style="16" customWidth="1"/>
    <col min="167" max="167" width="13.1796875" style="16" customWidth="1"/>
    <col min="168" max="168" width="8.7265625" style="16" customWidth="1"/>
    <col min="169" max="169" width="9.81640625" style="16" customWidth="1"/>
    <col min="170" max="170" width="7.1796875" style="16" customWidth="1"/>
    <col min="171" max="179" width="9.1796875" style="16"/>
    <col min="180" max="180" width="13.453125" style="16" customWidth="1"/>
    <col min="181" max="190" width="9.1796875" style="16"/>
    <col min="191" max="191" width="15.1796875" style="16" customWidth="1"/>
    <col min="192" max="192" width="12" style="16" customWidth="1"/>
    <col min="193" max="193" width="14.453125" style="16" customWidth="1"/>
    <col min="194" max="194" width="20" style="16" customWidth="1"/>
    <col min="195" max="195" width="16.26953125" style="16" customWidth="1"/>
    <col min="196" max="196" width="69.1796875" style="16" customWidth="1"/>
    <col min="197" max="197" width="17.81640625" style="16" customWidth="1"/>
    <col min="198" max="198" width="10.1796875" style="16" bestFit="1" customWidth="1"/>
    <col min="199" max="199" width="13.54296875" style="16" bestFit="1" customWidth="1"/>
    <col min="200" max="200" width="14.7265625" style="16" customWidth="1"/>
    <col min="201" max="201" width="10.54296875" style="16" customWidth="1"/>
    <col min="202" max="202" width="14.81640625" style="16" customWidth="1"/>
    <col min="203" max="203" width="9.81640625" style="16" customWidth="1"/>
    <col min="204" max="204" width="12" style="16" bestFit="1" customWidth="1"/>
    <col min="205" max="205" width="24.81640625" style="16" customWidth="1"/>
    <col min="206" max="206" width="8" style="16" customWidth="1"/>
    <col min="207" max="207" width="12" style="16" bestFit="1" customWidth="1"/>
    <col min="208" max="213" width="9.1796875" style="16"/>
    <col min="214" max="214" width="12" style="16" customWidth="1"/>
    <col min="215" max="215" width="11" style="16" bestFit="1" customWidth="1"/>
    <col min="216" max="216" width="12.453125" style="16" customWidth="1"/>
    <col min="217" max="217" width="12.81640625" style="16" customWidth="1"/>
    <col min="218" max="218" width="12.1796875" style="16" customWidth="1"/>
    <col min="219" max="219" width="14.453125" style="16" customWidth="1"/>
    <col min="220" max="220" width="9.1796875" style="16"/>
    <col min="221" max="221" width="15.453125" style="16" customWidth="1"/>
    <col min="222" max="222" width="10.54296875" style="16" customWidth="1"/>
    <col min="223" max="223" width="12.7265625" style="16" customWidth="1"/>
    <col min="224" max="224" width="13.81640625" style="16" customWidth="1"/>
    <col min="225" max="225" width="14.7265625" style="16" customWidth="1"/>
    <col min="226" max="226" width="9.1796875" style="16"/>
    <col min="227" max="227" width="17.54296875" style="16" customWidth="1"/>
    <col min="228" max="228" width="16.54296875" style="16" customWidth="1"/>
    <col min="229" max="229" width="13.26953125" style="16" customWidth="1"/>
    <col min="230" max="235" width="9.1796875" style="16"/>
    <col min="236" max="236" width="22.453125" style="16" customWidth="1"/>
    <col min="237" max="237" width="6.453125" style="16" customWidth="1"/>
    <col min="238" max="238" width="5.453125" style="16" customWidth="1"/>
    <col min="239" max="239" width="6.54296875" style="16" customWidth="1"/>
    <col min="240" max="240" width="47.1796875" style="16" bestFit="1" customWidth="1"/>
    <col min="241" max="241" width="38.453125" style="16" bestFit="1" customWidth="1"/>
    <col min="242" max="242" width="11.1796875" style="16" bestFit="1" customWidth="1"/>
    <col min="243" max="245" width="9.1796875" style="16"/>
    <col min="246" max="246" width="13.54296875" style="16" bestFit="1" customWidth="1"/>
    <col min="247" max="247" width="11.54296875" style="16" bestFit="1" customWidth="1"/>
    <col min="248" max="248" width="13.54296875" style="16" bestFit="1" customWidth="1"/>
    <col min="249" max="249" width="8.453125" style="16" bestFit="1" customWidth="1"/>
    <col min="250" max="250" width="9.1796875" style="16"/>
    <col min="251" max="251" width="34.453125" style="16" bestFit="1" customWidth="1"/>
    <col min="252" max="252" width="52.1796875" style="16" customWidth="1"/>
    <col min="253" max="253" width="9.1796875" style="16"/>
    <col min="254" max="254" width="6.81640625" style="16" customWidth="1"/>
    <col min="255" max="257" width="13.54296875" style="16" customWidth="1"/>
    <col min="258" max="258" width="12.54296875" style="16" bestFit="1" customWidth="1"/>
    <col min="259" max="259" width="12" style="16" bestFit="1" customWidth="1"/>
    <col min="260" max="262" width="13.54296875" style="16" customWidth="1"/>
    <col min="263" max="263" width="10.453125" style="16" bestFit="1" customWidth="1"/>
    <col min="264" max="264" width="12" style="16" bestFit="1" customWidth="1"/>
    <col min="265" max="269" width="9.1796875" style="16"/>
    <col min="270" max="270" width="9.54296875" style="16" bestFit="1" customWidth="1"/>
    <col min="271" max="271" width="6.54296875" style="16" bestFit="1" customWidth="1"/>
    <col min="272" max="272" width="8.1796875" style="16" bestFit="1" customWidth="1"/>
    <col min="273" max="273" width="12.26953125" style="16" bestFit="1" customWidth="1"/>
    <col min="274" max="274" width="15" style="16" bestFit="1" customWidth="1"/>
    <col min="275" max="275" width="8.81640625" style="16" bestFit="1" customWidth="1"/>
    <col min="276" max="276" width="12.7265625" style="16" bestFit="1" customWidth="1"/>
    <col min="277" max="277" width="17.1796875" style="16" bestFit="1" customWidth="1"/>
    <col min="278" max="278" width="15.453125" style="16" bestFit="1" customWidth="1"/>
    <col min="279" max="280" width="22.26953125" style="16" bestFit="1" customWidth="1"/>
    <col min="281" max="282" width="41.7265625" style="16" bestFit="1" customWidth="1"/>
    <col min="283" max="283" width="13.54296875" style="16" bestFit="1" customWidth="1"/>
    <col min="284" max="289" width="9.1796875" style="16"/>
    <col min="290" max="290" width="12" style="16" bestFit="1" customWidth="1"/>
    <col min="291" max="291" width="15.26953125" style="16" bestFit="1" customWidth="1"/>
    <col min="292" max="295" width="13.54296875" style="16" bestFit="1" customWidth="1"/>
    <col min="296" max="16384" width="9.1796875" style="16"/>
  </cols>
  <sheetData>
    <row r="1" spans="1:144" x14ac:dyDescent="0.35">
      <c r="A1" s="16" t="s">
        <v>602</v>
      </c>
      <c r="B1" s="16" t="s">
        <v>7222</v>
      </c>
      <c r="C1" s="16" t="s">
        <v>7207</v>
      </c>
      <c r="D1" s="16" t="s">
        <v>7208</v>
      </c>
      <c r="E1" s="16" t="s">
        <v>7209</v>
      </c>
      <c r="F1" s="16" t="s">
        <v>7210</v>
      </c>
      <c r="G1" s="16" t="s">
        <v>7211</v>
      </c>
      <c r="H1" s="16" t="s">
        <v>7212</v>
      </c>
      <c r="I1" s="16" t="s">
        <v>7322</v>
      </c>
      <c r="J1" t="s">
        <v>603</v>
      </c>
      <c r="K1" s="16" t="s">
        <v>6339</v>
      </c>
      <c r="L1" s="16" t="s">
        <v>6</v>
      </c>
      <c r="M1" s="16" t="s">
        <v>7046</v>
      </c>
      <c r="N1" s="16" t="s">
        <v>7051</v>
      </c>
      <c r="O1" t="s">
        <v>7045</v>
      </c>
      <c r="P1" s="16" t="s">
        <v>7304</v>
      </c>
      <c r="Q1" s="16" t="s">
        <v>7047</v>
      </c>
      <c r="R1" s="16" t="s">
        <v>6261</v>
      </c>
      <c r="S1" s="16" t="s">
        <v>6145</v>
      </c>
      <c r="T1" s="16" t="s">
        <v>7345</v>
      </c>
      <c r="U1" s="16" t="s">
        <v>604</v>
      </c>
      <c r="V1" s="16" t="s">
        <v>6134</v>
      </c>
      <c r="W1" s="16" t="s">
        <v>6120</v>
      </c>
      <c r="X1" s="16" t="s">
        <v>6135</v>
      </c>
      <c r="Y1" s="16" t="s">
        <v>6137</v>
      </c>
      <c r="Z1" s="16" t="s">
        <v>6119</v>
      </c>
      <c r="AA1" s="16" t="s">
        <v>6143</v>
      </c>
      <c r="AB1" s="16" t="s">
        <v>587</v>
      </c>
      <c r="AC1" s="16" t="s">
        <v>6128</v>
      </c>
      <c r="AD1" s="16" t="s">
        <v>6985</v>
      </c>
      <c r="AE1" s="16" t="s">
        <v>7319</v>
      </c>
      <c r="AF1" s="16" t="s">
        <v>6205</v>
      </c>
      <c r="AG1" s="16" t="s">
        <v>6127</v>
      </c>
      <c r="AH1" s="16" t="s">
        <v>6126</v>
      </c>
      <c r="AI1" s="16" t="s">
        <v>6125</v>
      </c>
      <c r="AJ1" s="16" t="s">
        <v>7300</v>
      </c>
      <c r="AK1" s="16" t="s">
        <v>615</v>
      </c>
      <c r="AL1" s="16" t="s">
        <v>6117</v>
      </c>
      <c r="AM1" s="16" t="s">
        <v>6321</v>
      </c>
      <c r="AN1" s="16" t="s">
        <v>7249</v>
      </c>
      <c r="AO1" s="16" t="s">
        <v>7049</v>
      </c>
      <c r="AP1" s="16" t="s">
        <v>6124</v>
      </c>
      <c r="AQ1" s="16" t="s">
        <v>616</v>
      </c>
      <c r="AR1" s="16" t="s">
        <v>6989</v>
      </c>
      <c r="AS1" s="16" t="s">
        <v>7008</v>
      </c>
      <c r="AT1" s="16" t="s">
        <v>7010</v>
      </c>
      <c r="AU1" s="16" t="s">
        <v>7009</v>
      </c>
      <c r="AV1" s="16" t="s">
        <v>617</v>
      </c>
      <c r="AW1" s="16" t="s">
        <v>618</v>
      </c>
      <c r="AX1" s="16" t="s">
        <v>619</v>
      </c>
      <c r="AY1" s="16" t="s">
        <v>6131</v>
      </c>
      <c r="AZ1" s="16" t="s">
        <v>7156</v>
      </c>
      <c r="BA1" s="16" t="s">
        <v>620</v>
      </c>
      <c r="BB1" s="16" t="s">
        <v>621</v>
      </c>
      <c r="BC1" s="16" t="s">
        <v>622</v>
      </c>
      <c r="BD1" s="16" t="s">
        <v>623</v>
      </c>
      <c r="BE1" s="16" t="s">
        <v>624</v>
      </c>
      <c r="BF1" s="28" t="s">
        <v>625</v>
      </c>
      <c r="BG1" s="16" t="s">
        <v>626</v>
      </c>
      <c r="BH1" s="16" t="s">
        <v>627</v>
      </c>
      <c r="BI1" s="16" t="s">
        <v>5770</v>
      </c>
      <c r="BJ1" s="24" t="s">
        <v>5771</v>
      </c>
      <c r="BK1" s="16" t="s">
        <v>6260</v>
      </c>
      <c r="BL1" s="16" t="s">
        <v>7393</v>
      </c>
      <c r="BM1" s="16" t="s">
        <v>7271</v>
      </c>
      <c r="BN1" s="16" t="s">
        <v>7270</v>
      </c>
      <c r="BO1" s="38" t="s">
        <v>6132</v>
      </c>
      <c r="BP1" s="16" t="s">
        <v>7165</v>
      </c>
      <c r="BQ1" s="38" t="s">
        <v>6362</v>
      </c>
      <c r="BR1" s="16" t="s">
        <v>7</v>
      </c>
      <c r="BS1" s="16" t="s">
        <v>7159</v>
      </c>
      <c r="BT1" s="16" t="s">
        <v>7164</v>
      </c>
      <c r="BU1" s="16" t="s">
        <v>454</v>
      </c>
      <c r="BV1" s="29" t="s">
        <v>6155</v>
      </c>
      <c r="BW1" s="16" t="s">
        <v>7160</v>
      </c>
      <c r="BX1" s="16" t="s">
        <v>7161</v>
      </c>
      <c r="BY1" s="16" t="s">
        <v>7232</v>
      </c>
      <c r="BZ1" s="16" t="s">
        <v>7279</v>
      </c>
      <c r="CA1" s="16" t="s">
        <v>629</v>
      </c>
      <c r="CB1" s="16" t="s">
        <v>456</v>
      </c>
      <c r="CC1" s="16" t="s">
        <v>7398</v>
      </c>
      <c r="CD1" s="16" t="s">
        <v>7162</v>
      </c>
      <c r="CE1" s="16" t="s">
        <v>7163</v>
      </c>
      <c r="CF1" s="16" t="s">
        <v>640</v>
      </c>
      <c r="CG1" s="16" t="s">
        <v>7399</v>
      </c>
      <c r="CH1" s="16" t="s">
        <v>7168</v>
      </c>
      <c r="CI1" s="16" t="s">
        <v>7169</v>
      </c>
      <c r="CJ1" s="16" t="s">
        <v>7236</v>
      </c>
      <c r="CK1" s="16" t="s">
        <v>6156</v>
      </c>
      <c r="CL1" s="16" t="s">
        <v>7276</v>
      </c>
      <c r="CM1" s="16" t="s">
        <v>66</v>
      </c>
      <c r="CN1" s="16" t="s">
        <v>7170</v>
      </c>
      <c r="CO1" s="16" t="s">
        <v>7199</v>
      </c>
      <c r="CP1" s="16" t="s">
        <v>628</v>
      </c>
      <c r="CQ1" s="16" t="s">
        <v>7194</v>
      </c>
      <c r="CR1" s="16" t="s">
        <v>7195</v>
      </c>
      <c r="CS1" s="16" t="s">
        <v>7173</v>
      </c>
      <c r="CT1" s="16" t="s">
        <v>7196</v>
      </c>
      <c r="CU1" s="16" t="s">
        <v>7197</v>
      </c>
      <c r="CV1" s="16" t="s">
        <v>7174</v>
      </c>
      <c r="CW1" s="16" t="s">
        <v>7198</v>
      </c>
      <c r="CX1" s="16" t="s">
        <v>5763</v>
      </c>
      <c r="CY1" s="16" t="s">
        <v>5764</v>
      </c>
      <c r="CZ1" s="16" t="s">
        <v>7175</v>
      </c>
      <c r="DA1" s="16" t="s">
        <v>5765</v>
      </c>
      <c r="DB1" s="16" t="s">
        <v>5805</v>
      </c>
      <c r="DC1" s="27" t="s">
        <v>6130</v>
      </c>
      <c r="DD1" s="16" t="s">
        <v>7200</v>
      </c>
      <c r="DE1" s="16" t="s">
        <v>7244</v>
      </c>
      <c r="DF1" s="16" t="s">
        <v>607</v>
      </c>
      <c r="DG1" s="16" t="s">
        <v>609</v>
      </c>
      <c r="DH1" s="16" t="s">
        <v>608</v>
      </c>
      <c r="DI1" s="16" t="s">
        <v>612</v>
      </c>
      <c r="DJ1" s="16" t="s">
        <v>610</v>
      </c>
      <c r="DK1" s="16" t="s">
        <v>613</v>
      </c>
      <c r="DL1" s="16" t="s">
        <v>614</v>
      </c>
      <c r="DM1" s="16" t="s">
        <v>611</v>
      </c>
      <c r="DN1" s="16" t="s">
        <v>635</v>
      </c>
      <c r="DO1" s="16" t="s">
        <v>644</v>
      </c>
      <c r="DP1" s="16" t="s">
        <v>7251</v>
      </c>
      <c r="DQ1" s="16" t="s">
        <v>646</v>
      </c>
      <c r="DR1" s="16" t="s">
        <v>647</v>
      </c>
      <c r="DS1" s="16" t="s">
        <v>648</v>
      </c>
      <c r="DT1" s="16" t="s">
        <v>649</v>
      </c>
      <c r="DU1" s="16" t="s">
        <v>27</v>
      </c>
      <c r="EB1" s="16"/>
      <c r="EE1" s="16"/>
      <c r="EF1" s="16"/>
      <c r="EG1" s="16"/>
      <c r="EI1" s="16"/>
      <c r="EN1" s="16"/>
    </row>
    <row r="2" spans="1:144" s="29" customFormat="1" x14ac:dyDescent="0.35">
      <c r="A2" s="43" t="s">
        <v>7172</v>
      </c>
      <c r="B2" s="43" t="s">
        <v>7223</v>
      </c>
      <c r="C2" s="43" t="s">
        <v>615</v>
      </c>
      <c r="D2" s="43" t="s">
        <v>7203</v>
      </c>
      <c r="E2" s="43" t="s">
        <v>7221</v>
      </c>
      <c r="F2" s="43" t="s">
        <v>7220</v>
      </c>
      <c r="G2" s="43" t="s">
        <v>7219</v>
      </c>
      <c r="H2" s="43" t="s">
        <v>7190</v>
      </c>
      <c r="I2" s="43"/>
      <c r="J2" s="43" t="s">
        <v>7178</v>
      </c>
      <c r="K2" s="43" t="s">
        <v>7179</v>
      </c>
      <c r="L2" s="43" t="s">
        <v>6</v>
      </c>
      <c r="M2" s="43"/>
      <c r="N2" s="43"/>
      <c r="O2" s="43"/>
      <c r="P2" s="43"/>
      <c r="Q2" s="43"/>
      <c r="R2" s="43"/>
      <c r="S2" s="43"/>
      <c r="T2" s="43">
        <f>SUM(COUNTIF(M2:S2,"yes"))</f>
        <v>0</v>
      </c>
      <c r="U2" s="43" t="s">
        <v>7184</v>
      </c>
      <c r="V2" s="43" t="s">
        <v>7185</v>
      </c>
      <c r="W2" s="43" t="s">
        <v>7186</v>
      </c>
      <c r="X2" s="43" t="s">
        <v>7187</v>
      </c>
      <c r="Y2" s="43" t="s">
        <v>7385</v>
      </c>
      <c r="Z2" s="43" t="s">
        <v>7188</v>
      </c>
      <c r="AA2" s="43" t="s">
        <v>7183</v>
      </c>
      <c r="AB2" s="43" t="s">
        <v>7189</v>
      </c>
      <c r="AC2" s="43"/>
      <c r="AD2" s="43"/>
      <c r="AE2" s="43"/>
      <c r="AF2" s="43"/>
      <c r="AG2" s="43"/>
      <c r="AH2" s="43"/>
      <c r="AI2" s="43"/>
      <c r="AJ2" s="43" t="s">
        <v>7180</v>
      </c>
      <c r="AK2" s="43"/>
      <c r="AL2" s="43" t="s">
        <v>7259</v>
      </c>
      <c r="AM2" s="43" t="s">
        <v>7258</v>
      </c>
      <c r="AN2" s="43" t="s">
        <v>7181</v>
      </c>
      <c r="AO2" s="43" t="s">
        <v>7182</v>
      </c>
      <c r="AP2" s="43"/>
      <c r="AQ2" s="43"/>
      <c r="AR2" s="43"/>
      <c r="AS2" s="43"/>
      <c r="AT2" s="43"/>
      <c r="AU2" s="43"/>
      <c r="AV2" s="43"/>
      <c r="AW2" s="43"/>
      <c r="AX2" s="43"/>
      <c r="AY2" s="43"/>
      <c r="AZ2" s="43"/>
      <c r="BA2" s="43"/>
      <c r="BB2" s="43"/>
      <c r="BC2" s="43"/>
      <c r="BD2" s="43"/>
      <c r="BE2" s="43"/>
      <c r="BF2" s="43"/>
      <c r="BG2" s="43"/>
      <c r="BH2" s="43"/>
      <c r="BI2" s="43"/>
      <c r="BJ2" s="43"/>
      <c r="BK2" s="43"/>
      <c r="BL2" s="43"/>
      <c r="BM2" s="43"/>
      <c r="BN2" s="43"/>
      <c r="BO2" s="45"/>
      <c r="BP2" s="43"/>
      <c r="BQ2" s="45"/>
      <c r="BR2" s="43"/>
      <c r="BS2" s="43"/>
      <c r="BT2" s="43"/>
      <c r="BU2" s="43"/>
      <c r="BV2" s="43"/>
      <c r="BW2" s="43"/>
      <c r="BX2" s="43"/>
      <c r="BY2" s="43"/>
      <c r="BZ2" s="43"/>
      <c r="CA2" s="43"/>
      <c r="CB2" s="43"/>
      <c r="CC2" s="43"/>
      <c r="CD2" s="43"/>
      <c r="CE2" s="43"/>
      <c r="CF2" s="43"/>
      <c r="CG2" s="43"/>
      <c r="CH2" s="43"/>
      <c r="CI2" s="43"/>
      <c r="CJ2" s="43"/>
      <c r="CK2" s="43"/>
      <c r="CL2" s="43"/>
      <c r="CM2" s="43"/>
      <c r="CN2" s="43"/>
      <c r="CO2" s="43"/>
      <c r="CP2" s="43"/>
      <c r="CQ2" s="43"/>
      <c r="CR2" s="43"/>
      <c r="CS2" s="43"/>
      <c r="CT2" s="43"/>
      <c r="CU2" s="43"/>
      <c r="CV2" s="43"/>
      <c r="CW2" s="43"/>
      <c r="CX2" s="43"/>
      <c r="CY2" s="43"/>
      <c r="CZ2" s="43"/>
      <c r="DA2" s="43"/>
      <c r="DB2" s="43"/>
      <c r="DC2" s="43"/>
      <c r="DD2" s="43"/>
      <c r="DE2" s="43"/>
      <c r="DF2" s="43" t="s">
        <v>7243</v>
      </c>
      <c r="DG2" s="43" t="s">
        <v>7242</v>
      </c>
      <c r="DH2" s="43" t="s">
        <v>7241</v>
      </c>
      <c r="DI2" s="43" t="s">
        <v>7240</v>
      </c>
      <c r="DJ2" s="43"/>
      <c r="DK2" s="43"/>
      <c r="DL2" s="43"/>
      <c r="DM2" s="43"/>
      <c r="DN2" s="43"/>
      <c r="DO2" s="43"/>
      <c r="DP2" s="43"/>
      <c r="DQ2" s="43"/>
      <c r="DR2" s="43"/>
      <c r="DS2" s="43"/>
      <c r="DT2" s="43"/>
      <c r="DU2" s="43"/>
    </row>
    <row r="3" spans="1:144" s="29" customFormat="1" x14ac:dyDescent="0.35">
      <c r="A3" s="42" t="s">
        <v>650</v>
      </c>
      <c r="B3" s="42" t="s">
        <v>7298</v>
      </c>
      <c r="C3" s="42" t="s">
        <v>7214</v>
      </c>
      <c r="D3" s="42" t="s">
        <v>7218</v>
      </c>
      <c r="E3" s="42" t="s">
        <v>7217</v>
      </c>
      <c r="F3" s="42"/>
      <c r="G3" s="42">
        <v>1</v>
      </c>
      <c r="H3" s="42">
        <v>1</v>
      </c>
      <c r="I3" s="42"/>
      <c r="J3" s="42" t="s">
        <v>247</v>
      </c>
      <c r="K3" s="42" t="s">
        <v>7120</v>
      </c>
      <c r="L3" s="42" t="s">
        <v>729</v>
      </c>
      <c r="M3" s="42" t="s">
        <v>119</v>
      </c>
      <c r="N3" s="42" t="s">
        <v>119</v>
      </c>
      <c r="O3" s="42" t="s">
        <v>119</v>
      </c>
      <c r="P3" s="42" t="s">
        <v>119</v>
      </c>
      <c r="Q3" s="42" t="s">
        <v>119</v>
      </c>
      <c r="R3" s="42" t="s">
        <v>119</v>
      </c>
      <c r="S3" s="42" t="s">
        <v>119</v>
      </c>
      <c r="T3" s="42">
        <f>SUM(COUNTIF(M3:S3,"yes"))</f>
        <v>7</v>
      </c>
      <c r="U3" s="42" t="s">
        <v>248</v>
      </c>
      <c r="V3" s="42" t="s">
        <v>823</v>
      </c>
      <c r="W3" s="42"/>
      <c r="X3" s="42" t="s">
        <v>7397</v>
      </c>
      <c r="Y3" s="42"/>
      <c r="Z3" s="42" t="s">
        <v>6215</v>
      </c>
      <c r="AA3" s="42" t="s">
        <v>838</v>
      </c>
      <c r="AB3" s="42"/>
      <c r="AC3" s="42" t="s">
        <v>826</v>
      </c>
      <c r="AD3" s="42" t="s">
        <v>7121</v>
      </c>
      <c r="AE3" s="42"/>
      <c r="AF3" s="42"/>
      <c r="AG3" s="42"/>
      <c r="AH3" s="42"/>
      <c r="AI3" s="42"/>
      <c r="AJ3" s="42" t="s">
        <v>6232</v>
      </c>
      <c r="AK3" s="42" t="s">
        <v>655</v>
      </c>
      <c r="AL3" s="42" t="s">
        <v>651</v>
      </c>
      <c r="AM3" s="42" t="s">
        <v>6206</v>
      </c>
      <c r="AN3" s="42"/>
      <c r="AO3" s="42" t="s">
        <v>7191</v>
      </c>
      <c r="AP3" s="42" t="s">
        <v>5781</v>
      </c>
      <c r="AQ3" s="42" t="s">
        <v>7192</v>
      </c>
      <c r="AR3" s="42"/>
      <c r="AS3" s="42" t="s">
        <v>7011</v>
      </c>
      <c r="AT3" s="42"/>
      <c r="AU3" s="42"/>
      <c r="AV3" s="42">
        <v>0</v>
      </c>
      <c r="AW3" s="42">
        <v>127</v>
      </c>
      <c r="AX3" s="42" t="s">
        <v>706</v>
      </c>
      <c r="AY3" s="42" t="s">
        <v>824</v>
      </c>
      <c r="AZ3" s="42" t="s">
        <v>828</v>
      </c>
      <c r="BA3" s="42" t="s">
        <v>829</v>
      </c>
      <c r="BB3" s="42">
        <f>LEN(BA3)-LEN(SUBSTITUTE(BA3,",",""))+1</f>
        <v>1</v>
      </c>
      <c r="BC3" s="42" t="s">
        <v>830</v>
      </c>
      <c r="BD3" s="42">
        <f>LEN(BC3)-LEN(SUBSTITUTE(BC3,",",""))+1</f>
        <v>9</v>
      </c>
      <c r="BE3" s="42">
        <f>Table1[[#This Row], [no. of native regions]]+Table1[[#This Row], [no. of introduced regions]]</f>
        <v>10</v>
      </c>
      <c r="BF3" s="42">
        <f>Table1[[#This Row], [no. of introduced regions]]/Table1[[#This Row], [no. of native regions]]</f>
        <v>9</v>
      </c>
      <c r="BG3" s="42" t="s">
        <v>6329</v>
      </c>
      <c r="BH3" s="42" t="s">
        <v>831</v>
      </c>
      <c r="BI3" s="42" t="s">
        <v>832</v>
      </c>
      <c r="BJ3" s="42">
        <v>5</v>
      </c>
      <c r="BK3" s="42" t="s">
        <v>833</v>
      </c>
      <c r="BL3" s="42" t="s">
        <v>836</v>
      </c>
      <c r="BM3" s="42" t="s">
        <v>6395</v>
      </c>
      <c r="BN3" s="42"/>
      <c r="BO3" s="45">
        <v>266</v>
      </c>
      <c r="BP3" s="42"/>
      <c r="BQ3" s="45" t="s">
        <v>6371</v>
      </c>
      <c r="BR3" s="42" t="s">
        <v>247</v>
      </c>
      <c r="BS3" s="42"/>
      <c r="BT3" s="42" t="s">
        <v>7273</v>
      </c>
      <c r="BU3" s="42" t="s">
        <v>492</v>
      </c>
      <c r="BV3" s="42" t="s">
        <v>493</v>
      </c>
      <c r="BW3" s="42" t="s">
        <v>839</v>
      </c>
      <c r="BX3" s="42"/>
      <c r="BY3" s="42"/>
      <c r="BZ3" s="42"/>
      <c r="CA3" s="42" t="s">
        <v>835</v>
      </c>
      <c r="CB3" s="42" t="s">
        <v>494</v>
      </c>
      <c r="CC3" s="42" t="s">
        <v>495</v>
      </c>
      <c r="CD3" s="42"/>
      <c r="CE3" s="42"/>
      <c r="CF3" s="42" t="s">
        <v>840</v>
      </c>
      <c r="CG3" s="42" t="s">
        <v>841</v>
      </c>
      <c r="CH3" s="42"/>
      <c r="CI3" s="42"/>
      <c r="CJ3" s="42"/>
      <c r="CK3" s="42"/>
      <c r="CL3" s="42"/>
      <c r="CM3" s="42"/>
      <c r="CN3" s="42"/>
      <c r="CO3" s="42" t="s">
        <v>837</v>
      </c>
      <c r="CP3" s="42" t="s">
        <v>7202</v>
      </c>
      <c r="CQ3" s="42" t="s">
        <v>119</v>
      </c>
      <c r="CR3" s="42" t="s">
        <v>3129</v>
      </c>
      <c r="CS3" s="42" t="s">
        <v>7201</v>
      </c>
      <c r="CT3" s="42" t="s">
        <v>492</v>
      </c>
      <c r="CU3" s="42" t="s">
        <v>493</v>
      </c>
      <c r="CV3" s="42" t="s">
        <v>834</v>
      </c>
      <c r="CW3" s="42" t="s">
        <v>7235</v>
      </c>
      <c r="CX3" s="42" t="s">
        <v>7233</v>
      </c>
      <c r="CY3" s="42" t="s">
        <v>3335</v>
      </c>
      <c r="CZ3" s="42" t="s">
        <v>3753</v>
      </c>
      <c r="DA3" s="42" t="s">
        <v>7234</v>
      </c>
      <c r="DB3" s="42" t="s">
        <v>119</v>
      </c>
      <c r="DC3" s="42">
        <v>973</v>
      </c>
      <c r="DD3" s="42"/>
      <c r="DE3" s="42"/>
      <c r="DF3" s="42"/>
      <c r="DG3" s="42"/>
      <c r="DH3" s="42" t="s">
        <v>825</v>
      </c>
      <c r="DI3" s="42"/>
      <c r="DJ3" s="42"/>
      <c r="DK3" s="42"/>
      <c r="DL3" s="42">
        <v>219868</v>
      </c>
      <c r="DM3" s="42"/>
      <c r="DN3" s="42"/>
      <c r="DO3" s="42"/>
      <c r="DP3" s="42"/>
      <c r="DQ3" s="42"/>
      <c r="DR3" s="42"/>
      <c r="DS3" s="42"/>
      <c r="DT3" s="42"/>
      <c r="DU3" s="42"/>
    </row>
    <row r="4" spans="1:144" s="29" customFormat="1" x14ac:dyDescent="0.35">
      <c r="A4" s="30" t="s">
        <v>650</v>
      </c>
      <c r="B4" s="42" t="s">
        <v>7333</v>
      </c>
      <c r="C4" s="30"/>
      <c r="D4" s="30"/>
      <c r="E4" s="30"/>
      <c r="F4" s="30"/>
      <c r="G4" s="30"/>
      <c r="H4" s="30"/>
      <c r="I4" s="30"/>
      <c r="J4" s="42" t="s">
        <v>271</v>
      </c>
      <c r="K4" s="42" t="s">
        <v>7126</v>
      </c>
      <c r="L4" s="30" t="s">
        <v>729</v>
      </c>
      <c r="M4" s="30" t="s">
        <v>119</v>
      </c>
      <c r="N4" s="30" t="s">
        <v>119</v>
      </c>
      <c r="O4" s="42" t="s">
        <v>119</v>
      </c>
      <c r="P4" s="30" t="s">
        <v>119</v>
      </c>
      <c r="Q4" s="30" t="s">
        <v>119</v>
      </c>
      <c r="R4" s="30" t="s">
        <v>119</v>
      </c>
      <c r="S4" s="30" t="s">
        <v>119</v>
      </c>
      <c r="T4" s="30">
        <f>SUM(COUNTIF(M4:S4,"yes"))</f>
        <v>7</v>
      </c>
      <c r="U4" s="30" t="s">
        <v>272</v>
      </c>
      <c r="V4" s="30" t="s">
        <v>919</v>
      </c>
      <c r="W4" s="30"/>
      <c r="X4" s="30"/>
      <c r="Y4" s="30"/>
      <c r="Z4" s="30" t="s">
        <v>6221</v>
      </c>
      <c r="AA4" s="30" t="s">
        <v>6150</v>
      </c>
      <c r="AB4" s="30"/>
      <c r="AC4" s="30" t="s">
        <v>922</v>
      </c>
      <c r="AD4" s="42" t="s">
        <v>6538</v>
      </c>
      <c r="AE4" s="42"/>
      <c r="AF4" s="30"/>
      <c r="AG4" s="30"/>
      <c r="AH4" s="30"/>
      <c r="AI4" s="30"/>
      <c r="AJ4" s="30" t="s">
        <v>6232</v>
      </c>
      <c r="AK4" s="30" t="s">
        <v>745</v>
      </c>
      <c r="AL4" s="30" t="s">
        <v>651</v>
      </c>
      <c r="AM4" s="30" t="s">
        <v>6206</v>
      </c>
      <c r="AN4" s="30"/>
      <c r="AO4" s="42" t="s">
        <v>6539</v>
      </c>
      <c r="AP4" s="30" t="s">
        <v>923</v>
      </c>
      <c r="AQ4" s="30" t="s">
        <v>924</v>
      </c>
      <c r="AR4" s="42" t="s">
        <v>1027</v>
      </c>
      <c r="AS4" s="30"/>
      <c r="AT4" s="30"/>
      <c r="AU4" s="30"/>
      <c r="AV4" s="30">
        <v>24</v>
      </c>
      <c r="AW4" s="30">
        <v>95</v>
      </c>
      <c r="AX4" s="30" t="s">
        <v>706</v>
      </c>
      <c r="AY4" s="30" t="s">
        <v>920</v>
      </c>
      <c r="AZ4" s="30" t="s">
        <v>595</v>
      </c>
      <c r="BA4" s="30" t="s">
        <v>925</v>
      </c>
      <c r="BB4" s="30">
        <f>LEN(BA4)-LEN(SUBSTITUTE(BA4,",",""))+1</f>
        <v>4</v>
      </c>
      <c r="BC4" s="30" t="s">
        <v>926</v>
      </c>
      <c r="BD4" s="30">
        <f>LEN(BC4)-LEN(SUBSTITUTE(BC4,",",""))+1</f>
        <v>35</v>
      </c>
      <c r="BE4" s="30">
        <f>Table1[[#This Row], [no. of native regions]]+Table1[[#This Row], [no. of introduced regions]]</f>
        <v>39</v>
      </c>
      <c r="BF4" s="57">
        <f>Table1[[#This Row], [no. of introduced regions]]/Table1[[#This Row], [no. of native regions]]</f>
        <v>8.75</v>
      </c>
      <c r="BG4" s="30" t="s">
        <v>6333</v>
      </c>
      <c r="BH4" s="30" t="s">
        <v>927</v>
      </c>
      <c r="BI4" s="30" t="s">
        <v>928</v>
      </c>
      <c r="BJ4" s="58">
        <v>7</v>
      </c>
      <c r="BK4" s="30" t="s">
        <v>929</v>
      </c>
      <c r="BL4" s="30" t="s">
        <v>933</v>
      </c>
      <c r="BM4" s="30" t="s">
        <v>6395</v>
      </c>
      <c r="BN4" s="30"/>
      <c r="BO4" s="30">
        <v>288</v>
      </c>
      <c r="BP4" s="30"/>
      <c r="BQ4" s="30" t="s">
        <v>6377</v>
      </c>
      <c r="BR4" s="30" t="s">
        <v>271</v>
      </c>
      <c r="BS4" s="30"/>
      <c r="BT4" s="30"/>
      <c r="BU4" s="30" t="s">
        <v>516</v>
      </c>
      <c r="BV4" s="42" t="s">
        <v>517</v>
      </c>
      <c r="BW4" s="30"/>
      <c r="BX4" s="30"/>
      <c r="BY4" s="30"/>
      <c r="BZ4" s="30"/>
      <c r="CA4" s="30"/>
      <c r="CB4" s="30" t="s">
        <v>518</v>
      </c>
      <c r="CC4" s="30" t="s">
        <v>519</v>
      </c>
      <c r="CD4" s="30"/>
      <c r="CE4" s="30"/>
      <c r="CF4" s="30" t="s">
        <v>935</v>
      </c>
      <c r="CG4" s="30"/>
      <c r="CH4" s="30"/>
      <c r="CI4" s="30"/>
      <c r="CJ4" s="30"/>
      <c r="CK4" s="30"/>
      <c r="CL4" s="30"/>
      <c r="CM4" s="30"/>
      <c r="CN4" s="30"/>
      <c r="CO4" s="30" t="s">
        <v>934</v>
      </c>
      <c r="CP4" s="30" t="s">
        <v>930</v>
      </c>
      <c r="CQ4" s="30" t="s">
        <v>119</v>
      </c>
      <c r="CR4" s="30" t="s">
        <v>3129</v>
      </c>
      <c r="CS4" s="30"/>
      <c r="CT4" s="30" t="s">
        <v>932</v>
      </c>
      <c r="CU4" s="30" t="s">
        <v>517</v>
      </c>
      <c r="CV4" s="30" t="s">
        <v>931</v>
      </c>
      <c r="CW4" s="30" t="s">
        <v>5793</v>
      </c>
      <c r="CX4" s="30"/>
      <c r="CY4" s="30"/>
      <c r="CZ4" s="30"/>
      <c r="DA4" s="30"/>
      <c r="DB4" s="30"/>
      <c r="DC4" s="59" t="s">
        <v>14</v>
      </c>
      <c r="DD4" s="30" t="s">
        <v>119</v>
      </c>
      <c r="DE4" s="30"/>
      <c r="DF4" s="30"/>
      <c r="DG4" s="30"/>
      <c r="DH4" s="30" t="s">
        <v>921</v>
      </c>
      <c r="DI4" s="30"/>
      <c r="DJ4" s="30"/>
      <c r="DK4" s="30"/>
      <c r="DL4" s="30">
        <v>94328</v>
      </c>
      <c r="DM4" s="30"/>
      <c r="DN4" s="30"/>
      <c r="DO4" s="30"/>
      <c r="DP4" s="30"/>
      <c r="DQ4" s="30"/>
      <c r="DR4" s="30"/>
      <c r="DS4" s="30"/>
      <c r="DT4" s="30"/>
      <c r="DU4" s="30"/>
    </row>
    <row r="5" spans="1:144" s="29" customFormat="1" x14ac:dyDescent="0.35">
      <c r="A5" s="30" t="s">
        <v>650</v>
      </c>
      <c r="B5" s="42" t="s">
        <v>7335</v>
      </c>
      <c r="C5" s="30"/>
      <c r="D5" s="30"/>
      <c r="E5" s="30"/>
      <c r="F5" s="30"/>
      <c r="G5" s="30"/>
      <c r="H5" s="30"/>
      <c r="I5" s="30"/>
      <c r="J5" s="42" t="s">
        <v>313</v>
      </c>
      <c r="K5" s="42" t="s">
        <v>6347</v>
      </c>
      <c r="L5" s="30" t="s">
        <v>729</v>
      </c>
      <c r="M5" s="30" t="s">
        <v>119</v>
      </c>
      <c r="N5" s="30" t="s">
        <v>119</v>
      </c>
      <c r="O5" s="42" t="s">
        <v>119</v>
      </c>
      <c r="P5" s="30" t="s">
        <v>119</v>
      </c>
      <c r="Q5" s="30" t="s">
        <v>119</v>
      </c>
      <c r="R5" s="30" t="s">
        <v>119</v>
      </c>
      <c r="S5" s="30" t="s">
        <v>119</v>
      </c>
      <c r="T5" s="30">
        <f>SUM(COUNTIF(M5:S5,"yes"))</f>
        <v>7</v>
      </c>
      <c r="U5" s="30" t="s">
        <v>308</v>
      </c>
      <c r="V5" s="30" t="s">
        <v>950</v>
      </c>
      <c r="W5" s="30"/>
      <c r="X5" s="30"/>
      <c r="Y5" s="30"/>
      <c r="Z5" s="30" t="s">
        <v>6224</v>
      </c>
      <c r="AA5" s="30" t="s">
        <v>6235</v>
      </c>
      <c r="AB5" s="30"/>
      <c r="AC5" s="30" t="s">
        <v>313</v>
      </c>
      <c r="AD5" s="30"/>
      <c r="AE5" s="30"/>
      <c r="AF5" s="30"/>
      <c r="AG5" s="30"/>
      <c r="AH5" s="30"/>
      <c r="AI5" s="30"/>
      <c r="AJ5" s="30" t="s">
        <v>6232</v>
      </c>
      <c r="AK5" s="30" t="s">
        <v>953</v>
      </c>
      <c r="AL5" s="30" t="s">
        <v>651</v>
      </c>
      <c r="AM5" s="30" t="s">
        <v>6142</v>
      </c>
      <c r="AN5" s="30" t="s">
        <v>307</v>
      </c>
      <c r="AO5" s="30"/>
      <c r="AP5" s="30" t="s">
        <v>972</v>
      </c>
      <c r="AQ5" s="30" t="s">
        <v>827</v>
      </c>
      <c r="AR5" s="30"/>
      <c r="AS5" s="30" t="s">
        <v>955</v>
      </c>
      <c r="AT5" s="30"/>
      <c r="AU5" s="30"/>
      <c r="AV5" s="30">
        <v>-4</v>
      </c>
      <c r="AW5" s="30">
        <v>129</v>
      </c>
      <c r="AX5" s="30" t="s">
        <v>706</v>
      </c>
      <c r="AY5" s="30" t="s">
        <v>951</v>
      </c>
      <c r="AZ5" s="30" t="s">
        <v>828</v>
      </c>
      <c r="BA5" s="30" t="s">
        <v>829</v>
      </c>
      <c r="BB5" s="30">
        <f>LEN(BA5)-LEN(SUBSTITUTE(BA5,",",""))+1</f>
        <v>1</v>
      </c>
      <c r="BC5" s="30" t="s">
        <v>956</v>
      </c>
      <c r="BD5" s="30">
        <f>LEN(BC5)-LEN(SUBSTITUTE(BC5,",",""))+1</f>
        <v>14</v>
      </c>
      <c r="BE5" s="30">
        <f>Table1[[#This Row], [no. of native regions]]+Table1[[#This Row], [no. of introduced regions]]</f>
        <v>15</v>
      </c>
      <c r="BF5" s="57">
        <f>Table1[[#This Row], [no. of introduced regions]]/Table1[[#This Row], [no. of native regions]]</f>
        <v>14</v>
      </c>
      <c r="BG5" s="30" t="s">
        <v>6335</v>
      </c>
      <c r="BH5" s="30" t="s">
        <v>973</v>
      </c>
      <c r="BI5" s="30" t="s">
        <v>958</v>
      </c>
      <c r="BJ5" s="58">
        <v>1</v>
      </c>
      <c r="BK5" s="30" t="s">
        <v>959</v>
      </c>
      <c r="BL5" s="30" t="s">
        <v>963</v>
      </c>
      <c r="BM5" s="30" t="s">
        <v>6395</v>
      </c>
      <c r="BN5" s="30"/>
      <c r="BO5" s="30">
        <v>182</v>
      </c>
      <c r="BP5" s="30"/>
      <c r="BQ5" s="30" t="s">
        <v>6380</v>
      </c>
      <c r="BR5" s="30" t="s">
        <v>313</v>
      </c>
      <c r="BS5" s="30"/>
      <c r="BT5" s="30"/>
      <c r="BU5" s="30" t="s">
        <v>962</v>
      </c>
      <c r="BV5" s="42" t="s">
        <v>530</v>
      </c>
      <c r="BW5" s="30" t="s">
        <v>975</v>
      </c>
      <c r="BX5" s="30"/>
      <c r="BY5" s="30"/>
      <c r="BZ5" s="30"/>
      <c r="CA5" s="30"/>
      <c r="CB5" s="30" t="s">
        <v>531</v>
      </c>
      <c r="CC5" s="30" t="s">
        <v>532</v>
      </c>
      <c r="CD5" s="30" t="s">
        <v>976</v>
      </c>
      <c r="CE5" s="30"/>
      <c r="CF5" s="30" t="s">
        <v>977</v>
      </c>
      <c r="CG5" s="30" t="s">
        <v>978</v>
      </c>
      <c r="CH5" s="30" t="s">
        <v>979</v>
      </c>
      <c r="CI5" s="30"/>
      <c r="CJ5" s="30"/>
      <c r="CK5" s="30"/>
      <c r="CL5" s="30"/>
      <c r="CM5" s="30"/>
      <c r="CN5" s="30"/>
      <c r="CO5" s="30" t="s">
        <v>974</v>
      </c>
      <c r="CP5" s="30" t="s">
        <v>5785</v>
      </c>
      <c r="CQ5" s="30" t="s">
        <v>119</v>
      </c>
      <c r="CR5" s="30" t="s">
        <v>3129</v>
      </c>
      <c r="CS5" s="30"/>
      <c r="CT5" s="30" t="s">
        <v>962</v>
      </c>
      <c r="CU5" s="30" t="s">
        <v>530</v>
      </c>
      <c r="CV5" s="30" t="s">
        <v>961</v>
      </c>
      <c r="CW5" s="30" t="s">
        <v>4937</v>
      </c>
      <c r="CX5" s="30" t="s">
        <v>3249</v>
      </c>
      <c r="CY5" s="30" t="s">
        <v>3335</v>
      </c>
      <c r="CZ5" s="30" t="s">
        <v>4423</v>
      </c>
      <c r="DA5" s="30"/>
      <c r="DB5" s="30" t="s">
        <v>119</v>
      </c>
      <c r="DC5" s="59">
        <v>973</v>
      </c>
      <c r="DD5" s="30"/>
      <c r="DE5" s="30"/>
      <c r="DF5" s="30"/>
      <c r="DG5" s="30"/>
      <c r="DH5" s="30" t="s">
        <v>952</v>
      </c>
      <c r="DI5" s="30"/>
      <c r="DJ5" s="30"/>
      <c r="DK5" s="30"/>
      <c r="DL5" s="30">
        <v>51089</v>
      </c>
      <c r="DM5" s="30"/>
      <c r="DN5" s="30"/>
      <c r="DO5" s="30"/>
      <c r="DP5" s="30"/>
      <c r="DQ5" s="30"/>
      <c r="DR5" s="30"/>
      <c r="DS5" s="30"/>
      <c r="DT5" s="30"/>
      <c r="DU5" s="30"/>
    </row>
    <row r="6" spans="1:144" s="29" customFormat="1" x14ac:dyDescent="0.35">
      <c r="A6" s="30" t="s">
        <v>650</v>
      </c>
      <c r="B6" s="42" t="s">
        <v>7337</v>
      </c>
      <c r="C6" s="30"/>
      <c r="D6" s="30"/>
      <c r="E6" s="30"/>
      <c r="F6" s="30"/>
      <c r="G6" s="30"/>
      <c r="H6" s="30"/>
      <c r="I6" s="30"/>
      <c r="J6" s="42" t="s">
        <v>143</v>
      </c>
      <c r="K6" s="42" t="s">
        <v>7129</v>
      </c>
      <c r="L6" s="30" t="s">
        <v>729</v>
      </c>
      <c r="M6" s="30" t="s">
        <v>119</v>
      </c>
      <c r="N6" s="30" t="s">
        <v>119</v>
      </c>
      <c r="O6" s="42" t="s">
        <v>119</v>
      </c>
      <c r="P6" s="30" t="s">
        <v>119</v>
      </c>
      <c r="Q6" s="30" t="s">
        <v>119</v>
      </c>
      <c r="R6" s="30" t="s">
        <v>119</v>
      </c>
      <c r="S6" s="30" t="s">
        <v>119</v>
      </c>
      <c r="T6" s="30">
        <f>SUM(COUNTIF(M6:S6,"yes"))</f>
        <v>7</v>
      </c>
      <c r="U6" s="30" t="s">
        <v>334</v>
      </c>
      <c r="V6" s="30" t="s">
        <v>676</v>
      </c>
      <c r="W6" s="30"/>
      <c r="X6" s="30"/>
      <c r="Y6" s="30"/>
      <c r="Z6" s="30" t="s">
        <v>6226</v>
      </c>
      <c r="AA6" s="30" t="s">
        <v>1012</v>
      </c>
      <c r="AB6" s="30"/>
      <c r="AC6" s="30" t="s">
        <v>143</v>
      </c>
      <c r="AD6" s="42" t="s">
        <v>1007</v>
      </c>
      <c r="AE6" s="42"/>
      <c r="AF6" s="30"/>
      <c r="AG6" s="30"/>
      <c r="AH6" s="30"/>
      <c r="AI6" s="30"/>
      <c r="AJ6" s="30" t="s">
        <v>6232</v>
      </c>
      <c r="AK6" s="30" t="s">
        <v>1000</v>
      </c>
      <c r="AL6" s="30" t="s">
        <v>6207</v>
      </c>
      <c r="AM6" s="30" t="s">
        <v>6142</v>
      </c>
      <c r="AN6" s="30"/>
      <c r="AO6" s="30"/>
      <c r="AP6" s="30" t="s">
        <v>1001</v>
      </c>
      <c r="AQ6" s="30" t="s">
        <v>1002</v>
      </c>
      <c r="AR6" s="42" t="s">
        <v>6403</v>
      </c>
      <c r="AS6" s="30"/>
      <c r="AT6" s="30"/>
      <c r="AU6" s="30"/>
      <c r="AV6" s="30">
        <v>39</v>
      </c>
      <c r="AW6" s="30">
        <v>22</v>
      </c>
      <c r="AX6" s="30" t="s">
        <v>6004</v>
      </c>
      <c r="AY6" s="30" t="s">
        <v>998</v>
      </c>
      <c r="AZ6" s="30" t="s">
        <v>1002</v>
      </c>
      <c r="BA6" s="30" t="s">
        <v>1002</v>
      </c>
      <c r="BB6" s="30">
        <f>LEN(BA6)-LEN(SUBSTITUTE(BA6,",",""))+1</f>
        <v>1</v>
      </c>
      <c r="BC6" s="30" t="s">
        <v>1003</v>
      </c>
      <c r="BD6" s="30">
        <f>LEN(BC6)-LEN(SUBSTITUTE(BC6,",",""))+1</f>
        <v>8</v>
      </c>
      <c r="BE6" s="30">
        <f>Table1[[#This Row], [no. of native regions]]+Table1[[#This Row], [no. of introduced regions]]</f>
        <v>9</v>
      </c>
      <c r="BF6" s="57">
        <f>Table1[[#This Row], [no. of introduced regions]]/Table1[[#This Row], [no. of native regions]]</f>
        <v>8</v>
      </c>
      <c r="BG6" s="30" t="s">
        <v>1004</v>
      </c>
      <c r="BH6" s="30" t="s">
        <v>1005</v>
      </c>
      <c r="BI6" s="30" t="s">
        <v>1006</v>
      </c>
      <c r="BJ6" s="58">
        <v>0</v>
      </c>
      <c r="BK6" s="30" t="s">
        <v>7143</v>
      </c>
      <c r="BL6" s="30" t="s">
        <v>1010</v>
      </c>
      <c r="BM6" s="30" t="s">
        <v>6395</v>
      </c>
      <c r="BN6" s="30"/>
      <c r="BO6" s="30">
        <v>124</v>
      </c>
      <c r="BP6" s="30"/>
      <c r="BQ6" s="30" t="s">
        <v>6382</v>
      </c>
      <c r="BR6" s="30" t="s">
        <v>143</v>
      </c>
      <c r="BS6" s="30"/>
      <c r="BT6" s="30"/>
      <c r="BU6" s="30" t="s">
        <v>1009</v>
      </c>
      <c r="BV6" s="42" t="s">
        <v>1013</v>
      </c>
      <c r="BW6" s="30" t="s">
        <v>1014</v>
      </c>
      <c r="BX6" s="30" t="s">
        <v>7390</v>
      </c>
      <c r="BY6" s="30"/>
      <c r="BZ6" s="30"/>
      <c r="CA6" s="30" t="s">
        <v>1009</v>
      </c>
      <c r="CB6" s="30" t="s">
        <v>144</v>
      </c>
      <c r="CC6" s="30" t="s">
        <v>539</v>
      </c>
      <c r="CD6" s="30"/>
      <c r="CE6" s="30"/>
      <c r="CF6" s="30" t="s">
        <v>1015</v>
      </c>
      <c r="CG6" s="30"/>
      <c r="CH6" s="30"/>
      <c r="CI6" s="30"/>
      <c r="CJ6" s="30"/>
      <c r="CK6" s="30"/>
      <c r="CL6" s="30"/>
      <c r="CM6" s="30" t="s">
        <v>5791</v>
      </c>
      <c r="CN6" s="30"/>
      <c r="CO6" s="30" t="s">
        <v>1011</v>
      </c>
      <c r="CP6" s="30" t="s">
        <v>6247</v>
      </c>
      <c r="CQ6" s="30" t="s">
        <v>119</v>
      </c>
      <c r="CR6" s="30" t="s">
        <v>3129</v>
      </c>
      <c r="CS6" s="30"/>
      <c r="CT6" s="30" t="s">
        <v>1008</v>
      </c>
      <c r="CU6" s="30" t="s">
        <v>1013</v>
      </c>
      <c r="CV6" s="30" t="s">
        <v>1007</v>
      </c>
      <c r="CW6" s="30" t="s">
        <v>5305</v>
      </c>
      <c r="CX6" s="30" t="s">
        <v>3651</v>
      </c>
      <c r="CY6" s="30" t="s">
        <v>3158</v>
      </c>
      <c r="CZ6" s="30" t="s">
        <v>3175</v>
      </c>
      <c r="DA6" s="30"/>
      <c r="DB6" s="30" t="s">
        <v>119</v>
      </c>
      <c r="DC6" s="59">
        <v>1596</v>
      </c>
      <c r="DD6" s="30"/>
      <c r="DE6" s="30"/>
      <c r="DF6" s="30"/>
      <c r="DG6" s="30"/>
      <c r="DH6" s="30" t="s">
        <v>999</v>
      </c>
      <c r="DI6" s="30"/>
      <c r="DJ6" s="30"/>
      <c r="DK6" s="30"/>
      <c r="DL6" s="30">
        <v>82528</v>
      </c>
      <c r="DM6" s="30"/>
      <c r="DN6" s="30"/>
      <c r="DO6" s="30" t="s">
        <v>1016</v>
      </c>
      <c r="DP6" s="30" t="s">
        <v>1017</v>
      </c>
      <c r="DQ6" s="30" t="s">
        <v>1018</v>
      </c>
      <c r="DR6" s="30" t="s">
        <v>1019</v>
      </c>
      <c r="DS6" s="30" t="s">
        <v>1020</v>
      </c>
      <c r="DT6" s="30"/>
      <c r="DU6" s="30"/>
    </row>
    <row r="7" spans="1:144" s="29" customFormat="1" x14ac:dyDescent="0.35">
      <c r="A7" s="30" t="s">
        <v>650</v>
      </c>
      <c r="B7" s="42" t="s">
        <v>7339</v>
      </c>
      <c r="C7" s="30"/>
      <c r="D7" s="30"/>
      <c r="E7" s="30"/>
      <c r="F7" s="30"/>
      <c r="G7" s="30"/>
      <c r="H7" s="30"/>
      <c r="I7" s="30"/>
      <c r="J7" s="42" t="s">
        <v>348</v>
      </c>
      <c r="K7" s="42" t="s">
        <v>7130</v>
      </c>
      <c r="L7" s="30" t="s">
        <v>729</v>
      </c>
      <c r="M7" s="30" t="s">
        <v>119</v>
      </c>
      <c r="N7" s="30" t="s">
        <v>119</v>
      </c>
      <c r="O7" s="42" t="s">
        <v>119</v>
      </c>
      <c r="P7" s="30" t="s">
        <v>119</v>
      </c>
      <c r="Q7" s="30" t="s">
        <v>119</v>
      </c>
      <c r="R7" s="30" t="s">
        <v>119</v>
      </c>
      <c r="S7" s="30" t="s">
        <v>119</v>
      </c>
      <c r="T7" s="30">
        <f>SUM(COUNTIF(M7:S7,"yes"))</f>
        <v>7</v>
      </c>
      <c r="U7" s="30" t="s">
        <v>349</v>
      </c>
      <c r="V7" s="30" t="s">
        <v>1040</v>
      </c>
      <c r="W7" s="30"/>
      <c r="X7" s="30"/>
      <c r="Y7" s="30"/>
      <c r="Z7" s="30" t="s">
        <v>6228</v>
      </c>
      <c r="AA7" s="30" t="s">
        <v>6237</v>
      </c>
      <c r="AB7" s="30"/>
      <c r="AC7" s="30" t="s">
        <v>1050</v>
      </c>
      <c r="AD7" s="42" t="s">
        <v>6700</v>
      </c>
      <c r="AE7" s="42"/>
      <c r="AF7" s="30"/>
      <c r="AG7" s="30"/>
      <c r="AH7" s="30"/>
      <c r="AI7" s="30"/>
      <c r="AJ7" s="30" t="s">
        <v>6232</v>
      </c>
      <c r="AK7" s="30" t="s">
        <v>1049</v>
      </c>
      <c r="AL7" s="30" t="s">
        <v>651</v>
      </c>
      <c r="AM7" s="30" t="s">
        <v>6142</v>
      </c>
      <c r="AN7" s="30"/>
      <c r="AO7" s="30"/>
      <c r="AP7" s="30" t="s">
        <v>1026</v>
      </c>
      <c r="AQ7" s="30" t="s">
        <v>1051</v>
      </c>
      <c r="AR7" s="42" t="s">
        <v>1027</v>
      </c>
      <c r="AS7" s="30"/>
      <c r="AT7" s="30"/>
      <c r="AU7" s="30"/>
      <c r="AV7" s="30">
        <v>18</v>
      </c>
      <c r="AW7" s="30">
        <v>106</v>
      </c>
      <c r="AX7" s="30" t="s">
        <v>706</v>
      </c>
      <c r="AY7" s="30" t="s">
        <v>1041</v>
      </c>
      <c r="AZ7" s="30" t="s">
        <v>768</v>
      </c>
      <c r="BA7" s="30" t="s">
        <v>1052</v>
      </c>
      <c r="BB7" s="30">
        <f>LEN(BA7)-LEN(SUBSTITUTE(BA7,",",""))+1</f>
        <v>2</v>
      </c>
      <c r="BC7" s="30" t="s">
        <v>1053</v>
      </c>
      <c r="BD7" s="30">
        <f>LEN(BC7)-LEN(SUBSTITUTE(BC7,",",""))+1</f>
        <v>2</v>
      </c>
      <c r="BE7" s="30">
        <f>Table1[[#This Row], [no. of native regions]]+Table1[[#This Row], [no. of introduced regions]]</f>
        <v>4</v>
      </c>
      <c r="BF7" s="57">
        <f>Table1[[#This Row], [no. of introduced regions]]/Table1[[#This Row], [no. of native regions]]</f>
        <v>1</v>
      </c>
      <c r="BG7" s="30" t="s">
        <v>6336</v>
      </c>
      <c r="BH7" s="30" t="s">
        <v>1054</v>
      </c>
      <c r="BI7" s="30" t="s">
        <v>1055</v>
      </c>
      <c r="BJ7" s="58">
        <v>3</v>
      </c>
      <c r="BK7" s="30" t="s">
        <v>1056</v>
      </c>
      <c r="BL7" s="30" t="s">
        <v>6387</v>
      </c>
      <c r="BM7" s="30" t="s">
        <v>6395</v>
      </c>
      <c r="BN7" s="30"/>
      <c r="BO7" s="30">
        <v>152</v>
      </c>
      <c r="BP7" s="30"/>
      <c r="BQ7" s="30" t="s">
        <v>6384</v>
      </c>
      <c r="BR7" s="30" t="s">
        <v>348</v>
      </c>
      <c r="BS7" s="30"/>
      <c r="BT7" s="30"/>
      <c r="BU7" s="30" t="s">
        <v>546</v>
      </c>
      <c r="BV7" s="42" t="s">
        <v>547</v>
      </c>
      <c r="BW7" s="30" t="s">
        <v>1060</v>
      </c>
      <c r="BX7" s="30"/>
      <c r="BY7" s="30"/>
      <c r="BZ7" s="30"/>
      <c r="CA7" s="30"/>
      <c r="CB7" s="30" t="s">
        <v>1061</v>
      </c>
      <c r="CC7" s="30" t="s">
        <v>1062</v>
      </c>
      <c r="CD7" s="30" t="s">
        <v>348</v>
      </c>
      <c r="CE7" s="30"/>
      <c r="CF7" s="30" t="s">
        <v>1063</v>
      </c>
      <c r="CG7" s="30" t="s">
        <v>1064</v>
      </c>
      <c r="CH7" s="30"/>
      <c r="CI7" s="30"/>
      <c r="CJ7" s="30"/>
      <c r="CK7" s="30"/>
      <c r="CL7" s="30"/>
      <c r="CM7" s="30"/>
      <c r="CN7" s="30"/>
      <c r="CO7" s="30" t="s">
        <v>1059</v>
      </c>
      <c r="CP7" s="30" t="s">
        <v>5797</v>
      </c>
      <c r="CQ7" s="30" t="s">
        <v>119</v>
      </c>
      <c r="CR7" s="30" t="s">
        <v>3129</v>
      </c>
      <c r="CS7" s="30"/>
      <c r="CT7" s="30" t="s">
        <v>1058</v>
      </c>
      <c r="CU7" s="30" t="s">
        <v>3652</v>
      </c>
      <c r="CV7" s="30" t="s">
        <v>1057</v>
      </c>
      <c r="CW7" s="30" t="s">
        <v>3653</v>
      </c>
      <c r="CX7" s="30" t="s">
        <v>3446</v>
      </c>
      <c r="CY7" s="30" t="s">
        <v>3335</v>
      </c>
      <c r="CZ7" s="30" t="s">
        <v>3654</v>
      </c>
      <c r="DA7" s="30"/>
      <c r="DB7" s="30"/>
      <c r="DC7" s="59" t="s">
        <v>14</v>
      </c>
      <c r="DD7" s="30"/>
      <c r="DE7" s="30"/>
      <c r="DF7" s="30" t="s">
        <v>1042</v>
      </c>
      <c r="DG7" s="30" t="s">
        <v>1044</v>
      </c>
      <c r="DH7" s="30" t="s">
        <v>1043</v>
      </c>
      <c r="DI7" s="30" t="s">
        <v>1047</v>
      </c>
      <c r="DJ7" s="30" t="s">
        <v>1045</v>
      </c>
      <c r="DK7" s="30" t="s">
        <v>1048</v>
      </c>
      <c r="DL7" s="30">
        <v>124778</v>
      </c>
      <c r="DM7" s="30" t="s">
        <v>1046</v>
      </c>
      <c r="DN7" s="30"/>
      <c r="DO7" s="30" t="s">
        <v>1065</v>
      </c>
      <c r="DP7" s="30"/>
      <c r="DQ7" s="30"/>
      <c r="DR7" s="30"/>
      <c r="DS7" s="30" t="s">
        <v>1066</v>
      </c>
      <c r="DT7" s="30"/>
      <c r="DU7" s="30"/>
    </row>
    <row r="8" spans="1:144" s="29" customFormat="1" x14ac:dyDescent="0.35">
      <c r="A8" s="30" t="s">
        <v>650</v>
      </c>
      <c r="B8" s="42" t="s">
        <v>7340</v>
      </c>
      <c r="C8" s="30"/>
      <c r="D8" s="30"/>
      <c r="E8" s="30"/>
      <c r="F8" s="30"/>
      <c r="G8" s="30"/>
      <c r="H8" s="30"/>
      <c r="I8" s="30"/>
      <c r="J8" s="42" t="s">
        <v>146</v>
      </c>
      <c r="K8" s="42" t="s">
        <v>7131</v>
      </c>
      <c r="L8" s="30" t="s">
        <v>729</v>
      </c>
      <c r="M8" s="30" t="s">
        <v>119</v>
      </c>
      <c r="N8" s="30" t="s">
        <v>119</v>
      </c>
      <c r="O8" s="42" t="s">
        <v>119</v>
      </c>
      <c r="P8" s="30" t="s">
        <v>119</v>
      </c>
      <c r="Q8" s="30" t="s">
        <v>119</v>
      </c>
      <c r="R8" s="30" t="s">
        <v>119</v>
      </c>
      <c r="S8" s="30" t="s">
        <v>119</v>
      </c>
      <c r="T8" s="30">
        <f>SUM(COUNTIF(M8:S8,"yes"))</f>
        <v>7</v>
      </c>
      <c r="U8" s="30" t="s">
        <v>360</v>
      </c>
      <c r="V8" s="30" t="s">
        <v>676</v>
      </c>
      <c r="W8" s="30"/>
      <c r="X8" s="30" t="s">
        <v>7350</v>
      </c>
      <c r="Y8" s="30"/>
      <c r="Z8" s="30" t="s">
        <v>6229</v>
      </c>
      <c r="AA8" s="30" t="s">
        <v>146</v>
      </c>
      <c r="AB8" s="30"/>
      <c r="AC8" s="30" t="s">
        <v>146</v>
      </c>
      <c r="AD8" s="42" t="s">
        <v>1073</v>
      </c>
      <c r="AE8" s="42"/>
      <c r="AF8" s="30"/>
      <c r="AG8" s="30"/>
      <c r="AH8" s="30"/>
      <c r="AI8" s="30"/>
      <c r="AJ8" s="30" t="s">
        <v>6232</v>
      </c>
      <c r="AK8" s="30" t="s">
        <v>745</v>
      </c>
      <c r="AL8" s="30" t="s">
        <v>6207</v>
      </c>
      <c r="AM8" s="30" t="s">
        <v>6238</v>
      </c>
      <c r="AN8" s="30"/>
      <c r="AO8" s="42" t="s">
        <v>6727</v>
      </c>
      <c r="AP8" s="30" t="s">
        <v>923</v>
      </c>
      <c r="AQ8" s="30" t="s">
        <v>601</v>
      </c>
      <c r="AR8" s="42" t="s">
        <v>6417</v>
      </c>
      <c r="AS8" s="30"/>
      <c r="AT8" s="30"/>
      <c r="AU8" s="30"/>
      <c r="AV8" s="30">
        <v>12</v>
      </c>
      <c r="AW8" s="30">
        <v>79</v>
      </c>
      <c r="AX8" s="30" t="s">
        <v>706</v>
      </c>
      <c r="AY8" s="30" t="s">
        <v>1067</v>
      </c>
      <c r="AZ8" s="30" t="s">
        <v>601</v>
      </c>
      <c r="BA8" s="30" t="s">
        <v>601</v>
      </c>
      <c r="BB8" s="30">
        <f>LEN(BA8)-LEN(SUBSTITUTE(BA8,",",""))+1</f>
        <v>1</v>
      </c>
      <c r="BC8" s="30" t="s">
        <v>1069</v>
      </c>
      <c r="BD8" s="30">
        <f>LEN(BC8)-LEN(SUBSTITUTE(BC8,",",""))+1</f>
        <v>53</v>
      </c>
      <c r="BE8" s="30">
        <f>Table1[[#This Row], [no. of native regions]]+Table1[[#This Row], [no. of introduced regions]]</f>
        <v>54</v>
      </c>
      <c r="BF8" s="57">
        <f>Table1[[#This Row], [no. of introduced regions]]/Table1[[#This Row], [no. of native regions]]</f>
        <v>53</v>
      </c>
      <c r="BG8" s="30" t="s">
        <v>6337</v>
      </c>
      <c r="BH8" s="30" t="s">
        <v>1070</v>
      </c>
      <c r="BI8" s="30" t="s">
        <v>1071</v>
      </c>
      <c r="BJ8" s="58">
        <v>3</v>
      </c>
      <c r="BK8" s="30" t="s">
        <v>1072</v>
      </c>
      <c r="BL8" s="30" t="s">
        <v>1074</v>
      </c>
      <c r="BM8" s="30" t="s">
        <v>6395</v>
      </c>
      <c r="BN8" s="30"/>
      <c r="BO8" s="30">
        <v>128</v>
      </c>
      <c r="BP8" s="30"/>
      <c r="BQ8" s="30" t="s">
        <v>6385</v>
      </c>
      <c r="BR8" s="30" t="s">
        <v>146</v>
      </c>
      <c r="BS8" s="30"/>
      <c r="BT8" s="30"/>
      <c r="BU8" s="30" t="s">
        <v>550</v>
      </c>
      <c r="BV8" s="42" t="s">
        <v>551</v>
      </c>
      <c r="BW8" s="30" t="s">
        <v>1076</v>
      </c>
      <c r="BX8" s="30" t="s">
        <v>7391</v>
      </c>
      <c r="BY8" s="30"/>
      <c r="BZ8" s="30"/>
      <c r="CA8" s="30"/>
      <c r="CB8" s="30" t="s">
        <v>147</v>
      </c>
      <c r="CC8" s="30" t="s">
        <v>552</v>
      </c>
      <c r="CD8" s="30"/>
      <c r="CE8" s="30"/>
      <c r="CF8" s="30" t="s">
        <v>1077</v>
      </c>
      <c r="CG8" s="30"/>
      <c r="CH8" s="30"/>
      <c r="CI8" s="30"/>
      <c r="CJ8" s="30"/>
      <c r="CK8" s="30"/>
      <c r="CL8" s="30"/>
      <c r="CM8" s="30"/>
      <c r="CN8" s="30"/>
      <c r="CO8" s="30" t="s">
        <v>1075</v>
      </c>
      <c r="CP8" s="30" t="s">
        <v>5792</v>
      </c>
      <c r="CQ8" s="30" t="s">
        <v>119</v>
      </c>
      <c r="CR8" s="30" t="s">
        <v>3129</v>
      </c>
      <c r="CS8" s="30"/>
      <c r="CT8" s="30" t="s">
        <v>550</v>
      </c>
      <c r="CU8" s="30" t="s">
        <v>551</v>
      </c>
      <c r="CV8" s="30" t="s">
        <v>1073</v>
      </c>
      <c r="CW8" s="30" t="s">
        <v>5668</v>
      </c>
      <c r="CX8" s="30" t="s">
        <v>3977</v>
      </c>
      <c r="CY8" s="30" t="s">
        <v>3207</v>
      </c>
      <c r="CZ8" s="30" t="s">
        <v>3184</v>
      </c>
      <c r="DA8" s="30"/>
      <c r="DB8" s="30"/>
      <c r="DC8" s="59" t="s">
        <v>14</v>
      </c>
      <c r="DD8" s="30" t="s">
        <v>119</v>
      </c>
      <c r="DE8" s="30"/>
      <c r="DF8" s="30"/>
      <c r="DG8" s="30"/>
      <c r="DH8" s="30" t="s">
        <v>1068</v>
      </c>
      <c r="DI8" s="30"/>
      <c r="DJ8" s="30"/>
      <c r="DK8" s="30"/>
      <c r="DL8" s="30">
        <v>136217</v>
      </c>
      <c r="DM8" s="30"/>
      <c r="DN8" s="30"/>
      <c r="DO8" s="30"/>
      <c r="DP8" s="30"/>
      <c r="DQ8" s="30"/>
      <c r="DR8" s="30"/>
      <c r="DS8" s="30"/>
      <c r="DT8" s="30"/>
      <c r="DU8" s="30"/>
    </row>
    <row r="9" spans="1:144" s="29" customFormat="1" x14ac:dyDescent="0.35">
      <c r="A9" s="42" t="s">
        <v>650</v>
      </c>
      <c r="B9" s="42" t="s">
        <v>7224</v>
      </c>
      <c r="C9" s="42" t="s">
        <v>7214</v>
      </c>
      <c r="D9" s="42" t="s">
        <v>7215</v>
      </c>
      <c r="E9" s="42" t="s">
        <v>7216</v>
      </c>
      <c r="F9" s="42"/>
      <c r="G9" s="42">
        <v>1</v>
      </c>
      <c r="H9" s="42">
        <v>1</v>
      </c>
      <c r="I9" s="42"/>
      <c r="J9" s="42" t="s">
        <v>149</v>
      </c>
      <c r="K9" s="42" t="s">
        <v>7043</v>
      </c>
      <c r="L9" s="42" t="s">
        <v>729</v>
      </c>
      <c r="M9" s="42" t="s">
        <v>119</v>
      </c>
      <c r="N9" s="42" t="s">
        <v>119</v>
      </c>
      <c r="O9" s="42" t="s">
        <v>119</v>
      </c>
      <c r="P9" s="42" t="s">
        <v>119</v>
      </c>
      <c r="Q9" s="42" t="s">
        <v>119</v>
      </c>
      <c r="R9" s="42" t="s">
        <v>119</v>
      </c>
      <c r="S9" s="42"/>
      <c r="T9" s="42">
        <f>SUM(COUNTIF(M9:S9,"yes"))</f>
        <v>6</v>
      </c>
      <c r="U9" s="42" t="s">
        <v>169</v>
      </c>
      <c r="V9" s="42" t="s">
        <v>652</v>
      </c>
      <c r="W9" s="42"/>
      <c r="X9" s="42" t="s">
        <v>7346</v>
      </c>
      <c r="Y9" s="42"/>
      <c r="Z9" s="42" t="s">
        <v>6121</v>
      </c>
      <c r="AA9" s="42" t="s">
        <v>669</v>
      </c>
      <c r="AB9" s="42" t="s">
        <v>7157</v>
      </c>
      <c r="AC9" s="42" t="s">
        <v>656</v>
      </c>
      <c r="AD9" s="42" t="s">
        <v>6405</v>
      </c>
      <c r="AE9" s="42"/>
      <c r="AF9" s="42" t="s">
        <v>7158</v>
      </c>
      <c r="AG9" s="42"/>
      <c r="AH9" s="42"/>
      <c r="AI9" s="42"/>
      <c r="AJ9" s="42" t="s">
        <v>6232</v>
      </c>
      <c r="AK9" s="42" t="s">
        <v>655</v>
      </c>
      <c r="AL9" s="42" t="s">
        <v>651</v>
      </c>
      <c r="AM9" s="42" t="s">
        <v>7048</v>
      </c>
      <c r="AN9" s="42"/>
      <c r="AO9" s="42" t="s">
        <v>7000</v>
      </c>
      <c r="AP9" s="42" t="s">
        <v>657</v>
      </c>
      <c r="AQ9" s="42" t="s">
        <v>658</v>
      </c>
      <c r="AR9" s="42"/>
      <c r="AS9" s="42" t="s">
        <v>6129</v>
      </c>
      <c r="AT9" s="42"/>
      <c r="AU9" s="42"/>
      <c r="AV9" s="42">
        <v>18</v>
      </c>
      <c r="AW9" s="42">
        <v>-77</v>
      </c>
      <c r="AX9" s="42" t="s">
        <v>659</v>
      </c>
      <c r="AY9" s="42" t="s">
        <v>653</v>
      </c>
      <c r="AZ9" s="42" t="s">
        <v>7152</v>
      </c>
      <c r="BA9" s="42" t="s">
        <v>661</v>
      </c>
      <c r="BB9" s="42">
        <f>LEN(BA9)-LEN(SUBSTITUTE(BA9,",",""))+1</f>
        <v>13</v>
      </c>
      <c r="BC9" s="42" t="s">
        <v>662</v>
      </c>
      <c r="BD9" s="42">
        <f>LEN(BC9)-LEN(SUBSTITUTE(BC9,",",""))+1</f>
        <v>11</v>
      </c>
      <c r="BE9" s="42">
        <f>Table1[[#This Row], [no. of native regions]]+Table1[[#This Row], [no. of introduced regions]]</f>
        <v>24</v>
      </c>
      <c r="BF9" s="42">
        <f>Table1[[#This Row], [no. of introduced regions]]/Table1[[#This Row], [no. of native regions]]</f>
        <v>0.84615384615384615</v>
      </c>
      <c r="BG9" s="42" t="s">
        <v>6325</v>
      </c>
      <c r="BH9" s="42" t="s">
        <v>663</v>
      </c>
      <c r="BI9" s="42" t="s">
        <v>664</v>
      </c>
      <c r="BJ9" s="42">
        <v>4</v>
      </c>
      <c r="BK9" s="42" t="s">
        <v>7147</v>
      </c>
      <c r="BL9" s="42" t="s">
        <v>666</v>
      </c>
      <c r="BM9" s="42" t="s">
        <v>6395</v>
      </c>
      <c r="BN9" s="42"/>
      <c r="BO9" s="45">
        <v>210</v>
      </c>
      <c r="BP9" s="42"/>
      <c r="BQ9" s="45" t="s">
        <v>6363</v>
      </c>
      <c r="BR9" s="42" t="s">
        <v>149</v>
      </c>
      <c r="BS9" s="42" t="s">
        <v>668</v>
      </c>
      <c r="BT9" s="42" t="s">
        <v>7166</v>
      </c>
      <c r="BU9" s="42" t="s">
        <v>458</v>
      </c>
      <c r="BV9" s="42" t="s">
        <v>459</v>
      </c>
      <c r="BW9" s="42" t="s">
        <v>670</v>
      </c>
      <c r="BX9" s="42"/>
      <c r="BY9" s="42"/>
      <c r="BZ9" s="42"/>
      <c r="CA9" s="42"/>
      <c r="CB9" s="42" t="s">
        <v>460</v>
      </c>
      <c r="CC9" s="42" t="s">
        <v>671</v>
      </c>
      <c r="CD9" s="42" t="s">
        <v>6309</v>
      </c>
      <c r="CE9" s="42"/>
      <c r="CF9" s="42" t="s">
        <v>672</v>
      </c>
      <c r="CG9" s="42" t="s">
        <v>673</v>
      </c>
      <c r="CH9" s="42" t="s">
        <v>7193</v>
      </c>
      <c r="CI9" s="42" t="s">
        <v>674</v>
      </c>
      <c r="CJ9" s="42"/>
      <c r="CK9" s="42"/>
      <c r="CL9" s="42"/>
      <c r="CM9" s="42" t="s">
        <v>6986</v>
      </c>
      <c r="CN9" s="42" t="s">
        <v>7171</v>
      </c>
      <c r="CO9" s="42" t="s">
        <v>667</v>
      </c>
      <c r="CP9" s="42" t="s">
        <v>6246</v>
      </c>
      <c r="CQ9" s="42"/>
      <c r="CR9" s="42"/>
      <c r="CS9" s="42"/>
      <c r="CT9" s="42"/>
      <c r="CU9" s="42"/>
      <c r="CV9" s="42"/>
      <c r="CW9" s="42"/>
      <c r="CX9" s="42" t="s">
        <v>665</v>
      </c>
      <c r="CY9" s="42" t="s">
        <v>665</v>
      </c>
      <c r="CZ9" s="42" t="s">
        <v>665</v>
      </c>
      <c r="DA9" s="42"/>
      <c r="DB9" s="42"/>
      <c r="DC9" s="42"/>
      <c r="DD9" s="42"/>
      <c r="DE9" s="42"/>
      <c r="DF9" s="42" t="s">
        <v>6311</v>
      </c>
      <c r="DG9" s="42" t="s">
        <v>6122</v>
      </c>
      <c r="DH9" s="42" t="s">
        <v>654</v>
      </c>
      <c r="DI9" s="42" t="s">
        <v>6312</v>
      </c>
      <c r="DJ9" s="42" t="s">
        <v>6313</v>
      </c>
      <c r="DK9" s="42" t="s">
        <v>6314</v>
      </c>
      <c r="DL9" s="42">
        <v>375272</v>
      </c>
      <c r="DM9" s="42"/>
      <c r="DN9" s="42"/>
      <c r="DO9" s="42" t="s">
        <v>675</v>
      </c>
      <c r="DP9" s="42" t="s">
        <v>6310</v>
      </c>
      <c r="DQ9" s="42"/>
      <c r="DR9" s="42"/>
      <c r="DS9" s="42"/>
      <c r="DT9" s="42"/>
      <c r="DU9" s="42"/>
    </row>
    <row r="10" spans="1:144" s="42" customFormat="1" x14ac:dyDescent="0.35">
      <c r="A10" s="42" t="s">
        <v>650</v>
      </c>
      <c r="B10" s="42" t="s">
        <v>7134</v>
      </c>
      <c r="C10" s="42" t="s">
        <v>7217</v>
      </c>
      <c r="D10" s="42" t="s">
        <v>7215</v>
      </c>
      <c r="E10" s="42" t="s">
        <v>7217</v>
      </c>
      <c r="G10" s="42">
        <v>1</v>
      </c>
      <c r="H10" s="42">
        <v>1</v>
      </c>
      <c r="J10" s="42" t="s">
        <v>462</v>
      </c>
      <c r="K10" s="42" t="s">
        <v>6341</v>
      </c>
      <c r="L10" s="42" t="s">
        <v>729</v>
      </c>
      <c r="M10" s="42" t="s">
        <v>119</v>
      </c>
      <c r="N10" s="42" t="s">
        <v>119</v>
      </c>
      <c r="O10" s="42" t="s">
        <v>119</v>
      </c>
      <c r="P10" s="42" t="s">
        <v>119</v>
      </c>
      <c r="Q10" s="42" t="s">
        <v>119</v>
      </c>
      <c r="R10" s="42" t="s">
        <v>119</v>
      </c>
      <c r="T10" s="42">
        <f>SUM(COUNTIF(M10:S10,"yes"))</f>
        <v>6</v>
      </c>
      <c r="U10" s="42" t="s">
        <v>176</v>
      </c>
      <c r="V10" s="42" t="s">
        <v>676</v>
      </c>
      <c r="Z10" s="42" t="s">
        <v>6208</v>
      </c>
      <c r="AA10" s="42" t="s">
        <v>462</v>
      </c>
      <c r="AC10" s="42" t="s">
        <v>679</v>
      </c>
      <c r="AD10" s="42" t="s">
        <v>6423</v>
      </c>
      <c r="AI10" s="42" t="s">
        <v>7119</v>
      </c>
      <c r="AJ10" s="42" t="s">
        <v>6232</v>
      </c>
      <c r="AK10" s="42" t="s">
        <v>1193</v>
      </c>
      <c r="AL10" s="42" t="s">
        <v>651</v>
      </c>
      <c r="AM10" s="42" t="s">
        <v>7254</v>
      </c>
      <c r="AN10" s="42" t="s">
        <v>262</v>
      </c>
      <c r="AO10" s="42" t="s">
        <v>348</v>
      </c>
      <c r="AP10" s="42" t="s">
        <v>7155</v>
      </c>
      <c r="AQ10" s="42" t="s">
        <v>6987</v>
      </c>
      <c r="AS10" s="42" t="s">
        <v>7153</v>
      </c>
      <c r="AV10" s="42">
        <v>39</v>
      </c>
      <c r="AW10" s="42">
        <v>35</v>
      </c>
      <c r="AX10" s="42" t="s">
        <v>6004</v>
      </c>
      <c r="AY10" s="42" t="s">
        <v>677</v>
      </c>
      <c r="AZ10" s="42" t="s">
        <v>681</v>
      </c>
      <c r="BA10" s="42" t="s">
        <v>682</v>
      </c>
      <c r="BB10" s="42">
        <f>LEN(BA10)-LEN(SUBSTITUTE(BA10,",",""))+1</f>
        <v>4</v>
      </c>
      <c r="BC10" s="42" t="s">
        <v>683</v>
      </c>
      <c r="BD10" s="42">
        <f>LEN(BC10)-LEN(SUBSTITUTE(BC10,",",""))+1</f>
        <v>42</v>
      </c>
      <c r="BE10" s="42">
        <f>Table1[[#This Row], [no. of native regions]]+Table1[[#This Row], [no. of introduced regions]]</f>
        <v>46</v>
      </c>
      <c r="BF10" s="42">
        <f>Table1[[#This Row], [no. of introduced regions]]/Table1[[#This Row], [no. of native regions]]</f>
        <v>10.5</v>
      </c>
      <c r="BG10" s="42" t="s">
        <v>6326</v>
      </c>
      <c r="BH10" s="42" t="s">
        <v>684</v>
      </c>
      <c r="BI10" s="42" t="s">
        <v>685</v>
      </c>
      <c r="BJ10" s="42">
        <v>1</v>
      </c>
      <c r="BK10" s="42" t="s">
        <v>686</v>
      </c>
      <c r="BL10" s="42" t="s">
        <v>688</v>
      </c>
      <c r="BM10" s="42" t="s">
        <v>6395</v>
      </c>
      <c r="BO10" s="45">
        <v>212</v>
      </c>
      <c r="BP10" s="42" t="s">
        <v>7140</v>
      </c>
      <c r="BQ10" s="45" t="s">
        <v>6364</v>
      </c>
      <c r="BR10" s="42" t="s">
        <v>462</v>
      </c>
      <c r="BS10" s="42" t="s">
        <v>691</v>
      </c>
      <c r="BT10" s="42" t="s">
        <v>7167</v>
      </c>
      <c r="BU10" s="42" t="s">
        <v>463</v>
      </c>
      <c r="BV10" s="42" t="s">
        <v>464</v>
      </c>
      <c r="BW10" s="42" t="s">
        <v>692</v>
      </c>
      <c r="CB10" s="42" t="s">
        <v>693</v>
      </c>
      <c r="CC10" s="42" t="s">
        <v>694</v>
      </c>
      <c r="CE10" s="42" t="s">
        <v>7230</v>
      </c>
      <c r="CF10" s="42" t="s">
        <v>695</v>
      </c>
      <c r="CI10" s="42" t="s">
        <v>696</v>
      </c>
      <c r="CM10" s="42" t="s">
        <v>689</v>
      </c>
      <c r="CO10" s="42" t="s">
        <v>690</v>
      </c>
      <c r="CP10" s="42" t="s">
        <v>687</v>
      </c>
      <c r="DH10" s="42" t="s">
        <v>678</v>
      </c>
      <c r="DL10" s="42">
        <v>271192</v>
      </c>
      <c r="DO10" s="42" t="s">
        <v>697</v>
      </c>
      <c r="DP10" s="42" t="s">
        <v>698</v>
      </c>
      <c r="DQ10" s="42" t="s">
        <v>699</v>
      </c>
      <c r="DS10" s="42" t="s">
        <v>700</v>
      </c>
      <c r="DU10" s="42" t="s">
        <v>7154</v>
      </c>
    </row>
    <row r="11" spans="1:144" s="29" customFormat="1" x14ac:dyDescent="0.35">
      <c r="A11" s="30" t="s">
        <v>650</v>
      </c>
      <c r="B11" s="30" t="s">
        <v>7225</v>
      </c>
      <c r="C11" s="30" t="s">
        <v>7217</v>
      </c>
      <c r="D11" s="30" t="s">
        <v>7404</v>
      </c>
      <c r="E11" s="30" t="s">
        <v>7404</v>
      </c>
      <c r="F11" s="30"/>
      <c r="G11" s="30">
        <v>1</v>
      </c>
      <c r="H11" s="30">
        <v>1</v>
      </c>
      <c r="I11" s="30"/>
      <c r="J11" s="42" t="s">
        <v>178</v>
      </c>
      <c r="K11" s="36" t="s">
        <v>6340</v>
      </c>
      <c r="L11" s="30" t="s">
        <v>729</v>
      </c>
      <c r="M11" s="30" t="s">
        <v>119</v>
      </c>
      <c r="N11" s="30" t="s">
        <v>119</v>
      </c>
      <c r="O11" s="42" t="s">
        <v>119</v>
      </c>
      <c r="P11" s="30" t="s">
        <v>119</v>
      </c>
      <c r="Q11" s="30" t="s">
        <v>119</v>
      </c>
      <c r="R11" s="30" t="s">
        <v>119</v>
      </c>
      <c r="S11" s="30"/>
      <c r="T11" s="30">
        <f>SUM(COUNTIF(M11:S11,"yes"))</f>
        <v>6</v>
      </c>
      <c r="U11" s="30" t="s">
        <v>701</v>
      </c>
      <c r="V11" s="30" t="s">
        <v>702</v>
      </c>
      <c r="W11" s="30"/>
      <c r="X11" s="30"/>
      <c r="Y11" s="30" t="s">
        <v>7144</v>
      </c>
      <c r="Z11" s="30" t="s">
        <v>6209</v>
      </c>
      <c r="AA11" s="30" t="s">
        <v>6244</v>
      </c>
      <c r="AB11" s="30"/>
      <c r="AC11" s="30" t="s">
        <v>6163</v>
      </c>
      <c r="AD11" s="35"/>
      <c r="AE11" s="35"/>
      <c r="AF11" s="30"/>
      <c r="AG11" s="30"/>
      <c r="AH11" s="30" t="s">
        <v>5901</v>
      </c>
      <c r="AI11" s="30"/>
      <c r="AJ11" s="30" t="s">
        <v>6232</v>
      </c>
      <c r="AK11" s="30" t="s">
        <v>1193</v>
      </c>
      <c r="AL11" s="30" t="s">
        <v>651</v>
      </c>
      <c r="AM11" s="30" t="s">
        <v>6206</v>
      </c>
      <c r="AN11" s="30"/>
      <c r="AO11" s="30"/>
      <c r="AP11" s="30" t="s">
        <v>6116</v>
      </c>
      <c r="AQ11" s="30" t="s">
        <v>705</v>
      </c>
      <c r="AR11" s="35"/>
      <c r="AS11" s="30" t="s">
        <v>709</v>
      </c>
      <c r="AT11" s="30"/>
      <c r="AU11" s="30"/>
      <c r="AV11" s="30">
        <v>35</v>
      </c>
      <c r="AW11" s="30">
        <v>55</v>
      </c>
      <c r="AX11" s="30" t="s">
        <v>706</v>
      </c>
      <c r="AY11" s="30" t="s">
        <v>703</v>
      </c>
      <c r="AZ11" s="35" t="s">
        <v>707</v>
      </c>
      <c r="BA11" s="30" t="s">
        <v>708</v>
      </c>
      <c r="BB11" s="30">
        <f>LEN(BA11)-LEN(SUBSTITUTE(BA11,",",""))+1</f>
        <v>8</v>
      </c>
      <c r="BC11" s="30" t="s">
        <v>665</v>
      </c>
      <c r="BD11" s="30">
        <f>LEN(BC11)-LEN(SUBSTITUTE(BC11,",",""))+1</f>
        <v>1</v>
      </c>
      <c r="BE11" s="30">
        <f>Table1[[#This Row], [no. of native regions]]+Table1[[#This Row], [no. of introduced regions]]</f>
        <v>9</v>
      </c>
      <c r="BF11" s="57">
        <f>Table1[[#This Row], [no. of introduced regions]]/Table1[[#This Row], [no. of native regions]]</f>
        <v>0.125</v>
      </c>
      <c r="BG11" s="30" t="s">
        <v>709</v>
      </c>
      <c r="BH11" s="30" t="s">
        <v>710</v>
      </c>
      <c r="BI11" s="30" t="s">
        <v>711</v>
      </c>
      <c r="BJ11" s="58">
        <v>1</v>
      </c>
      <c r="BK11" s="30" t="s">
        <v>712</v>
      </c>
      <c r="BL11" s="30" t="s">
        <v>714</v>
      </c>
      <c r="BM11" s="35" t="s">
        <v>6395</v>
      </c>
      <c r="BN11" s="30"/>
      <c r="BO11" s="30">
        <v>138</v>
      </c>
      <c r="BP11" s="30"/>
      <c r="BQ11" s="30" t="s">
        <v>6365</v>
      </c>
      <c r="BR11" s="30" t="s">
        <v>178</v>
      </c>
      <c r="BS11" s="30" t="s">
        <v>716</v>
      </c>
      <c r="BT11" s="30"/>
      <c r="BU11" s="30" t="s">
        <v>467</v>
      </c>
      <c r="BV11" s="42" t="s">
        <v>468</v>
      </c>
      <c r="BW11" s="30"/>
      <c r="BX11" s="30"/>
      <c r="BY11" s="30"/>
      <c r="BZ11" s="30"/>
      <c r="CA11" s="30"/>
      <c r="CB11" s="30" t="s">
        <v>469</v>
      </c>
      <c r="CC11" s="30" t="s">
        <v>470</v>
      </c>
      <c r="CD11" s="30"/>
      <c r="CE11" s="30"/>
      <c r="CF11" s="30" t="s">
        <v>717</v>
      </c>
      <c r="CG11" s="30" t="s">
        <v>718</v>
      </c>
      <c r="CH11" s="30" t="s">
        <v>719</v>
      </c>
      <c r="CI11" s="30" t="s">
        <v>720</v>
      </c>
      <c r="CJ11" s="30"/>
      <c r="CK11" s="30"/>
      <c r="CL11" s="30"/>
      <c r="CM11" s="30" t="s">
        <v>723</v>
      </c>
      <c r="CN11" s="30"/>
      <c r="CO11" s="30" t="s">
        <v>715</v>
      </c>
      <c r="CP11" s="30" t="s">
        <v>6245</v>
      </c>
      <c r="CQ11" s="30"/>
      <c r="CR11" s="30"/>
      <c r="CS11" s="30"/>
      <c r="CT11" s="30" t="s">
        <v>467</v>
      </c>
      <c r="CU11" s="30" t="s">
        <v>468</v>
      </c>
      <c r="CV11" s="30" t="s">
        <v>713</v>
      </c>
      <c r="CW11" s="30"/>
      <c r="CX11" s="30"/>
      <c r="CY11" s="30"/>
      <c r="CZ11" s="30"/>
      <c r="DA11" s="30"/>
      <c r="DB11" s="30" t="s">
        <v>119</v>
      </c>
      <c r="DC11" s="59">
        <v>659</v>
      </c>
      <c r="DD11" s="30"/>
      <c r="DE11" s="30"/>
      <c r="DF11" s="30"/>
      <c r="DG11" s="30"/>
      <c r="DH11" s="30" t="s">
        <v>704</v>
      </c>
      <c r="DI11" s="30"/>
      <c r="DJ11" s="30"/>
      <c r="DK11" s="30"/>
      <c r="DL11" s="30">
        <v>371345</v>
      </c>
      <c r="DM11" s="30"/>
      <c r="DN11" s="30"/>
      <c r="DO11" s="35" t="s">
        <v>721</v>
      </c>
      <c r="DP11" s="30" t="s">
        <v>722</v>
      </c>
      <c r="DQ11" s="30"/>
      <c r="DR11" s="30"/>
      <c r="DS11" s="30"/>
      <c r="DT11" s="30"/>
      <c r="DU11" s="30"/>
    </row>
    <row r="12" spans="1:144" s="29" customFormat="1" x14ac:dyDescent="0.35">
      <c r="A12" s="42" t="s">
        <v>650</v>
      </c>
      <c r="B12" s="42" t="s">
        <v>7257</v>
      </c>
      <c r="C12" s="42" t="s">
        <v>7204</v>
      </c>
      <c r="D12" s="42" t="s">
        <v>7205</v>
      </c>
      <c r="E12" s="42" t="s">
        <v>7206</v>
      </c>
      <c r="F12" s="42"/>
      <c r="G12" s="42">
        <v>1</v>
      </c>
      <c r="H12" s="42">
        <v>1</v>
      </c>
      <c r="I12" s="42" t="s">
        <v>7323</v>
      </c>
      <c r="J12" s="42" t="s">
        <v>211</v>
      </c>
      <c r="K12" s="42" t="s">
        <v>6990</v>
      </c>
      <c r="L12" s="42" t="s">
        <v>729</v>
      </c>
      <c r="M12" s="42" t="s">
        <v>119</v>
      </c>
      <c r="N12" s="42" t="s">
        <v>119</v>
      </c>
      <c r="O12" s="42" t="s">
        <v>119</v>
      </c>
      <c r="P12" s="42" t="s">
        <v>119</v>
      </c>
      <c r="Q12" s="42" t="s">
        <v>119</v>
      </c>
      <c r="R12" s="42" t="s">
        <v>119</v>
      </c>
      <c r="S12" s="42"/>
      <c r="T12" s="42">
        <f>SUM(COUNTIF(M12:S12,"yes"))</f>
        <v>6</v>
      </c>
      <c r="U12" s="42" t="s">
        <v>212</v>
      </c>
      <c r="V12" s="42" t="s">
        <v>742</v>
      </c>
      <c r="W12" s="42"/>
      <c r="X12" s="42" t="s">
        <v>7347</v>
      </c>
      <c r="Y12" s="42"/>
      <c r="Z12" s="42" t="s">
        <v>6211</v>
      </c>
      <c r="AA12" s="42" t="s">
        <v>7255</v>
      </c>
      <c r="AB12" s="42"/>
      <c r="AC12" s="42" t="s">
        <v>746</v>
      </c>
      <c r="AD12" s="42" t="s">
        <v>754</v>
      </c>
      <c r="AE12" s="42"/>
      <c r="AF12" s="42"/>
      <c r="AG12" s="42"/>
      <c r="AH12" s="42"/>
      <c r="AI12" s="42"/>
      <c r="AJ12" s="42" t="s">
        <v>6232</v>
      </c>
      <c r="AK12" s="42" t="s">
        <v>745</v>
      </c>
      <c r="AL12" s="42" t="s">
        <v>7227</v>
      </c>
      <c r="AM12" s="42" t="s">
        <v>6206</v>
      </c>
      <c r="AN12" s="42"/>
      <c r="AO12" s="42" t="s">
        <v>6474</v>
      </c>
      <c r="AP12" s="42" t="s">
        <v>7264</v>
      </c>
      <c r="AQ12" s="42" t="s">
        <v>7229</v>
      </c>
      <c r="AR12" s="42"/>
      <c r="AS12" s="42" t="s">
        <v>7228</v>
      </c>
      <c r="AT12" s="42"/>
      <c r="AU12" s="42"/>
      <c r="AV12" s="42">
        <v>16</v>
      </c>
      <c r="AW12" s="42">
        <v>75</v>
      </c>
      <c r="AX12" s="42" t="s">
        <v>706</v>
      </c>
      <c r="AY12" s="42" t="s">
        <v>743</v>
      </c>
      <c r="AZ12" s="42" t="s">
        <v>601</v>
      </c>
      <c r="BA12" s="42" t="s">
        <v>747</v>
      </c>
      <c r="BB12" s="42">
        <f>LEN(BA12)-LEN(SUBSTITUTE(BA12,",",""))+1</f>
        <v>2</v>
      </c>
      <c r="BC12" s="42" t="s">
        <v>748</v>
      </c>
      <c r="BD12" s="42">
        <f>LEN(BC12)-LEN(SUBSTITUTE(BC12,",",""))+1</f>
        <v>7</v>
      </c>
      <c r="BE12" s="42">
        <f>Table1[[#This Row], [no. of native regions]]+Table1[[#This Row], [no. of introduced regions]]</f>
        <v>9</v>
      </c>
      <c r="BF12" s="42">
        <f>Table1[[#This Row], [no. of introduced regions]]/Table1[[#This Row], [no. of native regions]]</f>
        <v>3.5</v>
      </c>
      <c r="BG12" s="42" t="s">
        <v>749</v>
      </c>
      <c r="BH12" s="42" t="s">
        <v>750</v>
      </c>
      <c r="BI12" s="42" t="s">
        <v>751</v>
      </c>
      <c r="BJ12" s="42">
        <v>2</v>
      </c>
      <c r="BK12" s="42" t="s">
        <v>752</v>
      </c>
      <c r="BL12" s="42" t="s">
        <v>757</v>
      </c>
      <c r="BM12" s="42" t="s">
        <v>6395</v>
      </c>
      <c r="BN12" s="42"/>
      <c r="BO12" s="45">
        <v>132</v>
      </c>
      <c r="BP12" s="42"/>
      <c r="BQ12" s="45" t="s">
        <v>6367</v>
      </c>
      <c r="BR12" s="42" t="s">
        <v>211</v>
      </c>
      <c r="BS12" s="42" t="s">
        <v>7250</v>
      </c>
      <c r="BT12" s="42" t="s">
        <v>7272</v>
      </c>
      <c r="BU12" s="42" t="s">
        <v>756</v>
      </c>
      <c r="BV12" s="42" t="s">
        <v>476</v>
      </c>
      <c r="BW12" s="42" t="s">
        <v>7386</v>
      </c>
      <c r="BX12" s="42" t="s">
        <v>7387</v>
      </c>
      <c r="BY12" s="42" t="s">
        <v>6262</v>
      </c>
      <c r="BZ12" s="42"/>
      <c r="CA12" s="42"/>
      <c r="CB12" s="42" t="s">
        <v>477</v>
      </c>
      <c r="CC12" s="42" t="s">
        <v>478</v>
      </c>
      <c r="CD12" s="42"/>
      <c r="CE12" s="42" t="s">
        <v>7231</v>
      </c>
      <c r="CF12" s="42" t="s">
        <v>759</v>
      </c>
      <c r="CG12" s="42"/>
      <c r="CH12" s="42"/>
      <c r="CI12" s="42"/>
      <c r="CJ12" s="42" t="s">
        <v>7274</v>
      </c>
      <c r="CK12" s="42" t="s">
        <v>7277</v>
      </c>
      <c r="CL12" s="42" t="s">
        <v>7275</v>
      </c>
      <c r="CM12" s="42"/>
      <c r="CN12" s="42"/>
      <c r="CO12" s="42" t="s">
        <v>758</v>
      </c>
      <c r="CP12" s="42" t="s">
        <v>753</v>
      </c>
      <c r="CQ12" s="42" t="s">
        <v>119</v>
      </c>
      <c r="CR12" s="42" t="s">
        <v>14</v>
      </c>
      <c r="CS12" s="42"/>
      <c r="CT12" s="42" t="s">
        <v>755</v>
      </c>
      <c r="CU12" s="42" t="s">
        <v>6254</v>
      </c>
      <c r="CV12" s="42" t="s">
        <v>754</v>
      </c>
      <c r="CW12" s="42"/>
      <c r="CX12" s="42"/>
      <c r="CY12" s="42"/>
      <c r="CZ12" s="42"/>
      <c r="DA12" s="42"/>
      <c r="DB12" s="42"/>
      <c r="DC12" s="42"/>
      <c r="DD12" s="42"/>
      <c r="DE12" s="42" t="s">
        <v>7245</v>
      </c>
      <c r="DF12" s="42" t="s">
        <v>7237</v>
      </c>
      <c r="DG12" s="42" t="s">
        <v>7238</v>
      </c>
      <c r="DH12" s="42" t="s">
        <v>744</v>
      </c>
      <c r="DI12" s="42" t="s">
        <v>7239</v>
      </c>
      <c r="DJ12" s="42" t="s">
        <v>7246</v>
      </c>
      <c r="DK12" s="42" t="s">
        <v>7247</v>
      </c>
      <c r="DL12" s="42">
        <v>105181</v>
      </c>
      <c r="DM12" s="42" t="s">
        <v>7248</v>
      </c>
      <c r="DN12" s="42" t="s">
        <v>665</v>
      </c>
      <c r="DO12" s="42"/>
      <c r="DP12" s="42"/>
      <c r="DQ12" s="42"/>
      <c r="DR12" s="42"/>
      <c r="DS12" s="42"/>
      <c r="DT12" s="42"/>
      <c r="DU12" s="42"/>
    </row>
    <row r="13" spans="1:144" x14ac:dyDescent="0.35">
      <c r="A13" s="30" t="s">
        <v>650</v>
      </c>
      <c r="B13" s="30" t="s">
        <v>7328</v>
      </c>
      <c r="C13" s="35" t="s">
        <v>7406</v>
      </c>
      <c r="D13" s="35" t="s">
        <v>7206</v>
      </c>
      <c r="E13" s="35" t="s">
        <v>7217</v>
      </c>
      <c r="F13" s="35"/>
      <c r="G13" s="35">
        <v>1</v>
      </c>
      <c r="H13" s="35">
        <v>1</v>
      </c>
      <c r="I13" s="30" t="s">
        <v>244</v>
      </c>
      <c r="J13" s="36" t="s">
        <v>214</v>
      </c>
      <c r="K13" s="36" t="s">
        <v>6992</v>
      </c>
      <c r="L13" s="35" t="s">
        <v>729</v>
      </c>
      <c r="M13" s="35" t="s">
        <v>119</v>
      </c>
      <c r="N13" s="35"/>
      <c r="O13" s="36" t="s">
        <v>119</v>
      </c>
      <c r="P13" s="35" t="s">
        <v>119</v>
      </c>
      <c r="Q13" s="35" t="s">
        <v>119</v>
      </c>
      <c r="R13" s="35" t="s">
        <v>119</v>
      </c>
      <c r="S13" s="35" t="s">
        <v>119</v>
      </c>
      <c r="T13" s="35">
        <f>SUM(COUNTIF(M13:S13,"yes"))</f>
        <v>6</v>
      </c>
      <c r="U13" s="35" t="s">
        <v>215</v>
      </c>
      <c r="V13" s="35" t="s">
        <v>760</v>
      </c>
      <c r="W13" s="35"/>
      <c r="X13" s="35" t="s">
        <v>7348</v>
      </c>
      <c r="Y13" s="35" t="s">
        <v>761</v>
      </c>
      <c r="Z13" s="35" t="s">
        <v>6212</v>
      </c>
      <c r="AA13" s="35" t="s">
        <v>6243</v>
      </c>
      <c r="AB13" s="35"/>
      <c r="AC13" s="35" t="s">
        <v>765</v>
      </c>
      <c r="AD13" s="36" t="s">
        <v>214</v>
      </c>
      <c r="AE13" s="36"/>
      <c r="AF13" s="35"/>
      <c r="AG13" s="35"/>
      <c r="AH13" s="35"/>
      <c r="AI13" s="35"/>
      <c r="AJ13" s="30" t="s">
        <v>6232</v>
      </c>
      <c r="AK13" s="35" t="s">
        <v>764</v>
      </c>
      <c r="AL13" s="30" t="s">
        <v>651</v>
      </c>
      <c r="AM13" s="35" t="s">
        <v>6206</v>
      </c>
      <c r="AN13" s="35"/>
      <c r="AO13" s="36" t="s">
        <v>6991</v>
      </c>
      <c r="AP13" s="35" t="s">
        <v>766</v>
      </c>
      <c r="AQ13" s="35"/>
      <c r="AR13" s="35" t="s">
        <v>767</v>
      </c>
      <c r="AS13" s="35" t="s">
        <v>767</v>
      </c>
      <c r="AT13" s="35"/>
      <c r="AU13" s="35"/>
      <c r="AV13" s="35">
        <v>22</v>
      </c>
      <c r="AW13" s="35">
        <v>111</v>
      </c>
      <c r="AX13" s="35" t="s">
        <v>706</v>
      </c>
      <c r="AY13" s="35" t="s">
        <v>762</v>
      </c>
      <c r="AZ13" s="35" t="s">
        <v>768</v>
      </c>
      <c r="BA13" s="35" t="s">
        <v>769</v>
      </c>
      <c r="BB13" s="35">
        <f>LEN(BA13)-LEN(SUBSTITUTE(BA13,",",""))+1</f>
        <v>1</v>
      </c>
      <c r="BC13" s="35" t="s">
        <v>770</v>
      </c>
      <c r="BD13" s="35">
        <f>LEN(BC13)-LEN(SUBSTITUTE(BC13,",",""))+1</f>
        <v>15</v>
      </c>
      <c r="BE13" s="35">
        <f>Table1[[#This Row], [no. of native regions]]+Table1[[#This Row], [no. of introduced regions]]</f>
        <v>16</v>
      </c>
      <c r="BF13" s="60">
        <f>Table1[[#This Row], [no. of introduced regions]]/Table1[[#This Row], [no. of native regions]]</f>
        <v>15</v>
      </c>
      <c r="BG13" s="35" t="s">
        <v>771</v>
      </c>
      <c r="BH13" s="35" t="s">
        <v>772</v>
      </c>
      <c r="BI13" s="35" t="s">
        <v>773</v>
      </c>
      <c r="BJ13" s="61">
        <v>3</v>
      </c>
      <c r="BK13" s="35" t="s">
        <v>774</v>
      </c>
      <c r="BL13" s="35" t="s">
        <v>777</v>
      </c>
      <c r="BM13" s="30" t="s">
        <v>6395</v>
      </c>
      <c r="BN13" s="35"/>
      <c r="BO13" s="35">
        <v>104</v>
      </c>
      <c r="BP13" s="35"/>
      <c r="BQ13" s="35" t="s">
        <v>6369</v>
      </c>
      <c r="BR13" s="35" t="s">
        <v>214</v>
      </c>
      <c r="BS13" s="35"/>
      <c r="BT13" s="35"/>
      <c r="BU13" s="35" t="s">
        <v>479</v>
      </c>
      <c r="BV13" s="42" t="s">
        <v>480</v>
      </c>
      <c r="BW13" s="35" t="s">
        <v>779</v>
      </c>
      <c r="BX13" s="35"/>
      <c r="BY13" s="35"/>
      <c r="BZ13" s="35"/>
      <c r="CA13" s="35"/>
      <c r="CB13" s="35" t="s">
        <v>481</v>
      </c>
      <c r="CC13" s="35" t="s">
        <v>482</v>
      </c>
      <c r="CD13" s="35" t="s">
        <v>780</v>
      </c>
      <c r="CE13" s="35"/>
      <c r="CF13" s="35" t="s">
        <v>781</v>
      </c>
      <c r="CG13" s="35" t="s">
        <v>782</v>
      </c>
      <c r="CH13" s="35"/>
      <c r="CI13" s="35"/>
      <c r="CJ13" s="35"/>
      <c r="CK13" s="35"/>
      <c r="CL13" s="35"/>
      <c r="CM13" s="35"/>
      <c r="CN13" s="35"/>
      <c r="CO13" s="35" t="s">
        <v>778</v>
      </c>
      <c r="CP13" s="35" t="s">
        <v>775</v>
      </c>
      <c r="CQ13" s="35" t="s">
        <v>119</v>
      </c>
      <c r="CR13" s="35" t="s">
        <v>3129</v>
      </c>
      <c r="CS13" s="35" t="s">
        <v>7177</v>
      </c>
      <c r="CT13" s="35" t="s">
        <v>479</v>
      </c>
      <c r="CU13" s="35" t="s">
        <v>480</v>
      </c>
      <c r="CV13" s="35" t="s">
        <v>776</v>
      </c>
      <c r="CW13" s="36" t="s">
        <v>3444</v>
      </c>
      <c r="CX13" s="36" t="s">
        <v>3446</v>
      </c>
      <c r="CY13" s="36" t="s">
        <v>3447</v>
      </c>
      <c r="CZ13" s="36" t="s">
        <v>3448</v>
      </c>
      <c r="DA13" s="36" t="s">
        <v>7176</v>
      </c>
      <c r="DB13" s="35"/>
      <c r="DC13" s="62" t="s">
        <v>14</v>
      </c>
      <c r="DD13" s="35"/>
      <c r="DE13" s="35"/>
      <c r="DF13" s="35"/>
      <c r="DG13" s="35"/>
      <c r="DH13" s="35" t="s">
        <v>763</v>
      </c>
      <c r="DI13" s="35"/>
      <c r="DJ13" s="35"/>
      <c r="DK13" s="35"/>
      <c r="DL13" s="35">
        <v>119260</v>
      </c>
      <c r="DM13" s="35"/>
      <c r="DN13" s="35"/>
      <c r="DO13" s="35"/>
      <c r="DP13" s="35"/>
      <c r="DQ13" s="35"/>
      <c r="DR13" s="35"/>
      <c r="DS13" s="35"/>
      <c r="DT13" s="35"/>
      <c r="DU13" s="35"/>
      <c r="EB13" s="16"/>
      <c r="EE13" s="16"/>
      <c r="EF13" s="16"/>
      <c r="EG13" s="16"/>
      <c r="EI13" s="16"/>
      <c r="EN13" s="16"/>
    </row>
    <row r="14" spans="1:144" x14ac:dyDescent="0.35">
      <c r="A14" s="30" t="s">
        <v>650</v>
      </c>
      <c r="B14" s="42" t="s">
        <v>7329</v>
      </c>
      <c r="C14" s="17" t="s">
        <v>7217</v>
      </c>
      <c r="D14" s="17" t="s">
        <v>7206</v>
      </c>
      <c r="E14" s="17" t="s">
        <v>7206</v>
      </c>
      <c r="F14" s="17"/>
      <c r="G14" s="17">
        <v>1</v>
      </c>
      <c r="H14" s="17">
        <v>1</v>
      </c>
      <c r="I14" s="30"/>
      <c r="J14" s="31" t="s">
        <v>255</v>
      </c>
      <c r="K14" s="36" t="s">
        <v>7122</v>
      </c>
      <c r="L14" s="17" t="s">
        <v>729</v>
      </c>
      <c r="M14" s="17" t="s">
        <v>119</v>
      </c>
      <c r="N14" s="17" t="s">
        <v>119</v>
      </c>
      <c r="O14" s="31" t="s">
        <v>119</v>
      </c>
      <c r="P14" s="17" t="s">
        <v>119</v>
      </c>
      <c r="Q14" s="17" t="s">
        <v>119</v>
      </c>
      <c r="R14" s="17" t="s">
        <v>119</v>
      </c>
      <c r="S14" s="17"/>
      <c r="T14" s="17">
        <f>SUM(COUNTIF(M14:S14,"yes"))</f>
        <v>6</v>
      </c>
      <c r="U14" s="17" t="s">
        <v>256</v>
      </c>
      <c r="V14" s="17" t="s">
        <v>676</v>
      </c>
      <c r="W14" s="17"/>
      <c r="X14" s="17"/>
      <c r="Y14" s="17"/>
      <c r="Z14" s="17" t="s">
        <v>6217</v>
      </c>
      <c r="AA14" s="17" t="s">
        <v>255</v>
      </c>
      <c r="AB14" s="17"/>
      <c r="AC14" s="17" t="s">
        <v>255</v>
      </c>
      <c r="AD14" s="31" t="s">
        <v>6513</v>
      </c>
      <c r="AE14" s="31"/>
      <c r="AF14" s="17"/>
      <c r="AG14" s="17"/>
      <c r="AH14" s="17"/>
      <c r="AI14" s="17" t="s">
        <v>7123</v>
      </c>
      <c r="AJ14" s="30" t="s">
        <v>6232</v>
      </c>
      <c r="AK14" s="17" t="s">
        <v>1193</v>
      </c>
      <c r="AL14" s="30" t="s">
        <v>651</v>
      </c>
      <c r="AM14" s="17" t="s">
        <v>6142</v>
      </c>
      <c r="AN14" s="17"/>
      <c r="AO14" s="17"/>
      <c r="AP14" s="17" t="s">
        <v>726</v>
      </c>
      <c r="AQ14" s="17" t="s">
        <v>863</v>
      </c>
      <c r="AR14" s="31" t="s">
        <v>6480</v>
      </c>
      <c r="AS14" s="17"/>
      <c r="AT14" s="17"/>
      <c r="AU14" s="17"/>
      <c r="AV14" s="17">
        <v>32</v>
      </c>
      <c r="AW14" s="17">
        <v>53</v>
      </c>
      <c r="AX14" s="17" t="s">
        <v>706</v>
      </c>
      <c r="AY14" s="17" t="s">
        <v>861</v>
      </c>
      <c r="AZ14" s="17" t="s">
        <v>847</v>
      </c>
      <c r="BA14" s="17" t="s">
        <v>864</v>
      </c>
      <c r="BB14" s="17">
        <f>LEN(BA14)-LEN(SUBSTITUTE(BA14,",",""))+1</f>
        <v>3</v>
      </c>
      <c r="BC14" s="17" t="s">
        <v>865</v>
      </c>
      <c r="BD14" s="17">
        <f>LEN(BC14)-LEN(SUBSTITUTE(BC14,",",""))+1</f>
        <v>26</v>
      </c>
      <c r="BE14" s="17">
        <f>Table1[[#This Row], [no. of native regions]]+Table1[[#This Row], [no. of introduced regions]]</f>
        <v>29</v>
      </c>
      <c r="BF14" s="46">
        <f>Table1[[#This Row], [no. of introduced regions]]/Table1[[#This Row], [no. of native regions]]</f>
        <v>8.6666666666666661</v>
      </c>
      <c r="BG14" s="17" t="s">
        <v>6331</v>
      </c>
      <c r="BH14" s="17" t="s">
        <v>684</v>
      </c>
      <c r="BI14" s="17" t="s">
        <v>866</v>
      </c>
      <c r="BJ14" s="47">
        <v>4</v>
      </c>
      <c r="BK14" s="17" t="s">
        <v>867</v>
      </c>
      <c r="BL14" s="17" t="s">
        <v>869</v>
      </c>
      <c r="BM14" s="35" t="s">
        <v>6395</v>
      </c>
      <c r="BN14" s="17"/>
      <c r="BO14" s="17">
        <v>126</v>
      </c>
      <c r="BP14" s="17"/>
      <c r="BQ14" s="17" t="s">
        <v>6373</v>
      </c>
      <c r="BR14" s="17" t="s">
        <v>255</v>
      </c>
      <c r="BS14" s="17"/>
      <c r="BT14" s="17"/>
      <c r="BU14" s="17" t="s">
        <v>500</v>
      </c>
      <c r="BV14" s="42" t="s">
        <v>501</v>
      </c>
      <c r="BW14" s="17"/>
      <c r="BX14" s="17"/>
      <c r="BY14" s="17"/>
      <c r="BZ14" s="17"/>
      <c r="CA14" s="17"/>
      <c r="CB14" s="17" t="s">
        <v>502</v>
      </c>
      <c r="CC14" s="17" t="s">
        <v>503</v>
      </c>
      <c r="CD14" s="17"/>
      <c r="CE14" s="17"/>
      <c r="CF14" s="17" t="s">
        <v>871</v>
      </c>
      <c r="CG14" s="17" t="s">
        <v>872</v>
      </c>
      <c r="CH14" s="17"/>
      <c r="CI14" s="17" t="s">
        <v>873</v>
      </c>
      <c r="CJ14" s="17"/>
      <c r="CK14" s="17"/>
      <c r="CL14" s="17"/>
      <c r="CM14" s="17"/>
      <c r="CN14" s="17"/>
      <c r="CO14" s="17" t="s">
        <v>870</v>
      </c>
      <c r="CP14" s="17" t="s">
        <v>868</v>
      </c>
      <c r="CQ14" s="17"/>
      <c r="CR14" s="17"/>
      <c r="CS14" s="17"/>
      <c r="CT14" s="17"/>
      <c r="CU14" s="17"/>
      <c r="CV14" s="17"/>
      <c r="CW14" s="17"/>
      <c r="CX14" s="17"/>
      <c r="CY14" s="17"/>
      <c r="CZ14" s="17"/>
      <c r="DA14" s="17"/>
      <c r="DB14" s="17"/>
      <c r="DC14" s="48"/>
      <c r="DD14" s="17"/>
      <c r="DE14" s="17"/>
      <c r="DF14" s="17"/>
      <c r="DG14" s="17"/>
      <c r="DH14" s="17" t="s">
        <v>862</v>
      </c>
      <c r="DI14" s="17"/>
      <c r="DJ14" s="17"/>
      <c r="DK14" s="17"/>
      <c r="DL14" s="17">
        <v>52462</v>
      </c>
      <c r="DM14" s="17"/>
      <c r="DN14" s="17"/>
      <c r="DO14" s="17"/>
      <c r="DP14" s="17"/>
      <c r="DQ14" s="17"/>
      <c r="DR14" s="17"/>
      <c r="DS14" s="17"/>
      <c r="DT14" s="17" t="s">
        <v>874</v>
      </c>
      <c r="DU14" s="17"/>
      <c r="EB14" s="16"/>
      <c r="EE14" s="16"/>
      <c r="EF14" s="16"/>
      <c r="EG14" s="16"/>
      <c r="EI14" s="16"/>
      <c r="EN14" s="16"/>
    </row>
    <row r="15" spans="1:144" s="17" customFormat="1" x14ac:dyDescent="0.35">
      <c r="A15" s="30" t="s">
        <v>650</v>
      </c>
      <c r="B15" s="42" t="s">
        <v>7331</v>
      </c>
      <c r="C15" s="17" t="s">
        <v>7217</v>
      </c>
      <c r="D15" s="17" t="s">
        <v>7404</v>
      </c>
      <c r="E15" s="17" t="s">
        <v>7285</v>
      </c>
      <c r="G15" s="17">
        <v>1</v>
      </c>
      <c r="H15" s="17">
        <v>1</v>
      </c>
      <c r="I15" s="30"/>
      <c r="J15" s="31" t="s">
        <v>262</v>
      </c>
      <c r="K15" s="36" t="s">
        <v>6350</v>
      </c>
      <c r="L15" s="17" t="s">
        <v>729</v>
      </c>
      <c r="M15" s="17" t="s">
        <v>119</v>
      </c>
      <c r="N15" s="17" t="s">
        <v>119</v>
      </c>
      <c r="O15" s="31"/>
      <c r="P15" s="17" t="s">
        <v>119</v>
      </c>
      <c r="Q15" s="17" t="s">
        <v>119</v>
      </c>
      <c r="R15" s="17" t="s">
        <v>119</v>
      </c>
      <c r="S15" s="17" t="s">
        <v>119</v>
      </c>
      <c r="T15" s="17">
        <f>SUM(COUNTIF(M15:S15,"yes"))</f>
        <v>6</v>
      </c>
      <c r="U15" s="17" t="s">
        <v>263</v>
      </c>
      <c r="V15" s="17" t="s">
        <v>888</v>
      </c>
      <c r="Z15" s="17" t="s">
        <v>6219</v>
      </c>
      <c r="AA15" s="17" t="s">
        <v>262</v>
      </c>
      <c r="AC15" s="17" t="s">
        <v>262</v>
      </c>
      <c r="AJ15" s="30" t="s">
        <v>6232</v>
      </c>
      <c r="AK15" s="17" t="s">
        <v>1193</v>
      </c>
      <c r="AL15" s="30" t="s">
        <v>887</v>
      </c>
      <c r="AM15" s="17" t="s">
        <v>6142</v>
      </c>
      <c r="AP15" s="17" t="s">
        <v>846</v>
      </c>
      <c r="AQ15" s="17" t="s">
        <v>1215</v>
      </c>
      <c r="AV15" s="17">
        <v>29</v>
      </c>
      <c r="AW15" s="17">
        <v>42</v>
      </c>
      <c r="AX15" s="17" t="s">
        <v>879</v>
      </c>
      <c r="AY15" s="17" t="s">
        <v>889</v>
      </c>
      <c r="AZ15" s="17" t="s">
        <v>891</v>
      </c>
      <c r="BA15" s="17" t="s">
        <v>892</v>
      </c>
      <c r="BB15" s="17">
        <f>LEN(BA15)-LEN(SUBSTITUTE(BA15,",",""))+1</f>
        <v>45</v>
      </c>
      <c r="BC15" s="17" t="s">
        <v>893</v>
      </c>
      <c r="BD15" s="17">
        <f>LEN(BC15)-LEN(SUBSTITUTE(BC15,",",""))+1</f>
        <v>125</v>
      </c>
      <c r="BE15" s="17">
        <f>Table1[[#This Row], [no. of native regions]]+Table1[[#This Row], [no. of introduced regions]]</f>
        <v>170</v>
      </c>
      <c r="BF15" s="46">
        <f>Table1[[#This Row], [no. of introduced regions]]/Table1[[#This Row], [no. of native regions]]</f>
        <v>2.7777777777777777</v>
      </c>
      <c r="BG15" s="17" t="s">
        <v>6332</v>
      </c>
      <c r="BH15" s="17" t="s">
        <v>894</v>
      </c>
      <c r="BI15" s="17" t="s">
        <v>895</v>
      </c>
      <c r="BJ15" s="47">
        <v>1</v>
      </c>
      <c r="BK15" s="17" t="s">
        <v>896</v>
      </c>
      <c r="BL15" s="17" t="s">
        <v>900</v>
      </c>
      <c r="BM15" s="17" t="s">
        <v>6395</v>
      </c>
      <c r="BO15" s="17">
        <v>140</v>
      </c>
      <c r="BQ15" s="17" t="s">
        <v>6375</v>
      </c>
      <c r="BR15" s="17" t="s">
        <v>262</v>
      </c>
      <c r="BU15" s="17" t="s">
        <v>508</v>
      </c>
      <c r="BV15" s="42" t="s">
        <v>509</v>
      </c>
      <c r="BW15" s="17" t="s">
        <v>903</v>
      </c>
      <c r="BX15" s="17" t="s">
        <v>7388</v>
      </c>
      <c r="CA15" s="17" t="s">
        <v>899</v>
      </c>
      <c r="CB15" s="17" t="s">
        <v>510</v>
      </c>
      <c r="CC15" s="17" t="s">
        <v>511</v>
      </c>
      <c r="CF15" s="17" t="s">
        <v>904</v>
      </c>
      <c r="CG15" s="17" t="s">
        <v>905</v>
      </c>
      <c r="CH15" s="17" t="s">
        <v>906</v>
      </c>
      <c r="CM15" s="17" t="s">
        <v>901</v>
      </c>
      <c r="CO15" s="17" t="s">
        <v>902</v>
      </c>
      <c r="CP15" s="17" t="s">
        <v>5775</v>
      </c>
      <c r="CQ15" s="17" t="s">
        <v>119</v>
      </c>
      <c r="CR15" s="17" t="s">
        <v>3129</v>
      </c>
      <c r="CT15" s="17" t="s">
        <v>898</v>
      </c>
      <c r="CU15" s="17" t="s">
        <v>6252</v>
      </c>
      <c r="CV15" s="17" t="s">
        <v>897</v>
      </c>
      <c r="CW15" s="17" t="s">
        <v>6054</v>
      </c>
      <c r="CX15" s="17" t="s">
        <v>3446</v>
      </c>
      <c r="CY15" s="17" t="s">
        <v>3335</v>
      </c>
      <c r="CZ15" s="17" t="s">
        <v>4131</v>
      </c>
      <c r="DB15" s="17" t="s">
        <v>119</v>
      </c>
      <c r="DC15" s="48">
        <v>659</v>
      </c>
      <c r="DH15" s="17" t="s">
        <v>890</v>
      </c>
      <c r="DL15" s="17">
        <v>2849586</v>
      </c>
      <c r="DO15" s="17" t="s">
        <v>907</v>
      </c>
      <c r="DP15" s="17" t="s">
        <v>908</v>
      </c>
      <c r="DQ15" s="17" t="s">
        <v>262</v>
      </c>
      <c r="DS15" s="17" t="s">
        <v>909</v>
      </c>
      <c r="DU15" s="17" t="s">
        <v>7326</v>
      </c>
    </row>
    <row r="16" spans="1:144" x14ac:dyDescent="0.35">
      <c r="A16" s="30" t="s">
        <v>650</v>
      </c>
      <c r="B16" s="42" t="s">
        <v>7335</v>
      </c>
      <c r="C16" s="35"/>
      <c r="D16" s="35"/>
      <c r="E16" s="35"/>
      <c r="F16" s="35"/>
      <c r="G16" s="35"/>
      <c r="H16" s="35"/>
      <c r="I16" s="30"/>
      <c r="J16" s="36" t="s">
        <v>307</v>
      </c>
      <c r="K16" s="36" t="s">
        <v>6348</v>
      </c>
      <c r="L16" s="35" t="s">
        <v>729</v>
      </c>
      <c r="M16" s="35" t="s">
        <v>119</v>
      </c>
      <c r="N16" s="35" t="s">
        <v>119</v>
      </c>
      <c r="O16" s="36" t="s">
        <v>119</v>
      </c>
      <c r="P16" s="35" t="s">
        <v>119</v>
      </c>
      <c r="Q16" s="35" t="s">
        <v>119</v>
      </c>
      <c r="R16" s="35" t="s">
        <v>119</v>
      </c>
      <c r="S16" s="35"/>
      <c r="T16" s="35">
        <f>SUM(COUNTIF(M16:S16,"yes"))</f>
        <v>6</v>
      </c>
      <c r="U16" s="35" t="s">
        <v>308</v>
      </c>
      <c r="V16" s="35" t="s">
        <v>950</v>
      </c>
      <c r="W16" s="35"/>
      <c r="X16" s="35"/>
      <c r="Y16" s="35"/>
      <c r="Z16" s="35" t="s">
        <v>6223</v>
      </c>
      <c r="AA16" s="35" t="s">
        <v>6235</v>
      </c>
      <c r="AB16" s="35"/>
      <c r="AC16" s="35" t="s">
        <v>307</v>
      </c>
      <c r="AD16" s="36" t="s">
        <v>307</v>
      </c>
      <c r="AE16" s="36"/>
      <c r="AF16" s="35"/>
      <c r="AG16" s="35"/>
      <c r="AH16" s="35"/>
      <c r="AI16" s="35"/>
      <c r="AJ16" s="30" t="s">
        <v>6232</v>
      </c>
      <c r="AK16" s="35" t="s">
        <v>953</v>
      </c>
      <c r="AL16" s="30" t="s">
        <v>651</v>
      </c>
      <c r="AM16" s="35" t="s">
        <v>6142</v>
      </c>
      <c r="AN16" s="35" t="s">
        <v>313</v>
      </c>
      <c r="AO16" s="36" t="s">
        <v>313</v>
      </c>
      <c r="AP16" s="35" t="s">
        <v>954</v>
      </c>
      <c r="AQ16" s="35" t="s">
        <v>827</v>
      </c>
      <c r="AR16" s="35"/>
      <c r="AS16" s="35" t="s">
        <v>955</v>
      </c>
      <c r="AT16" s="35"/>
      <c r="AU16" s="35"/>
      <c r="AV16" s="35">
        <v>-6</v>
      </c>
      <c r="AW16" s="35">
        <v>130</v>
      </c>
      <c r="AX16" s="35" t="s">
        <v>706</v>
      </c>
      <c r="AY16" s="35" t="s">
        <v>951</v>
      </c>
      <c r="AZ16" s="35" t="s">
        <v>828</v>
      </c>
      <c r="BA16" s="35" t="s">
        <v>829</v>
      </c>
      <c r="BB16" s="35">
        <f>LEN(BA16)-LEN(SUBSTITUTE(BA16,",",""))+1</f>
        <v>1</v>
      </c>
      <c r="BC16" s="35" t="s">
        <v>956</v>
      </c>
      <c r="BD16" s="35">
        <f>LEN(BC16)-LEN(SUBSTITUTE(BC16,",",""))+1</f>
        <v>14</v>
      </c>
      <c r="BE16" s="35">
        <f>Table1[[#This Row], [no. of native regions]]+Table1[[#This Row], [no. of introduced regions]]</f>
        <v>15</v>
      </c>
      <c r="BF16" s="60">
        <f>Table1[[#This Row], [no. of introduced regions]]/Table1[[#This Row], [no. of native regions]]</f>
        <v>14</v>
      </c>
      <c r="BG16" s="35" t="s">
        <v>6335</v>
      </c>
      <c r="BH16" s="35" t="s">
        <v>957</v>
      </c>
      <c r="BI16" s="35" t="s">
        <v>6283</v>
      </c>
      <c r="BJ16" s="61">
        <v>1</v>
      </c>
      <c r="BK16" s="35" t="s">
        <v>6284</v>
      </c>
      <c r="BL16" s="35" t="s">
        <v>963</v>
      </c>
      <c r="BM16" s="35" t="s">
        <v>6395</v>
      </c>
      <c r="BN16" s="35"/>
      <c r="BO16" s="35">
        <v>182</v>
      </c>
      <c r="BP16" s="35"/>
      <c r="BQ16" s="35" t="s">
        <v>6379</v>
      </c>
      <c r="BR16" s="35" t="s">
        <v>307</v>
      </c>
      <c r="BS16" s="35"/>
      <c r="BT16" s="35"/>
      <c r="BU16" s="35" t="s">
        <v>965</v>
      </c>
      <c r="BV16" s="42" t="s">
        <v>526</v>
      </c>
      <c r="BW16" s="35" t="s">
        <v>966</v>
      </c>
      <c r="BX16" s="35"/>
      <c r="BY16" s="35"/>
      <c r="BZ16" s="35"/>
      <c r="CA16" s="35"/>
      <c r="CB16" s="35" t="s">
        <v>967</v>
      </c>
      <c r="CC16" s="35" t="s">
        <v>968</v>
      </c>
      <c r="CD16" s="35"/>
      <c r="CE16" s="35" t="s">
        <v>969</v>
      </c>
      <c r="CF16" s="35" t="s">
        <v>970</v>
      </c>
      <c r="CG16" s="35" t="s">
        <v>971</v>
      </c>
      <c r="CH16" s="35"/>
      <c r="CI16" s="35"/>
      <c r="CJ16" s="35"/>
      <c r="CK16" s="35"/>
      <c r="CL16" s="35"/>
      <c r="CM16" s="35"/>
      <c r="CN16" s="35"/>
      <c r="CO16" s="35" t="s">
        <v>964</v>
      </c>
      <c r="CP16" s="35" t="s">
        <v>960</v>
      </c>
      <c r="CQ16" s="35"/>
      <c r="CR16" s="35"/>
      <c r="CS16" s="35"/>
      <c r="CT16" s="35"/>
      <c r="CU16" s="35"/>
      <c r="CV16" s="35" t="s">
        <v>961</v>
      </c>
      <c r="CW16" s="35"/>
      <c r="CX16" s="35"/>
      <c r="CY16" s="35"/>
      <c r="CZ16" s="35"/>
      <c r="DA16" s="35"/>
      <c r="DB16" s="35"/>
      <c r="DC16" s="62" t="s">
        <v>14</v>
      </c>
      <c r="DD16" s="35"/>
      <c r="DE16" s="35"/>
      <c r="DF16" s="35"/>
      <c r="DG16" s="35"/>
      <c r="DH16" s="35" t="s">
        <v>952</v>
      </c>
      <c r="DI16" s="35"/>
      <c r="DJ16" s="35"/>
      <c r="DK16" s="35"/>
      <c r="DL16" s="35">
        <v>51089</v>
      </c>
      <c r="DM16" s="35"/>
      <c r="DN16" s="35"/>
      <c r="DO16" s="35"/>
      <c r="DP16" s="35"/>
      <c r="DQ16" s="35"/>
      <c r="DR16" s="35"/>
      <c r="DS16" s="35"/>
      <c r="DT16" s="35"/>
      <c r="DU16" s="35"/>
      <c r="EB16" s="16"/>
      <c r="EE16" s="16"/>
      <c r="EF16" s="16"/>
      <c r="EG16" s="16"/>
      <c r="EI16" s="16"/>
      <c r="EN16" s="16"/>
    </row>
    <row r="17" spans="1:144" x14ac:dyDescent="0.35">
      <c r="A17" s="30" t="s">
        <v>650</v>
      </c>
      <c r="B17" s="42" t="s">
        <v>7336</v>
      </c>
      <c r="C17" s="17"/>
      <c r="D17" s="17"/>
      <c r="E17" s="17"/>
      <c r="F17" s="17"/>
      <c r="G17" s="17"/>
      <c r="H17" s="17"/>
      <c r="I17" s="30"/>
      <c r="J17" s="31" t="s">
        <v>8</v>
      </c>
      <c r="K17" s="36" t="s">
        <v>6345</v>
      </c>
      <c r="L17" s="17" t="s">
        <v>729</v>
      </c>
      <c r="M17" s="17" t="s">
        <v>119</v>
      </c>
      <c r="N17" s="17"/>
      <c r="O17" s="31" t="s">
        <v>119</v>
      </c>
      <c r="P17" s="17" t="s">
        <v>119</v>
      </c>
      <c r="Q17" s="17" t="s">
        <v>119</v>
      </c>
      <c r="R17" s="17" t="s">
        <v>119</v>
      </c>
      <c r="S17" s="17" t="s">
        <v>119</v>
      </c>
      <c r="T17" s="17">
        <f>SUM(COUNTIF(M17:S17,"yes"))</f>
        <v>6</v>
      </c>
      <c r="U17" s="17" t="s">
        <v>197</v>
      </c>
      <c r="V17" s="17" t="s">
        <v>676</v>
      </c>
      <c r="W17" s="17"/>
      <c r="X17" s="17"/>
      <c r="Y17" s="17"/>
      <c r="Z17" s="17" t="s">
        <v>6225</v>
      </c>
      <c r="AA17" s="17" t="s">
        <v>6239</v>
      </c>
      <c r="AB17" s="17"/>
      <c r="AC17" s="17" t="s">
        <v>982</v>
      </c>
      <c r="AD17" s="17"/>
      <c r="AE17" s="17"/>
      <c r="AF17" s="17"/>
      <c r="AG17" s="17"/>
      <c r="AH17" s="17"/>
      <c r="AI17" s="17" t="s">
        <v>6299</v>
      </c>
      <c r="AJ17" s="30" t="s">
        <v>6232</v>
      </c>
      <c r="AK17" s="17" t="s">
        <v>938</v>
      </c>
      <c r="AL17" s="30" t="s">
        <v>651</v>
      </c>
      <c r="AM17" s="17" t="s">
        <v>6206</v>
      </c>
      <c r="AN17" s="17"/>
      <c r="AO17" s="17"/>
      <c r="AP17" s="17" t="s">
        <v>726</v>
      </c>
      <c r="AQ17" s="17" t="s">
        <v>983</v>
      </c>
      <c r="AR17" s="17"/>
      <c r="AS17" s="17"/>
      <c r="AT17" s="17"/>
      <c r="AU17" s="17"/>
      <c r="AV17" s="17">
        <v>14</v>
      </c>
      <c r="AW17" s="17">
        <v>76</v>
      </c>
      <c r="AX17" s="17" t="s">
        <v>706</v>
      </c>
      <c r="AY17" s="17" t="s">
        <v>980</v>
      </c>
      <c r="AZ17" s="17" t="s">
        <v>601</v>
      </c>
      <c r="BA17" s="17" t="s">
        <v>601</v>
      </c>
      <c r="BB17" s="17">
        <f>LEN(BA17)-LEN(SUBSTITUTE(BA17,",",""))+1</f>
        <v>1</v>
      </c>
      <c r="BC17" s="17" t="s">
        <v>984</v>
      </c>
      <c r="BD17" s="17">
        <f>LEN(BC17)-LEN(SUBSTITUTE(BC17,",",""))+1</f>
        <v>37</v>
      </c>
      <c r="BE17" s="17">
        <f>Table1[[#This Row], [no. of native regions]]+Table1[[#This Row], [no. of introduced regions]]</f>
        <v>38</v>
      </c>
      <c r="BF17" s="46">
        <f>Table1[[#This Row], [no. of introduced regions]]/Table1[[#This Row], [no. of native regions]]</f>
        <v>37</v>
      </c>
      <c r="BG17" s="17" t="s">
        <v>985</v>
      </c>
      <c r="BH17" s="17" t="s">
        <v>986</v>
      </c>
      <c r="BI17" s="17" t="s">
        <v>987</v>
      </c>
      <c r="BJ17" s="47" t="s">
        <v>988</v>
      </c>
      <c r="BK17" s="17" t="s">
        <v>7148</v>
      </c>
      <c r="BL17" s="17" t="s">
        <v>989</v>
      </c>
      <c r="BM17" s="17" t="s">
        <v>6395</v>
      </c>
      <c r="BN17" s="17"/>
      <c r="BO17" s="17">
        <v>216</v>
      </c>
      <c r="BP17" s="17"/>
      <c r="BQ17" s="17" t="s">
        <v>6381</v>
      </c>
      <c r="BR17" s="17" t="s">
        <v>8</v>
      </c>
      <c r="BS17" s="17" t="s">
        <v>196</v>
      </c>
      <c r="BT17" s="17"/>
      <c r="BU17" s="17" t="s">
        <v>533</v>
      </c>
      <c r="BV17" s="42" t="s">
        <v>534</v>
      </c>
      <c r="BW17" s="17" t="s">
        <v>991</v>
      </c>
      <c r="BX17" s="17" t="s">
        <v>7389</v>
      </c>
      <c r="BY17" s="17"/>
      <c r="BZ17" s="17"/>
      <c r="CA17" s="17"/>
      <c r="CB17" s="17" t="s">
        <v>535</v>
      </c>
      <c r="CC17" s="17" t="s">
        <v>536</v>
      </c>
      <c r="CD17" s="17"/>
      <c r="CE17" s="17" t="s">
        <v>992</v>
      </c>
      <c r="CF17" s="17" t="s">
        <v>122</v>
      </c>
      <c r="CG17" s="17" t="s">
        <v>8</v>
      </c>
      <c r="CH17" s="17" t="s">
        <v>993</v>
      </c>
      <c r="CI17" s="17"/>
      <c r="CJ17" s="17"/>
      <c r="CK17" s="17"/>
      <c r="CL17" s="17"/>
      <c r="CM17" s="17" t="s">
        <v>6256</v>
      </c>
      <c r="CN17" s="17"/>
      <c r="CO17" s="17" t="s">
        <v>990</v>
      </c>
      <c r="CP17" s="17" t="s">
        <v>5786</v>
      </c>
      <c r="CQ17" s="17" t="s">
        <v>119</v>
      </c>
      <c r="CR17" s="17" t="s">
        <v>3129</v>
      </c>
      <c r="CS17" s="17"/>
      <c r="CT17" s="17" t="s">
        <v>533</v>
      </c>
      <c r="CU17" s="17" t="s">
        <v>534</v>
      </c>
      <c r="CV17" s="17" t="s">
        <v>5045</v>
      </c>
      <c r="CW17" s="17" t="s">
        <v>5046</v>
      </c>
      <c r="CX17" s="17" t="s">
        <v>3446</v>
      </c>
      <c r="CY17" s="17" t="s">
        <v>4655</v>
      </c>
      <c r="CZ17" s="17" t="s">
        <v>3208</v>
      </c>
      <c r="DA17" s="17"/>
      <c r="DB17" s="17" t="s">
        <v>119</v>
      </c>
      <c r="DC17" s="48">
        <v>659</v>
      </c>
      <c r="DD17" s="17" t="s">
        <v>119</v>
      </c>
      <c r="DE17" s="17"/>
      <c r="DF17" s="17"/>
      <c r="DG17" s="17"/>
      <c r="DH17" s="17" t="s">
        <v>981</v>
      </c>
      <c r="DI17" s="17"/>
      <c r="DJ17" s="17"/>
      <c r="DK17" s="17"/>
      <c r="DL17" s="17">
        <v>13216</v>
      </c>
      <c r="DM17" s="17"/>
      <c r="DN17" s="17"/>
      <c r="DO17" s="17" t="s">
        <v>994</v>
      </c>
      <c r="DP17" s="17" t="s">
        <v>995</v>
      </c>
      <c r="DQ17" s="17"/>
      <c r="DR17" s="17" t="s">
        <v>996</v>
      </c>
      <c r="DS17" s="17" t="s">
        <v>997</v>
      </c>
      <c r="DT17" s="17"/>
      <c r="DU17" s="17"/>
      <c r="EB17" s="16"/>
      <c r="EE17" s="16"/>
      <c r="EF17" s="16"/>
      <c r="EG17" s="16"/>
      <c r="EI17" s="16"/>
      <c r="EN17" s="16"/>
    </row>
    <row r="18" spans="1:144" x14ac:dyDescent="0.35">
      <c r="A18" s="30" t="s">
        <v>650</v>
      </c>
      <c r="B18" s="30" t="s">
        <v>7226</v>
      </c>
      <c r="C18" s="35" t="s">
        <v>7217</v>
      </c>
      <c r="D18" s="35" t="s">
        <v>7206</v>
      </c>
      <c r="E18" s="35" t="s">
        <v>7206</v>
      </c>
      <c r="F18" s="35"/>
      <c r="G18" s="35">
        <v>1</v>
      </c>
      <c r="H18" s="35">
        <v>1</v>
      </c>
      <c r="I18" s="30"/>
      <c r="J18" s="36" t="s">
        <v>208</v>
      </c>
      <c r="K18" s="36" t="s">
        <v>6988</v>
      </c>
      <c r="L18" s="35" t="s">
        <v>729</v>
      </c>
      <c r="M18" s="35" t="s">
        <v>119</v>
      </c>
      <c r="N18" s="35" t="s">
        <v>119</v>
      </c>
      <c r="O18" s="36" t="s">
        <v>119</v>
      </c>
      <c r="P18" s="35" t="s">
        <v>119</v>
      </c>
      <c r="Q18" s="35" t="s">
        <v>119</v>
      </c>
      <c r="R18" s="35"/>
      <c r="S18" s="35"/>
      <c r="T18" s="35">
        <f>SUM(COUNTIF(M18:S18,"yes"))</f>
        <v>5</v>
      </c>
      <c r="U18" s="35" t="s">
        <v>209</v>
      </c>
      <c r="V18" s="35" t="s">
        <v>676</v>
      </c>
      <c r="W18" s="35"/>
      <c r="X18" s="35"/>
      <c r="Y18" s="35"/>
      <c r="Z18" s="35" t="s">
        <v>6210</v>
      </c>
      <c r="AA18" s="35" t="s">
        <v>208</v>
      </c>
      <c r="AB18" s="35"/>
      <c r="AC18" s="35" t="s">
        <v>208</v>
      </c>
      <c r="AD18" s="36" t="s">
        <v>6472</v>
      </c>
      <c r="AE18" s="36"/>
      <c r="AF18" s="35"/>
      <c r="AG18" s="35"/>
      <c r="AH18" s="35"/>
      <c r="AI18" s="35"/>
      <c r="AJ18" s="30" t="s">
        <v>6232</v>
      </c>
      <c r="AK18" s="35" t="s">
        <v>1193</v>
      </c>
      <c r="AL18" s="30" t="s">
        <v>651</v>
      </c>
      <c r="AM18" s="35" t="s">
        <v>6142</v>
      </c>
      <c r="AN18" s="35"/>
      <c r="AO18" s="35"/>
      <c r="AP18" s="35" t="s">
        <v>726</v>
      </c>
      <c r="AQ18" s="35" t="s">
        <v>727</v>
      </c>
      <c r="AR18" s="36" t="s">
        <v>6473</v>
      </c>
      <c r="AS18" s="35" t="s">
        <v>728</v>
      </c>
      <c r="AT18" s="35"/>
      <c r="AU18" s="35"/>
      <c r="AV18" s="35">
        <v>45</v>
      </c>
      <c r="AW18" s="35">
        <v>69</v>
      </c>
      <c r="AX18" s="35" t="s">
        <v>730</v>
      </c>
      <c r="AY18" s="35" t="s">
        <v>724</v>
      </c>
      <c r="AZ18" s="35" t="s">
        <v>730</v>
      </c>
      <c r="BA18" s="35" t="s">
        <v>731</v>
      </c>
      <c r="BB18" s="35">
        <f>LEN(BA18)-LEN(SUBSTITUTE(BA18,",",""))+1</f>
        <v>67</v>
      </c>
      <c r="BC18" s="35" t="s">
        <v>732</v>
      </c>
      <c r="BD18" s="35">
        <f>LEN(BC18)-LEN(SUBSTITUTE(BC18,",",""))+1</f>
        <v>57</v>
      </c>
      <c r="BE18" s="35">
        <f>Table1[[#This Row], [no. of native regions]]+Table1[[#This Row], [no. of introduced regions]]</f>
        <v>124</v>
      </c>
      <c r="BF18" s="60">
        <f>Table1[[#This Row], [no. of introduced regions]]/Table1[[#This Row], [no. of native regions]]</f>
        <v>0.85074626865671643</v>
      </c>
      <c r="BG18" s="35" t="s">
        <v>6327</v>
      </c>
      <c r="BH18" s="35" t="s">
        <v>663</v>
      </c>
      <c r="BI18" s="35" t="s">
        <v>733</v>
      </c>
      <c r="BJ18" s="61">
        <v>1</v>
      </c>
      <c r="BK18" s="35" t="s">
        <v>734</v>
      </c>
      <c r="BL18" s="35" t="s">
        <v>737</v>
      </c>
      <c r="BM18" s="35" t="s">
        <v>6395</v>
      </c>
      <c r="BN18" s="35"/>
      <c r="BO18" s="35">
        <v>100</v>
      </c>
      <c r="BP18" s="35"/>
      <c r="BQ18" s="35" t="s">
        <v>6366</v>
      </c>
      <c r="BR18" s="35" t="s">
        <v>208</v>
      </c>
      <c r="BS18" s="35"/>
      <c r="BT18" s="35"/>
      <c r="BU18" s="35" t="s">
        <v>471</v>
      </c>
      <c r="BV18" s="42" t="s">
        <v>472</v>
      </c>
      <c r="BW18" s="35"/>
      <c r="BX18" s="35"/>
      <c r="BY18" s="35"/>
      <c r="BZ18" s="35"/>
      <c r="CA18" s="35" t="s">
        <v>736</v>
      </c>
      <c r="CB18" s="35" t="s">
        <v>473</v>
      </c>
      <c r="CC18" s="35" t="s">
        <v>474</v>
      </c>
      <c r="CD18" s="35"/>
      <c r="CE18" s="35"/>
      <c r="CF18" s="35" t="s">
        <v>739</v>
      </c>
      <c r="CG18" s="35" t="s">
        <v>740</v>
      </c>
      <c r="CH18" s="35"/>
      <c r="CI18" s="35"/>
      <c r="CJ18" s="35"/>
      <c r="CK18" s="35"/>
      <c r="CL18" s="35"/>
      <c r="CM18" s="35"/>
      <c r="CN18" s="35"/>
      <c r="CO18" s="35" t="s">
        <v>738</v>
      </c>
      <c r="CP18" s="35" t="s">
        <v>735</v>
      </c>
      <c r="CQ18" s="35"/>
      <c r="CR18" s="35"/>
      <c r="CS18" s="35"/>
      <c r="CT18" s="35"/>
      <c r="CU18" s="35">
        <v>1675</v>
      </c>
      <c r="CV18" s="35"/>
      <c r="CW18" s="35"/>
      <c r="CX18" s="35"/>
      <c r="CY18" s="35"/>
      <c r="CZ18" s="35"/>
      <c r="DA18" s="35"/>
      <c r="DB18" s="35"/>
      <c r="DC18" s="62"/>
      <c r="DD18" s="35"/>
      <c r="DE18" s="35"/>
      <c r="DF18" s="35"/>
      <c r="DG18" s="35"/>
      <c r="DH18" s="35" t="s">
        <v>725</v>
      </c>
      <c r="DI18" s="35"/>
      <c r="DJ18" s="35"/>
      <c r="DK18" s="35"/>
      <c r="DL18" s="35">
        <v>48032</v>
      </c>
      <c r="DM18" s="35"/>
      <c r="DN18" s="35"/>
      <c r="DO18" s="35"/>
      <c r="DP18" s="35"/>
      <c r="DQ18" s="35"/>
      <c r="DR18" s="35"/>
      <c r="DS18" s="35"/>
      <c r="DT18" s="35" t="s">
        <v>741</v>
      </c>
      <c r="DU18" s="35"/>
      <c r="EB18" s="16"/>
      <c r="EE18" s="16"/>
      <c r="EF18" s="16"/>
      <c r="EG18" s="16"/>
      <c r="EI18" s="16"/>
      <c r="EN18" s="16"/>
    </row>
    <row r="19" spans="1:144" s="41" customFormat="1" x14ac:dyDescent="0.35">
      <c r="A19" s="30" t="s">
        <v>650</v>
      </c>
      <c r="B19" s="30" t="s">
        <v>7282</v>
      </c>
      <c r="C19" s="35" t="s">
        <v>7218</v>
      </c>
      <c r="D19" s="35" t="s">
        <v>7206</v>
      </c>
      <c r="E19" s="35" t="s">
        <v>7217</v>
      </c>
      <c r="F19" s="35"/>
      <c r="G19" s="35">
        <v>1</v>
      </c>
      <c r="H19" s="35">
        <v>1</v>
      </c>
      <c r="I19" s="30" t="s">
        <v>7343</v>
      </c>
      <c r="J19" s="36" t="s">
        <v>483</v>
      </c>
      <c r="K19" s="36" t="s">
        <v>6342</v>
      </c>
      <c r="L19" s="35" t="s">
        <v>729</v>
      </c>
      <c r="M19" s="35" t="s">
        <v>119</v>
      </c>
      <c r="N19" s="35"/>
      <c r="O19" s="36" t="s">
        <v>119</v>
      </c>
      <c r="P19" s="35" t="s">
        <v>119</v>
      </c>
      <c r="Q19" s="35" t="s">
        <v>119</v>
      </c>
      <c r="R19" s="35" t="s">
        <v>119</v>
      </c>
      <c r="S19" s="35"/>
      <c r="T19" s="35">
        <f>SUM(COUNTIF(M19:S19,"yes"))</f>
        <v>5</v>
      </c>
      <c r="U19" s="35" t="s">
        <v>221</v>
      </c>
      <c r="V19" s="35" t="s">
        <v>676</v>
      </c>
      <c r="W19" s="35"/>
      <c r="X19" s="35"/>
      <c r="Y19" s="35" t="s">
        <v>7381</v>
      </c>
      <c r="Z19" s="35" t="s">
        <v>6213</v>
      </c>
      <c r="AA19" s="35" t="s">
        <v>6242</v>
      </c>
      <c r="AB19" s="35"/>
      <c r="AC19" s="30" t="s">
        <v>786</v>
      </c>
      <c r="AD19" s="35"/>
      <c r="AE19" s="35"/>
      <c r="AF19" s="35"/>
      <c r="AG19" s="35"/>
      <c r="AH19" s="35"/>
      <c r="AI19" s="35" t="s">
        <v>232</v>
      </c>
      <c r="AJ19" s="30" t="s">
        <v>6232</v>
      </c>
      <c r="AK19" s="35" t="s">
        <v>785</v>
      </c>
      <c r="AL19" s="30" t="s">
        <v>651</v>
      </c>
      <c r="AM19" s="35" t="s">
        <v>6142</v>
      </c>
      <c r="AN19" s="35" t="s">
        <v>73</v>
      </c>
      <c r="AO19" s="35"/>
      <c r="AP19" s="30" t="s">
        <v>726</v>
      </c>
      <c r="AQ19" s="30" t="s">
        <v>660</v>
      </c>
      <c r="AR19" s="35"/>
      <c r="AS19" s="35" t="s">
        <v>660</v>
      </c>
      <c r="AT19" s="35"/>
      <c r="AU19" s="35"/>
      <c r="AV19" s="35">
        <v>12</v>
      </c>
      <c r="AW19" s="35">
        <v>-85</v>
      </c>
      <c r="AX19" s="35" t="s">
        <v>659</v>
      </c>
      <c r="AY19" s="35" t="s">
        <v>783</v>
      </c>
      <c r="AZ19" s="35" t="s">
        <v>660</v>
      </c>
      <c r="BA19" s="35" t="s">
        <v>787</v>
      </c>
      <c r="BB19" s="35">
        <f>LEN(BA19)-LEN(SUBSTITUTE(BA19,",",""))+1</f>
        <v>7</v>
      </c>
      <c r="BC19" s="35" t="s">
        <v>788</v>
      </c>
      <c r="BD19" s="35">
        <f>LEN(BC19)-LEN(SUBSTITUTE(BC19,",",""))+1</f>
        <v>120</v>
      </c>
      <c r="BE19" s="35">
        <f>Table1[[#This Row], [no. of native regions]]+Table1[[#This Row], [no. of introduced regions]]</f>
        <v>127</v>
      </c>
      <c r="BF19" s="60">
        <f>Table1[[#This Row], [no. of introduced regions]]/Table1[[#This Row], [no. of native regions]]</f>
        <v>17.142857142857142</v>
      </c>
      <c r="BG19" s="35" t="s">
        <v>6328</v>
      </c>
      <c r="BH19" s="35" t="s">
        <v>789</v>
      </c>
      <c r="BI19" s="35" t="s">
        <v>790</v>
      </c>
      <c r="BJ19" s="61" t="s">
        <v>791</v>
      </c>
      <c r="BK19" s="35" t="s">
        <v>792</v>
      </c>
      <c r="BL19" s="35" t="s">
        <v>794</v>
      </c>
      <c r="BM19" s="35" t="s">
        <v>6395</v>
      </c>
      <c r="BN19" s="35"/>
      <c r="BO19" s="35">
        <v>94</v>
      </c>
      <c r="BP19" s="35"/>
      <c r="BQ19" s="35" t="s">
        <v>6370</v>
      </c>
      <c r="BR19" s="35" t="s">
        <v>483</v>
      </c>
      <c r="BS19" s="35" t="s">
        <v>6359</v>
      </c>
      <c r="BT19" s="35"/>
      <c r="BU19" s="35" t="s">
        <v>484</v>
      </c>
      <c r="BV19" s="42" t="s">
        <v>485</v>
      </c>
      <c r="BW19" s="35" t="s">
        <v>797</v>
      </c>
      <c r="BX19" s="35"/>
      <c r="BY19" s="35"/>
      <c r="BZ19" s="35"/>
      <c r="CA19" s="35"/>
      <c r="CB19" s="35" t="s">
        <v>798</v>
      </c>
      <c r="CC19" s="35" t="s">
        <v>487</v>
      </c>
      <c r="CD19" s="35" t="s">
        <v>799</v>
      </c>
      <c r="CE19" s="35"/>
      <c r="CF19" s="35" t="s">
        <v>73</v>
      </c>
      <c r="CG19" s="35"/>
      <c r="CH19" s="35" t="s">
        <v>800</v>
      </c>
      <c r="CI19" s="35"/>
      <c r="CJ19" s="35"/>
      <c r="CK19" s="35"/>
      <c r="CL19" s="35"/>
      <c r="CM19" s="35" t="s">
        <v>795</v>
      </c>
      <c r="CN19" s="35"/>
      <c r="CO19" s="35" t="s">
        <v>796</v>
      </c>
      <c r="CP19" s="35" t="s">
        <v>793</v>
      </c>
      <c r="CQ19" s="35"/>
      <c r="CR19" s="35"/>
      <c r="CS19" s="35"/>
      <c r="CT19" s="35"/>
      <c r="CU19" s="35"/>
      <c r="CV19" s="35"/>
      <c r="CW19" s="35"/>
      <c r="CX19" s="35"/>
      <c r="CY19" s="35"/>
      <c r="CZ19" s="35"/>
      <c r="DA19" s="35"/>
      <c r="DB19" s="35"/>
      <c r="DC19" s="62"/>
      <c r="DD19" s="35"/>
      <c r="DE19" s="35"/>
      <c r="DF19" s="35"/>
      <c r="DG19" s="35"/>
      <c r="DH19" s="35" t="s">
        <v>784</v>
      </c>
      <c r="DI19" s="35"/>
      <c r="DJ19" s="35"/>
      <c r="DK19" s="35"/>
      <c r="DL19" s="35">
        <v>4072</v>
      </c>
      <c r="DM19" s="35"/>
      <c r="DN19" s="35"/>
      <c r="DO19" s="35" t="s">
        <v>801</v>
      </c>
      <c r="DP19" s="35" t="s">
        <v>802</v>
      </c>
      <c r="DQ19" s="35"/>
      <c r="DR19" s="35"/>
      <c r="DS19" s="35" t="s">
        <v>803</v>
      </c>
      <c r="DT19" s="35"/>
      <c r="DU19" s="35"/>
    </row>
    <row r="20" spans="1:144" x14ac:dyDescent="0.35">
      <c r="A20" s="30" t="s">
        <v>650</v>
      </c>
      <c r="B20" s="30" t="s">
        <v>7297</v>
      </c>
      <c r="C20" s="35" t="s">
        <v>7406</v>
      </c>
      <c r="D20" s="35" t="s">
        <v>7206</v>
      </c>
      <c r="E20" s="35" t="s">
        <v>7285</v>
      </c>
      <c r="F20" s="35"/>
      <c r="G20" s="35">
        <v>1</v>
      </c>
      <c r="H20" s="35">
        <v>1</v>
      </c>
      <c r="I20" s="30" t="s">
        <v>244</v>
      </c>
      <c r="J20" s="36" t="s">
        <v>244</v>
      </c>
      <c r="K20" s="36" t="s">
        <v>6343</v>
      </c>
      <c r="L20" s="35" t="s">
        <v>729</v>
      </c>
      <c r="M20" s="35" t="s">
        <v>119</v>
      </c>
      <c r="N20" s="35"/>
      <c r="O20" s="36" t="s">
        <v>119</v>
      </c>
      <c r="P20" s="35" t="s">
        <v>119</v>
      </c>
      <c r="Q20" s="35" t="s">
        <v>119</v>
      </c>
      <c r="R20" s="35" t="s">
        <v>119</v>
      </c>
      <c r="S20" s="35"/>
      <c r="T20" s="35">
        <f>SUM(COUNTIF(M20:S20,"yes"))</f>
        <v>5</v>
      </c>
      <c r="U20" s="35" t="s">
        <v>245</v>
      </c>
      <c r="V20" s="35" t="s">
        <v>804</v>
      </c>
      <c r="W20" s="35"/>
      <c r="X20" s="35" t="s">
        <v>7349</v>
      </c>
      <c r="Y20" s="35"/>
      <c r="Z20" s="35" t="s">
        <v>6214</v>
      </c>
      <c r="AA20" s="35" t="s">
        <v>6236</v>
      </c>
      <c r="AB20" s="35"/>
      <c r="AC20" s="35" t="s">
        <v>807</v>
      </c>
      <c r="AD20" s="35"/>
      <c r="AE20" s="35"/>
      <c r="AF20" s="35"/>
      <c r="AG20" s="35"/>
      <c r="AH20" s="35"/>
      <c r="AI20" s="35" t="s">
        <v>6160</v>
      </c>
      <c r="AJ20" s="30" t="s">
        <v>6232</v>
      </c>
      <c r="AK20" s="35" t="s">
        <v>764</v>
      </c>
      <c r="AL20" s="30" t="s">
        <v>651</v>
      </c>
      <c r="AM20" s="35" t="s">
        <v>6206</v>
      </c>
      <c r="AN20" s="35" t="s">
        <v>214</v>
      </c>
      <c r="AO20" s="35"/>
      <c r="AP20" s="35" t="s">
        <v>808</v>
      </c>
      <c r="AQ20" s="35" t="s">
        <v>809</v>
      </c>
      <c r="AR20" s="35"/>
      <c r="AS20" s="35" t="s">
        <v>590</v>
      </c>
      <c r="AT20" s="35"/>
      <c r="AU20" s="35"/>
      <c r="AV20" s="35">
        <v>7</v>
      </c>
      <c r="AW20" s="35">
        <v>81</v>
      </c>
      <c r="AX20" s="35" t="s">
        <v>706</v>
      </c>
      <c r="AY20" s="35" t="s">
        <v>805</v>
      </c>
      <c r="AZ20" s="35" t="s">
        <v>590</v>
      </c>
      <c r="BA20" s="35" t="s">
        <v>590</v>
      </c>
      <c r="BB20" s="35">
        <f>LEN(BA20)-LEN(SUBSTITUTE(BA20,",",""))+1</f>
        <v>1</v>
      </c>
      <c r="BC20" s="35" t="s">
        <v>810</v>
      </c>
      <c r="BD20" s="35">
        <f>LEN(BC20)-LEN(SUBSTITUTE(BC20,",",""))+1</f>
        <v>26</v>
      </c>
      <c r="BE20" s="35">
        <f>Table1[[#This Row], [no. of native regions]]+Table1[[#This Row], [no. of introduced regions]]</f>
        <v>27</v>
      </c>
      <c r="BF20" s="60">
        <f>Table1[[#This Row], [no. of introduced regions]]/Table1[[#This Row], [no. of native regions]]</f>
        <v>26</v>
      </c>
      <c r="BG20" s="35" t="s">
        <v>811</v>
      </c>
      <c r="BH20" s="35" t="s">
        <v>812</v>
      </c>
      <c r="BI20" s="35" t="s">
        <v>813</v>
      </c>
      <c r="BJ20" s="61">
        <v>3</v>
      </c>
      <c r="BK20" s="35" t="s">
        <v>814</v>
      </c>
      <c r="BL20" s="35" t="s">
        <v>816</v>
      </c>
      <c r="BM20" s="35" t="s">
        <v>6395</v>
      </c>
      <c r="BN20" s="35"/>
      <c r="BO20" s="35">
        <v>104</v>
      </c>
      <c r="BP20" s="35"/>
      <c r="BQ20" s="35" t="s">
        <v>6368</v>
      </c>
      <c r="BR20" s="35" t="s">
        <v>244</v>
      </c>
      <c r="BS20" s="35"/>
      <c r="BT20" s="35"/>
      <c r="BU20" s="35" t="s">
        <v>488</v>
      </c>
      <c r="BV20" s="42" t="s">
        <v>489</v>
      </c>
      <c r="BW20" s="35" t="s">
        <v>818</v>
      </c>
      <c r="BX20" s="35"/>
      <c r="BY20" s="35"/>
      <c r="BZ20" s="35"/>
      <c r="CA20" s="35"/>
      <c r="CB20" s="35" t="s">
        <v>490</v>
      </c>
      <c r="CC20" s="35" t="s">
        <v>491</v>
      </c>
      <c r="CD20" s="35" t="s">
        <v>819</v>
      </c>
      <c r="CE20" s="35" t="s">
        <v>820</v>
      </c>
      <c r="CF20" s="35" t="s">
        <v>821</v>
      </c>
      <c r="CG20" s="35" t="s">
        <v>822</v>
      </c>
      <c r="CH20" s="35"/>
      <c r="CI20" s="35"/>
      <c r="CJ20" s="35"/>
      <c r="CK20" s="35"/>
      <c r="CL20" s="35"/>
      <c r="CM20" s="35"/>
      <c r="CN20" s="35"/>
      <c r="CO20" s="35" t="s">
        <v>817</v>
      </c>
      <c r="CP20" s="35" t="s">
        <v>815</v>
      </c>
      <c r="CQ20" s="35"/>
      <c r="CR20" s="35"/>
      <c r="CS20" s="35"/>
      <c r="CT20" s="35"/>
      <c r="CU20" s="35"/>
      <c r="CV20" s="35"/>
      <c r="CW20" s="35"/>
      <c r="CX20" s="35"/>
      <c r="CY20" s="35"/>
      <c r="CZ20" s="35"/>
      <c r="DA20" s="35"/>
      <c r="DB20" s="35"/>
      <c r="DC20" s="62"/>
      <c r="DD20" s="35"/>
      <c r="DE20" s="35"/>
      <c r="DF20" s="35"/>
      <c r="DG20" s="35"/>
      <c r="DH20" s="35" t="s">
        <v>806</v>
      </c>
      <c r="DI20" s="35"/>
      <c r="DJ20" s="35"/>
      <c r="DK20" s="35"/>
      <c r="DL20" s="35">
        <v>128608</v>
      </c>
      <c r="DM20" s="35"/>
      <c r="DN20" s="35"/>
      <c r="DO20" s="35"/>
      <c r="DP20" s="35"/>
      <c r="DQ20" s="35"/>
      <c r="DR20" s="35"/>
      <c r="DS20" s="35"/>
      <c r="DT20" s="35"/>
      <c r="DU20" s="35"/>
      <c r="EB20" s="16"/>
      <c r="EE20" s="16"/>
      <c r="EF20" s="16"/>
      <c r="EG20" s="16"/>
      <c r="EI20" s="16"/>
      <c r="EN20" s="16"/>
    </row>
    <row r="21" spans="1:144" s="17" customFormat="1" x14ac:dyDescent="0.35">
      <c r="A21" s="30" t="s">
        <v>650</v>
      </c>
      <c r="B21" s="42" t="s">
        <v>7306</v>
      </c>
      <c r="C21" s="35" t="s">
        <v>7217</v>
      </c>
      <c r="D21" s="35" t="s">
        <v>7206</v>
      </c>
      <c r="E21" s="35" t="s">
        <v>7218</v>
      </c>
      <c r="F21" s="35"/>
      <c r="G21" s="35">
        <v>1</v>
      </c>
      <c r="H21" s="35">
        <v>1</v>
      </c>
      <c r="I21" s="30"/>
      <c r="J21" s="36" t="s">
        <v>250</v>
      </c>
      <c r="K21" s="36" t="s">
        <v>6344</v>
      </c>
      <c r="L21" s="35" t="s">
        <v>729</v>
      </c>
      <c r="M21" s="35" t="s">
        <v>119</v>
      </c>
      <c r="N21" s="35"/>
      <c r="O21" s="36" t="s">
        <v>119</v>
      </c>
      <c r="P21" s="35" t="s">
        <v>119</v>
      </c>
      <c r="Q21" s="35" t="s">
        <v>119</v>
      </c>
      <c r="R21" s="35" t="s">
        <v>119</v>
      </c>
      <c r="S21" s="35"/>
      <c r="T21" s="35">
        <f>SUM(COUNTIF(M21:S21,"yes"))</f>
        <v>5</v>
      </c>
      <c r="U21" s="35" t="s">
        <v>242</v>
      </c>
      <c r="V21" s="35" t="s">
        <v>676</v>
      </c>
      <c r="W21" s="35"/>
      <c r="X21" s="35"/>
      <c r="Y21" s="35"/>
      <c r="Z21" s="35" t="s">
        <v>6216</v>
      </c>
      <c r="AA21" s="35" t="s">
        <v>250</v>
      </c>
      <c r="AB21" s="35"/>
      <c r="AC21" s="35" t="s">
        <v>845</v>
      </c>
      <c r="AD21" s="35"/>
      <c r="AE21" s="35"/>
      <c r="AF21" s="35"/>
      <c r="AG21" s="35"/>
      <c r="AH21" s="35"/>
      <c r="AI21" s="35"/>
      <c r="AJ21" s="30" t="s">
        <v>6232</v>
      </c>
      <c r="AK21" s="35" t="s">
        <v>1193</v>
      </c>
      <c r="AL21" s="30" t="s">
        <v>842</v>
      </c>
      <c r="AM21" s="35" t="s">
        <v>6142</v>
      </c>
      <c r="AN21" s="35"/>
      <c r="AO21" s="35"/>
      <c r="AP21" s="35" t="s">
        <v>846</v>
      </c>
      <c r="AQ21" s="35" t="s">
        <v>5899</v>
      </c>
      <c r="AR21" s="35"/>
      <c r="AS21" s="35"/>
      <c r="AT21" s="35"/>
      <c r="AU21" s="35"/>
      <c r="AV21" s="35">
        <v>35</v>
      </c>
      <c r="AW21" s="35">
        <v>39</v>
      </c>
      <c r="AX21" s="35" t="s">
        <v>706</v>
      </c>
      <c r="AY21" s="35" t="s">
        <v>843</v>
      </c>
      <c r="AZ21" s="35" t="s">
        <v>847</v>
      </c>
      <c r="BA21" s="35" t="s">
        <v>848</v>
      </c>
      <c r="BB21" s="35">
        <f>LEN(BA21)-LEN(SUBSTITUTE(BA21,",",""))+1</f>
        <v>10</v>
      </c>
      <c r="BC21" s="35" t="s">
        <v>849</v>
      </c>
      <c r="BD21" s="35">
        <f>LEN(BC21)-LEN(SUBSTITUTE(BC21,",",""))+1</f>
        <v>150</v>
      </c>
      <c r="BE21" s="35">
        <f>Table1[[#This Row], [no. of native regions]]+Table1[[#This Row], [no. of introduced regions]]</f>
        <v>160</v>
      </c>
      <c r="BF21" s="60">
        <f>Table1[[#This Row], [no. of introduced regions]]/Table1[[#This Row], [no. of native regions]]</f>
        <v>15</v>
      </c>
      <c r="BG21" s="35" t="s">
        <v>6330</v>
      </c>
      <c r="BH21" s="35" t="s">
        <v>850</v>
      </c>
      <c r="BI21" s="35" t="s">
        <v>851</v>
      </c>
      <c r="BJ21" s="61">
        <v>1</v>
      </c>
      <c r="BK21" s="35" t="s">
        <v>852</v>
      </c>
      <c r="BL21" s="35" t="s">
        <v>855</v>
      </c>
      <c r="BM21" s="35" t="s">
        <v>6395</v>
      </c>
      <c r="BN21" s="35"/>
      <c r="BO21" s="35">
        <v>118</v>
      </c>
      <c r="BP21" s="35"/>
      <c r="BQ21" s="35" t="s">
        <v>6372</v>
      </c>
      <c r="BR21" s="35" t="s">
        <v>250</v>
      </c>
      <c r="BS21" s="35" t="s">
        <v>857</v>
      </c>
      <c r="BT21" s="35"/>
      <c r="BU21" s="35" t="s">
        <v>496</v>
      </c>
      <c r="BV21" s="42" t="s">
        <v>497</v>
      </c>
      <c r="BW21" s="35" t="s">
        <v>858</v>
      </c>
      <c r="BX21" s="35"/>
      <c r="BY21" s="35"/>
      <c r="BZ21" s="35"/>
      <c r="CA21" s="35" t="s">
        <v>854</v>
      </c>
      <c r="CB21" s="35" t="s">
        <v>498</v>
      </c>
      <c r="CC21" s="35" t="s">
        <v>499</v>
      </c>
      <c r="CD21" s="35"/>
      <c r="CE21" s="35"/>
      <c r="CF21" s="35" t="s">
        <v>859</v>
      </c>
      <c r="CG21" s="35"/>
      <c r="CH21" s="35" t="s">
        <v>860</v>
      </c>
      <c r="CI21" s="35"/>
      <c r="CJ21" s="35"/>
      <c r="CK21" s="35"/>
      <c r="CL21" s="35"/>
      <c r="CM21" s="35"/>
      <c r="CN21" s="35"/>
      <c r="CO21" s="35" t="s">
        <v>856</v>
      </c>
      <c r="CP21" s="35" t="s">
        <v>853</v>
      </c>
      <c r="CQ21" s="35"/>
      <c r="CR21" s="35"/>
      <c r="CS21" s="35"/>
      <c r="CT21" s="35" t="s">
        <v>5900</v>
      </c>
      <c r="CU21" s="35" t="s">
        <v>6253</v>
      </c>
      <c r="CV21" s="35"/>
      <c r="CW21" s="35"/>
      <c r="CX21" s="35"/>
      <c r="CY21" s="35"/>
      <c r="CZ21" s="35"/>
      <c r="DA21" s="35"/>
      <c r="DB21" s="35" t="s">
        <v>119</v>
      </c>
      <c r="DC21" s="62">
        <v>1061</v>
      </c>
      <c r="DD21" s="35"/>
      <c r="DE21" s="35"/>
      <c r="DF21" s="35"/>
      <c r="DG21" s="35"/>
      <c r="DH21" s="35" t="s">
        <v>844</v>
      </c>
      <c r="DI21" s="35"/>
      <c r="DJ21" s="35"/>
      <c r="DK21" s="35"/>
      <c r="DL21" s="35">
        <v>4047</v>
      </c>
      <c r="DM21" s="35"/>
      <c r="DN21" s="35"/>
      <c r="DO21" s="35"/>
      <c r="DP21" s="35"/>
      <c r="DQ21" s="35"/>
      <c r="DR21" s="35"/>
      <c r="DS21" s="35"/>
      <c r="DT21" s="35"/>
      <c r="DU21" s="35"/>
    </row>
    <row r="22" spans="1:144" s="17" customFormat="1" x14ac:dyDescent="0.35">
      <c r="A22" s="30" t="s">
        <v>650</v>
      </c>
      <c r="B22" s="42" t="s">
        <v>7330</v>
      </c>
      <c r="C22" s="17" t="s">
        <v>7217</v>
      </c>
      <c r="D22" s="17" t="s">
        <v>7217</v>
      </c>
      <c r="E22" s="17" t="s">
        <v>7405</v>
      </c>
      <c r="G22" s="17">
        <v>1</v>
      </c>
      <c r="H22" s="17">
        <v>1</v>
      </c>
      <c r="I22" s="30"/>
      <c r="J22" s="31" t="s">
        <v>259</v>
      </c>
      <c r="K22" s="36" t="s">
        <v>6351</v>
      </c>
      <c r="L22" s="17" t="s">
        <v>729</v>
      </c>
      <c r="M22" s="17" t="s">
        <v>119</v>
      </c>
      <c r="N22" s="17" t="s">
        <v>119</v>
      </c>
      <c r="O22" s="31"/>
      <c r="P22" s="17" t="s">
        <v>119</v>
      </c>
      <c r="Q22" s="17" t="s">
        <v>119</v>
      </c>
      <c r="R22" s="17" t="s">
        <v>119</v>
      </c>
      <c r="T22" s="17">
        <f>SUM(COUNTIF(M22:S22,"yes"))</f>
        <v>5</v>
      </c>
      <c r="U22" s="17" t="s">
        <v>260</v>
      </c>
      <c r="V22" s="17" t="s">
        <v>676</v>
      </c>
      <c r="Z22" s="17" t="s">
        <v>6218</v>
      </c>
      <c r="AA22" s="17" t="s">
        <v>259</v>
      </c>
      <c r="AC22" s="35" t="s">
        <v>877</v>
      </c>
      <c r="AJ22" s="30" t="s">
        <v>6232</v>
      </c>
      <c r="AK22" s="17" t="s">
        <v>1193</v>
      </c>
      <c r="AL22" s="30" t="s">
        <v>842</v>
      </c>
      <c r="AM22" s="17" t="s">
        <v>6142</v>
      </c>
      <c r="AP22" s="35" t="s">
        <v>846</v>
      </c>
      <c r="AQ22" s="35" t="s">
        <v>878</v>
      </c>
      <c r="AV22" s="17">
        <v>28</v>
      </c>
      <c r="AW22" s="17">
        <v>30</v>
      </c>
      <c r="AX22" s="17" t="s">
        <v>879</v>
      </c>
      <c r="AY22" s="17" t="s">
        <v>875</v>
      </c>
      <c r="AZ22" s="17" t="s">
        <v>878</v>
      </c>
      <c r="BA22" s="17" t="s">
        <v>880</v>
      </c>
      <c r="BB22" s="17">
        <f>LEN(BA22)-LEN(SUBSTITUTE(BA22,",",""))+1</f>
        <v>11</v>
      </c>
      <c r="BC22" s="17" t="s">
        <v>881</v>
      </c>
      <c r="BD22" s="17">
        <f>LEN(BC22)-LEN(SUBSTITUTE(BC22,",",""))+1</f>
        <v>134</v>
      </c>
      <c r="BE22" s="17">
        <f>Table1[[#This Row], [no. of native regions]]+Table1[[#This Row], [no. of introduced regions]]</f>
        <v>145</v>
      </c>
      <c r="BF22" s="46">
        <f>Table1[[#This Row], [no. of introduced regions]]/Table1[[#This Row], [no. of native regions]]</f>
        <v>12.181818181818182</v>
      </c>
      <c r="BG22" s="17" t="s">
        <v>601</v>
      </c>
      <c r="BH22" s="17" t="s">
        <v>882</v>
      </c>
      <c r="BI22" s="17" t="s">
        <v>6272</v>
      </c>
      <c r="BJ22" s="47">
        <v>1</v>
      </c>
      <c r="BK22" s="17" t="s">
        <v>6273</v>
      </c>
      <c r="BL22" s="17" t="s">
        <v>665</v>
      </c>
      <c r="BM22" s="17" t="s">
        <v>6395</v>
      </c>
      <c r="BO22" s="17">
        <v>70</v>
      </c>
      <c r="BQ22" s="17" t="s">
        <v>6374</v>
      </c>
      <c r="BR22" s="17" t="s">
        <v>259</v>
      </c>
      <c r="BU22" s="17" t="s">
        <v>504</v>
      </c>
      <c r="BV22" s="42" t="s">
        <v>505</v>
      </c>
      <c r="CA22" s="17" t="s">
        <v>884</v>
      </c>
      <c r="CB22" s="17" t="s">
        <v>506</v>
      </c>
      <c r="CC22" s="17" t="s">
        <v>507</v>
      </c>
      <c r="CF22" s="17" t="s">
        <v>886</v>
      </c>
      <c r="CO22" s="17" t="s">
        <v>885</v>
      </c>
      <c r="CP22" s="17" t="s">
        <v>883</v>
      </c>
      <c r="CU22" s="17">
        <v>1261</v>
      </c>
      <c r="DC22" s="48"/>
      <c r="DH22" s="17" t="s">
        <v>876</v>
      </c>
      <c r="DL22" s="17">
        <v>40922</v>
      </c>
    </row>
    <row r="23" spans="1:144" x14ac:dyDescent="0.35">
      <c r="A23" s="30" t="s">
        <v>650</v>
      </c>
      <c r="B23" s="42" t="s">
        <v>7332</v>
      </c>
      <c r="C23" s="35" t="s">
        <v>7404</v>
      </c>
      <c r="D23" s="35" t="s">
        <v>7407</v>
      </c>
      <c r="E23" s="35" t="s">
        <v>7404</v>
      </c>
      <c r="F23" s="35"/>
      <c r="G23" s="35">
        <v>1</v>
      </c>
      <c r="H23" s="35">
        <v>1</v>
      </c>
      <c r="I23" s="30"/>
      <c r="J23" s="36" t="s">
        <v>265</v>
      </c>
      <c r="K23" s="36" t="s">
        <v>6349</v>
      </c>
      <c r="L23" s="35" t="s">
        <v>729</v>
      </c>
      <c r="M23" s="35" t="s">
        <v>119</v>
      </c>
      <c r="N23" s="35" t="s">
        <v>119</v>
      </c>
      <c r="O23" s="36"/>
      <c r="P23" s="35" t="s">
        <v>119</v>
      </c>
      <c r="Q23" s="35" t="s">
        <v>119</v>
      </c>
      <c r="R23" s="35" t="s">
        <v>119</v>
      </c>
      <c r="S23" s="35"/>
      <c r="T23" s="35">
        <f>SUM(COUNTIF(M23:S23,"yes"))</f>
        <v>5</v>
      </c>
      <c r="U23" s="35" t="s">
        <v>266</v>
      </c>
      <c r="V23" s="35" t="s">
        <v>676</v>
      </c>
      <c r="W23" s="35"/>
      <c r="X23" s="35"/>
      <c r="Y23" s="35"/>
      <c r="Z23" s="35" t="s">
        <v>6220</v>
      </c>
      <c r="AA23" s="35" t="s">
        <v>265</v>
      </c>
      <c r="AB23" s="35"/>
      <c r="AC23" s="35" t="s">
        <v>265</v>
      </c>
      <c r="AD23" s="35"/>
      <c r="AE23" s="35"/>
      <c r="AF23" s="35"/>
      <c r="AG23" s="35"/>
      <c r="AH23" s="35"/>
      <c r="AI23" s="35"/>
      <c r="AJ23" s="30" t="s">
        <v>6232</v>
      </c>
      <c r="AK23" s="35" t="s">
        <v>5819</v>
      </c>
      <c r="AL23" s="30" t="s">
        <v>842</v>
      </c>
      <c r="AM23" s="35" t="s">
        <v>6142</v>
      </c>
      <c r="AN23" s="35"/>
      <c r="AO23" s="35"/>
      <c r="AP23" s="35" t="s">
        <v>912</v>
      </c>
      <c r="AQ23" s="35" t="s">
        <v>3014</v>
      </c>
      <c r="AR23" s="35"/>
      <c r="AS23" s="35"/>
      <c r="AT23" s="35"/>
      <c r="AU23" s="35"/>
      <c r="AV23" s="35">
        <v>33</v>
      </c>
      <c r="AW23" s="35">
        <v>67</v>
      </c>
      <c r="AX23" s="35" t="s">
        <v>706</v>
      </c>
      <c r="AY23" s="35" t="s">
        <v>910</v>
      </c>
      <c r="AZ23" s="35" t="s">
        <v>847</v>
      </c>
      <c r="BA23" s="35" t="s">
        <v>913</v>
      </c>
      <c r="BB23" s="35">
        <f>LEN(BA23)-LEN(SUBSTITUTE(BA23,",",""))+1</f>
        <v>4</v>
      </c>
      <c r="BC23" s="35" t="s">
        <v>914</v>
      </c>
      <c r="BD23" s="35">
        <f>LEN(BC23)-LEN(SUBSTITUTE(BC23,",",""))+1</f>
        <v>68</v>
      </c>
      <c r="BE23" s="35">
        <f>Table1[[#This Row], [no. of native regions]]+Table1[[#This Row], [no. of introduced regions]]</f>
        <v>72</v>
      </c>
      <c r="BF23" s="60">
        <f>Table1[[#This Row], [no. of introduced regions]]/Table1[[#This Row], [no. of native regions]]</f>
        <v>17</v>
      </c>
      <c r="BG23" s="35" t="s">
        <v>601</v>
      </c>
      <c r="BH23" s="35" t="s">
        <v>6248</v>
      </c>
      <c r="BI23" s="35" t="s">
        <v>6274</v>
      </c>
      <c r="BJ23" s="61">
        <v>2</v>
      </c>
      <c r="BK23" s="35" t="s">
        <v>6275</v>
      </c>
      <c r="BL23" s="35" t="s">
        <v>915</v>
      </c>
      <c r="BM23" s="35" t="s">
        <v>6395</v>
      </c>
      <c r="BN23" s="35"/>
      <c r="BO23" s="35">
        <v>278</v>
      </c>
      <c r="BP23" s="35"/>
      <c r="BQ23" s="35" t="s">
        <v>6376</v>
      </c>
      <c r="BR23" s="35" t="s">
        <v>265</v>
      </c>
      <c r="BS23" s="35"/>
      <c r="BT23" s="35"/>
      <c r="BU23" s="35" t="s">
        <v>512</v>
      </c>
      <c r="BV23" s="42" t="s">
        <v>513</v>
      </c>
      <c r="BW23" s="35"/>
      <c r="BX23" s="35"/>
      <c r="BY23" s="35"/>
      <c r="BZ23" s="35"/>
      <c r="CA23" s="35"/>
      <c r="CB23" s="35" t="s">
        <v>514</v>
      </c>
      <c r="CC23" s="35" t="s">
        <v>515</v>
      </c>
      <c r="CD23" s="35"/>
      <c r="CE23" s="35"/>
      <c r="CF23" s="35" t="s">
        <v>917</v>
      </c>
      <c r="CG23" s="35" t="s">
        <v>918</v>
      </c>
      <c r="CH23" s="35"/>
      <c r="CI23" s="35"/>
      <c r="CJ23" s="35"/>
      <c r="CK23" s="35"/>
      <c r="CL23" s="35"/>
      <c r="CM23" s="35"/>
      <c r="CN23" s="35"/>
      <c r="CO23" s="35" t="s">
        <v>916</v>
      </c>
      <c r="CP23" s="35"/>
      <c r="CQ23" s="35"/>
      <c r="CR23" s="35"/>
      <c r="CS23" s="35"/>
      <c r="CT23" s="35"/>
      <c r="CU23" s="35"/>
      <c r="CV23" s="35"/>
      <c r="CW23" s="35"/>
      <c r="CX23" s="35"/>
      <c r="CY23" s="35"/>
      <c r="CZ23" s="35"/>
      <c r="DA23" s="35"/>
      <c r="DB23" s="35" t="s">
        <v>119</v>
      </c>
      <c r="DC23" s="62">
        <v>1061</v>
      </c>
      <c r="DD23" s="35"/>
      <c r="DE23" s="35"/>
      <c r="DF23" s="35"/>
      <c r="DG23" s="35"/>
      <c r="DH23" s="35" t="s">
        <v>911</v>
      </c>
      <c r="DI23" s="35"/>
      <c r="DJ23" s="35"/>
      <c r="DK23" s="35"/>
      <c r="DL23" s="35">
        <v>78534</v>
      </c>
      <c r="DM23" s="35"/>
      <c r="DN23" s="35" t="s">
        <v>6249</v>
      </c>
      <c r="DO23" s="35"/>
      <c r="DP23" s="35"/>
      <c r="DQ23" s="35"/>
      <c r="DR23" s="35"/>
      <c r="DS23" s="35" t="s">
        <v>7327</v>
      </c>
      <c r="DT23" s="35"/>
      <c r="DU23" s="35"/>
      <c r="EB23" s="16"/>
      <c r="EE23" s="16"/>
      <c r="EF23" s="16"/>
      <c r="EG23" s="16"/>
      <c r="EI23" s="16"/>
      <c r="EN23" s="16"/>
    </row>
    <row r="24" spans="1:144" x14ac:dyDescent="0.35">
      <c r="A24" s="30" t="s">
        <v>650</v>
      </c>
      <c r="B24" s="42" t="s">
        <v>7338</v>
      </c>
      <c r="C24" s="17"/>
      <c r="D24" s="17"/>
      <c r="E24" s="17"/>
      <c r="F24" s="17"/>
      <c r="G24" s="17"/>
      <c r="H24" s="17"/>
      <c r="I24" s="30"/>
      <c r="J24" s="31" t="s">
        <v>541</v>
      </c>
      <c r="K24" s="36" t="s">
        <v>6346</v>
      </c>
      <c r="L24" s="17" t="s">
        <v>729</v>
      </c>
      <c r="M24" s="17"/>
      <c r="N24" s="17" t="s">
        <v>119</v>
      </c>
      <c r="O24" s="31" t="s">
        <v>119</v>
      </c>
      <c r="P24" s="17" t="s">
        <v>119</v>
      </c>
      <c r="Q24" s="17" t="s">
        <v>119</v>
      </c>
      <c r="R24" s="17" t="s">
        <v>119</v>
      </c>
      <c r="S24" s="17"/>
      <c r="T24" s="17">
        <f>SUM(COUNTIF(M24:S24,"yes"))</f>
        <v>5</v>
      </c>
      <c r="U24" s="17" t="s">
        <v>540</v>
      </c>
      <c r="V24" s="17" t="s">
        <v>1021</v>
      </c>
      <c r="W24" s="17"/>
      <c r="X24" s="17"/>
      <c r="Y24" s="17" t="s">
        <v>7383</v>
      </c>
      <c r="Z24" s="17" t="s">
        <v>6227</v>
      </c>
      <c r="AA24" s="17" t="s">
        <v>6240</v>
      </c>
      <c r="AB24" s="17"/>
      <c r="AC24" s="17" t="s">
        <v>1025</v>
      </c>
      <c r="AD24" s="17"/>
      <c r="AE24" s="17"/>
      <c r="AF24" s="17"/>
      <c r="AG24" s="17"/>
      <c r="AH24" s="17"/>
      <c r="AI24" s="17" t="s">
        <v>6302</v>
      </c>
      <c r="AJ24" s="30" t="s">
        <v>6232</v>
      </c>
      <c r="AK24" s="17" t="s">
        <v>1024</v>
      </c>
      <c r="AL24" s="30" t="s">
        <v>651</v>
      </c>
      <c r="AM24" s="17" t="s">
        <v>6142</v>
      </c>
      <c r="AN24" s="17" t="s">
        <v>1571</v>
      </c>
      <c r="AO24" s="17"/>
      <c r="AP24" s="17" t="s">
        <v>1026</v>
      </c>
      <c r="AQ24" s="17" t="s">
        <v>1027</v>
      </c>
      <c r="AR24" s="30"/>
      <c r="AS24" s="17"/>
      <c r="AT24" s="17"/>
      <c r="AU24" s="17"/>
      <c r="AV24" s="17">
        <v>35</v>
      </c>
      <c r="AW24" s="17">
        <v>105</v>
      </c>
      <c r="AX24" s="17" t="s">
        <v>706</v>
      </c>
      <c r="AY24" s="17" t="s">
        <v>1022</v>
      </c>
      <c r="AZ24" s="17" t="s">
        <v>1027</v>
      </c>
      <c r="BA24" s="17" t="s">
        <v>1028</v>
      </c>
      <c r="BB24" s="17">
        <f>LEN(BA24)-LEN(SUBSTITUTE(BA24,",",""))+1</f>
        <v>10</v>
      </c>
      <c r="BC24" s="17" t="s">
        <v>1029</v>
      </c>
      <c r="BD24" s="17">
        <f>LEN(BC24)-LEN(SUBSTITUTE(BC24,",",""))+1</f>
        <v>1</v>
      </c>
      <c r="BE24" s="17">
        <f>Table1[[#This Row], [no. of native regions]]+Table1[[#This Row], [no. of introduced regions]]</f>
        <v>11</v>
      </c>
      <c r="BF24" s="46">
        <f>Table1[[#This Row], [no. of introduced regions]]/Table1[[#This Row], [no. of native regions]]</f>
        <v>0.1</v>
      </c>
      <c r="BG24" s="17" t="s">
        <v>1027</v>
      </c>
      <c r="BH24" s="17" t="s">
        <v>1030</v>
      </c>
      <c r="BI24" s="17" t="s">
        <v>1031</v>
      </c>
      <c r="BJ24" s="47">
        <v>3</v>
      </c>
      <c r="BK24" s="17" t="s">
        <v>1032</v>
      </c>
      <c r="BL24" s="17" t="s">
        <v>665</v>
      </c>
      <c r="BM24" s="17" t="s">
        <v>6390</v>
      </c>
      <c r="BN24" s="17" t="s">
        <v>6391</v>
      </c>
      <c r="BO24" s="17">
        <v>286</v>
      </c>
      <c r="BP24" s="17"/>
      <c r="BQ24" s="17" t="s">
        <v>6383</v>
      </c>
      <c r="BR24" s="17" t="s">
        <v>541</v>
      </c>
      <c r="BS24" s="17"/>
      <c r="BT24" s="17"/>
      <c r="BU24" s="17" t="s">
        <v>542</v>
      </c>
      <c r="BV24" s="42" t="s">
        <v>543</v>
      </c>
      <c r="BW24" s="17" t="s">
        <v>1037</v>
      </c>
      <c r="BX24" s="17"/>
      <c r="BY24" s="17"/>
      <c r="BZ24" s="17"/>
      <c r="CA24" s="17" t="s">
        <v>1035</v>
      </c>
      <c r="CB24" s="17" t="s">
        <v>544</v>
      </c>
      <c r="CC24" s="17" t="s">
        <v>1038</v>
      </c>
      <c r="CD24" s="17" t="s">
        <v>541</v>
      </c>
      <c r="CE24" s="17"/>
      <c r="CF24" s="17" t="s">
        <v>1039</v>
      </c>
      <c r="CG24" s="17" t="s">
        <v>541</v>
      </c>
      <c r="CH24" s="17"/>
      <c r="CI24" s="17"/>
      <c r="CJ24" s="17"/>
      <c r="CK24" s="17"/>
      <c r="CL24" s="17"/>
      <c r="CM24" s="17" t="s">
        <v>6255</v>
      </c>
      <c r="CN24" s="17"/>
      <c r="CO24" s="17" t="s">
        <v>1036</v>
      </c>
      <c r="CP24" s="17" t="s">
        <v>1033</v>
      </c>
      <c r="CQ24" s="17"/>
      <c r="CR24" s="17"/>
      <c r="CS24" s="17"/>
      <c r="CT24" s="17" t="s">
        <v>542</v>
      </c>
      <c r="CU24" s="17">
        <v>528</v>
      </c>
      <c r="CV24" s="17" t="s">
        <v>1034</v>
      </c>
      <c r="CW24" s="17"/>
      <c r="CX24" s="17"/>
      <c r="CY24" s="17"/>
      <c r="CZ24" s="17"/>
      <c r="DA24" s="17"/>
      <c r="DB24" s="17"/>
      <c r="DC24" s="48"/>
      <c r="DD24" s="17"/>
      <c r="DE24" s="17"/>
      <c r="DF24" s="17"/>
      <c r="DG24" s="17"/>
      <c r="DH24" s="17" t="s">
        <v>1023</v>
      </c>
      <c r="DI24" s="17"/>
      <c r="DJ24" s="17"/>
      <c r="DK24" s="17"/>
      <c r="DL24" s="17">
        <v>328401</v>
      </c>
      <c r="DM24" s="17"/>
      <c r="DN24" s="17"/>
      <c r="DO24" s="17"/>
      <c r="DP24" s="17"/>
      <c r="DQ24" s="17"/>
      <c r="DR24" s="17"/>
      <c r="DS24" s="17"/>
      <c r="DT24" s="17"/>
      <c r="DU24" s="17"/>
      <c r="EB24" s="16"/>
      <c r="EE24" s="16"/>
      <c r="EF24" s="16"/>
      <c r="EG24" s="16"/>
      <c r="EI24" s="16"/>
      <c r="EN24" s="16"/>
    </row>
    <row r="25" spans="1:144" x14ac:dyDescent="0.35">
      <c r="A25" s="30" t="s">
        <v>650</v>
      </c>
      <c r="B25" s="42" t="s">
        <v>7341</v>
      </c>
      <c r="C25" s="35"/>
      <c r="D25" s="35"/>
      <c r="E25" s="35"/>
      <c r="F25" s="35"/>
      <c r="G25" s="35"/>
      <c r="H25" s="35"/>
      <c r="I25" s="30"/>
      <c r="J25" s="36" t="s">
        <v>362</v>
      </c>
      <c r="K25" s="36" t="s">
        <v>7132</v>
      </c>
      <c r="L25" s="35" t="s">
        <v>729</v>
      </c>
      <c r="M25" s="35" t="s">
        <v>119</v>
      </c>
      <c r="N25" s="35"/>
      <c r="O25" s="36" t="s">
        <v>119</v>
      </c>
      <c r="P25" s="35" t="s">
        <v>119</v>
      </c>
      <c r="Q25" s="35" t="s">
        <v>119</v>
      </c>
      <c r="R25" s="35" t="s">
        <v>119</v>
      </c>
      <c r="S25" s="35"/>
      <c r="T25" s="35">
        <f>SUM(COUNTIF(M25:S25,"yes"))</f>
        <v>5</v>
      </c>
      <c r="U25" s="35" t="s">
        <v>553</v>
      </c>
      <c r="V25" s="35" t="s">
        <v>1078</v>
      </c>
      <c r="W25" s="35"/>
      <c r="X25" s="35" t="s">
        <v>7351</v>
      </c>
      <c r="Y25" s="35" t="s">
        <v>7384</v>
      </c>
      <c r="Z25" s="35" t="s">
        <v>6230</v>
      </c>
      <c r="AA25" s="35" t="s">
        <v>1101</v>
      </c>
      <c r="AB25" s="35"/>
      <c r="AC25" s="35" t="s">
        <v>1088</v>
      </c>
      <c r="AD25" s="36" t="s">
        <v>6733</v>
      </c>
      <c r="AE25" s="36"/>
      <c r="AF25" s="35"/>
      <c r="AG25" s="35"/>
      <c r="AH25" s="35"/>
      <c r="AI25" s="35"/>
      <c r="AJ25" s="30" t="s">
        <v>6232</v>
      </c>
      <c r="AK25" s="35" t="s">
        <v>1087</v>
      </c>
      <c r="AL25" s="30" t="s">
        <v>651</v>
      </c>
      <c r="AM25" s="35" t="s">
        <v>6142</v>
      </c>
      <c r="AN25" s="35"/>
      <c r="AO25" s="36" t="s">
        <v>6734</v>
      </c>
      <c r="AP25" s="35" t="s">
        <v>726</v>
      </c>
      <c r="AQ25" s="35" t="s">
        <v>1089</v>
      </c>
      <c r="AR25" s="36" t="s">
        <v>660</v>
      </c>
      <c r="AS25" s="35"/>
      <c r="AT25" s="35"/>
      <c r="AU25" s="35"/>
      <c r="AV25" s="35">
        <v>-10</v>
      </c>
      <c r="AW25" s="35">
        <v>-55</v>
      </c>
      <c r="AX25" s="35" t="s">
        <v>659</v>
      </c>
      <c r="AY25" s="35" t="s">
        <v>1079</v>
      </c>
      <c r="AZ25" s="35" t="s">
        <v>1090</v>
      </c>
      <c r="BA25" s="35" t="s">
        <v>1091</v>
      </c>
      <c r="BB25" s="35">
        <f>LEN(BA25)-LEN(SUBSTITUTE(BA25,",",""))+1</f>
        <v>14</v>
      </c>
      <c r="BC25" s="35" t="s">
        <v>1092</v>
      </c>
      <c r="BD25" s="35">
        <f>LEN(BC25)-LEN(SUBSTITUTE(BC25,",",""))+1</f>
        <v>37</v>
      </c>
      <c r="BE25" s="35">
        <f>Table1[[#This Row], [no. of native regions]]+Table1[[#This Row], [no. of introduced regions]]</f>
        <v>51</v>
      </c>
      <c r="BF25" s="60">
        <f>Table1[[#This Row], [no. of introduced regions]]/Table1[[#This Row], [no. of native regions]]</f>
        <v>2.6428571428571428</v>
      </c>
      <c r="BG25" s="35" t="s">
        <v>1093</v>
      </c>
      <c r="BH25" s="35" t="s">
        <v>1094</v>
      </c>
      <c r="BI25" s="35" t="s">
        <v>1095</v>
      </c>
      <c r="BJ25" s="61">
        <v>1</v>
      </c>
      <c r="BK25" s="35" t="s">
        <v>1096</v>
      </c>
      <c r="BL25" s="35" t="s">
        <v>1098</v>
      </c>
      <c r="BM25" s="35" t="s">
        <v>6395</v>
      </c>
      <c r="BN25" s="35"/>
      <c r="BO25" s="35">
        <v>282</v>
      </c>
      <c r="BP25" s="35"/>
      <c r="BQ25" s="35" t="s">
        <v>6386</v>
      </c>
      <c r="BR25" s="35" t="s">
        <v>362</v>
      </c>
      <c r="BS25" s="35"/>
      <c r="BT25" s="35"/>
      <c r="BU25" s="35" t="s">
        <v>142</v>
      </c>
      <c r="BV25" s="42" t="s">
        <v>554</v>
      </c>
      <c r="BW25" s="35" t="s">
        <v>1102</v>
      </c>
      <c r="BX25" s="35" t="s">
        <v>7392</v>
      </c>
      <c r="BY25" s="35"/>
      <c r="BZ25" s="35"/>
      <c r="CA25" s="35"/>
      <c r="CB25" s="35" t="s">
        <v>555</v>
      </c>
      <c r="CC25" s="35" t="s">
        <v>556</v>
      </c>
      <c r="CD25" s="35"/>
      <c r="CE25" s="35"/>
      <c r="CF25" s="35" t="s">
        <v>75</v>
      </c>
      <c r="CG25" s="35"/>
      <c r="CH25" s="35"/>
      <c r="CI25" s="35"/>
      <c r="CJ25" s="35"/>
      <c r="CK25" s="35"/>
      <c r="CL25" s="35"/>
      <c r="CM25" s="35" t="s">
        <v>1099</v>
      </c>
      <c r="CN25" s="35"/>
      <c r="CO25" s="35" t="s">
        <v>1100</v>
      </c>
      <c r="CP25" s="35" t="s">
        <v>1097</v>
      </c>
      <c r="CQ25" s="35"/>
      <c r="CR25" s="35"/>
      <c r="CS25" s="35"/>
      <c r="CT25" s="35"/>
      <c r="CU25" s="35"/>
      <c r="CV25" s="35"/>
      <c r="CW25" s="35"/>
      <c r="CX25" s="35"/>
      <c r="CY25" s="35"/>
      <c r="CZ25" s="35"/>
      <c r="DA25" s="35"/>
      <c r="DB25" s="35"/>
      <c r="DC25" s="62"/>
      <c r="DD25" s="35"/>
      <c r="DE25" s="35"/>
      <c r="DF25" s="35" t="s">
        <v>1080</v>
      </c>
      <c r="DG25" s="35" t="s">
        <v>1082</v>
      </c>
      <c r="DH25" s="35" t="s">
        <v>1081</v>
      </c>
      <c r="DI25" s="35" t="s">
        <v>1085</v>
      </c>
      <c r="DJ25" s="35" t="s">
        <v>1083</v>
      </c>
      <c r="DK25" s="35" t="s">
        <v>1086</v>
      </c>
      <c r="DL25" s="35">
        <v>51239</v>
      </c>
      <c r="DM25" s="35" t="s">
        <v>1084</v>
      </c>
      <c r="DN25" s="35"/>
      <c r="DO25" s="35" t="s">
        <v>1103</v>
      </c>
      <c r="DP25" s="35" t="s">
        <v>1104</v>
      </c>
      <c r="DQ25" s="35"/>
      <c r="DR25" s="35"/>
      <c r="DS25" s="35" t="s">
        <v>1105</v>
      </c>
      <c r="DT25" s="35"/>
      <c r="DU25" s="35" t="s">
        <v>1106</v>
      </c>
      <c r="EB25" s="16"/>
      <c r="EE25" s="16"/>
      <c r="EF25" s="16"/>
      <c r="EG25" s="16"/>
      <c r="EI25" s="16"/>
      <c r="EN25" s="16"/>
    </row>
    <row r="26" spans="1:144" x14ac:dyDescent="0.35">
      <c r="A26" s="30" t="s">
        <v>650</v>
      </c>
      <c r="B26" s="42" t="s">
        <v>7334</v>
      </c>
      <c r="C26" s="35"/>
      <c r="D26" s="35"/>
      <c r="E26" s="35"/>
      <c r="F26" s="35"/>
      <c r="G26" s="35"/>
      <c r="H26" s="35"/>
      <c r="I26" s="30"/>
      <c r="J26" s="36" t="s">
        <v>33</v>
      </c>
      <c r="K26" s="36" t="s">
        <v>7128</v>
      </c>
      <c r="L26" s="35" t="s">
        <v>729</v>
      </c>
      <c r="M26" s="35"/>
      <c r="N26" s="35"/>
      <c r="O26" s="36" t="s">
        <v>119</v>
      </c>
      <c r="P26" s="35" t="s">
        <v>119</v>
      </c>
      <c r="Q26" s="35" t="s">
        <v>119</v>
      </c>
      <c r="R26" s="35"/>
      <c r="S26" s="35" t="s">
        <v>119</v>
      </c>
      <c r="T26" s="35">
        <f>SUM(COUNTIF(M26:S26,"yes"))</f>
        <v>4</v>
      </c>
      <c r="U26" s="35" t="s">
        <v>520</v>
      </c>
      <c r="V26" s="35" t="s">
        <v>676</v>
      </c>
      <c r="W26" s="35"/>
      <c r="X26" s="35"/>
      <c r="Y26" s="35" t="s">
        <v>7382</v>
      </c>
      <c r="Z26" s="35" t="s">
        <v>6222</v>
      </c>
      <c r="AA26" s="35" t="s">
        <v>6241</v>
      </c>
      <c r="AB26" s="35"/>
      <c r="AC26" s="35" t="s">
        <v>939</v>
      </c>
      <c r="AD26" s="36" t="s">
        <v>6609</v>
      </c>
      <c r="AE26" s="36"/>
      <c r="AF26" s="35"/>
      <c r="AG26" s="35"/>
      <c r="AH26" s="35"/>
      <c r="AI26" s="35"/>
      <c r="AJ26" s="30" t="s">
        <v>6232</v>
      </c>
      <c r="AK26" s="35" t="s">
        <v>938</v>
      </c>
      <c r="AL26" s="30" t="s">
        <v>651</v>
      </c>
      <c r="AM26" s="35" t="s">
        <v>6206</v>
      </c>
      <c r="AN26" s="35"/>
      <c r="AO26" s="36" t="s">
        <v>6610</v>
      </c>
      <c r="AP26" s="35" t="s">
        <v>726</v>
      </c>
      <c r="AQ26" s="35" t="s">
        <v>940</v>
      </c>
      <c r="AR26" s="36" t="s">
        <v>601</v>
      </c>
      <c r="AS26" s="35"/>
      <c r="AT26" s="35"/>
      <c r="AU26" s="35"/>
      <c r="AV26" s="35">
        <v>23</v>
      </c>
      <c r="AW26" s="35">
        <v>80</v>
      </c>
      <c r="AX26" s="35" t="s">
        <v>706</v>
      </c>
      <c r="AY26" s="35" t="s">
        <v>936</v>
      </c>
      <c r="AZ26" s="35" t="s">
        <v>601</v>
      </c>
      <c r="BA26" s="35" t="s">
        <v>941</v>
      </c>
      <c r="BB26" s="35">
        <f>LEN(BA26)-LEN(SUBSTITUTE(BA26,",",""))+1</f>
        <v>10</v>
      </c>
      <c r="BC26" s="35" t="s">
        <v>942</v>
      </c>
      <c r="BD26" s="35">
        <f>LEN(BC26)-LEN(SUBSTITUTE(BC26,",",""))+1</f>
        <v>7</v>
      </c>
      <c r="BE26" s="35">
        <f>Table1[[#This Row], [no. of native regions]]+Table1[[#This Row], [no. of introduced regions]]</f>
        <v>17</v>
      </c>
      <c r="BF26" s="60">
        <f>Table1[[#This Row], [no. of introduced regions]]/Table1[[#This Row], [no. of native regions]]</f>
        <v>0.7</v>
      </c>
      <c r="BG26" s="35" t="s">
        <v>6334</v>
      </c>
      <c r="BH26" s="35" t="s">
        <v>943</v>
      </c>
      <c r="BI26" s="35" t="s">
        <v>6322</v>
      </c>
      <c r="BJ26" s="61" t="s">
        <v>6323</v>
      </c>
      <c r="BK26" s="35" t="s">
        <v>6324</v>
      </c>
      <c r="BL26" s="35" t="s">
        <v>665</v>
      </c>
      <c r="BM26" s="36" t="s">
        <v>6393</v>
      </c>
      <c r="BN26" s="35" t="s">
        <v>6394</v>
      </c>
      <c r="BO26" s="35">
        <v>216</v>
      </c>
      <c r="BP26" s="35"/>
      <c r="BQ26" s="35" t="s">
        <v>6378</v>
      </c>
      <c r="BR26" s="35" t="s">
        <v>33</v>
      </c>
      <c r="BS26" s="35"/>
      <c r="BT26" s="35"/>
      <c r="BU26" s="35" t="s">
        <v>521</v>
      </c>
      <c r="BV26" s="42" t="s">
        <v>522</v>
      </c>
      <c r="BW26" s="35"/>
      <c r="BX26" s="35"/>
      <c r="BY26" s="35"/>
      <c r="BZ26" s="35"/>
      <c r="CA26" s="35"/>
      <c r="CB26" s="35" t="s">
        <v>946</v>
      </c>
      <c r="CC26" s="35" t="s">
        <v>947</v>
      </c>
      <c r="CD26" s="35"/>
      <c r="CE26" s="35"/>
      <c r="CF26" s="35" t="s">
        <v>948</v>
      </c>
      <c r="CG26" s="35" t="s">
        <v>949</v>
      </c>
      <c r="CH26" s="35"/>
      <c r="CI26" s="35"/>
      <c r="CJ26" s="35"/>
      <c r="CK26" s="35"/>
      <c r="CL26" s="35"/>
      <c r="CM26" s="35"/>
      <c r="CN26" s="35"/>
      <c r="CO26" s="35" t="s">
        <v>665</v>
      </c>
      <c r="CP26" s="35" t="s">
        <v>5777</v>
      </c>
      <c r="CQ26" s="35" t="s">
        <v>119</v>
      </c>
      <c r="CR26" s="35" t="s">
        <v>3129</v>
      </c>
      <c r="CS26" s="35"/>
      <c r="CT26" s="35" t="s">
        <v>945</v>
      </c>
      <c r="CU26" s="35" t="s">
        <v>6251</v>
      </c>
      <c r="CV26" s="35" t="s">
        <v>944</v>
      </c>
      <c r="CW26" s="35" t="s">
        <v>4706</v>
      </c>
      <c r="CX26" s="35" t="s">
        <v>3446</v>
      </c>
      <c r="CY26" s="35" t="s">
        <v>4707</v>
      </c>
      <c r="CZ26" s="35" t="s">
        <v>3208</v>
      </c>
      <c r="DA26" s="35"/>
      <c r="DB26" s="35" t="s">
        <v>119</v>
      </c>
      <c r="DC26" s="62">
        <v>973</v>
      </c>
      <c r="DD26" s="35" t="s">
        <v>119</v>
      </c>
      <c r="DE26" s="35"/>
      <c r="DF26" s="35"/>
      <c r="DG26" s="35"/>
      <c r="DH26" s="35" t="s">
        <v>937</v>
      </c>
      <c r="DI26" s="35"/>
      <c r="DJ26" s="35"/>
      <c r="DK26" s="35"/>
      <c r="DL26" s="35">
        <v>49511</v>
      </c>
      <c r="DM26" s="35"/>
      <c r="DN26" s="35"/>
      <c r="DO26" s="35"/>
      <c r="DP26" s="35"/>
      <c r="DQ26" s="35"/>
      <c r="DR26" s="35"/>
      <c r="DS26" s="35"/>
      <c r="DT26" s="35"/>
      <c r="DU26" s="35"/>
      <c r="EB26" s="16"/>
      <c r="EE26" s="16"/>
      <c r="EF26" s="16"/>
      <c r="EG26" s="16"/>
      <c r="EI26" s="16"/>
      <c r="EN26" s="16"/>
    </row>
    <row r="27" spans="1:144" s="29" customFormat="1" x14ac:dyDescent="0.35">
      <c r="A27" s="29" t="s">
        <v>7344</v>
      </c>
      <c r="B27" s="29" t="s">
        <v>7342</v>
      </c>
      <c r="C27" s="29" t="s">
        <v>7217</v>
      </c>
      <c r="D27" s="29" t="s">
        <v>7215</v>
      </c>
      <c r="E27" s="29" t="s">
        <v>7217</v>
      </c>
      <c r="F27" s="29" t="s">
        <v>7172</v>
      </c>
      <c r="G27" s="29">
        <v>1</v>
      </c>
      <c r="H27" s="29">
        <v>1</v>
      </c>
      <c r="J27" s="29" t="s">
        <v>7138</v>
      </c>
      <c r="K27" s="29" t="s">
        <v>7145</v>
      </c>
      <c r="L27" s="29" t="s">
        <v>7056</v>
      </c>
      <c r="N27" s="29" t="s">
        <v>119</v>
      </c>
      <c r="T27" s="29">
        <f>SUM(COUNTIF(M27:S27,"yes"))</f>
        <v>1</v>
      </c>
      <c r="U27" s="29" t="s">
        <v>176</v>
      </c>
      <c r="V27" s="29" t="s">
        <v>676</v>
      </c>
      <c r="W27" s="29" t="s">
        <v>7135</v>
      </c>
      <c r="Z27" s="29" t="s">
        <v>7140</v>
      </c>
      <c r="AA27" s="29" t="s">
        <v>462</v>
      </c>
      <c r="AI27" s="29" t="s">
        <v>7139</v>
      </c>
      <c r="AJ27" s="29" t="s">
        <v>6232</v>
      </c>
      <c r="AK27" s="29" t="s">
        <v>1193</v>
      </c>
      <c r="AL27" s="29" t="s">
        <v>651</v>
      </c>
      <c r="AM27" s="29" t="s">
        <v>6142</v>
      </c>
      <c r="AN27" s="29" t="s">
        <v>462</v>
      </c>
      <c r="AO27" s="29" t="s">
        <v>462</v>
      </c>
      <c r="AP27" s="29" t="s">
        <v>680</v>
      </c>
      <c r="AQ27" s="29" t="s">
        <v>7137</v>
      </c>
      <c r="AS27" s="29" t="s">
        <v>7136</v>
      </c>
      <c r="BH27" s="29" t="s">
        <v>7146</v>
      </c>
      <c r="BI27" s="29" t="s">
        <v>7141</v>
      </c>
      <c r="BK27" s="29" t="s">
        <v>7142</v>
      </c>
      <c r="BP27" s="29" t="s">
        <v>7140</v>
      </c>
      <c r="BR27" s="29" t="s">
        <v>7138</v>
      </c>
      <c r="BT27" s="29" t="s">
        <v>665</v>
      </c>
      <c r="CF27" s="29" t="s">
        <v>7256</v>
      </c>
    </row>
    <row r="28" spans="1:144" x14ac:dyDescent="0.35">
      <c r="A28" s="66" t="s">
        <v>6154</v>
      </c>
      <c r="B28" s="66"/>
      <c r="I28" s="66"/>
      <c r="J28" t="s">
        <v>1404</v>
      </c>
      <c r="K28" s="65" t="s">
        <v>6880</v>
      </c>
      <c r="L28" s="16" t="s">
        <v>729</v>
      </c>
      <c r="M28" s="16" t="s">
        <v>119</v>
      </c>
      <c r="N28" s="16" t="s">
        <v>119</v>
      </c>
      <c r="O28" t="s">
        <v>119</v>
      </c>
      <c r="P28" s="16" t="s">
        <v>119</v>
      </c>
      <c r="Q28" s="16" t="s">
        <v>119</v>
      </c>
      <c r="R28" s="16" t="s">
        <v>119</v>
      </c>
      <c r="T28" s="16">
        <f>SUM(COUNTIF(M28:S28,"yes"))</f>
        <v>6</v>
      </c>
      <c r="U28" s="16" t="s">
        <v>296</v>
      </c>
      <c r="V28" s="16"/>
      <c r="W28" s="16"/>
      <c r="X28" s="16"/>
      <c r="Y28" s="16" t="s">
        <v>761</v>
      </c>
      <c r="Z28" s="16"/>
      <c r="AA28" s="16"/>
      <c r="AB28" s="16"/>
      <c r="AC28" s="16" t="s">
        <v>1404</v>
      </c>
      <c r="AH28" s="16"/>
      <c r="AJ28" s="20" t="s">
        <v>6232</v>
      </c>
      <c r="AK28" s="16" t="s">
        <v>1403</v>
      </c>
      <c r="AL28" s="66" t="s">
        <v>1208</v>
      </c>
      <c r="AM28" s="16" t="s">
        <v>6206</v>
      </c>
      <c r="AP28" s="16" t="s">
        <v>1211</v>
      </c>
      <c r="AQ28" s="16" t="s">
        <v>1405</v>
      </c>
      <c r="AR28" s="38"/>
      <c r="AS28" s="16"/>
      <c r="AT28" s="16"/>
      <c r="AY28" s="16"/>
      <c r="AZ28" s="16"/>
      <c r="BB28" s="16">
        <f>LEN(BA28)-LEN(SUBSTITUTE(BA28,",",""))+1</f>
        <v>1</v>
      </c>
      <c r="BD28" s="16">
        <f>LEN(BC28)-LEN(SUBSTITUTE(BC28,",",""))+1</f>
        <v>1</v>
      </c>
      <c r="BF28" s="28"/>
      <c r="BI28" s="16" t="s">
        <v>6281</v>
      </c>
      <c r="BJ28" s="26">
        <v>1</v>
      </c>
      <c r="BK28" s="16" t="s">
        <v>6282</v>
      </c>
      <c r="BO28" s="38"/>
      <c r="BQ28" s="38"/>
      <c r="BU28" s="16"/>
      <c r="BV28" s="29"/>
      <c r="BW28" s="16"/>
      <c r="BZ28" s="16"/>
      <c r="CD28" s="16"/>
      <c r="CF28" s="16"/>
      <c r="CG28" s="16"/>
      <c r="CI28" s="16"/>
      <c r="CJ28" s="16"/>
      <c r="CK28" s="16"/>
      <c r="CQ28" s="16"/>
      <c r="CU28" s="16"/>
      <c r="CV28" s="16"/>
      <c r="CW28" s="16"/>
      <c r="CX28" s="16"/>
      <c r="CZ28" s="16"/>
      <c r="DC28" s="19"/>
      <c r="DD28" s="16"/>
      <c r="DK28" s="16"/>
      <c r="DM28" s="16"/>
      <c r="DN28" s="16"/>
      <c r="DP28" s="16"/>
      <c r="DR28" s="16"/>
      <c r="EB28" s="16"/>
      <c r="EE28" s="16"/>
      <c r="EF28" s="16"/>
      <c r="EG28" s="16"/>
      <c r="EI28" s="16"/>
      <c r="EN28" s="16"/>
    </row>
    <row r="29" spans="1:144" s="17" customFormat="1" x14ac:dyDescent="0.35">
      <c r="A29" s="66" t="s">
        <v>6154</v>
      </c>
      <c r="B29" s="66"/>
      <c r="C29" s="16"/>
      <c r="D29" s="16"/>
      <c r="E29" s="16"/>
      <c r="F29" s="16"/>
      <c r="G29" s="16"/>
      <c r="H29" s="16"/>
      <c r="I29" s="66"/>
      <c r="J29" t="s">
        <v>1472</v>
      </c>
      <c r="K29" s="65" t="s">
        <v>6900</v>
      </c>
      <c r="L29" s="16" t="s">
        <v>729</v>
      </c>
      <c r="M29" s="16" t="s">
        <v>119</v>
      </c>
      <c r="N29" s="16" t="s">
        <v>119</v>
      </c>
      <c r="O29" t="s">
        <v>119</v>
      </c>
      <c r="P29" s="16" t="s">
        <v>119</v>
      </c>
      <c r="Q29" s="16" t="s">
        <v>119</v>
      </c>
      <c r="R29" s="16" t="s">
        <v>119</v>
      </c>
      <c r="S29" s="16"/>
      <c r="T29" s="16">
        <f>SUM(COUNTIF(M29:S29,"yes"))</f>
        <v>6</v>
      </c>
      <c r="U29" s="16" t="s">
        <v>191</v>
      </c>
      <c r="V29" s="16" t="s">
        <v>676</v>
      </c>
      <c r="W29" s="16"/>
      <c r="X29" s="16"/>
      <c r="Y29" s="16"/>
      <c r="Z29" s="16"/>
      <c r="AA29" s="16"/>
      <c r="AB29" s="16"/>
      <c r="AC29" s="16" t="s">
        <v>1475</v>
      </c>
      <c r="AD29" t="s">
        <v>6627</v>
      </c>
      <c r="AE29"/>
      <c r="AF29" s="16"/>
      <c r="AG29" s="16"/>
      <c r="AH29" s="16"/>
      <c r="AI29" s="16" t="s">
        <v>190</v>
      </c>
      <c r="AJ29" s="20" t="s">
        <v>6232</v>
      </c>
      <c r="AK29" s="16" t="s">
        <v>1474</v>
      </c>
      <c r="AL29" s="66" t="s">
        <v>651</v>
      </c>
      <c r="AM29" s="16"/>
      <c r="AN29" s="16"/>
      <c r="AO29" s="16"/>
      <c r="AP29" s="16" t="s">
        <v>972</v>
      </c>
      <c r="AQ29" s="16" t="s">
        <v>1402</v>
      </c>
      <c r="AR29" s="39" t="s">
        <v>6403</v>
      </c>
      <c r="AS29" s="16"/>
      <c r="AT29" s="16"/>
      <c r="AU29" s="16"/>
      <c r="AV29" s="16"/>
      <c r="AW29" s="16"/>
      <c r="AX29" s="16"/>
      <c r="AY29" s="16" t="s">
        <v>1473</v>
      </c>
      <c r="AZ29" s="16"/>
      <c r="BA29" s="16" t="s">
        <v>1476</v>
      </c>
      <c r="BB29" s="16">
        <f>LEN(BA29)-LEN(SUBSTITUTE(BA29,",",""))+1</f>
        <v>9</v>
      </c>
      <c r="BC29" s="16" t="s">
        <v>1477</v>
      </c>
      <c r="BD29" s="16">
        <f>LEN(BC29)-LEN(SUBSTITUTE(BC29,",",""))+1</f>
        <v>29</v>
      </c>
      <c r="BE29" s="16"/>
      <c r="BF29" s="28"/>
      <c r="BG29" s="16"/>
      <c r="BH29" s="16"/>
      <c r="BI29" s="16" t="s">
        <v>6295</v>
      </c>
      <c r="BJ29" s="26">
        <v>3</v>
      </c>
      <c r="BK29" s="16" t="s">
        <v>6296</v>
      </c>
      <c r="BL29" s="16" t="s">
        <v>1478</v>
      </c>
      <c r="BM29" s="16"/>
      <c r="BN29" s="16"/>
      <c r="BO29" s="38" t="s">
        <v>119</v>
      </c>
      <c r="BP29" s="16"/>
      <c r="BQ29" s="38"/>
      <c r="BR29" s="16" t="s">
        <v>1472</v>
      </c>
      <c r="BS29" s="16"/>
      <c r="BT29" s="16"/>
      <c r="BU29" s="16"/>
      <c r="BV29" s="29"/>
      <c r="BW29" s="16"/>
      <c r="BX29" s="16"/>
      <c r="BY29" s="16"/>
      <c r="BZ29" s="16"/>
      <c r="CA29" s="16"/>
      <c r="CB29" s="16"/>
      <c r="CC29" s="16"/>
      <c r="CD29" s="16"/>
      <c r="CE29" s="16"/>
      <c r="CF29" s="16" t="s">
        <v>1479</v>
      </c>
      <c r="CG29" s="16"/>
      <c r="CH29" s="16"/>
      <c r="CI29" s="16"/>
      <c r="CJ29" s="16"/>
      <c r="CK29" s="16"/>
      <c r="CL29" s="16"/>
      <c r="CM29" s="16"/>
      <c r="CN29" s="16"/>
      <c r="CO29" s="16"/>
      <c r="CP29" s="16"/>
      <c r="CQ29" s="16"/>
      <c r="CR29" s="16"/>
      <c r="CS29" s="16"/>
      <c r="CT29" s="16"/>
      <c r="CU29" s="16"/>
      <c r="CV29" s="16"/>
      <c r="CW29" s="16"/>
      <c r="CX29" s="16"/>
      <c r="CY29" s="16"/>
      <c r="CZ29" s="16"/>
      <c r="DA29" s="16"/>
      <c r="DB29" s="16"/>
      <c r="DC29" s="19"/>
      <c r="DD29" s="16"/>
      <c r="DE29" s="16"/>
      <c r="DF29" s="16"/>
      <c r="DG29" s="16"/>
      <c r="DH29" s="16"/>
      <c r="DI29" s="16"/>
      <c r="DJ29" s="16"/>
      <c r="DK29" s="16"/>
      <c r="DL29" s="16"/>
      <c r="DM29" s="16"/>
      <c r="DN29" s="16"/>
      <c r="DO29" s="16"/>
      <c r="DP29" s="16"/>
      <c r="DQ29" s="16"/>
      <c r="DR29" s="16"/>
      <c r="DS29" s="16"/>
      <c r="DT29" s="16"/>
      <c r="DU29" s="16"/>
    </row>
    <row r="30" spans="1:144" s="17" customFormat="1" x14ac:dyDescent="0.35">
      <c r="A30" s="66" t="s">
        <v>6154</v>
      </c>
      <c r="B30" s="66"/>
      <c r="C30" s="16"/>
      <c r="D30" s="16"/>
      <c r="E30" s="16"/>
      <c r="F30" s="16"/>
      <c r="G30" s="16"/>
      <c r="H30" s="16"/>
      <c r="I30" s="66"/>
      <c r="J30" t="s">
        <v>7052</v>
      </c>
      <c r="K30" s="65" t="s">
        <v>6755</v>
      </c>
      <c r="L30" s="16" t="s">
        <v>729</v>
      </c>
      <c r="M30" s="16"/>
      <c r="N30" s="16" t="s">
        <v>119</v>
      </c>
      <c r="O30" t="s">
        <v>119</v>
      </c>
      <c r="P30" s="16" t="s">
        <v>119</v>
      </c>
      <c r="Q30" s="16" t="s">
        <v>119</v>
      </c>
      <c r="R30" s="16" t="s">
        <v>119</v>
      </c>
      <c r="S30" s="16"/>
      <c r="T30" s="16">
        <f>SUM(COUNTIF(M30:S30,"yes"))</f>
        <v>5</v>
      </c>
      <c r="U30" s="16" t="s">
        <v>1166</v>
      </c>
      <c r="V30" s="16" t="s">
        <v>1167</v>
      </c>
      <c r="W30" s="16"/>
      <c r="X30" s="16" t="s">
        <v>7353</v>
      </c>
      <c r="Y30" s="16"/>
      <c r="Z30" s="16"/>
      <c r="AA30" s="16"/>
      <c r="AB30" s="16"/>
      <c r="AC30" s="66" t="s">
        <v>1169</v>
      </c>
      <c r="AD30" t="s">
        <v>6402</v>
      </c>
      <c r="AE30"/>
      <c r="AF30" s="16"/>
      <c r="AG30" s="16"/>
      <c r="AH30" s="16"/>
      <c r="AI30" s="16"/>
      <c r="AJ30" s="20" t="s">
        <v>6232</v>
      </c>
      <c r="AK30" s="16" t="s">
        <v>1193</v>
      </c>
      <c r="AL30" s="66" t="s">
        <v>651</v>
      </c>
      <c r="AM30" s="16"/>
      <c r="AN30" s="16"/>
      <c r="AO30" s="16"/>
      <c r="AP30" s="66" t="s">
        <v>726</v>
      </c>
      <c r="AQ30" s="66"/>
      <c r="AR30" s="54" t="s">
        <v>6403</v>
      </c>
      <c r="AS30" s="16" t="s">
        <v>1170</v>
      </c>
      <c r="AT30" s="16"/>
      <c r="AU30" s="16"/>
      <c r="AV30" s="16"/>
      <c r="AW30" s="16"/>
      <c r="AX30" s="16"/>
      <c r="AY30" s="16" t="s">
        <v>1168</v>
      </c>
      <c r="AZ30" s="16"/>
      <c r="BA30" s="16"/>
      <c r="BB30" s="16"/>
      <c r="BC30" s="16"/>
      <c r="BD30" s="16"/>
      <c r="BE30" s="16"/>
      <c r="BF30" s="28"/>
      <c r="BG30" s="16"/>
      <c r="BH30" s="16"/>
      <c r="BI30" s="16" t="s">
        <v>6265</v>
      </c>
      <c r="BJ30" s="25">
        <v>5</v>
      </c>
      <c r="BK30" s="16" t="s">
        <v>6266</v>
      </c>
      <c r="BL30" s="16"/>
      <c r="BM30" s="16"/>
      <c r="BN30" s="16"/>
      <c r="BO30" s="38"/>
      <c r="BP30" s="16"/>
      <c r="BQ30" s="38"/>
      <c r="BR30" s="16" t="s">
        <v>1165</v>
      </c>
      <c r="BS30" s="16"/>
      <c r="BT30" s="16"/>
      <c r="BU30" s="16"/>
      <c r="BV30" s="29"/>
      <c r="BW30" s="16"/>
      <c r="BX30" s="16"/>
      <c r="BY30" s="16"/>
      <c r="BZ30" s="16"/>
      <c r="CA30" s="16"/>
      <c r="CB30" s="16"/>
      <c r="CC30" s="16"/>
      <c r="CD30" s="16"/>
      <c r="CE30" s="16"/>
      <c r="CF30" s="16"/>
      <c r="CG30" s="16"/>
      <c r="CH30" s="16"/>
      <c r="CI30" s="16"/>
      <c r="CJ30" s="16"/>
      <c r="CK30" s="16"/>
      <c r="CL30" s="16"/>
      <c r="CM30" s="16"/>
      <c r="CN30" s="16"/>
      <c r="CO30" s="16"/>
      <c r="CP30" s="16"/>
      <c r="CQ30" s="16"/>
      <c r="CR30" s="16"/>
      <c r="CS30" s="16"/>
      <c r="CT30" s="16"/>
      <c r="CU30" s="16"/>
      <c r="CV30" s="16"/>
      <c r="CW30" s="16"/>
      <c r="CX30" s="16"/>
      <c r="CY30" s="16"/>
      <c r="CZ30" s="16"/>
      <c r="DA30" s="16"/>
      <c r="DB30" s="16"/>
      <c r="DC30" s="19"/>
      <c r="DD30" s="16"/>
      <c r="DE30" s="16"/>
      <c r="DF30" s="16"/>
      <c r="DG30" s="16"/>
      <c r="DH30" s="16"/>
      <c r="DI30" s="16"/>
      <c r="DJ30" s="16"/>
      <c r="DK30" s="16"/>
      <c r="DL30" s="16"/>
      <c r="DM30" s="16"/>
      <c r="DN30" s="16"/>
      <c r="DO30" s="16"/>
      <c r="DP30" s="16"/>
      <c r="DQ30" s="16"/>
      <c r="DR30" s="16"/>
      <c r="DS30" s="16"/>
      <c r="DT30" s="16"/>
      <c r="DU30" s="16"/>
    </row>
    <row r="31" spans="1:144" s="17" customFormat="1" x14ac:dyDescent="0.35">
      <c r="A31" s="66" t="s">
        <v>6154</v>
      </c>
      <c r="B31" s="66"/>
      <c r="C31" s="16"/>
      <c r="D31" s="16"/>
      <c r="E31" s="16"/>
      <c r="F31" s="16"/>
      <c r="G31" s="16"/>
      <c r="H31" s="16"/>
      <c r="I31" s="66"/>
      <c r="J31" t="s">
        <v>241</v>
      </c>
      <c r="K31" s="65"/>
      <c r="L31" s="16" t="s">
        <v>729</v>
      </c>
      <c r="M31" s="16" t="s">
        <v>119</v>
      </c>
      <c r="N31" s="16" t="s">
        <v>119</v>
      </c>
      <c r="O31" t="s">
        <v>119</v>
      </c>
      <c r="P31" s="16" t="s">
        <v>119</v>
      </c>
      <c r="Q31" s="16" t="s">
        <v>119</v>
      </c>
      <c r="R31" s="16"/>
      <c r="S31" s="16"/>
      <c r="T31" s="16">
        <f>SUM(COUNTIF(M31:S31,"yes"))</f>
        <v>5</v>
      </c>
      <c r="U31" s="16"/>
      <c r="V31" s="16"/>
      <c r="W31" s="16"/>
      <c r="X31" s="16"/>
      <c r="Y31" s="16"/>
      <c r="Z31" s="16"/>
      <c r="AA31" s="16"/>
      <c r="AB31" s="16"/>
      <c r="AC31" s="16"/>
      <c r="AD31" t="s">
        <v>241</v>
      </c>
      <c r="AE31"/>
      <c r="AF31" s="16"/>
      <c r="AG31" s="16"/>
      <c r="AH31" s="16"/>
      <c r="AI31" s="16"/>
      <c r="AJ31" s="20" t="s">
        <v>6232</v>
      </c>
      <c r="AK31" s="16"/>
      <c r="AL31" s="66" t="s">
        <v>1208</v>
      </c>
      <c r="AM31" s="16"/>
      <c r="AN31" s="16"/>
      <c r="AO31" t="s">
        <v>6812</v>
      </c>
      <c r="AP31" s="16"/>
      <c r="AQ31" s="16"/>
      <c r="AR31" s="38"/>
      <c r="AS31" s="16"/>
      <c r="AT31" s="16"/>
      <c r="AU31" s="16"/>
      <c r="AV31" s="16"/>
      <c r="AW31" s="16"/>
      <c r="AX31" s="16"/>
      <c r="AY31" s="16"/>
      <c r="AZ31" s="16"/>
      <c r="BA31" s="16"/>
      <c r="BB31" s="16"/>
      <c r="BC31" s="16"/>
      <c r="BD31" s="16"/>
      <c r="BE31" s="16"/>
      <c r="BF31" s="28"/>
      <c r="BG31" s="16"/>
      <c r="BH31" s="16"/>
      <c r="BI31" s="16"/>
      <c r="BJ31" s="25"/>
      <c r="BK31" s="16"/>
      <c r="BL31" s="16"/>
      <c r="BM31" s="16"/>
      <c r="BN31" s="16"/>
      <c r="BO31" s="38"/>
      <c r="BP31" s="16"/>
      <c r="BQ31" s="38"/>
      <c r="BR31" s="16"/>
      <c r="BS31" s="16"/>
      <c r="BT31" s="16"/>
      <c r="BU31" s="16"/>
      <c r="BV31" s="29"/>
      <c r="BW31" s="16"/>
      <c r="BX31" s="16"/>
      <c r="BY31" s="16"/>
      <c r="BZ31" s="16"/>
      <c r="CA31" s="16"/>
      <c r="CB31" s="16"/>
      <c r="CC31" s="16"/>
      <c r="CD31" s="16"/>
      <c r="CE31" s="16"/>
      <c r="CF31" s="16"/>
      <c r="CG31" s="16"/>
      <c r="CH31" s="16"/>
      <c r="CI31" s="16"/>
      <c r="CJ31" s="16"/>
      <c r="CK31" s="16"/>
      <c r="CL31" s="16"/>
      <c r="CM31" s="16"/>
      <c r="CN31" s="16"/>
      <c r="CO31" s="16"/>
      <c r="CP31" s="16"/>
      <c r="CQ31" s="16"/>
      <c r="CR31" s="16"/>
      <c r="CS31" s="16"/>
      <c r="CT31" s="16"/>
      <c r="CU31" s="16"/>
      <c r="CV31" s="16"/>
      <c r="CW31" s="16"/>
      <c r="CX31" s="16"/>
      <c r="CY31" s="16"/>
      <c r="CZ31" s="16"/>
      <c r="DA31" s="16"/>
      <c r="DB31" s="16"/>
      <c r="DC31" s="19"/>
      <c r="DD31" s="16"/>
      <c r="DE31" s="16"/>
      <c r="DF31" s="16"/>
      <c r="DG31" s="16"/>
      <c r="DH31" s="16"/>
      <c r="DI31" s="16"/>
      <c r="DJ31" s="16"/>
      <c r="DK31" s="16"/>
      <c r="DL31" s="16"/>
      <c r="DM31" s="16"/>
      <c r="DN31" s="16"/>
      <c r="DO31" s="16"/>
      <c r="DP31" s="16"/>
      <c r="DQ31" s="16"/>
      <c r="DR31" s="16"/>
      <c r="DS31" s="16"/>
      <c r="DT31" s="16"/>
      <c r="DU31" s="16"/>
    </row>
    <row r="32" spans="1:144" s="17" customFormat="1" x14ac:dyDescent="0.35">
      <c r="A32" s="66" t="s">
        <v>6154</v>
      </c>
      <c r="B32" s="66"/>
      <c r="C32" s="16"/>
      <c r="D32" s="16"/>
      <c r="E32" s="16"/>
      <c r="F32" s="16"/>
      <c r="G32" s="16"/>
      <c r="H32" s="16"/>
      <c r="I32" s="66"/>
      <c r="J32" t="s">
        <v>1309</v>
      </c>
      <c r="K32" s="29" t="s">
        <v>6827</v>
      </c>
      <c r="L32" s="16" t="s">
        <v>729</v>
      </c>
      <c r="M32" s="16"/>
      <c r="N32" s="16" t="s">
        <v>119</v>
      </c>
      <c r="O32" t="s">
        <v>119</v>
      </c>
      <c r="P32" s="16" t="s">
        <v>119</v>
      </c>
      <c r="Q32" s="16" t="s">
        <v>119</v>
      </c>
      <c r="R32" s="16" t="s">
        <v>119</v>
      </c>
      <c r="S32" s="16"/>
      <c r="T32" s="16">
        <f>SUM(COUNTIF(M32:S32,"yes"))</f>
        <v>5</v>
      </c>
      <c r="U32" s="16" t="s">
        <v>1310</v>
      </c>
      <c r="V32" s="16"/>
      <c r="W32" s="16"/>
      <c r="X32" s="16" t="s">
        <v>7362</v>
      </c>
      <c r="Y32" s="16"/>
      <c r="Z32" s="16"/>
      <c r="AA32" s="16"/>
      <c r="AB32" s="16"/>
      <c r="AC32" s="16" t="s">
        <v>1311</v>
      </c>
      <c r="AD32" t="s">
        <v>6511</v>
      </c>
      <c r="AE32"/>
      <c r="AF32" s="16"/>
      <c r="AG32" s="16"/>
      <c r="AH32" s="16"/>
      <c r="AI32" s="16" t="s">
        <v>6170</v>
      </c>
      <c r="AJ32" s="20" t="s">
        <v>6232</v>
      </c>
      <c r="AK32" s="16" t="s">
        <v>938</v>
      </c>
      <c r="AL32" s="66" t="s">
        <v>651</v>
      </c>
      <c r="AM32" s="16"/>
      <c r="AN32" s="16"/>
      <c r="AO32" t="s">
        <v>6512</v>
      </c>
      <c r="AP32" s="16" t="s">
        <v>1312</v>
      </c>
      <c r="AQ32" s="16" t="s">
        <v>828</v>
      </c>
      <c r="AR32" s="38"/>
      <c r="AS32" s="16"/>
      <c r="AT32" s="16"/>
      <c r="AU32" s="16"/>
      <c r="AV32" s="16"/>
      <c r="AW32" s="16"/>
      <c r="AX32" s="16"/>
      <c r="AY32" s="16"/>
      <c r="AZ32" s="16"/>
      <c r="BA32" s="16"/>
      <c r="BB32" s="16"/>
      <c r="BC32" s="16"/>
      <c r="BD32" s="16"/>
      <c r="BE32" s="16"/>
      <c r="BF32" s="28"/>
      <c r="BG32" s="16"/>
      <c r="BH32" s="16"/>
      <c r="BI32" s="16" t="s">
        <v>6270</v>
      </c>
      <c r="BJ32" s="25">
        <v>3</v>
      </c>
      <c r="BK32" s="16" t="s">
        <v>6271</v>
      </c>
      <c r="BL32" s="16" t="s">
        <v>1313</v>
      </c>
      <c r="BM32" s="16"/>
      <c r="BN32" s="16"/>
      <c r="BO32" s="38"/>
      <c r="BP32" s="16"/>
      <c r="BQ32" s="38"/>
      <c r="BR32" s="16"/>
      <c r="BS32" s="16"/>
      <c r="BT32" s="16"/>
      <c r="BU32" s="16"/>
      <c r="BV32" s="29"/>
      <c r="BW32" s="16"/>
      <c r="BX32" s="16"/>
      <c r="BY32" s="16"/>
      <c r="BZ32" s="16"/>
      <c r="CA32" s="16"/>
      <c r="CB32" s="16"/>
      <c r="CC32" s="16"/>
      <c r="CD32" s="16"/>
      <c r="CE32" s="16"/>
      <c r="CF32" s="16"/>
      <c r="CG32" s="16"/>
      <c r="CH32" s="16"/>
      <c r="CI32" s="16"/>
      <c r="CJ32" s="16"/>
      <c r="CK32" s="16"/>
      <c r="CL32" s="16"/>
      <c r="CM32" s="16"/>
      <c r="CN32" s="16"/>
      <c r="CO32" s="16"/>
      <c r="CP32" s="16"/>
      <c r="CQ32" s="16"/>
      <c r="CR32" s="16"/>
      <c r="CS32" s="16"/>
      <c r="CT32" s="16"/>
      <c r="CU32" s="16"/>
      <c r="CV32" s="16"/>
      <c r="CW32" s="16"/>
      <c r="CX32" s="16"/>
      <c r="CY32" s="16"/>
      <c r="CZ32" s="16"/>
      <c r="DA32" s="16"/>
      <c r="DB32" s="16"/>
      <c r="DC32" s="19"/>
      <c r="DD32" s="16"/>
      <c r="DE32" s="16"/>
      <c r="DF32" s="16"/>
      <c r="DG32" s="16"/>
      <c r="DH32" s="16"/>
      <c r="DI32" s="16"/>
      <c r="DJ32" s="16"/>
      <c r="DK32" s="16"/>
      <c r="DL32" s="16"/>
      <c r="DM32" s="16"/>
      <c r="DN32" s="16"/>
      <c r="DO32" s="16"/>
      <c r="DP32" s="16"/>
      <c r="DQ32" s="16"/>
      <c r="DR32" s="16"/>
      <c r="DS32" s="16"/>
      <c r="DT32" s="16"/>
      <c r="DU32" s="16"/>
    </row>
    <row r="33" spans="1:144" s="17" customFormat="1" x14ac:dyDescent="0.35">
      <c r="A33" s="16" t="s">
        <v>6154</v>
      </c>
      <c r="B33" s="16"/>
      <c r="C33" s="16"/>
      <c r="D33" s="16"/>
      <c r="E33" s="16"/>
      <c r="F33" s="16"/>
      <c r="G33" s="16"/>
      <c r="H33" s="16"/>
      <c r="I33" s="16"/>
      <c r="J33" t="s">
        <v>283</v>
      </c>
      <c r="K33" s="29" t="s">
        <v>6861</v>
      </c>
      <c r="L33" s="16" t="s">
        <v>729</v>
      </c>
      <c r="M33" s="16" t="s">
        <v>119</v>
      </c>
      <c r="N33" s="16" t="s">
        <v>119</v>
      </c>
      <c r="O33" t="s">
        <v>119</v>
      </c>
      <c r="P33" s="16" t="s">
        <v>119</v>
      </c>
      <c r="Q33" s="16" t="s">
        <v>119</v>
      </c>
      <c r="R33" s="16"/>
      <c r="S33" s="16"/>
      <c r="T33" s="16">
        <f>SUM(COUNTIF(M33:S33,"yes"))</f>
        <v>5</v>
      </c>
      <c r="U33" s="16" t="s">
        <v>284</v>
      </c>
      <c r="V33" s="16"/>
      <c r="W33" s="16"/>
      <c r="X33" s="16"/>
      <c r="Y33" s="16"/>
      <c r="Z33" s="16"/>
      <c r="AA33" s="16"/>
      <c r="AB33" s="16"/>
      <c r="AC33" s="16" t="s">
        <v>283</v>
      </c>
      <c r="AD33" t="s">
        <v>6569</v>
      </c>
      <c r="AE33"/>
      <c r="AF33" s="16"/>
      <c r="AG33" s="16"/>
      <c r="AH33" s="16"/>
      <c r="AI33" s="16"/>
      <c r="AJ33" s="20" t="s">
        <v>6232</v>
      </c>
      <c r="AK33" s="16" t="s">
        <v>1238</v>
      </c>
      <c r="AL33" s="16"/>
      <c r="AM33" s="16"/>
      <c r="AN33" s="16"/>
      <c r="AO33" s="16"/>
      <c r="AP33" s="16" t="s">
        <v>1362</v>
      </c>
      <c r="AQ33" s="16" t="s">
        <v>1157</v>
      </c>
      <c r="AR33" s="39" t="s">
        <v>6570</v>
      </c>
      <c r="AS33" s="16"/>
      <c r="AT33" s="16"/>
      <c r="AU33" s="16"/>
      <c r="AV33" s="16"/>
      <c r="AW33" s="16"/>
      <c r="AX33" s="16"/>
      <c r="AY33" s="16"/>
      <c r="AZ33" s="16"/>
      <c r="BA33" s="16"/>
      <c r="BB33" s="16">
        <f>LEN(BA33)-LEN(SUBSTITUTE(BA33,",",""))+1</f>
        <v>1</v>
      </c>
      <c r="BC33" s="16"/>
      <c r="BD33" s="16">
        <f>LEN(BC33)-LEN(SUBSTITUTE(BC33,",",""))+1</f>
        <v>1</v>
      </c>
      <c r="BE33" s="16"/>
      <c r="BF33" s="28">
        <f>Table1[[#This Row], [no. of introduced regions]]/Table1[[#This Row], [no. of native regions]]</f>
        <v>1</v>
      </c>
      <c r="BG33" s="16"/>
      <c r="BH33" s="16"/>
      <c r="BI33" s="16"/>
      <c r="BJ33" s="25"/>
      <c r="BK33" s="16"/>
      <c r="BL33" s="16"/>
      <c r="BM33" s="16"/>
      <c r="BN33" s="16"/>
      <c r="BO33" s="38"/>
      <c r="BP33" s="16"/>
      <c r="BQ33" s="38"/>
      <c r="BR33" s="16"/>
      <c r="BS33" s="16"/>
      <c r="BT33" s="16"/>
      <c r="BU33" s="16"/>
      <c r="BV33" s="29"/>
      <c r="BW33" s="16"/>
      <c r="BX33" s="16"/>
      <c r="BY33" s="16"/>
      <c r="BZ33" s="16"/>
      <c r="CA33" s="16"/>
      <c r="CB33" s="16"/>
      <c r="CC33" s="16"/>
      <c r="CD33" s="16"/>
      <c r="CE33" s="16"/>
      <c r="CF33" s="16"/>
      <c r="CG33" s="16"/>
      <c r="CH33" s="16"/>
      <c r="CI33" s="16"/>
      <c r="CJ33" s="16"/>
      <c r="CK33" s="16"/>
      <c r="CL33" s="16"/>
      <c r="CM33" s="16"/>
      <c r="CN33" s="16"/>
      <c r="CO33" s="16"/>
      <c r="CP33" s="16"/>
      <c r="CQ33" s="16"/>
      <c r="CR33" s="16"/>
      <c r="CS33" s="16"/>
      <c r="CT33" s="16"/>
      <c r="CU33" s="16"/>
      <c r="CV33" s="16"/>
      <c r="CW33" s="16"/>
      <c r="CX33" s="16"/>
      <c r="CY33" s="16"/>
      <c r="CZ33" s="16"/>
      <c r="DA33" s="16"/>
      <c r="DB33" s="16"/>
      <c r="DC33" s="19"/>
      <c r="DD33" s="16"/>
      <c r="DE33" s="16"/>
      <c r="DF33" s="16"/>
      <c r="DG33" s="16"/>
      <c r="DH33" s="16"/>
      <c r="DI33" s="16"/>
      <c r="DJ33" s="16"/>
      <c r="DK33" s="16"/>
      <c r="DL33" s="16"/>
      <c r="DM33" s="16"/>
      <c r="DN33" s="16"/>
      <c r="DO33" s="16"/>
      <c r="DP33" s="16"/>
      <c r="DQ33" s="16"/>
      <c r="DR33" s="16"/>
      <c r="DS33" s="16"/>
      <c r="DT33" s="16"/>
      <c r="DU33" s="16"/>
    </row>
    <row r="34" spans="1:144" s="17" customFormat="1" x14ac:dyDescent="0.35">
      <c r="A34" s="16" t="s">
        <v>6154</v>
      </c>
      <c r="B34" s="16"/>
      <c r="C34" s="16"/>
      <c r="D34" s="16"/>
      <c r="E34" s="16"/>
      <c r="F34" s="16"/>
      <c r="G34" s="16"/>
      <c r="H34" s="16"/>
      <c r="I34" s="16"/>
      <c r="J34" t="s">
        <v>6286</v>
      </c>
      <c r="K34" s="29"/>
      <c r="L34" s="16" t="s">
        <v>729</v>
      </c>
      <c r="M34" s="16" t="s">
        <v>119</v>
      </c>
      <c r="N34" s="16"/>
      <c r="O34" t="s">
        <v>119</v>
      </c>
      <c r="P34" s="16" t="s">
        <v>119</v>
      </c>
      <c r="Q34" s="16" t="s">
        <v>119</v>
      </c>
      <c r="R34" s="16" t="s">
        <v>119</v>
      </c>
      <c r="S34" s="16"/>
      <c r="T34" s="16">
        <f>SUM(COUNTIF(M34:S34,"yes"))</f>
        <v>5</v>
      </c>
      <c r="U34" s="16" t="s">
        <v>275</v>
      </c>
      <c r="V34" s="16" t="s">
        <v>1136</v>
      </c>
      <c r="W34" s="16"/>
      <c r="X34" s="16"/>
      <c r="Y34" s="16"/>
      <c r="Z34" s="21" t="s">
        <v>6287</v>
      </c>
      <c r="AA34" s="16"/>
      <c r="AB34" s="21"/>
      <c r="AC34" s="16" t="s">
        <v>1139</v>
      </c>
      <c r="AD34" t="s">
        <v>6616</v>
      </c>
      <c r="AE34"/>
      <c r="AF34" s="16"/>
      <c r="AG34" s="16"/>
      <c r="AH34" s="16"/>
      <c r="AI34" s="16"/>
      <c r="AJ34" s="20" t="s">
        <v>6232</v>
      </c>
      <c r="AK34" s="16" t="s">
        <v>745</v>
      </c>
      <c r="AL34" s="16" t="s">
        <v>651</v>
      </c>
      <c r="AM34" s="16"/>
      <c r="AN34" s="16"/>
      <c r="AO34" t="s">
        <v>6851</v>
      </c>
      <c r="AP34" s="16" t="s">
        <v>972</v>
      </c>
      <c r="AQ34" s="16" t="s">
        <v>1140</v>
      </c>
      <c r="AR34" s="38"/>
      <c r="AS34" s="16"/>
      <c r="AT34" s="16"/>
      <c r="AU34" s="16"/>
      <c r="AV34" s="16"/>
      <c r="AW34" s="16"/>
      <c r="AX34" s="16"/>
      <c r="AY34" s="21" t="s">
        <v>1137</v>
      </c>
      <c r="AZ34" s="16"/>
      <c r="BA34" s="16"/>
      <c r="BB34" s="16">
        <f>LEN(BA34)-LEN(SUBSTITUTE(BA34,",",""))+1</f>
        <v>1</v>
      </c>
      <c r="BC34" s="16" t="s">
        <v>1141</v>
      </c>
      <c r="BD34" s="16">
        <f>LEN(BC34)-LEN(SUBSTITUTE(BC34,",",""))+1</f>
        <v>4</v>
      </c>
      <c r="BE34" s="16">
        <f>Table1[[#This Row], [no. of native regions]]+Table1[[#This Row], [no. of introduced regions]]</f>
        <v>5</v>
      </c>
      <c r="BF34" s="28">
        <f>Table1[[#This Row], [no. of introduced regions]]/Table1[[#This Row], [no. of native regions]]</f>
        <v>4</v>
      </c>
      <c r="BG34" s="16"/>
      <c r="BH34" s="16"/>
      <c r="BI34" s="16" t="s">
        <v>6285</v>
      </c>
      <c r="BJ34" s="26">
        <v>5</v>
      </c>
      <c r="BK34" s="16" t="s">
        <v>1142</v>
      </c>
      <c r="BL34" s="16"/>
      <c r="BM34" s="16"/>
      <c r="BN34" s="16"/>
      <c r="BO34" s="38" t="s">
        <v>665</v>
      </c>
      <c r="BP34" s="16"/>
      <c r="BQ34" s="38"/>
      <c r="BR34" s="16"/>
      <c r="BS34" s="16"/>
      <c r="BT34" s="16"/>
      <c r="BU34" s="16" t="s">
        <v>1144</v>
      </c>
      <c r="BV34" s="29" t="s">
        <v>1145</v>
      </c>
      <c r="BW34" s="16" t="s">
        <v>1146</v>
      </c>
      <c r="BX34" s="16" t="s">
        <v>1147</v>
      </c>
      <c r="BY34" s="16"/>
      <c r="BZ34" s="16"/>
      <c r="CA34" s="16"/>
      <c r="CB34" s="16"/>
      <c r="CC34" s="16"/>
      <c r="CD34" s="16"/>
      <c r="CE34" s="16"/>
      <c r="CF34" s="16"/>
      <c r="CG34" s="16" t="s">
        <v>1148</v>
      </c>
      <c r="CH34" s="16"/>
      <c r="CI34" s="16"/>
      <c r="CJ34" s="16"/>
      <c r="CK34" s="16"/>
      <c r="CL34" s="16"/>
      <c r="CM34" s="16"/>
      <c r="CN34" s="16"/>
      <c r="CO34" s="16"/>
      <c r="CP34" s="16"/>
      <c r="CQ34" s="16"/>
      <c r="CR34" s="16"/>
      <c r="CS34" s="16"/>
      <c r="CT34" s="16"/>
      <c r="CU34" s="16"/>
      <c r="CV34" s="16" t="s">
        <v>1143</v>
      </c>
      <c r="CW34" s="16"/>
      <c r="CX34" s="16"/>
      <c r="CY34" s="16"/>
      <c r="CZ34" s="16"/>
      <c r="DA34" s="16"/>
      <c r="DB34" s="16"/>
      <c r="DC34" s="19"/>
      <c r="DD34" s="16"/>
      <c r="DE34" s="16"/>
      <c r="DF34" s="16"/>
      <c r="DG34" s="16" t="s">
        <v>1138</v>
      </c>
      <c r="DH34" s="16"/>
      <c r="DI34" s="16"/>
      <c r="DJ34" s="16"/>
      <c r="DK34" s="16"/>
      <c r="DL34" s="16">
        <v>637930</v>
      </c>
      <c r="DM34" s="16"/>
      <c r="DN34" s="16"/>
      <c r="DO34" s="16"/>
      <c r="DP34" s="16"/>
      <c r="DQ34" s="16"/>
      <c r="DR34" s="16"/>
      <c r="DS34" s="16"/>
      <c r="DT34" s="16"/>
      <c r="DU34" s="16"/>
    </row>
    <row r="35" spans="1:144" x14ac:dyDescent="0.35">
      <c r="A35" s="16" t="s">
        <v>6154</v>
      </c>
      <c r="J35" t="s">
        <v>73</v>
      </c>
      <c r="L35" s="16" t="s">
        <v>729</v>
      </c>
      <c r="M35" s="16" t="s">
        <v>119</v>
      </c>
      <c r="N35" s="16" t="s">
        <v>119</v>
      </c>
      <c r="P35" s="16" t="s">
        <v>119</v>
      </c>
      <c r="Q35" s="16" t="s">
        <v>119</v>
      </c>
      <c r="R35" s="16" t="s">
        <v>119</v>
      </c>
      <c r="T35" s="16">
        <f>SUM(COUNTIF(M35:S35,"yes"))</f>
        <v>5</v>
      </c>
      <c r="U35" s="16" t="s">
        <v>221</v>
      </c>
      <c r="V35" s="16" t="s">
        <v>676</v>
      </c>
      <c r="W35" s="16"/>
      <c r="X35" s="16"/>
      <c r="Y35" s="16"/>
      <c r="Z35" s="21" t="s">
        <v>6149</v>
      </c>
      <c r="AA35" s="16"/>
      <c r="AB35" s="21"/>
      <c r="AH35" s="16"/>
      <c r="AJ35" s="20" t="s">
        <v>6232</v>
      </c>
      <c r="AK35" s="16"/>
      <c r="AL35" s="16" t="s">
        <v>651</v>
      </c>
      <c r="AM35" s="16" t="s">
        <v>651</v>
      </c>
      <c r="AO35" s="16" t="s">
        <v>483</v>
      </c>
      <c r="AP35" s="16"/>
      <c r="AQ35" s="16"/>
      <c r="AR35" s="38"/>
      <c r="AS35" s="16"/>
      <c r="AT35" s="16"/>
      <c r="AY35" s="21" t="s">
        <v>783</v>
      </c>
      <c r="AZ35" s="16"/>
      <c r="BF35" s="28"/>
      <c r="BI35" s="16" t="s">
        <v>6297</v>
      </c>
      <c r="BJ35" s="26" t="s">
        <v>6278</v>
      </c>
      <c r="BK35" s="16" t="s">
        <v>6298</v>
      </c>
      <c r="BO35" s="38"/>
      <c r="BQ35" s="38"/>
      <c r="BU35" s="16"/>
      <c r="BV35" s="29"/>
      <c r="BW35" s="16"/>
      <c r="BZ35" s="16"/>
      <c r="CD35" s="16"/>
      <c r="CF35" s="16"/>
      <c r="CG35" s="16"/>
      <c r="CI35" s="16"/>
      <c r="CJ35" s="16"/>
      <c r="CK35" s="16"/>
      <c r="CM35" s="16" t="s">
        <v>483</v>
      </c>
      <c r="CO35" s="21" t="s">
        <v>6148</v>
      </c>
      <c r="CQ35" s="16"/>
      <c r="CU35" s="16"/>
      <c r="CV35" s="16"/>
      <c r="CW35" s="16"/>
      <c r="CX35" s="16"/>
      <c r="CZ35" s="16"/>
      <c r="DC35" s="19"/>
      <c r="DD35" s="16"/>
      <c r="DK35" s="16"/>
      <c r="DM35" s="16"/>
      <c r="DN35" s="16"/>
      <c r="DP35" s="16"/>
      <c r="DR35" s="16"/>
      <c r="EB35" s="16"/>
      <c r="EE35" s="16"/>
      <c r="EF35" s="16"/>
      <c r="EG35" s="16"/>
      <c r="EI35" s="16"/>
      <c r="EN35" s="16"/>
    </row>
    <row r="36" spans="1:144" s="17" customFormat="1" x14ac:dyDescent="0.35">
      <c r="A36" s="16" t="s">
        <v>6154</v>
      </c>
      <c r="B36" s="16"/>
      <c r="C36" s="16"/>
      <c r="D36" s="16"/>
      <c r="E36" s="16"/>
      <c r="F36" s="16"/>
      <c r="G36" s="16"/>
      <c r="H36" s="16"/>
      <c r="I36" s="16"/>
      <c r="J36" t="s">
        <v>1559</v>
      </c>
      <c r="K36" s="29" t="s">
        <v>1560</v>
      </c>
      <c r="L36" s="16" t="s">
        <v>729</v>
      </c>
      <c r="M36" s="16"/>
      <c r="N36" s="16" t="s">
        <v>119</v>
      </c>
      <c r="O36" t="s">
        <v>119</v>
      </c>
      <c r="P36" s="16" t="s">
        <v>119</v>
      </c>
      <c r="Q36" s="16" t="s">
        <v>119</v>
      </c>
      <c r="R36" s="16"/>
      <c r="S36" s="16" t="s">
        <v>119</v>
      </c>
      <c r="T36" s="16">
        <f>SUM(COUNTIF(M36:S36,"yes"))</f>
        <v>5</v>
      </c>
      <c r="U36" s="16" t="s">
        <v>1560</v>
      </c>
      <c r="V36" s="16" t="s">
        <v>676</v>
      </c>
      <c r="W36" s="16"/>
      <c r="X36" s="16"/>
      <c r="Y36" s="16"/>
      <c r="Z36" s="16"/>
      <c r="AA36" s="16"/>
      <c r="AB36" s="16"/>
      <c r="AC36" s="16" t="s">
        <v>1561</v>
      </c>
      <c r="AD36" t="s">
        <v>1559</v>
      </c>
      <c r="AE36"/>
      <c r="AF36" s="16"/>
      <c r="AG36" s="16"/>
      <c r="AH36" s="16"/>
      <c r="AI36" s="16"/>
      <c r="AJ36" s="20" t="s">
        <v>6232</v>
      </c>
      <c r="AK36" s="16" t="s">
        <v>1306</v>
      </c>
      <c r="AL36" s="16" t="s">
        <v>651</v>
      </c>
      <c r="AM36" s="16"/>
      <c r="AN36" s="16"/>
      <c r="AO36" s="16"/>
      <c r="AP36" s="16" t="s">
        <v>5885</v>
      </c>
      <c r="AQ36" s="16" t="s">
        <v>5884</v>
      </c>
      <c r="AR36" s="39" t="s">
        <v>6671</v>
      </c>
      <c r="AS36" s="16"/>
      <c r="AT36" s="16"/>
      <c r="AU36" s="16"/>
      <c r="AV36" s="16">
        <v>38</v>
      </c>
      <c r="AW36" s="16">
        <v>46</v>
      </c>
      <c r="AX36" s="16" t="s">
        <v>1215</v>
      </c>
      <c r="AY36" s="21" t="s">
        <v>5883</v>
      </c>
      <c r="AZ36" s="16" t="s">
        <v>5939</v>
      </c>
      <c r="BA36" s="16" t="s">
        <v>5940</v>
      </c>
      <c r="BB36" s="16">
        <f>LEN(BA36)-LEN(SUBSTITUTE(BA36,",",""))+1</f>
        <v>2</v>
      </c>
      <c r="BC36" s="16" t="s">
        <v>5941</v>
      </c>
      <c r="BD36" s="16">
        <f>LEN(BC36)-LEN(SUBSTITUTE(BC36,",",""))+1</f>
        <v>132</v>
      </c>
      <c r="BE36" s="16">
        <f>Table1[[#This Row], [no. of native regions]]+Table1[[#This Row], [no. of introduced regions]]</f>
        <v>134</v>
      </c>
      <c r="BF36" s="28">
        <f>Table1[[#This Row], [no. of introduced regions]]/Table1[[#This Row], [no. of native regions]]</f>
        <v>66</v>
      </c>
      <c r="BG36" s="16"/>
      <c r="BH36" s="16"/>
      <c r="BI36" s="16"/>
      <c r="BJ36" s="25"/>
      <c r="BK36" s="16" t="s">
        <v>5790</v>
      </c>
      <c r="BL36" s="16"/>
      <c r="BM36" s="16"/>
      <c r="BN36" s="16"/>
      <c r="BO36" s="38"/>
      <c r="BP36" s="16"/>
      <c r="BQ36" s="38"/>
      <c r="BR36" s="16" t="s">
        <v>1559</v>
      </c>
      <c r="BS36" s="16"/>
      <c r="BT36" s="16"/>
      <c r="BU36" s="16" t="s">
        <v>374</v>
      </c>
      <c r="BV36" s="29" t="s">
        <v>5303</v>
      </c>
      <c r="BW36" s="16"/>
      <c r="BX36" s="16"/>
      <c r="BY36" s="16"/>
      <c r="BZ36" s="16"/>
      <c r="CA36" s="16"/>
      <c r="CB36" s="16"/>
      <c r="CC36" s="16"/>
      <c r="CD36" s="16"/>
      <c r="CE36" s="16"/>
      <c r="CF36" s="16"/>
      <c r="CG36" s="16"/>
      <c r="CH36" s="16"/>
      <c r="CI36" s="16"/>
      <c r="CJ36" s="16"/>
      <c r="CK36" s="16"/>
      <c r="CL36" s="16"/>
      <c r="CM36" s="16" t="s">
        <v>1564</v>
      </c>
      <c r="CN36" s="16"/>
      <c r="CO36" s="16"/>
      <c r="CP36" s="16" t="s">
        <v>400</v>
      </c>
      <c r="CQ36" s="16" t="s">
        <v>119</v>
      </c>
      <c r="CR36" s="16" t="s">
        <v>3129</v>
      </c>
      <c r="CS36" s="16"/>
      <c r="CT36" s="16" t="s">
        <v>374</v>
      </c>
      <c r="CU36" s="16" t="s">
        <v>5303</v>
      </c>
      <c r="CV36" s="16"/>
      <c r="CW36" s="16" t="s">
        <v>5304</v>
      </c>
      <c r="CX36" s="16" t="s">
        <v>3651</v>
      </c>
      <c r="CY36" s="16" t="s">
        <v>3335</v>
      </c>
      <c r="CZ36" s="16" t="s">
        <v>3175</v>
      </c>
      <c r="DA36" s="16"/>
      <c r="DB36" s="16" t="s">
        <v>119</v>
      </c>
      <c r="DC36" s="19">
        <v>973</v>
      </c>
      <c r="DD36" s="16"/>
      <c r="DE36" s="16"/>
      <c r="DF36" s="16"/>
      <c r="DG36" s="16"/>
      <c r="DH36" s="16"/>
      <c r="DI36" s="16"/>
      <c r="DJ36" s="16"/>
      <c r="DK36" s="16"/>
      <c r="DL36" s="16"/>
      <c r="DM36" s="16"/>
      <c r="DN36" s="16"/>
      <c r="DO36" s="16"/>
      <c r="DP36" s="16"/>
      <c r="DQ36" s="16"/>
      <c r="DR36" s="16"/>
      <c r="DS36" s="16"/>
      <c r="DT36" s="16"/>
      <c r="DU36" s="16"/>
    </row>
    <row r="37" spans="1:144" x14ac:dyDescent="0.35">
      <c r="A37" s="16" t="s">
        <v>6154</v>
      </c>
      <c r="J37" t="s">
        <v>6198</v>
      </c>
      <c r="K37" s="29" t="s">
        <v>6941</v>
      </c>
      <c r="L37" s="16" t="s">
        <v>729</v>
      </c>
      <c r="M37" s="16" t="s">
        <v>119</v>
      </c>
      <c r="N37" s="16" t="s">
        <v>119</v>
      </c>
      <c r="O37" t="s">
        <v>119</v>
      </c>
      <c r="P37" s="16" t="s">
        <v>119</v>
      </c>
      <c r="Q37" s="16" t="s">
        <v>119</v>
      </c>
      <c r="R37" s="16"/>
      <c r="T37" s="16">
        <f>SUM(COUNTIF(M37:S37,"yes"))</f>
        <v>5</v>
      </c>
      <c r="U37" s="16" t="s">
        <v>269</v>
      </c>
      <c r="V37" s="16" t="s">
        <v>632</v>
      </c>
      <c r="W37" s="16"/>
      <c r="X37" s="16"/>
      <c r="Y37" s="16"/>
      <c r="Z37" s="16"/>
      <c r="AA37" s="16"/>
      <c r="AB37" s="16"/>
      <c r="AC37" s="16" t="s">
        <v>1321</v>
      </c>
      <c r="AD37" t="s">
        <v>6686</v>
      </c>
      <c r="AE37"/>
      <c r="AH37" s="16"/>
      <c r="AI37" s="16" t="s">
        <v>268</v>
      </c>
      <c r="AJ37" s="20" t="s">
        <v>6232</v>
      </c>
      <c r="AK37" s="16" t="s">
        <v>764</v>
      </c>
      <c r="AO37" t="s">
        <v>6687</v>
      </c>
      <c r="AP37" s="16" t="s">
        <v>1211</v>
      </c>
      <c r="AQ37" s="16" t="s">
        <v>1322</v>
      </c>
      <c r="AR37" s="39" t="s">
        <v>6419</v>
      </c>
      <c r="AS37" s="16"/>
      <c r="AT37" s="16"/>
      <c r="AY37" s="16"/>
      <c r="AZ37" s="16"/>
      <c r="BF37" s="28"/>
      <c r="BJ37" s="25"/>
      <c r="BO37" s="38"/>
      <c r="BQ37" s="38"/>
      <c r="BU37" s="16"/>
      <c r="BV37" s="29"/>
      <c r="BW37" s="16"/>
      <c r="BZ37" s="16"/>
      <c r="CD37" s="16"/>
      <c r="CF37" s="16"/>
      <c r="CG37" s="16"/>
      <c r="CI37" s="16"/>
      <c r="CJ37" s="16"/>
      <c r="CK37" s="16"/>
      <c r="CQ37" s="16"/>
      <c r="CU37" s="16"/>
      <c r="CV37" s="16"/>
      <c r="CW37" s="16"/>
      <c r="CX37" s="16"/>
      <c r="CZ37" s="16"/>
      <c r="DC37" s="19"/>
      <c r="DD37" s="16"/>
      <c r="DK37" s="16"/>
      <c r="DM37" s="16"/>
      <c r="DN37" s="16"/>
      <c r="DP37" s="16"/>
      <c r="DR37" s="16"/>
      <c r="EB37" s="16"/>
      <c r="EE37" s="16"/>
      <c r="EF37" s="16"/>
      <c r="EG37" s="16"/>
      <c r="EI37" s="16"/>
      <c r="EN37" s="16"/>
    </row>
    <row r="38" spans="1:144" s="17" customFormat="1" x14ac:dyDescent="0.35">
      <c r="A38" s="16" t="s">
        <v>6154</v>
      </c>
      <c r="B38" s="16"/>
      <c r="C38" s="16"/>
      <c r="D38" s="16"/>
      <c r="E38" s="16"/>
      <c r="F38" s="16"/>
      <c r="G38" s="16"/>
      <c r="H38" s="16"/>
      <c r="I38" s="16"/>
      <c r="J38" t="s">
        <v>342</v>
      </c>
      <c r="K38" s="29"/>
      <c r="L38" s="16" t="s">
        <v>729</v>
      </c>
      <c r="M38" s="16" t="s">
        <v>119</v>
      </c>
      <c r="N38" s="16"/>
      <c r="O38"/>
      <c r="P38" s="16" t="s">
        <v>119</v>
      </c>
      <c r="Q38" s="16" t="s">
        <v>119</v>
      </c>
      <c r="R38" s="16" t="s">
        <v>119</v>
      </c>
      <c r="S38" s="16" t="s">
        <v>119</v>
      </c>
      <c r="T38" s="16">
        <f>SUM(COUNTIF(M38:S38,"yes"))</f>
        <v>5</v>
      </c>
      <c r="U38" s="16" t="s">
        <v>343</v>
      </c>
      <c r="V38" s="16" t="s">
        <v>676</v>
      </c>
      <c r="W38" s="16"/>
      <c r="X38" s="16" t="s">
        <v>7373</v>
      </c>
      <c r="Y38" s="16"/>
      <c r="Z38" s="16"/>
      <c r="AA38" s="16"/>
      <c r="AB38" s="16"/>
      <c r="AC38" s="16" t="s">
        <v>1602</v>
      </c>
      <c r="AD38" s="16"/>
      <c r="AE38" s="16"/>
      <c r="AF38" s="16"/>
      <c r="AG38" s="16"/>
      <c r="AH38" s="16"/>
      <c r="AI38" s="16" t="s">
        <v>3116</v>
      </c>
      <c r="AJ38" s="20" t="s">
        <v>6232</v>
      </c>
      <c r="AK38" s="16" t="s">
        <v>1601</v>
      </c>
      <c r="AL38" s="16" t="s">
        <v>3120</v>
      </c>
      <c r="AM38" s="16"/>
      <c r="AN38" s="16"/>
      <c r="AO38" s="16"/>
      <c r="AP38" s="16" t="s">
        <v>3107</v>
      </c>
      <c r="AQ38" s="16" t="s">
        <v>1603</v>
      </c>
      <c r="AR38" s="38"/>
      <c r="AS38" s="16"/>
      <c r="AT38" s="16"/>
      <c r="AU38" s="16"/>
      <c r="AV38" s="16">
        <v>10</v>
      </c>
      <c r="AW38" s="16">
        <v>76</v>
      </c>
      <c r="AX38" s="16" t="s">
        <v>706</v>
      </c>
      <c r="AY38" s="21" t="s">
        <v>1600</v>
      </c>
      <c r="AZ38" s="16" t="s">
        <v>601</v>
      </c>
      <c r="BA38" s="16" t="s">
        <v>1604</v>
      </c>
      <c r="BB38" s="16">
        <f>LEN(BA38)-LEN(SUBSTITUTE(BA38,",",""))+1</f>
        <v>4</v>
      </c>
      <c r="BC38" s="16" t="s">
        <v>1605</v>
      </c>
      <c r="BD38" s="16">
        <f>LEN(BC38)-LEN(SUBSTITUTE(BC38,",",""))+1</f>
        <v>121</v>
      </c>
      <c r="BE38" s="16">
        <f>Table1[[#This Row], [no. of native regions]]+Table1[[#This Row], [no. of introduced regions]]</f>
        <v>125</v>
      </c>
      <c r="BF38" s="28">
        <f>Table1[[#This Row], [no. of introduced regions]]/Table1[[#This Row], [no. of native regions]]</f>
        <v>30.25</v>
      </c>
      <c r="BG38" s="16" t="s">
        <v>6338</v>
      </c>
      <c r="BH38" s="16"/>
      <c r="BI38" s="16" t="s">
        <v>6303</v>
      </c>
      <c r="BJ38" s="16">
        <v>0</v>
      </c>
      <c r="BK38" s="16" t="s">
        <v>6304</v>
      </c>
      <c r="BL38" s="16" t="s">
        <v>1606</v>
      </c>
      <c r="BM38" s="16"/>
      <c r="BN38" s="16"/>
      <c r="BO38" s="38" t="s">
        <v>119</v>
      </c>
      <c r="BP38" s="16"/>
      <c r="BQ38" s="38"/>
      <c r="BR38" s="16" t="s">
        <v>342</v>
      </c>
      <c r="BS38" s="16"/>
      <c r="BT38" s="16"/>
      <c r="BU38" s="16" t="s">
        <v>373</v>
      </c>
      <c r="BV38" s="29" t="s">
        <v>3117</v>
      </c>
      <c r="BW38" s="16" t="s">
        <v>3118</v>
      </c>
      <c r="BX38" s="16"/>
      <c r="BY38" s="16"/>
      <c r="BZ38" s="16"/>
      <c r="CA38" s="16"/>
      <c r="CB38" s="16"/>
      <c r="CC38" s="16"/>
      <c r="CD38" s="16"/>
      <c r="CE38" s="16"/>
      <c r="CF38" s="16" t="s">
        <v>1607</v>
      </c>
      <c r="CG38" s="16"/>
      <c r="CH38" s="16"/>
      <c r="CI38" s="16"/>
      <c r="CJ38" s="16"/>
      <c r="CK38" s="16"/>
      <c r="CL38" s="16"/>
      <c r="CM38" s="16"/>
      <c r="CN38" s="16"/>
      <c r="CO38" s="16"/>
      <c r="CP38" s="16" t="s">
        <v>5796</v>
      </c>
      <c r="CQ38" s="16" t="s">
        <v>119</v>
      </c>
      <c r="CR38" s="16" t="s">
        <v>3129</v>
      </c>
      <c r="CS38" s="16"/>
      <c r="CT38" s="16" t="s">
        <v>373</v>
      </c>
      <c r="CU38" s="16" t="s">
        <v>3117</v>
      </c>
      <c r="CV38" s="16" t="s">
        <v>386</v>
      </c>
      <c r="CW38" s="16" t="s">
        <v>3353</v>
      </c>
      <c r="CX38" s="16" t="s">
        <v>3295</v>
      </c>
      <c r="CY38" s="16" t="s">
        <v>3158</v>
      </c>
      <c r="CZ38" s="16" t="s">
        <v>3354</v>
      </c>
      <c r="DA38" s="16"/>
      <c r="DB38" s="16" t="s">
        <v>119</v>
      </c>
      <c r="DC38" s="19">
        <v>100</v>
      </c>
      <c r="DD38" s="16"/>
      <c r="DE38" s="16"/>
      <c r="DF38" s="16"/>
      <c r="DG38" s="16"/>
      <c r="DH38" s="16"/>
      <c r="DI38" s="16"/>
      <c r="DJ38" s="16"/>
      <c r="DK38" s="16"/>
      <c r="DL38" s="16"/>
      <c r="DM38" s="16"/>
      <c r="DN38" s="16"/>
      <c r="DO38" s="16"/>
      <c r="DP38" s="16"/>
      <c r="DQ38" s="16"/>
      <c r="DR38" s="16"/>
      <c r="DS38" s="16"/>
      <c r="DT38" s="16"/>
      <c r="DU38" s="16"/>
    </row>
    <row r="39" spans="1:144" s="17" customFormat="1" x14ac:dyDescent="0.35">
      <c r="A39" s="16" t="s">
        <v>6154</v>
      </c>
      <c r="B39" s="16"/>
      <c r="C39" s="16"/>
      <c r="D39" s="16"/>
      <c r="E39" s="16"/>
      <c r="F39" s="16"/>
      <c r="G39" s="16"/>
      <c r="H39" s="16"/>
      <c r="I39" s="16"/>
      <c r="J39" t="s">
        <v>1667</v>
      </c>
      <c r="K39" s="29"/>
      <c r="L39" s="16" t="s">
        <v>729</v>
      </c>
      <c r="M39" s="16"/>
      <c r="N39" s="16" t="s">
        <v>119</v>
      </c>
      <c r="O39"/>
      <c r="P39" s="16" t="s">
        <v>119</v>
      </c>
      <c r="Q39" s="16" t="s">
        <v>119</v>
      </c>
      <c r="R39" s="16" t="s">
        <v>119</v>
      </c>
      <c r="S39" s="16" t="s">
        <v>119</v>
      </c>
      <c r="T39" s="16">
        <f>SUM(COUNTIF(M39:S39,"yes"))</f>
        <v>5</v>
      </c>
      <c r="U39" s="16" t="s">
        <v>1668</v>
      </c>
      <c r="V39" s="16" t="s">
        <v>5972</v>
      </c>
      <c r="W39" s="16"/>
      <c r="X39" s="16"/>
      <c r="Y39" s="16"/>
      <c r="Z39" s="16"/>
      <c r="AA39" s="16"/>
      <c r="AB39" s="16"/>
      <c r="AC39" s="16" t="s">
        <v>1669</v>
      </c>
      <c r="AD39" s="16"/>
      <c r="AE39" s="16"/>
      <c r="AF39" s="16"/>
      <c r="AG39" s="16" t="s">
        <v>1670</v>
      </c>
      <c r="AH39" s="16"/>
      <c r="AI39" s="16"/>
      <c r="AJ39" s="20" t="s">
        <v>6232</v>
      </c>
      <c r="AK39" s="16" t="s">
        <v>745</v>
      </c>
      <c r="AL39" s="16" t="s">
        <v>5767</v>
      </c>
      <c r="AM39" s="16"/>
      <c r="AN39" s="16"/>
      <c r="AO39" s="16"/>
      <c r="AP39" s="16" t="s">
        <v>923</v>
      </c>
      <c r="AQ39" s="16" t="s">
        <v>5977</v>
      </c>
      <c r="AR39" s="38"/>
      <c r="AS39" s="16"/>
      <c r="AT39" s="16"/>
      <c r="AU39" s="16"/>
      <c r="AV39" s="16">
        <v>26</v>
      </c>
      <c r="AW39" s="16">
        <v>93</v>
      </c>
      <c r="AX39" s="16" t="s">
        <v>706</v>
      </c>
      <c r="AY39" s="21" t="s">
        <v>5973</v>
      </c>
      <c r="AZ39" s="16" t="s">
        <v>5974</v>
      </c>
      <c r="BA39" s="16" t="s">
        <v>5975</v>
      </c>
      <c r="BB39" s="16">
        <f>LEN(BA39)-LEN(SUBSTITUTE(BA39,",",""))+1</f>
        <v>3</v>
      </c>
      <c r="BC39" s="16" t="s">
        <v>5976</v>
      </c>
      <c r="BD39" s="16">
        <f>LEN(BC39)-LEN(SUBSTITUTE(BC39,",",""))+1</f>
        <v>10</v>
      </c>
      <c r="BE39" s="16">
        <f>Table1[[#This Row], [no. of native regions]]+Table1[[#This Row], [no. of introduced regions]]</f>
        <v>13</v>
      </c>
      <c r="BF39" s="28">
        <f>Table1[[#This Row], [no. of introduced regions]]/Table1[[#This Row], [no. of native regions]]</f>
        <v>3.3333333333333335</v>
      </c>
      <c r="BG39" s="16"/>
      <c r="BH39" s="16"/>
      <c r="BI39" s="16" t="s">
        <v>6279</v>
      </c>
      <c r="BJ39" s="16">
        <v>4</v>
      </c>
      <c r="BK39" s="16" t="s">
        <v>6308</v>
      </c>
      <c r="BL39" s="16" t="s">
        <v>1672</v>
      </c>
      <c r="BM39" s="16"/>
      <c r="BN39" s="16"/>
      <c r="BO39" s="38"/>
      <c r="BP39" s="16"/>
      <c r="BQ39" s="38"/>
      <c r="BR39" s="16"/>
      <c r="BS39" s="16"/>
      <c r="BT39" s="16"/>
      <c r="BU39" s="16" t="s">
        <v>1673</v>
      </c>
      <c r="BV39" s="29" t="s">
        <v>1674</v>
      </c>
      <c r="BW39" s="16" t="s">
        <v>1675</v>
      </c>
      <c r="BX39" s="16" t="s">
        <v>5755</v>
      </c>
      <c r="BY39" s="16"/>
      <c r="BZ39" s="16"/>
      <c r="CA39" s="16"/>
      <c r="CB39" s="16" t="s">
        <v>1676</v>
      </c>
      <c r="CC39" s="16" t="s">
        <v>1677</v>
      </c>
      <c r="CD39" s="16"/>
      <c r="CE39" s="16"/>
      <c r="CF39" s="16"/>
      <c r="CG39" s="16"/>
      <c r="CH39" s="16"/>
      <c r="CI39" s="16"/>
      <c r="CJ39" s="16"/>
      <c r="CK39" s="16"/>
      <c r="CL39" s="16"/>
      <c r="CM39" s="16"/>
      <c r="CN39" s="16"/>
      <c r="CO39" s="16"/>
      <c r="CP39" s="16" t="s">
        <v>5757</v>
      </c>
      <c r="CQ39" s="16" t="s">
        <v>119</v>
      </c>
      <c r="CR39" s="16" t="s">
        <v>3129</v>
      </c>
      <c r="CS39" s="16"/>
      <c r="CT39" s="16" t="s">
        <v>1673</v>
      </c>
      <c r="CU39" s="16" t="s">
        <v>1674</v>
      </c>
      <c r="CV39" s="16" t="s">
        <v>5754</v>
      </c>
      <c r="CW39" s="16" t="s">
        <v>5756</v>
      </c>
      <c r="CX39" s="16" t="s">
        <v>3830</v>
      </c>
      <c r="CY39" s="16" t="s">
        <v>3207</v>
      </c>
      <c r="CZ39" s="16" t="s">
        <v>3184</v>
      </c>
      <c r="DA39" s="16"/>
      <c r="DB39" s="16" t="s">
        <v>1183</v>
      </c>
      <c r="DC39" s="19" t="s">
        <v>14</v>
      </c>
      <c r="DD39" s="16"/>
      <c r="DE39" s="16"/>
      <c r="DF39" s="16"/>
      <c r="DG39" s="16"/>
      <c r="DH39" s="16"/>
      <c r="DI39" s="16"/>
      <c r="DJ39" s="16"/>
      <c r="DK39" s="16"/>
      <c r="DL39" s="16"/>
      <c r="DM39" s="16"/>
      <c r="DN39" s="16"/>
      <c r="DO39" s="16"/>
      <c r="DP39" s="16"/>
      <c r="DQ39" s="16"/>
      <c r="DR39" s="16"/>
      <c r="DS39" s="16"/>
      <c r="DT39" s="16"/>
      <c r="DU39" s="16"/>
    </row>
    <row r="40" spans="1:144" s="17" customFormat="1" x14ac:dyDescent="0.35">
      <c r="A40" s="16" t="s">
        <v>6154</v>
      </c>
      <c r="B40" s="16"/>
      <c r="C40" s="16"/>
      <c r="D40" s="16"/>
      <c r="E40" s="16"/>
      <c r="F40" s="16"/>
      <c r="G40" s="16"/>
      <c r="H40" s="16"/>
      <c r="I40" s="16"/>
      <c r="J40" t="s">
        <v>181</v>
      </c>
      <c r="K40" s="29"/>
      <c r="L40" s="16" t="s">
        <v>729</v>
      </c>
      <c r="M40" s="16" t="s">
        <v>119</v>
      </c>
      <c r="N40" s="16" t="s">
        <v>119</v>
      </c>
      <c r="O40"/>
      <c r="P40" s="16" t="s">
        <v>119</v>
      </c>
      <c r="Q40" s="16" t="s">
        <v>119</v>
      </c>
      <c r="R40" s="16"/>
      <c r="S40" s="16"/>
      <c r="T40" s="16">
        <f>SUM(COUNTIF(M40:S40,"yes"))</f>
        <v>4</v>
      </c>
      <c r="U40" s="16" t="s">
        <v>182</v>
      </c>
      <c r="V40" s="16" t="s">
        <v>676</v>
      </c>
      <c r="W40" s="16"/>
      <c r="X40" s="16"/>
      <c r="Y40" s="16"/>
      <c r="Z40" s="16"/>
      <c r="AA40" s="16"/>
      <c r="AB40" s="16"/>
      <c r="AC40" s="16" t="s">
        <v>1210</v>
      </c>
      <c r="AD40" s="16"/>
      <c r="AE40" s="16"/>
      <c r="AF40" s="16"/>
      <c r="AG40" s="16"/>
      <c r="AH40" s="16"/>
      <c r="AI40" s="16"/>
      <c r="AJ40" s="20" t="s">
        <v>6232</v>
      </c>
      <c r="AK40" s="16" t="s">
        <v>1209</v>
      </c>
      <c r="AL40" s="16" t="s">
        <v>1208</v>
      </c>
      <c r="AM40" s="16"/>
      <c r="AN40" s="16"/>
      <c r="AO40" s="16"/>
      <c r="AP40" s="16" t="s">
        <v>1211</v>
      </c>
      <c r="AQ40" s="16" t="s">
        <v>1212</v>
      </c>
      <c r="AR40" s="38"/>
      <c r="AS40" s="16" t="s">
        <v>6010</v>
      </c>
      <c r="AT40" s="16"/>
      <c r="AU40" s="16"/>
      <c r="AV40" s="16">
        <v>19</v>
      </c>
      <c r="AW40" s="16">
        <v>99</v>
      </c>
      <c r="AX40" s="16" t="s">
        <v>706</v>
      </c>
      <c r="AY40" s="16" t="s">
        <v>6009</v>
      </c>
      <c r="AZ40" s="16" t="s">
        <v>6011</v>
      </c>
      <c r="BA40" s="16" t="s">
        <v>6012</v>
      </c>
      <c r="BB40" s="16">
        <f>LEN(BA40)-LEN(SUBSTITUTE(BA40,",",""))+1</f>
        <v>29</v>
      </c>
      <c r="BC40" s="16" t="s">
        <v>6013</v>
      </c>
      <c r="BD40" s="16">
        <f>LEN(BC40)-LEN(SUBSTITUTE(BC40,",",""))+1</f>
        <v>97</v>
      </c>
      <c r="BE40" s="16">
        <f>Table1[[#This Row], [no. of native regions]]+Table1[[#This Row], [no. of introduced regions]]</f>
        <v>126</v>
      </c>
      <c r="BF40" s="28">
        <f>Table1[[#This Row], [no. of introduced regions]]/Table1[[#This Row], [no. of native regions]]</f>
        <v>3.3448275862068964</v>
      </c>
      <c r="BG40" s="16"/>
      <c r="BH40" s="16"/>
      <c r="BI40" s="16"/>
      <c r="BJ40" s="25"/>
      <c r="BK40" s="16"/>
      <c r="BL40" s="16"/>
      <c r="BM40" s="16"/>
      <c r="BN40" s="16"/>
      <c r="BO40" s="38"/>
      <c r="BP40" s="16"/>
      <c r="BQ40" s="38"/>
      <c r="BR40" s="16"/>
      <c r="BS40" s="16"/>
      <c r="BT40" s="16"/>
      <c r="BU40" s="16" t="s">
        <v>6097</v>
      </c>
      <c r="BV40" s="29" t="s">
        <v>6098</v>
      </c>
      <c r="BW40" s="16"/>
      <c r="BX40" s="16"/>
      <c r="BY40" s="16"/>
      <c r="BZ40" s="16"/>
      <c r="CA40" s="16"/>
      <c r="CB40" s="16"/>
      <c r="CC40" s="16"/>
      <c r="CD40" s="16"/>
      <c r="CE40" s="16"/>
      <c r="CF40" s="16"/>
      <c r="CG40" s="16"/>
      <c r="CH40" s="16"/>
      <c r="CI40" s="16"/>
      <c r="CJ40" s="16"/>
      <c r="CK40" s="16"/>
      <c r="CL40" s="16"/>
      <c r="CM40" s="16"/>
      <c r="CN40" s="16"/>
      <c r="CO40" s="16"/>
      <c r="CP40" s="16"/>
      <c r="CQ40" s="16"/>
      <c r="CR40" s="16"/>
      <c r="CS40" s="16"/>
      <c r="CT40" s="16"/>
      <c r="CU40" s="16"/>
      <c r="CV40" s="16"/>
      <c r="CW40" s="16"/>
      <c r="CX40" s="16"/>
      <c r="CY40" s="16"/>
      <c r="CZ40" s="16"/>
      <c r="DA40" s="16"/>
      <c r="DB40" s="16" t="s">
        <v>119</v>
      </c>
      <c r="DC40" s="19">
        <v>1061</v>
      </c>
      <c r="DD40" s="16"/>
      <c r="DE40" s="16"/>
      <c r="DF40" s="16"/>
      <c r="DG40" s="16"/>
      <c r="DH40" s="16"/>
      <c r="DI40" s="16"/>
      <c r="DJ40" s="16"/>
      <c r="DK40" s="16"/>
      <c r="DL40" s="16"/>
      <c r="DM40" s="16"/>
      <c r="DN40" s="16"/>
      <c r="DO40" s="16"/>
      <c r="DP40" s="16"/>
      <c r="DQ40" s="16"/>
      <c r="DR40" s="16"/>
      <c r="DS40" s="16"/>
      <c r="DT40" s="16"/>
      <c r="DU40" s="16"/>
    </row>
    <row r="41" spans="1:144" s="17" customFormat="1" x14ac:dyDescent="0.35">
      <c r="A41" s="36" t="s">
        <v>6154</v>
      </c>
      <c r="B41" s="35" t="s">
        <v>7257</v>
      </c>
      <c r="C41" s="36" t="s">
        <v>7204</v>
      </c>
      <c r="D41" s="36" t="s">
        <v>7217</v>
      </c>
      <c r="E41" s="36" t="s">
        <v>7218</v>
      </c>
      <c r="F41" s="36"/>
      <c r="G41" s="36">
        <v>1</v>
      </c>
      <c r="H41" s="36">
        <v>1</v>
      </c>
      <c r="I41" s="36" t="s">
        <v>7323</v>
      </c>
      <c r="J41" s="36" t="s">
        <v>1117</v>
      </c>
      <c r="K41" s="42" t="s">
        <v>6898</v>
      </c>
      <c r="L41" s="36" t="s">
        <v>729</v>
      </c>
      <c r="M41" s="36"/>
      <c r="N41" s="36" t="s">
        <v>119</v>
      </c>
      <c r="O41" s="36" t="s">
        <v>119</v>
      </c>
      <c r="P41" s="36" t="s">
        <v>119</v>
      </c>
      <c r="Q41" s="36" t="s">
        <v>119</v>
      </c>
      <c r="R41" s="36"/>
      <c r="S41" s="36"/>
      <c r="T41" s="36">
        <f>SUM(COUNTIF(M41:S41,"yes"))</f>
        <v>4</v>
      </c>
      <c r="U41" s="36" t="s">
        <v>1118</v>
      </c>
      <c r="V41" s="36" t="s">
        <v>1119</v>
      </c>
      <c r="W41" s="36"/>
      <c r="X41" s="36"/>
      <c r="Y41" s="36"/>
      <c r="Z41" s="36" t="s">
        <v>7261</v>
      </c>
      <c r="AA41" s="36" t="s">
        <v>1117</v>
      </c>
      <c r="AB41" s="36"/>
      <c r="AC41" s="36" t="s">
        <v>1123</v>
      </c>
      <c r="AD41" s="36" t="s">
        <v>6625</v>
      </c>
      <c r="AE41" s="36" t="s">
        <v>7321</v>
      </c>
      <c r="AF41" s="36" t="s">
        <v>1117</v>
      </c>
      <c r="AG41" s="36"/>
      <c r="AH41" s="36" t="s">
        <v>1124</v>
      </c>
      <c r="AI41" s="36"/>
      <c r="AJ41" s="42" t="s">
        <v>6232</v>
      </c>
      <c r="AK41" s="36" t="s">
        <v>745</v>
      </c>
      <c r="AL41" s="36" t="s">
        <v>7227</v>
      </c>
      <c r="AM41" s="36" t="s">
        <v>6142</v>
      </c>
      <c r="AN41"/>
      <c r="AO41"/>
      <c r="AP41" s="36" t="s">
        <v>1545</v>
      </c>
      <c r="AQ41" s="36" t="s">
        <v>1128</v>
      </c>
      <c r="AR41" s="36"/>
      <c r="AS41" s="36" t="s">
        <v>7266</v>
      </c>
      <c r="AT41" s="36"/>
      <c r="AU41" s="36"/>
      <c r="AV41" s="36">
        <v>28</v>
      </c>
      <c r="AW41" s="36">
        <v>85</v>
      </c>
      <c r="AX41" s="36" t="s">
        <v>706</v>
      </c>
      <c r="AY41" s="36" t="s">
        <v>7260</v>
      </c>
      <c r="AZ41" s="36" t="s">
        <v>1126</v>
      </c>
      <c r="BA41" s="36" t="s">
        <v>1127</v>
      </c>
      <c r="BB41" s="36">
        <f>LEN(BA41)-LEN(SUBSTITUTE(BA41,",",""))+1</f>
        <v>9</v>
      </c>
      <c r="BC41" s="36" t="s">
        <v>665</v>
      </c>
      <c r="BD41" s="36">
        <f>LEN(BC41)-LEN(SUBSTITUTE(BC41,",",""))+1</f>
        <v>1</v>
      </c>
      <c r="BE41" s="36">
        <f>Table1[[#This Row], [no. of native regions]]+Table1[[#This Row], [no. of introduced regions]]</f>
        <v>10</v>
      </c>
      <c r="BF41" s="36">
        <f>Table1[[#This Row], [no. of introduced regions]]/Table1[[#This Row], [no. of native regions]]</f>
        <v>0.1111111111111111</v>
      </c>
      <c r="BG41" s="36" t="s">
        <v>1128</v>
      </c>
      <c r="BH41" s="36" t="s">
        <v>663</v>
      </c>
      <c r="BI41" t="s">
        <v>7280</v>
      </c>
      <c r="BJ41" t="s">
        <v>665</v>
      </c>
      <c r="BK41"/>
      <c r="BL41"/>
      <c r="BM41" s="36" t="s">
        <v>7269</v>
      </c>
      <c r="BN41" s="36" t="s">
        <v>7268</v>
      </c>
      <c r="BO41" s="54"/>
      <c r="BP41" s="36" t="s">
        <v>7267</v>
      </c>
      <c r="BQ41" s="54"/>
      <c r="BR41" s="36" t="s">
        <v>1117</v>
      </c>
      <c r="BS41" s="36" t="s">
        <v>1129</v>
      </c>
      <c r="BT41" s="36" t="s">
        <v>665</v>
      </c>
      <c r="BU41" s="36" t="s">
        <v>1130</v>
      </c>
      <c r="BV41" s="42" t="s">
        <v>1131</v>
      </c>
      <c r="BW41" s="36" t="s">
        <v>1132</v>
      </c>
      <c r="BX41" s="36" t="s">
        <v>7278</v>
      </c>
      <c r="BY41" s="36"/>
      <c r="BZ41" s="36"/>
      <c r="CA41" s="36"/>
      <c r="CB41" s="36" t="s">
        <v>1133</v>
      </c>
      <c r="CC41" s="36" t="s">
        <v>1134</v>
      </c>
      <c r="CD41" s="36"/>
      <c r="CE41" s="36"/>
      <c r="CF41" s="36" t="s">
        <v>1135</v>
      </c>
      <c r="CG41" s="36" t="s">
        <v>1117</v>
      </c>
      <c r="CH41" s="36"/>
      <c r="CI41" s="36"/>
      <c r="CJ41" s="36" t="s">
        <v>7281</v>
      </c>
      <c r="CK41"/>
      <c r="CL41"/>
      <c r="CM41" t="s">
        <v>7267</v>
      </c>
      <c r="CN41"/>
      <c r="CO41"/>
      <c r="CP41"/>
      <c r="CQ41"/>
      <c r="CR41"/>
      <c r="CS41"/>
      <c r="CT41"/>
      <c r="CU41"/>
      <c r="CV41"/>
      <c r="CW41"/>
      <c r="CX41"/>
      <c r="CY41"/>
      <c r="CZ41"/>
      <c r="DA41"/>
      <c r="DB41"/>
      <c r="DC41"/>
      <c r="DD41"/>
      <c r="DE41"/>
      <c r="DF41"/>
      <c r="DG41" t="s">
        <v>1120</v>
      </c>
      <c r="DH41"/>
      <c r="DI41"/>
      <c r="DJ41"/>
      <c r="DK41" t="s">
        <v>1122</v>
      </c>
      <c r="DL41"/>
      <c r="DM41" t="s">
        <v>1121</v>
      </c>
      <c r="DN41"/>
      <c r="DO41" t="s">
        <v>7262</v>
      </c>
      <c r="DP41" t="s">
        <v>7263</v>
      </c>
      <c r="DQ41"/>
      <c r="DR41"/>
      <c r="DS41"/>
      <c r="DT41"/>
      <c r="DU41"/>
    </row>
    <row r="42" spans="1:144" x14ac:dyDescent="0.35">
      <c r="A42" s="16" t="s">
        <v>6154</v>
      </c>
      <c r="J42" t="s">
        <v>193</v>
      </c>
      <c r="L42" s="16" t="s">
        <v>729</v>
      </c>
      <c r="M42" s="16" t="s">
        <v>119</v>
      </c>
      <c r="P42" s="16" t="s">
        <v>119</v>
      </c>
      <c r="Q42" s="16" t="s">
        <v>119</v>
      </c>
      <c r="R42" s="16" t="s">
        <v>119</v>
      </c>
      <c r="T42" s="16">
        <f>SUM(COUNTIF(M42:S42,"yes"))</f>
        <v>4</v>
      </c>
      <c r="U42" s="16" t="s">
        <v>1237</v>
      </c>
      <c r="V42" s="16"/>
      <c r="W42" s="16"/>
      <c r="X42" s="16"/>
      <c r="Y42" s="16"/>
      <c r="Z42" s="16"/>
      <c r="AA42" s="16"/>
      <c r="AB42" s="16"/>
      <c r="AC42" s="16" t="s">
        <v>193</v>
      </c>
      <c r="AH42" s="16"/>
      <c r="AJ42" s="20" t="s">
        <v>6232</v>
      </c>
      <c r="AK42" s="16" t="s">
        <v>1238</v>
      </c>
      <c r="AL42" s="16" t="s">
        <v>651</v>
      </c>
      <c r="AP42" s="16" t="s">
        <v>972</v>
      </c>
      <c r="AQ42" s="16" t="s">
        <v>1174</v>
      </c>
      <c r="AR42" s="38"/>
      <c r="AS42" s="16"/>
      <c r="AT42" s="16"/>
      <c r="AY42" s="16"/>
      <c r="AZ42" s="16"/>
      <c r="BB42" s="16">
        <f>LEN(BA42)-LEN(SUBSTITUTE(BA42,",",""))+1</f>
        <v>1</v>
      </c>
      <c r="BD42" s="16">
        <f>LEN(BC42)-LEN(SUBSTITUTE(BC42,",",""))+1</f>
        <v>1</v>
      </c>
      <c r="BF42" s="28"/>
      <c r="BI42" s="16" t="s">
        <v>6292</v>
      </c>
      <c r="BJ42" s="25" t="s">
        <v>988</v>
      </c>
      <c r="BK42" s="16" t="s">
        <v>6293</v>
      </c>
      <c r="BO42" s="38"/>
      <c r="BQ42" s="38"/>
      <c r="BU42" s="16"/>
      <c r="BV42" s="29"/>
      <c r="BW42" s="16"/>
      <c r="BZ42" s="16"/>
      <c r="CD42" s="16"/>
      <c r="CF42" s="16"/>
      <c r="CG42" s="16"/>
      <c r="CI42" s="16"/>
      <c r="CJ42" s="16"/>
      <c r="CK42" s="16"/>
      <c r="CQ42" s="16"/>
      <c r="CU42" s="16"/>
      <c r="CV42" s="16"/>
      <c r="CW42" s="16"/>
      <c r="CX42" s="16"/>
      <c r="CZ42" s="16"/>
      <c r="DC42" s="19"/>
      <c r="DD42" s="16"/>
      <c r="DK42" s="16"/>
      <c r="DM42" s="16"/>
      <c r="DN42" s="16"/>
      <c r="DP42" s="16"/>
      <c r="DR42" s="16"/>
      <c r="EB42" s="16"/>
      <c r="EE42" s="16"/>
      <c r="EF42" s="16"/>
      <c r="EG42" s="16"/>
      <c r="EI42" s="16"/>
      <c r="EN42" s="16"/>
    </row>
    <row r="43" spans="1:144" x14ac:dyDescent="0.35">
      <c r="A43" s="16" t="s">
        <v>6154</v>
      </c>
      <c r="J43" t="s">
        <v>199</v>
      </c>
      <c r="L43" s="16" t="s">
        <v>729</v>
      </c>
      <c r="M43" s="16" t="s">
        <v>119</v>
      </c>
      <c r="N43" s="16" t="s">
        <v>119</v>
      </c>
      <c r="P43" s="16" t="s">
        <v>119</v>
      </c>
      <c r="Q43" s="16" t="s">
        <v>119</v>
      </c>
      <c r="R43" s="16"/>
      <c r="T43" s="16">
        <f>SUM(COUNTIF(M43:S43,"yes"))</f>
        <v>4</v>
      </c>
      <c r="U43" s="16" t="s">
        <v>200</v>
      </c>
      <c r="V43" s="16"/>
      <c r="W43" s="16"/>
      <c r="X43" s="16"/>
      <c r="Y43" s="16"/>
      <c r="Z43" s="16"/>
      <c r="AA43" s="16"/>
      <c r="AB43" s="16"/>
      <c r="AC43" s="16" t="s">
        <v>199</v>
      </c>
      <c r="AH43" s="16"/>
      <c r="AJ43" s="20" t="s">
        <v>6232</v>
      </c>
      <c r="AK43" s="16" t="s">
        <v>1239</v>
      </c>
      <c r="AP43" s="16" t="s">
        <v>1240</v>
      </c>
      <c r="AQ43" s="16" t="s">
        <v>1241</v>
      </c>
      <c r="AR43" s="38"/>
      <c r="AS43" s="16"/>
      <c r="AT43" s="16"/>
      <c r="AY43" s="16"/>
      <c r="AZ43" s="16"/>
      <c r="BB43" s="16">
        <f>LEN(BA43)-LEN(SUBSTITUTE(BA43,",",""))+1</f>
        <v>1</v>
      </c>
      <c r="BD43" s="16">
        <f>LEN(BC43)-LEN(SUBSTITUTE(BC43,",",""))+1</f>
        <v>1</v>
      </c>
      <c r="BF43" s="28"/>
      <c r="BJ43" s="25"/>
      <c r="BO43" s="38"/>
      <c r="BQ43" s="38"/>
      <c r="BU43" s="16"/>
      <c r="BV43" s="29"/>
      <c r="BW43" s="16"/>
      <c r="BZ43" s="16"/>
      <c r="CD43" s="16"/>
      <c r="CF43" s="16"/>
      <c r="CG43" s="16"/>
      <c r="CI43" s="16"/>
      <c r="CJ43" s="16"/>
      <c r="CK43" s="16"/>
      <c r="CQ43" s="16"/>
      <c r="CU43" s="16"/>
      <c r="CV43" s="16"/>
      <c r="CW43" s="16"/>
      <c r="CX43" s="16"/>
      <c r="CZ43" s="16"/>
      <c r="DC43" s="19"/>
      <c r="DD43" s="16"/>
      <c r="DK43" s="16"/>
      <c r="DM43" s="16"/>
      <c r="DN43" s="16"/>
      <c r="DP43" s="16"/>
      <c r="DR43" s="16"/>
      <c r="EB43" s="16"/>
      <c r="EE43" s="16"/>
      <c r="EF43" s="16"/>
      <c r="EG43" s="16"/>
      <c r="EI43" s="16"/>
      <c r="EN43" s="16"/>
    </row>
    <row r="44" spans="1:144" x14ac:dyDescent="0.35">
      <c r="A44" s="16" t="s">
        <v>6154</v>
      </c>
      <c r="J44" t="s">
        <v>226</v>
      </c>
      <c r="L44" s="16" t="s">
        <v>729</v>
      </c>
      <c r="M44" s="16" t="s">
        <v>119</v>
      </c>
      <c r="N44" s="16" t="s">
        <v>119</v>
      </c>
      <c r="P44" s="16" t="s">
        <v>119</v>
      </c>
      <c r="Q44" s="16" t="s">
        <v>119</v>
      </c>
      <c r="R44" s="16"/>
      <c r="T44" s="16">
        <f>SUM(COUNTIF(M44:S44,"yes"))</f>
        <v>4</v>
      </c>
      <c r="U44" s="16" t="s">
        <v>227</v>
      </c>
      <c r="V44" s="16"/>
      <c r="W44" s="16"/>
      <c r="X44" s="16"/>
      <c r="Y44" s="16"/>
      <c r="Z44" s="16"/>
      <c r="AA44" s="16"/>
      <c r="AB44" s="16"/>
      <c r="AC44" s="16" t="s">
        <v>1279</v>
      </c>
      <c r="AH44" s="16"/>
      <c r="AJ44" s="20" t="s">
        <v>6232</v>
      </c>
      <c r="AK44" s="16" t="s">
        <v>1193</v>
      </c>
      <c r="AP44" s="16" t="s">
        <v>1211</v>
      </c>
      <c r="AQ44" s="16" t="s">
        <v>1280</v>
      </c>
      <c r="AR44" s="38"/>
      <c r="AS44" s="16"/>
      <c r="AT44" s="16"/>
      <c r="AY44" s="16"/>
      <c r="AZ44" s="16"/>
      <c r="BB44" s="16">
        <f>LEN(BA44)-LEN(SUBSTITUTE(BA44,",",""))+1</f>
        <v>1</v>
      </c>
      <c r="BD44" s="16">
        <f>LEN(BC44)-LEN(SUBSTITUTE(BC44,",",""))+1</f>
        <v>1</v>
      </c>
      <c r="BF44" s="28">
        <f>Table1[[#This Row], [no. of introduced regions]]/Table1[[#This Row], [no. of native regions]]</f>
        <v>1</v>
      </c>
      <c r="BJ44" s="25"/>
      <c r="BO44" s="38"/>
      <c r="BQ44" s="38"/>
      <c r="BU44" s="16"/>
      <c r="BV44" s="29"/>
      <c r="BW44" s="16"/>
      <c r="BZ44" s="16"/>
      <c r="CD44" s="16"/>
      <c r="CF44" s="16"/>
      <c r="CG44" s="16"/>
      <c r="CI44" s="16"/>
      <c r="CJ44" s="16"/>
      <c r="CK44" s="16"/>
      <c r="CQ44" s="16"/>
      <c r="CU44" s="16"/>
      <c r="CV44" s="16"/>
      <c r="CW44" s="16"/>
      <c r="CX44" s="16"/>
      <c r="CZ44" s="16"/>
      <c r="DC44" s="19"/>
      <c r="DD44" s="16"/>
      <c r="DK44" s="16"/>
      <c r="DM44" s="16"/>
      <c r="DN44" s="16"/>
      <c r="DP44" s="16"/>
      <c r="DR44" s="16"/>
      <c r="EB44" s="16"/>
      <c r="EE44" s="16"/>
      <c r="EF44" s="16"/>
      <c r="EG44" s="16"/>
      <c r="EI44" s="16"/>
      <c r="EN44" s="16"/>
    </row>
    <row r="45" spans="1:144" s="17" customFormat="1" x14ac:dyDescent="0.35">
      <c r="A45" s="16" t="s">
        <v>6154</v>
      </c>
      <c r="B45" s="16"/>
      <c r="C45" s="16"/>
      <c r="D45" s="16"/>
      <c r="E45" s="16"/>
      <c r="F45" s="16"/>
      <c r="G45" s="16"/>
      <c r="H45" s="16"/>
      <c r="I45" s="16"/>
      <c r="J45" t="s">
        <v>238</v>
      </c>
      <c r="K45" s="29"/>
      <c r="L45" s="16" t="s">
        <v>729</v>
      </c>
      <c r="M45" s="16" t="s">
        <v>119</v>
      </c>
      <c r="N45" s="16" t="s">
        <v>119</v>
      </c>
      <c r="O45"/>
      <c r="P45" s="16" t="s">
        <v>119</v>
      </c>
      <c r="Q45" s="16" t="s">
        <v>119</v>
      </c>
      <c r="R45" s="16"/>
      <c r="S45" s="16"/>
      <c r="T45" s="16">
        <f>SUM(COUNTIF(M45:S45,"yes"))</f>
        <v>4</v>
      </c>
      <c r="U45" s="16" t="s">
        <v>239</v>
      </c>
      <c r="V45" s="16"/>
      <c r="W45" s="16"/>
      <c r="X45" s="16"/>
      <c r="Y45" s="16"/>
      <c r="Z45" s="16"/>
      <c r="AA45" s="16"/>
      <c r="AB45" s="16"/>
      <c r="AC45" s="16" t="s">
        <v>1295</v>
      </c>
      <c r="AD45" s="16"/>
      <c r="AE45" s="16"/>
      <c r="AF45" s="16"/>
      <c r="AG45" s="16"/>
      <c r="AH45" s="16"/>
      <c r="AI45" s="16"/>
      <c r="AJ45" s="20" t="s">
        <v>6232</v>
      </c>
      <c r="AK45" s="16" t="s">
        <v>1193</v>
      </c>
      <c r="AL45" s="16"/>
      <c r="AM45" s="16"/>
      <c r="AN45" s="16"/>
      <c r="AO45" s="16"/>
      <c r="AP45" s="16" t="s">
        <v>1296</v>
      </c>
      <c r="AQ45" s="16" t="s">
        <v>1297</v>
      </c>
      <c r="AR45" s="38"/>
      <c r="AS45" s="16"/>
      <c r="AT45" s="16"/>
      <c r="AU45" s="16"/>
      <c r="AV45" s="16"/>
      <c r="AW45" s="16"/>
      <c r="AX45" s="16"/>
      <c r="AY45" s="16"/>
      <c r="AZ45" s="16"/>
      <c r="BA45" s="16"/>
      <c r="BB45" s="16">
        <f>LEN(BA45)-LEN(SUBSTITUTE(BA45,",",""))+1</f>
        <v>1</v>
      </c>
      <c r="BC45" s="16"/>
      <c r="BD45" s="16"/>
      <c r="BE45" s="16"/>
      <c r="BF45" s="28"/>
      <c r="BG45" s="16"/>
      <c r="BH45" s="16"/>
      <c r="BI45" s="16"/>
      <c r="BJ45" s="25"/>
      <c r="BK45" s="16"/>
      <c r="BL45" s="16"/>
      <c r="BM45" s="16"/>
      <c r="BN45" s="16"/>
      <c r="BO45" s="38"/>
      <c r="BP45" s="16"/>
      <c r="BQ45" s="38"/>
      <c r="BR45" s="16"/>
      <c r="BS45" s="16"/>
      <c r="BT45" s="16"/>
      <c r="BU45" s="16"/>
      <c r="BV45" s="29"/>
      <c r="BW45" s="16"/>
      <c r="BX45" s="16"/>
      <c r="BY45" s="16"/>
      <c r="BZ45" s="16"/>
      <c r="CA45" s="16"/>
      <c r="CB45" s="16"/>
      <c r="CC45" s="16"/>
      <c r="CD45" s="16"/>
      <c r="CE45" s="16"/>
      <c r="CF45" s="16"/>
      <c r="CG45" s="16"/>
      <c r="CH45" s="16"/>
      <c r="CI45" s="16"/>
      <c r="CJ45" s="16"/>
      <c r="CK45" s="16"/>
      <c r="CL45" s="16"/>
      <c r="CM45" s="16"/>
      <c r="CN45" s="16"/>
      <c r="CO45" s="16"/>
      <c r="CP45" s="16"/>
      <c r="CQ45" s="16"/>
      <c r="CR45" s="16"/>
      <c r="CS45" s="16"/>
      <c r="CT45" s="16"/>
      <c r="CU45" s="16"/>
      <c r="CV45" s="16"/>
      <c r="CW45" s="16"/>
      <c r="CX45" s="16"/>
      <c r="CY45" s="16"/>
      <c r="CZ45" s="16"/>
      <c r="DA45" s="16"/>
      <c r="DB45" s="16"/>
      <c r="DC45" s="19"/>
      <c r="DD45" s="16"/>
      <c r="DE45" s="16"/>
      <c r="DF45" s="16"/>
      <c r="DG45" s="16"/>
      <c r="DH45" s="16"/>
      <c r="DI45" s="16"/>
      <c r="DJ45" s="16"/>
      <c r="DK45" s="16"/>
      <c r="DL45" s="16"/>
      <c r="DM45" s="16"/>
      <c r="DN45" s="16"/>
      <c r="DO45" s="16"/>
      <c r="DP45" s="16"/>
      <c r="DQ45" s="16"/>
      <c r="DR45" s="16"/>
      <c r="DS45" s="16"/>
      <c r="DT45" s="16"/>
      <c r="DU45" s="16"/>
    </row>
    <row r="46" spans="1:144" s="17" customFormat="1" x14ac:dyDescent="0.35">
      <c r="A46" s="16" t="s">
        <v>6154</v>
      </c>
      <c r="B46" s="16"/>
      <c r="C46" s="16"/>
      <c r="D46" s="16"/>
      <c r="E46" s="16"/>
      <c r="F46" s="16"/>
      <c r="G46" s="16"/>
      <c r="H46" s="16"/>
      <c r="I46" s="16"/>
      <c r="J46" t="s">
        <v>1346</v>
      </c>
      <c r="K46" s="29"/>
      <c r="L46" s="16" t="s">
        <v>729</v>
      </c>
      <c r="M46" s="16"/>
      <c r="N46" s="16" t="s">
        <v>119</v>
      </c>
      <c r="O46"/>
      <c r="P46" s="16" t="s">
        <v>119</v>
      </c>
      <c r="Q46" s="16" t="s">
        <v>119</v>
      </c>
      <c r="R46" s="16" t="s">
        <v>119</v>
      </c>
      <c r="S46" s="16"/>
      <c r="T46" s="16">
        <f>SUM(COUNTIF(M46:S46,"yes"))</f>
        <v>4</v>
      </c>
      <c r="U46" s="16" t="s">
        <v>1347</v>
      </c>
      <c r="V46" s="16"/>
      <c r="W46" s="16"/>
      <c r="X46" s="16"/>
      <c r="Y46" s="16"/>
      <c r="Z46" s="16"/>
      <c r="AA46" s="16"/>
      <c r="AB46" s="16"/>
      <c r="AC46" s="16" t="s">
        <v>1346</v>
      </c>
      <c r="AD46" s="16"/>
      <c r="AE46" s="16"/>
      <c r="AF46" s="16"/>
      <c r="AG46" s="16"/>
      <c r="AH46" s="16"/>
      <c r="AI46" s="16"/>
      <c r="AJ46" s="20" t="s">
        <v>6232</v>
      </c>
      <c r="AK46" s="16" t="s">
        <v>1291</v>
      </c>
      <c r="AL46" s="16"/>
      <c r="AM46" s="16"/>
      <c r="AN46" s="16"/>
      <c r="AO46" s="16"/>
      <c r="AP46" s="16" t="s">
        <v>1348</v>
      </c>
      <c r="AQ46" s="16" t="s">
        <v>1349</v>
      </c>
      <c r="AR46" s="38"/>
      <c r="AS46" s="16"/>
      <c r="AT46" s="16"/>
      <c r="AU46" s="16"/>
      <c r="AV46" s="16"/>
      <c r="AW46" s="16"/>
      <c r="AX46" s="16"/>
      <c r="AY46" s="16"/>
      <c r="AZ46" s="16"/>
      <c r="BA46" s="16"/>
      <c r="BB46" s="16">
        <f>LEN(BA46)-LEN(SUBSTITUTE(BA46,",",""))+1</f>
        <v>1</v>
      </c>
      <c r="BC46" s="16"/>
      <c r="BD46" s="16">
        <f>LEN(BC46)-LEN(SUBSTITUTE(BC46,",",""))+1</f>
        <v>1</v>
      </c>
      <c r="BE46" s="16"/>
      <c r="BF46" s="28">
        <f>Table1[[#This Row], [no. of introduced regions]]/Table1[[#This Row], [no. of native regions]]</f>
        <v>1</v>
      </c>
      <c r="BG46" s="16"/>
      <c r="BH46" s="16"/>
      <c r="BI46" s="16" t="s">
        <v>6276</v>
      </c>
      <c r="BJ46" s="25" t="s">
        <v>6278</v>
      </c>
      <c r="BK46" s="16" t="s">
        <v>6277</v>
      </c>
      <c r="BL46" s="16"/>
      <c r="BM46" s="16"/>
      <c r="BN46" s="16"/>
      <c r="BO46" s="38"/>
      <c r="BP46" s="16"/>
      <c r="BQ46" s="38"/>
      <c r="BR46" s="16"/>
      <c r="BS46" s="16"/>
      <c r="BT46" s="16"/>
      <c r="BU46" s="16"/>
      <c r="BV46" s="29"/>
      <c r="BW46" s="16"/>
      <c r="BX46" s="16"/>
      <c r="BY46" s="16"/>
      <c r="BZ46" s="16"/>
      <c r="CA46" s="16"/>
      <c r="CB46" s="16"/>
      <c r="CC46" s="16"/>
      <c r="CD46" s="16"/>
      <c r="CE46" s="16"/>
      <c r="CF46" s="16"/>
      <c r="CG46" s="16"/>
      <c r="CH46" s="16"/>
      <c r="CI46" s="16"/>
      <c r="CJ46" s="16"/>
      <c r="CK46" s="16"/>
      <c r="CL46" s="16"/>
      <c r="CM46" s="16"/>
      <c r="CN46" s="16"/>
      <c r="CO46" s="16"/>
      <c r="CP46" s="16"/>
      <c r="CQ46" s="16"/>
      <c r="CR46" s="16"/>
      <c r="CS46" s="16"/>
      <c r="CT46" s="16"/>
      <c r="CU46" s="16"/>
      <c r="CV46" s="16"/>
      <c r="CW46" s="16"/>
      <c r="CX46" s="16"/>
      <c r="CY46" s="16"/>
      <c r="CZ46" s="16"/>
      <c r="DA46" s="16"/>
      <c r="DB46" s="16"/>
      <c r="DC46" s="19"/>
      <c r="DD46" s="16"/>
      <c r="DE46" s="16"/>
      <c r="DF46" s="16"/>
      <c r="DG46" s="16"/>
      <c r="DH46" s="16"/>
      <c r="DI46" s="16"/>
      <c r="DJ46" s="16"/>
      <c r="DK46" s="16"/>
      <c r="DL46" s="16"/>
      <c r="DM46" s="16"/>
      <c r="DN46" s="16"/>
      <c r="DO46" s="16"/>
      <c r="DP46" s="16"/>
      <c r="DQ46" s="16"/>
      <c r="DR46" s="16"/>
      <c r="DS46" s="16"/>
      <c r="DT46" s="16"/>
      <c r="DU46" s="16"/>
    </row>
    <row r="47" spans="1:144" x14ac:dyDescent="0.35">
      <c r="A47" s="16" t="s">
        <v>6154</v>
      </c>
      <c r="J47" t="s">
        <v>1350</v>
      </c>
      <c r="L47" s="16" t="s">
        <v>729</v>
      </c>
      <c r="M47" s="16"/>
      <c r="P47" s="16" t="s">
        <v>119</v>
      </c>
      <c r="Q47" s="16" t="s">
        <v>119</v>
      </c>
      <c r="R47" s="16" t="s">
        <v>119</v>
      </c>
      <c r="S47" s="16" t="s">
        <v>119</v>
      </c>
      <c r="T47" s="16">
        <f>SUM(COUNTIF(M47:S47,"yes"))</f>
        <v>4</v>
      </c>
      <c r="U47" s="16" t="s">
        <v>1351</v>
      </c>
      <c r="V47" s="16"/>
      <c r="W47" s="16"/>
      <c r="X47" s="16"/>
      <c r="Y47" s="16"/>
      <c r="Z47" s="16"/>
      <c r="AA47" s="16"/>
      <c r="AB47" s="16"/>
      <c r="AC47" s="16" t="s">
        <v>1352</v>
      </c>
      <c r="AG47" s="16" t="s">
        <v>1353</v>
      </c>
      <c r="AH47" s="16"/>
      <c r="AJ47" s="20" t="s">
        <v>6232</v>
      </c>
      <c r="AK47" s="16" t="s">
        <v>745</v>
      </c>
      <c r="AL47" s="16" t="s">
        <v>651</v>
      </c>
      <c r="AP47" s="16" t="s">
        <v>5801</v>
      </c>
      <c r="AQ47" s="16" t="s">
        <v>1212</v>
      </c>
      <c r="AR47" s="38"/>
      <c r="AS47" s="16"/>
      <c r="AT47" s="16"/>
      <c r="AY47" s="21" t="s">
        <v>5798</v>
      </c>
      <c r="AZ47" s="16"/>
      <c r="BA47" s="16" t="s">
        <v>5799</v>
      </c>
      <c r="BB47" s="16">
        <f>LEN(BA47)-LEN(SUBSTITUTE(BA47,",",""))+1</f>
        <v>14</v>
      </c>
      <c r="BC47" s="16" t="s">
        <v>5800</v>
      </c>
      <c r="BD47" s="16">
        <f>LEN(BC47)-LEN(SUBSTITUTE(BC47,",",""))+1</f>
        <v>3</v>
      </c>
      <c r="BE47" s="16">
        <f>Table1[[#This Row], [no. of native regions]]+Table1[[#This Row], [no. of introduced regions]]</f>
        <v>17</v>
      </c>
      <c r="BF47" s="28">
        <f>Table1[[#This Row], [no. of introduced regions]]/Table1[[#This Row], [no. of native regions]]</f>
        <v>0.21428571428571427</v>
      </c>
      <c r="BI47" s="16" t="s">
        <v>6279</v>
      </c>
      <c r="BJ47" s="26">
        <v>5</v>
      </c>
      <c r="BK47" s="16" t="s">
        <v>6280</v>
      </c>
      <c r="BO47" s="38"/>
      <c r="BQ47" s="38"/>
      <c r="BU47" s="16" t="s">
        <v>1354</v>
      </c>
      <c r="BV47" s="29" t="s">
        <v>1355</v>
      </c>
      <c r="BW47" s="16"/>
      <c r="BZ47" s="16"/>
      <c r="CB47" s="16" t="s">
        <v>1356</v>
      </c>
      <c r="CC47" s="16" t="s">
        <v>1357</v>
      </c>
      <c r="CD47" s="16" t="s">
        <v>1231</v>
      </c>
      <c r="CF47" s="16"/>
      <c r="CG47" s="16"/>
      <c r="CI47" s="16"/>
      <c r="CJ47" s="16"/>
      <c r="CK47" s="16"/>
      <c r="CP47" s="16" t="s">
        <v>402</v>
      </c>
      <c r="CQ47" s="16" t="s">
        <v>119</v>
      </c>
      <c r="CR47" s="16" t="s">
        <v>3129</v>
      </c>
      <c r="CT47" s="16" t="s">
        <v>1354</v>
      </c>
      <c r="CU47" s="16" t="s">
        <v>1355</v>
      </c>
      <c r="CV47" s="16" t="s">
        <v>389</v>
      </c>
      <c r="CW47" s="16" t="s">
        <v>4238</v>
      </c>
      <c r="CX47" s="16" t="s">
        <v>3265</v>
      </c>
      <c r="CY47" s="16" t="s">
        <v>3335</v>
      </c>
      <c r="CZ47" s="16" t="s">
        <v>4059</v>
      </c>
      <c r="DC47" s="19"/>
      <c r="DD47" s="16"/>
      <c r="DK47" s="16"/>
      <c r="DM47" s="16"/>
      <c r="DN47" s="16"/>
      <c r="DP47" s="16"/>
      <c r="DR47" s="16"/>
      <c r="EB47" s="16"/>
      <c r="EE47" s="16"/>
      <c r="EF47" s="16"/>
      <c r="EG47" s="16"/>
      <c r="EI47" s="16"/>
      <c r="EN47" s="16"/>
    </row>
    <row r="48" spans="1:144" s="17" customFormat="1" x14ac:dyDescent="0.35">
      <c r="A48" s="16" t="s">
        <v>6154</v>
      </c>
      <c r="B48" s="16"/>
      <c r="C48" s="16"/>
      <c r="D48" s="16"/>
      <c r="E48" s="16"/>
      <c r="F48" s="16"/>
      <c r="G48" s="16"/>
      <c r="H48" s="16"/>
      <c r="I48" s="16"/>
      <c r="J48" t="s">
        <v>286</v>
      </c>
      <c r="K48" s="29"/>
      <c r="L48" s="16" t="s">
        <v>729</v>
      </c>
      <c r="M48" s="16" t="s">
        <v>119</v>
      </c>
      <c r="N48" s="16" t="s">
        <v>119</v>
      </c>
      <c r="O48"/>
      <c r="P48" s="16" t="s">
        <v>119</v>
      </c>
      <c r="Q48" s="16" t="s">
        <v>119</v>
      </c>
      <c r="R48" s="16"/>
      <c r="S48" s="16"/>
      <c r="T48" s="16">
        <f>SUM(COUNTIF(M48:S48,"yes"))</f>
        <v>4</v>
      </c>
      <c r="U48" s="16" t="s">
        <v>287</v>
      </c>
      <c r="V48" s="16"/>
      <c r="W48" s="16"/>
      <c r="X48" s="16"/>
      <c r="Y48" s="16"/>
      <c r="Z48" s="16"/>
      <c r="AA48" s="16"/>
      <c r="AB48" s="16"/>
      <c r="AC48" s="16" t="s">
        <v>286</v>
      </c>
      <c r="AD48" s="16"/>
      <c r="AE48" s="16"/>
      <c r="AF48" s="16"/>
      <c r="AG48" s="16"/>
      <c r="AH48" s="16"/>
      <c r="AI48" s="16"/>
      <c r="AJ48" s="20" t="s">
        <v>6232</v>
      </c>
      <c r="AK48" s="16" t="s">
        <v>1209</v>
      </c>
      <c r="AL48" s="16"/>
      <c r="AM48" s="16"/>
      <c r="AN48" s="16"/>
      <c r="AO48" s="16"/>
      <c r="AP48" s="16" t="s">
        <v>1208</v>
      </c>
      <c r="AQ48" s="16" t="s">
        <v>1363</v>
      </c>
      <c r="AR48" s="38"/>
      <c r="AS48" s="16"/>
      <c r="AT48" s="16"/>
      <c r="AU48" s="16"/>
      <c r="AV48" s="16"/>
      <c r="AW48" s="16"/>
      <c r="AX48" s="16"/>
      <c r="AY48" s="16"/>
      <c r="AZ48" s="16"/>
      <c r="BA48" s="16"/>
      <c r="BB48" s="16">
        <f>LEN(BA48)-LEN(SUBSTITUTE(BA48,",",""))+1</f>
        <v>1</v>
      </c>
      <c r="BC48" s="16"/>
      <c r="BD48" s="16"/>
      <c r="BE48" s="16"/>
      <c r="BF48" s="28"/>
      <c r="BG48" s="16"/>
      <c r="BH48" s="16"/>
      <c r="BI48" s="16"/>
      <c r="BJ48" s="25"/>
      <c r="BK48" s="16"/>
      <c r="BL48" s="16"/>
      <c r="BM48" s="16"/>
      <c r="BN48" s="16"/>
      <c r="BO48" s="38"/>
      <c r="BP48" s="16"/>
      <c r="BQ48" s="38"/>
      <c r="BR48" s="16"/>
      <c r="BS48" s="16"/>
      <c r="BT48" s="16"/>
      <c r="BU48" s="16"/>
      <c r="BV48" s="29"/>
      <c r="BW48" s="16"/>
      <c r="BX48" s="16"/>
      <c r="BY48" s="16"/>
      <c r="BZ48" s="16"/>
      <c r="CA48" s="16"/>
      <c r="CB48" s="16"/>
      <c r="CC48" s="16"/>
      <c r="CD48" s="16"/>
      <c r="CE48" s="16"/>
      <c r="CF48" s="16"/>
      <c r="CG48" s="16"/>
      <c r="CH48" s="16"/>
      <c r="CI48" s="16"/>
      <c r="CJ48" s="16"/>
      <c r="CK48" s="16"/>
      <c r="CL48" s="16"/>
      <c r="CM48" s="16"/>
      <c r="CN48" s="16"/>
      <c r="CO48" s="16"/>
      <c r="CP48" s="16"/>
      <c r="CQ48" s="16"/>
      <c r="CR48" s="16"/>
      <c r="CS48" s="16"/>
      <c r="CT48" s="16"/>
      <c r="CU48" s="16"/>
      <c r="CV48" s="16"/>
      <c r="CW48" s="16"/>
      <c r="CX48" s="16"/>
      <c r="CY48" s="16"/>
      <c r="CZ48" s="16"/>
      <c r="DA48" s="16"/>
      <c r="DB48" s="16"/>
      <c r="DC48" s="19"/>
      <c r="DD48" s="16"/>
      <c r="DE48" s="16"/>
      <c r="DF48" s="16"/>
      <c r="DG48" s="16"/>
      <c r="DH48" s="16"/>
      <c r="DI48" s="16"/>
      <c r="DJ48" s="16"/>
      <c r="DK48" s="16"/>
      <c r="DL48" s="16"/>
      <c r="DM48" s="16"/>
      <c r="DN48" s="16"/>
      <c r="DO48" s="16"/>
      <c r="DP48" s="16"/>
      <c r="DQ48" s="16"/>
      <c r="DR48" s="16"/>
      <c r="DS48" s="16"/>
      <c r="DT48" s="16"/>
      <c r="DU48" s="16"/>
    </row>
    <row r="49" spans="1:144" s="17" customFormat="1" x14ac:dyDescent="0.35">
      <c r="A49" s="16" t="s">
        <v>6154</v>
      </c>
      <c r="B49" s="16"/>
      <c r="C49" s="16"/>
      <c r="D49" s="16"/>
      <c r="E49" s="16"/>
      <c r="F49" s="16"/>
      <c r="G49" s="16"/>
      <c r="H49" s="16"/>
      <c r="I49" s="16"/>
      <c r="J49" t="s">
        <v>289</v>
      </c>
      <c r="K49" s="29"/>
      <c r="L49" s="16" t="s">
        <v>729</v>
      </c>
      <c r="M49" s="16" t="s">
        <v>119</v>
      </c>
      <c r="N49" s="16" t="s">
        <v>119</v>
      </c>
      <c r="O49"/>
      <c r="P49" s="16" t="s">
        <v>119</v>
      </c>
      <c r="Q49" s="16" t="s">
        <v>119</v>
      </c>
      <c r="R49" s="16"/>
      <c r="S49" s="16"/>
      <c r="T49" s="16">
        <f>SUM(COUNTIF(M49:S49,"yes"))</f>
        <v>4</v>
      </c>
      <c r="U49" s="16" t="s">
        <v>1399</v>
      </c>
      <c r="V49" s="16"/>
      <c r="W49" s="16"/>
      <c r="X49" s="16"/>
      <c r="Y49" s="16"/>
      <c r="Z49" s="16"/>
      <c r="AA49" s="16"/>
      <c r="AB49" s="16"/>
      <c r="AC49" s="16" t="s">
        <v>1400</v>
      </c>
      <c r="AD49" s="16"/>
      <c r="AE49" s="16"/>
      <c r="AF49" s="16"/>
      <c r="AG49" s="16"/>
      <c r="AH49" s="16"/>
      <c r="AI49" s="16"/>
      <c r="AJ49" s="20" t="s">
        <v>6232</v>
      </c>
      <c r="AK49" s="16" t="s">
        <v>1209</v>
      </c>
      <c r="AL49" s="16"/>
      <c r="AM49" s="16"/>
      <c r="AN49" s="16"/>
      <c r="AO49" s="16"/>
      <c r="AP49" s="16" t="s">
        <v>1208</v>
      </c>
      <c r="AQ49" s="16" t="s">
        <v>1215</v>
      </c>
      <c r="AR49" s="38"/>
      <c r="AS49" s="16"/>
      <c r="AT49" s="16"/>
      <c r="AU49" s="16"/>
      <c r="AV49" s="16"/>
      <c r="AW49" s="16"/>
      <c r="AX49" s="16"/>
      <c r="AY49" s="16"/>
      <c r="AZ49" s="16"/>
      <c r="BA49" s="16"/>
      <c r="BB49" s="16">
        <f>LEN(BA49)-LEN(SUBSTITUTE(BA49,",",""))+1</f>
        <v>1</v>
      </c>
      <c r="BC49" s="16"/>
      <c r="BD49" s="16">
        <f>LEN(BC49)-LEN(SUBSTITUTE(BC49,",",""))+1</f>
        <v>1</v>
      </c>
      <c r="BE49" s="16"/>
      <c r="BF49" s="28"/>
      <c r="BG49" s="16"/>
      <c r="BH49" s="16"/>
      <c r="BI49" s="16"/>
      <c r="BJ49" s="25"/>
      <c r="BK49" s="16"/>
      <c r="BL49" s="16"/>
      <c r="BM49" s="16"/>
      <c r="BN49" s="16"/>
      <c r="BO49" s="38"/>
      <c r="BP49" s="16"/>
      <c r="BQ49" s="38"/>
      <c r="BR49" s="16"/>
      <c r="BS49" s="16"/>
      <c r="BT49" s="16"/>
      <c r="BU49" s="16"/>
      <c r="BV49" s="29"/>
      <c r="BW49" s="16"/>
      <c r="BX49" s="16"/>
      <c r="BY49" s="16"/>
      <c r="BZ49" s="16"/>
      <c r="CA49" s="16"/>
      <c r="CB49" s="16"/>
      <c r="CC49" s="16"/>
      <c r="CD49" s="16"/>
      <c r="CE49" s="16"/>
      <c r="CF49" s="16"/>
      <c r="CG49" s="16"/>
      <c r="CH49" s="16"/>
      <c r="CI49" s="16"/>
      <c r="CJ49" s="16"/>
      <c r="CK49" s="16"/>
      <c r="CL49" s="16"/>
      <c r="CM49" s="16"/>
      <c r="CN49" s="16"/>
      <c r="CO49" s="16"/>
      <c r="CP49" s="16"/>
      <c r="CQ49" s="16"/>
      <c r="CR49" s="16"/>
      <c r="CS49" s="16"/>
      <c r="CT49" s="16"/>
      <c r="CU49" s="16"/>
      <c r="CV49" s="16"/>
      <c r="CW49" s="16"/>
      <c r="CX49" s="16"/>
      <c r="CY49" s="16"/>
      <c r="CZ49" s="16"/>
      <c r="DA49" s="16"/>
      <c r="DB49" s="16"/>
      <c r="DC49" s="19"/>
      <c r="DD49" s="16"/>
      <c r="DE49" s="16"/>
      <c r="DF49" s="16"/>
      <c r="DG49" s="16"/>
      <c r="DH49" s="16"/>
      <c r="DI49" s="16"/>
      <c r="DJ49" s="16"/>
      <c r="DK49" s="16"/>
      <c r="DL49" s="16"/>
      <c r="DM49" s="16"/>
      <c r="DN49" s="16"/>
      <c r="DO49" s="16"/>
      <c r="DP49" s="16"/>
      <c r="DQ49" s="16"/>
      <c r="DR49" s="16"/>
      <c r="DS49" s="16"/>
      <c r="DT49" s="16"/>
      <c r="DU49" s="16"/>
    </row>
    <row r="50" spans="1:144" s="17" customFormat="1" x14ac:dyDescent="0.35">
      <c r="A50" s="16" t="s">
        <v>6154</v>
      </c>
      <c r="B50" s="16"/>
      <c r="C50" s="16"/>
      <c r="D50" s="16"/>
      <c r="E50" s="16"/>
      <c r="F50" s="16"/>
      <c r="G50" s="16"/>
      <c r="H50" s="16"/>
      <c r="I50" s="16"/>
      <c r="J50" t="s">
        <v>298</v>
      </c>
      <c r="K50" s="29"/>
      <c r="L50" s="16" t="s">
        <v>729</v>
      </c>
      <c r="M50" s="16" t="s">
        <v>119</v>
      </c>
      <c r="N50" s="16" t="s">
        <v>119</v>
      </c>
      <c r="O50"/>
      <c r="P50" s="16" t="s">
        <v>119</v>
      </c>
      <c r="Q50" s="16" t="s">
        <v>119</v>
      </c>
      <c r="R50" s="16"/>
      <c r="S50" s="16"/>
      <c r="T50" s="16">
        <f>SUM(COUNTIF(M50:S50,"yes"))</f>
        <v>4</v>
      </c>
      <c r="U50" s="16" t="s">
        <v>299</v>
      </c>
      <c r="V50" s="16"/>
      <c r="W50" s="16"/>
      <c r="X50" s="16" t="s">
        <v>1406</v>
      </c>
      <c r="Y50" s="16"/>
      <c r="Z50" s="16"/>
      <c r="AA50" s="16"/>
      <c r="AB50" s="16"/>
      <c r="AC50" s="16" t="s">
        <v>1408</v>
      </c>
      <c r="AD50" s="16"/>
      <c r="AE50" s="16"/>
      <c r="AF50" s="16"/>
      <c r="AG50" s="16"/>
      <c r="AH50" s="16"/>
      <c r="AI50" s="16"/>
      <c r="AJ50" s="20" t="s">
        <v>6232</v>
      </c>
      <c r="AK50" s="16" t="s">
        <v>1407</v>
      </c>
      <c r="AL50" s="16"/>
      <c r="AM50" s="16"/>
      <c r="AN50" s="16"/>
      <c r="AO50" s="16"/>
      <c r="AP50" s="16" t="s">
        <v>1293</v>
      </c>
      <c r="AQ50" s="16" t="s">
        <v>1409</v>
      </c>
      <c r="AR50" s="38"/>
      <c r="AS50" s="16"/>
      <c r="AT50" s="16"/>
      <c r="AU50" s="16"/>
      <c r="AV50" s="16"/>
      <c r="AW50" s="16"/>
      <c r="AX50" s="16"/>
      <c r="AY50" s="16"/>
      <c r="AZ50" s="16"/>
      <c r="BA50" s="16"/>
      <c r="BB50" s="16">
        <f>LEN(BA50)-LEN(SUBSTITUTE(BA50,",",""))+1</f>
        <v>1</v>
      </c>
      <c r="BC50" s="16"/>
      <c r="BD50" s="16">
        <f>LEN(BC50)-LEN(SUBSTITUTE(BC50,",",""))+1</f>
        <v>1</v>
      </c>
      <c r="BE50" s="16"/>
      <c r="BF50" s="28">
        <f>Table1[[#This Row], [no. of introduced regions]]/Table1[[#This Row], [no. of native regions]]</f>
        <v>1</v>
      </c>
      <c r="BG50" s="16"/>
      <c r="BH50" s="16"/>
      <c r="BI50" s="16"/>
      <c r="BJ50" s="25"/>
      <c r="BK50" s="16"/>
      <c r="BL50" s="16"/>
      <c r="BM50" s="16"/>
      <c r="BN50" s="16"/>
      <c r="BO50" s="38"/>
      <c r="BP50" s="16"/>
      <c r="BQ50" s="38"/>
      <c r="BR50" s="16"/>
      <c r="BS50" s="16"/>
      <c r="BT50" s="16"/>
      <c r="BU50" s="16"/>
      <c r="BV50" s="29"/>
      <c r="BW50" s="16"/>
      <c r="BX50" s="16"/>
      <c r="BY50" s="16"/>
      <c r="BZ50" s="16"/>
      <c r="CA50" s="16"/>
      <c r="CB50" s="16"/>
      <c r="CC50" s="16"/>
      <c r="CD50" s="16"/>
      <c r="CE50" s="16"/>
      <c r="CF50" s="16"/>
      <c r="CG50" s="16"/>
      <c r="CH50" s="16"/>
      <c r="CI50" s="16"/>
      <c r="CJ50" s="16"/>
      <c r="CK50" s="16"/>
      <c r="CL50" s="16"/>
      <c r="CM50" s="16"/>
      <c r="CN50" s="16"/>
      <c r="CO50" s="16"/>
      <c r="CP50" s="16"/>
      <c r="CQ50" s="16"/>
      <c r="CR50" s="16"/>
      <c r="CS50" s="16"/>
      <c r="CT50" s="16"/>
      <c r="CU50" s="16"/>
      <c r="CV50" s="16"/>
      <c r="CW50" s="16"/>
      <c r="CX50" s="16"/>
      <c r="CY50" s="16"/>
      <c r="CZ50" s="16"/>
      <c r="DA50" s="16"/>
      <c r="DB50" s="16"/>
      <c r="DC50" s="19"/>
      <c r="DD50" s="16"/>
      <c r="DE50" s="16"/>
      <c r="DF50" s="16"/>
      <c r="DG50" s="16"/>
      <c r="DH50" s="16"/>
      <c r="DI50" s="16"/>
      <c r="DJ50" s="16"/>
      <c r="DK50" s="16"/>
      <c r="DL50" s="16"/>
      <c r="DM50" s="16"/>
      <c r="DN50" s="16"/>
      <c r="DO50" s="16"/>
      <c r="DP50" s="16"/>
      <c r="DQ50" s="16"/>
      <c r="DR50" s="16"/>
      <c r="DS50" s="16"/>
      <c r="DT50" s="16"/>
      <c r="DU50" s="16"/>
    </row>
    <row r="51" spans="1:144" x14ac:dyDescent="0.35">
      <c r="A51" s="16" t="s">
        <v>6154</v>
      </c>
      <c r="J51" t="s">
        <v>1414</v>
      </c>
      <c r="L51" s="16" t="s">
        <v>729</v>
      </c>
      <c r="M51" s="16" t="s">
        <v>119</v>
      </c>
      <c r="P51" s="16" t="s">
        <v>119</v>
      </c>
      <c r="Q51" s="16" t="s">
        <v>119</v>
      </c>
      <c r="R51" s="16" t="s">
        <v>119</v>
      </c>
      <c r="T51" s="16">
        <f>SUM(COUNTIF(M51:S51,"yes"))</f>
        <v>4</v>
      </c>
      <c r="U51" s="16" t="s">
        <v>302</v>
      </c>
      <c r="V51" s="16" t="s">
        <v>676</v>
      </c>
      <c r="W51" s="16"/>
      <c r="X51" s="16"/>
      <c r="Y51" s="16"/>
      <c r="Z51" s="16"/>
      <c r="AA51" s="16"/>
      <c r="AB51" s="16"/>
      <c r="AC51" s="16" t="s">
        <v>1416</v>
      </c>
      <c r="AH51" s="16"/>
      <c r="AI51" s="16" t="s">
        <v>6152</v>
      </c>
      <c r="AJ51" s="20" t="s">
        <v>6232</v>
      </c>
      <c r="AK51" s="16" t="s">
        <v>5819</v>
      </c>
      <c r="AP51" s="16" t="s">
        <v>923</v>
      </c>
      <c r="AQ51" s="16" t="s">
        <v>1417</v>
      </c>
      <c r="AR51" s="38"/>
      <c r="AS51" s="16"/>
      <c r="AT51" s="16"/>
      <c r="AY51" s="16" t="s">
        <v>1415</v>
      </c>
      <c r="AZ51" s="16"/>
      <c r="BA51" s="16" t="s">
        <v>1418</v>
      </c>
      <c r="BB51" s="16">
        <f>LEN(BA51)-LEN(SUBSTITUTE(BA51,",",""))+1</f>
        <v>34</v>
      </c>
      <c r="BC51" s="16" t="s">
        <v>1419</v>
      </c>
      <c r="BD51" s="16">
        <f>LEN(BC51)-LEN(SUBSTITUTE(BC51,",",""))+1</f>
        <v>15</v>
      </c>
      <c r="BF51" s="28"/>
      <c r="BI51" s="16" t="s">
        <v>6283</v>
      </c>
      <c r="BJ51" s="26">
        <v>1</v>
      </c>
      <c r="BK51" s="16" t="s">
        <v>6284</v>
      </c>
      <c r="BL51" s="16" t="s">
        <v>1420</v>
      </c>
      <c r="BO51" s="38" t="s">
        <v>119</v>
      </c>
      <c r="BQ51" s="38"/>
      <c r="BR51" s="16" t="s">
        <v>1414</v>
      </c>
      <c r="BU51" s="16"/>
      <c r="BV51" s="29"/>
      <c r="BW51" s="16"/>
      <c r="BZ51" s="16"/>
      <c r="CD51" s="16"/>
      <c r="CF51" s="16" t="s">
        <v>1421</v>
      </c>
      <c r="CG51" s="16"/>
      <c r="CI51" s="16"/>
      <c r="CJ51" s="16"/>
      <c r="CK51" s="16"/>
      <c r="CQ51" s="16"/>
      <c r="CU51" s="16"/>
      <c r="CV51" s="16"/>
      <c r="CW51" s="16"/>
      <c r="CX51" s="16"/>
      <c r="CZ51" s="16"/>
      <c r="DC51" s="19"/>
      <c r="DD51" s="16"/>
      <c r="DK51" s="16"/>
      <c r="DM51" s="16"/>
      <c r="DN51" s="16"/>
      <c r="DP51" s="16"/>
      <c r="DR51" s="16"/>
      <c r="EB51" s="16"/>
      <c r="EE51" s="16"/>
      <c r="EF51" s="16"/>
      <c r="EG51" s="16"/>
      <c r="EI51" s="16"/>
      <c r="EN51" s="16"/>
    </row>
    <row r="52" spans="1:144" s="17" customFormat="1" x14ac:dyDescent="0.35">
      <c r="A52" s="16" t="s">
        <v>6154</v>
      </c>
      <c r="B52" s="16"/>
      <c r="C52" s="16"/>
      <c r="D52" s="16"/>
      <c r="E52" s="16"/>
      <c r="F52" s="16"/>
      <c r="G52" s="16"/>
      <c r="H52" s="16"/>
      <c r="I52" s="16"/>
      <c r="J52" t="s">
        <v>310</v>
      </c>
      <c r="K52" s="29"/>
      <c r="L52" s="16" t="s">
        <v>729</v>
      </c>
      <c r="M52" s="16" t="s">
        <v>119</v>
      </c>
      <c r="N52" s="16" t="s">
        <v>119</v>
      </c>
      <c r="O52"/>
      <c r="P52" s="16" t="s">
        <v>119</v>
      </c>
      <c r="Q52" s="16" t="s">
        <v>119</v>
      </c>
      <c r="R52" s="16"/>
      <c r="S52" s="16"/>
      <c r="T52" s="16">
        <f>SUM(COUNTIF(M52:S52,"yes"))</f>
        <v>4</v>
      </c>
      <c r="U52" s="16" t="s">
        <v>311</v>
      </c>
      <c r="V52" s="16"/>
      <c r="W52" s="16"/>
      <c r="X52" s="16"/>
      <c r="Y52" s="16"/>
      <c r="Z52" s="16"/>
      <c r="AA52" s="16"/>
      <c r="AB52" s="16"/>
      <c r="AC52" s="16" t="s">
        <v>2587</v>
      </c>
      <c r="AD52" s="16"/>
      <c r="AE52" s="16"/>
      <c r="AF52" s="16"/>
      <c r="AG52" s="16"/>
      <c r="AH52" s="16"/>
      <c r="AI52" s="16"/>
      <c r="AJ52" s="20" t="s">
        <v>6232</v>
      </c>
      <c r="AK52" s="16" t="s">
        <v>1209</v>
      </c>
      <c r="AL52" s="16" t="s">
        <v>1208</v>
      </c>
      <c r="AM52" s="16"/>
      <c r="AN52" s="16"/>
      <c r="AO52" s="16"/>
      <c r="AP52" s="16" t="s">
        <v>1208</v>
      </c>
      <c r="AQ52" s="16" t="s">
        <v>2588</v>
      </c>
      <c r="AR52" s="38"/>
      <c r="AS52" s="16"/>
      <c r="AT52" s="16"/>
      <c r="AU52" s="16"/>
      <c r="AV52" s="16"/>
      <c r="AW52" s="16"/>
      <c r="AX52" s="16"/>
      <c r="AY52" s="16"/>
      <c r="AZ52" s="16"/>
      <c r="BA52" s="16"/>
      <c r="BB52" s="16">
        <f>LEN(BA52)-LEN(SUBSTITUTE(BA52,",",""))+1</f>
        <v>1</v>
      </c>
      <c r="BC52" s="16"/>
      <c r="BD52" s="16"/>
      <c r="BE52" s="16"/>
      <c r="BF52" s="28"/>
      <c r="BG52" s="16"/>
      <c r="BH52" s="16"/>
      <c r="BI52" s="16"/>
      <c r="BJ52" s="25"/>
      <c r="BK52" s="16"/>
      <c r="BL52" s="16"/>
      <c r="BM52" s="16"/>
      <c r="BN52" s="16"/>
      <c r="BO52" s="38"/>
      <c r="BP52" s="16"/>
      <c r="BQ52" s="38"/>
      <c r="BR52" s="16"/>
      <c r="BS52" s="16"/>
      <c r="BT52" s="16"/>
      <c r="BU52" s="16"/>
      <c r="BV52" s="29"/>
      <c r="BW52" s="16"/>
      <c r="BX52" s="16"/>
      <c r="BY52" s="16"/>
      <c r="BZ52" s="16"/>
      <c r="CA52" s="16"/>
      <c r="CB52" s="16"/>
      <c r="CC52" s="16"/>
      <c r="CD52" s="16"/>
      <c r="CE52" s="16"/>
      <c r="CF52" s="16"/>
      <c r="CG52" s="16"/>
      <c r="CH52" s="16"/>
      <c r="CI52" s="16"/>
      <c r="CJ52" s="16"/>
      <c r="CK52" s="16"/>
      <c r="CL52" s="16"/>
      <c r="CM52" s="16"/>
      <c r="CN52" s="16"/>
      <c r="CO52" s="16"/>
      <c r="CP52" s="16"/>
      <c r="CQ52" s="16"/>
      <c r="CR52" s="16"/>
      <c r="CS52" s="16"/>
      <c r="CT52" s="16"/>
      <c r="CU52" s="16"/>
      <c r="CV52" s="16"/>
      <c r="CW52" s="16"/>
      <c r="CX52" s="16"/>
      <c r="CY52" s="16"/>
      <c r="CZ52" s="16"/>
      <c r="DA52" s="16"/>
      <c r="DB52" s="16"/>
      <c r="DC52" s="19"/>
      <c r="DD52" s="16"/>
      <c r="DE52" s="16"/>
      <c r="DF52" s="16"/>
      <c r="DG52" s="16"/>
      <c r="DH52" s="16"/>
      <c r="DI52" s="16"/>
      <c r="DJ52" s="16"/>
      <c r="DK52" s="16"/>
      <c r="DL52" s="16"/>
      <c r="DM52" s="16"/>
      <c r="DN52" s="16"/>
      <c r="DO52" s="16"/>
      <c r="DP52" s="16"/>
      <c r="DQ52" s="16"/>
      <c r="DR52" s="16"/>
      <c r="DS52" s="16"/>
      <c r="DT52" s="16"/>
      <c r="DU52" s="16"/>
    </row>
    <row r="53" spans="1:144" x14ac:dyDescent="0.35">
      <c r="A53" s="16" t="s">
        <v>6154</v>
      </c>
      <c r="J53" t="s">
        <v>319</v>
      </c>
      <c r="L53" s="16" t="s">
        <v>729</v>
      </c>
      <c r="M53" s="16" t="s">
        <v>119</v>
      </c>
      <c r="N53" s="16" t="s">
        <v>119</v>
      </c>
      <c r="P53" s="16" t="s">
        <v>119</v>
      </c>
      <c r="Q53" s="16" t="s">
        <v>119</v>
      </c>
      <c r="R53" s="16"/>
      <c r="T53" s="16">
        <f>SUM(COUNTIF(M53:S53,"yes"))</f>
        <v>4</v>
      </c>
      <c r="U53" s="16" t="s">
        <v>320</v>
      </c>
      <c r="V53" s="16"/>
      <c r="W53" s="16"/>
      <c r="X53" s="16"/>
      <c r="Y53" s="16"/>
      <c r="Z53" s="16"/>
      <c r="AA53" s="16"/>
      <c r="AB53" s="16"/>
      <c r="AC53" s="16" t="s">
        <v>319</v>
      </c>
      <c r="AH53" s="16"/>
      <c r="AJ53" s="20" t="s">
        <v>6232</v>
      </c>
      <c r="AK53" s="16" t="s">
        <v>6055</v>
      </c>
      <c r="AL53" s="16" t="s">
        <v>1208</v>
      </c>
      <c r="AP53" s="16" t="s">
        <v>1211</v>
      </c>
      <c r="AQ53" s="16" t="s">
        <v>1503</v>
      </c>
      <c r="AR53" s="38"/>
      <c r="AS53" s="16"/>
      <c r="AT53" s="16"/>
      <c r="AY53" s="16"/>
      <c r="AZ53" s="16"/>
      <c r="BB53" s="16">
        <f>LEN(BA53)-LEN(SUBSTITUTE(BA53,",",""))+1</f>
        <v>1</v>
      </c>
      <c r="BD53" s="16">
        <f>LEN(BC53)-LEN(SUBSTITUTE(BC53,",",""))+1</f>
        <v>1</v>
      </c>
      <c r="BF53" s="28"/>
      <c r="BJ53" s="25"/>
      <c r="BL53" s="16" t="s">
        <v>1504</v>
      </c>
      <c r="BO53" s="38"/>
      <c r="BQ53" s="38"/>
      <c r="BU53" s="16" t="s">
        <v>1505</v>
      </c>
      <c r="BV53" s="29" t="s">
        <v>1506</v>
      </c>
      <c r="BW53" s="16" t="s">
        <v>1507</v>
      </c>
      <c r="BZ53" s="16"/>
      <c r="CD53" s="16"/>
      <c r="CF53" s="16"/>
      <c r="CG53" s="16"/>
      <c r="CI53" s="16"/>
      <c r="CJ53" s="16"/>
      <c r="CK53" s="16"/>
      <c r="CQ53" s="16"/>
      <c r="CU53" s="16"/>
      <c r="CV53" s="16"/>
      <c r="CW53" s="16"/>
      <c r="CX53" s="16"/>
      <c r="CZ53" s="16"/>
      <c r="DC53" s="19"/>
      <c r="DD53" s="16"/>
      <c r="DK53" s="16"/>
      <c r="DM53" s="16"/>
      <c r="DN53" s="16"/>
      <c r="DP53" s="16"/>
      <c r="DR53" s="16"/>
      <c r="EB53" s="16"/>
      <c r="EE53" s="16"/>
      <c r="EF53" s="16"/>
      <c r="EG53" s="16"/>
      <c r="EI53" s="16"/>
      <c r="EN53" s="16"/>
    </row>
    <row r="54" spans="1:144" x14ac:dyDescent="0.35">
      <c r="A54" s="16" t="s">
        <v>6154</v>
      </c>
      <c r="J54" t="s">
        <v>322</v>
      </c>
      <c r="L54" s="16" t="s">
        <v>729</v>
      </c>
      <c r="M54" s="16" t="s">
        <v>119</v>
      </c>
      <c r="P54" s="16" t="s">
        <v>119</v>
      </c>
      <c r="Q54" s="16" t="s">
        <v>119</v>
      </c>
      <c r="R54" s="16"/>
      <c r="S54" s="16" t="s">
        <v>119</v>
      </c>
      <c r="T54" s="16">
        <f>SUM(COUNTIF(M54:S54,"yes"))</f>
        <v>4</v>
      </c>
      <c r="U54" s="16" t="s">
        <v>323</v>
      </c>
      <c r="V54" s="16"/>
      <c r="W54" s="16"/>
      <c r="X54" s="16"/>
      <c r="Y54" s="16"/>
      <c r="Z54" s="21" t="s">
        <v>6288</v>
      </c>
      <c r="AA54" s="16"/>
      <c r="AB54" s="21"/>
      <c r="AC54" s="16" t="s">
        <v>322</v>
      </c>
      <c r="AH54" s="16"/>
      <c r="AJ54" s="20" t="s">
        <v>6232</v>
      </c>
      <c r="AK54" s="16" t="s">
        <v>1209</v>
      </c>
      <c r="AL54" s="16" t="s">
        <v>1208</v>
      </c>
      <c r="AP54" s="16" t="s">
        <v>1360</v>
      </c>
      <c r="AQ54" s="16" t="s">
        <v>1511</v>
      </c>
      <c r="AR54" s="38"/>
      <c r="AS54" s="16"/>
      <c r="AT54" s="16"/>
      <c r="AY54" s="16"/>
      <c r="AZ54" s="16"/>
      <c r="BB54" s="16">
        <f>LEN(BA54)-LEN(SUBSTITUTE(BA54,",",""))+1</f>
        <v>1</v>
      </c>
      <c r="BF54" s="28"/>
      <c r="BJ54" s="25"/>
      <c r="BL54" s="16" t="s">
        <v>1512</v>
      </c>
      <c r="BO54" s="38"/>
      <c r="BQ54" s="38"/>
      <c r="BU54" s="16" t="s">
        <v>378</v>
      </c>
      <c r="BV54" s="29" t="s">
        <v>5047</v>
      </c>
      <c r="BW54" s="16"/>
      <c r="BZ54" s="16"/>
      <c r="CD54" s="16"/>
      <c r="CF54" s="16"/>
      <c r="CG54" s="16"/>
      <c r="CI54" s="16"/>
      <c r="CJ54" s="16"/>
      <c r="CK54" s="16"/>
      <c r="CP54" s="16" t="s">
        <v>404</v>
      </c>
      <c r="CQ54" s="16" t="s">
        <v>119</v>
      </c>
      <c r="CR54" s="16" t="s">
        <v>3129</v>
      </c>
      <c r="CT54" s="16" t="s">
        <v>378</v>
      </c>
      <c r="CU54" s="16" t="s">
        <v>5047</v>
      </c>
      <c r="CV54" s="16" t="s">
        <v>322</v>
      </c>
      <c r="CW54" s="16" t="s">
        <v>5048</v>
      </c>
      <c r="CX54" s="16" t="s">
        <v>3683</v>
      </c>
      <c r="CY54" s="16" t="s">
        <v>5049</v>
      </c>
      <c r="CZ54" s="16" t="s">
        <v>3476</v>
      </c>
      <c r="DC54" s="19"/>
      <c r="DD54" s="16"/>
      <c r="DK54" s="16"/>
      <c r="DM54" s="16"/>
      <c r="DN54" s="16"/>
      <c r="DP54" s="16"/>
      <c r="DR54" s="16"/>
      <c r="EB54" s="16"/>
      <c r="EE54" s="16"/>
      <c r="EF54" s="16"/>
      <c r="EG54" s="16"/>
      <c r="EI54" s="16"/>
      <c r="EN54" s="16"/>
    </row>
    <row r="55" spans="1:144" s="17" customFormat="1" x14ac:dyDescent="0.35">
      <c r="A55" s="16" t="s">
        <v>6154</v>
      </c>
      <c r="B55" s="16"/>
      <c r="C55" s="16"/>
      <c r="D55" s="16"/>
      <c r="E55" s="16"/>
      <c r="F55" s="16"/>
      <c r="G55" s="16"/>
      <c r="H55" s="16"/>
      <c r="I55" s="16"/>
      <c r="J55" t="s">
        <v>328</v>
      </c>
      <c r="K55" s="29"/>
      <c r="L55" s="16" t="s">
        <v>729</v>
      </c>
      <c r="M55" s="16" t="s">
        <v>119</v>
      </c>
      <c r="N55" s="16" t="s">
        <v>119</v>
      </c>
      <c r="O55"/>
      <c r="P55" s="16" t="s">
        <v>119</v>
      </c>
      <c r="Q55" s="16" t="s">
        <v>119</v>
      </c>
      <c r="R55" s="16"/>
      <c r="S55" s="16"/>
      <c r="T55" s="16">
        <f>SUM(COUNTIF(M55:S55,"yes"))</f>
        <v>4</v>
      </c>
      <c r="U55" s="16" t="s">
        <v>6000</v>
      </c>
      <c r="V55" s="16" t="s">
        <v>6001</v>
      </c>
      <c r="W55" s="16"/>
      <c r="X55" s="16" t="s">
        <v>7370</v>
      </c>
      <c r="Y55" s="16"/>
      <c r="Z55" s="16"/>
      <c r="AA55" s="16"/>
      <c r="AB55" s="16"/>
      <c r="AC55" s="16" t="s">
        <v>328</v>
      </c>
      <c r="AD55" s="16"/>
      <c r="AE55" s="16"/>
      <c r="AF55" s="16"/>
      <c r="AG55" s="16"/>
      <c r="AH55" s="16"/>
      <c r="AI55" s="16"/>
      <c r="AJ55" s="20" t="s">
        <v>6232</v>
      </c>
      <c r="AK55" s="16" t="s">
        <v>1209</v>
      </c>
      <c r="AL55" s="16" t="s">
        <v>1208</v>
      </c>
      <c r="AM55" s="16"/>
      <c r="AN55" s="16"/>
      <c r="AO55" s="16"/>
      <c r="AP55" s="16" t="s">
        <v>1360</v>
      </c>
      <c r="AQ55" s="16" t="s">
        <v>6003</v>
      </c>
      <c r="AR55" s="38"/>
      <c r="AS55" s="16"/>
      <c r="AT55" s="16"/>
      <c r="AU55" s="16"/>
      <c r="AV55" s="16">
        <v>38</v>
      </c>
      <c r="AW55" s="16">
        <v>14</v>
      </c>
      <c r="AX55" s="16" t="s">
        <v>1215</v>
      </c>
      <c r="AY55" s="21" t="s">
        <v>6002</v>
      </c>
      <c r="AZ55" s="16" t="s">
        <v>6004</v>
      </c>
      <c r="BA55" s="16" t="s">
        <v>6005</v>
      </c>
      <c r="BB55" s="16">
        <f>LEN(BA55)-LEN(SUBSTITUTE(BA55,",",""))+1</f>
        <v>19</v>
      </c>
      <c r="BC55" s="16" t="s">
        <v>6006</v>
      </c>
      <c r="BD55" s="16">
        <f>LEN(BC55)-LEN(SUBSTITUTE(BC55,",",""))+1</f>
        <v>14</v>
      </c>
      <c r="BE55" s="16">
        <f>Table1[[#This Row], [no. of native regions]]+Table1[[#This Row], [no. of introduced regions]]</f>
        <v>33</v>
      </c>
      <c r="BF55" s="28">
        <f>Table1[[#This Row], [no. of introduced regions]]/Table1[[#This Row], [no. of native regions]]</f>
        <v>0.73684210526315785</v>
      </c>
      <c r="BG55" s="16"/>
      <c r="BH55" s="16"/>
      <c r="BI55" s="16"/>
      <c r="BJ55" s="25"/>
      <c r="BK55" s="16"/>
      <c r="BL55" s="16" t="s">
        <v>1539</v>
      </c>
      <c r="BM55" s="16"/>
      <c r="BN55" s="16"/>
      <c r="BO55" s="38"/>
      <c r="BP55" s="16"/>
      <c r="BQ55" s="38"/>
      <c r="BR55" s="16"/>
      <c r="BS55" s="16"/>
      <c r="BT55" s="16"/>
      <c r="BU55" s="16" t="s">
        <v>6007</v>
      </c>
      <c r="BV55" s="29" t="s">
        <v>6008</v>
      </c>
      <c r="BW55" s="16"/>
      <c r="BX55" s="16"/>
      <c r="BY55" s="16"/>
      <c r="BZ55" s="16"/>
      <c r="CA55" s="16"/>
      <c r="CB55" s="16"/>
      <c r="CC55" s="16"/>
      <c r="CD55" s="16"/>
      <c r="CE55" s="16"/>
      <c r="CF55" s="16"/>
      <c r="CG55" s="16"/>
      <c r="CH55" s="16"/>
      <c r="CI55" s="16"/>
      <c r="CJ55" s="16"/>
      <c r="CK55" s="16"/>
      <c r="CL55" s="16"/>
      <c r="CM55" s="16"/>
      <c r="CN55" s="16"/>
      <c r="CO55" s="16"/>
      <c r="CP55" s="16"/>
      <c r="CQ55" s="16"/>
      <c r="CR55" s="16"/>
      <c r="CS55" s="16"/>
      <c r="CT55" s="16"/>
      <c r="CU55" s="16"/>
      <c r="CV55" s="16"/>
      <c r="CW55" s="16"/>
      <c r="CX55" s="16"/>
      <c r="CY55" s="16"/>
      <c r="CZ55" s="16"/>
      <c r="DA55" s="16"/>
      <c r="DB55" s="16" t="s">
        <v>119</v>
      </c>
      <c r="DC55" s="19">
        <v>739</v>
      </c>
      <c r="DD55" s="16"/>
      <c r="DE55" s="16"/>
      <c r="DF55" s="16"/>
      <c r="DG55" s="16"/>
      <c r="DH55" s="16"/>
      <c r="DI55" s="16"/>
      <c r="DJ55" s="16"/>
      <c r="DK55" s="16"/>
      <c r="DL55" s="16"/>
      <c r="DM55" s="16"/>
      <c r="DN55" s="16"/>
      <c r="DO55" s="16"/>
      <c r="DP55" s="16"/>
      <c r="DQ55" s="16"/>
      <c r="DR55" s="16"/>
      <c r="DS55" s="16"/>
      <c r="DT55" s="16"/>
      <c r="DU55" s="16"/>
    </row>
    <row r="56" spans="1:144" x14ac:dyDescent="0.35">
      <c r="A56" s="16" t="s">
        <v>6154</v>
      </c>
      <c r="J56" t="s">
        <v>336</v>
      </c>
      <c r="L56" s="16" t="s">
        <v>729</v>
      </c>
      <c r="M56" s="16" t="s">
        <v>119</v>
      </c>
      <c r="N56" s="16" t="s">
        <v>119</v>
      </c>
      <c r="P56" s="16" t="s">
        <v>119</v>
      </c>
      <c r="Q56" s="16" t="s">
        <v>119</v>
      </c>
      <c r="R56" s="16"/>
      <c r="T56" s="16">
        <f>SUM(COUNTIF(M56:S56,"yes"))</f>
        <v>4</v>
      </c>
      <c r="U56" s="16" t="s">
        <v>337</v>
      </c>
      <c r="V56" s="16" t="s">
        <v>632</v>
      </c>
      <c r="W56" s="16"/>
      <c r="X56" s="16"/>
      <c r="Y56" s="16"/>
      <c r="Z56" s="16"/>
      <c r="AA56" s="16"/>
      <c r="AB56" s="16"/>
      <c r="AC56" s="16" t="s">
        <v>1565</v>
      </c>
      <c r="AH56" s="16"/>
      <c r="AJ56" s="20" t="s">
        <v>6232</v>
      </c>
      <c r="AK56" s="16" t="s">
        <v>1209</v>
      </c>
      <c r="AP56" s="16" t="s">
        <v>1211</v>
      </c>
      <c r="AQ56" s="16" t="s">
        <v>1566</v>
      </c>
      <c r="AR56" s="38"/>
      <c r="AS56" s="16"/>
      <c r="AT56" s="16"/>
      <c r="AY56" s="16"/>
      <c r="AZ56" s="16"/>
      <c r="BF56" s="28"/>
      <c r="BJ56" s="25"/>
      <c r="BL56" s="16" t="s">
        <v>1567</v>
      </c>
      <c r="BO56" s="38"/>
      <c r="BQ56" s="38"/>
      <c r="BU56" s="16"/>
      <c r="BV56" s="29"/>
      <c r="BW56" s="16"/>
      <c r="BZ56" s="16"/>
      <c r="CD56" s="16"/>
      <c r="CF56" s="16"/>
      <c r="CG56" s="16"/>
      <c r="CI56" s="16"/>
      <c r="CJ56" s="16"/>
      <c r="CK56" s="16"/>
      <c r="CQ56" s="16"/>
      <c r="CU56" s="16"/>
      <c r="CV56" s="16"/>
      <c r="CW56" s="16"/>
      <c r="CX56" s="16"/>
      <c r="CZ56" s="16"/>
      <c r="DC56" s="19"/>
      <c r="DD56" s="16"/>
      <c r="DK56" s="16"/>
      <c r="DM56" s="16"/>
      <c r="DN56" s="16"/>
      <c r="DP56" s="16"/>
      <c r="DR56" s="16"/>
      <c r="EB56" s="16"/>
      <c r="EE56" s="16"/>
      <c r="EF56" s="16"/>
      <c r="EG56" s="16"/>
      <c r="EI56" s="16"/>
      <c r="EN56" s="16"/>
    </row>
    <row r="57" spans="1:144" x14ac:dyDescent="0.35">
      <c r="A57" s="16" t="s">
        <v>6154</v>
      </c>
      <c r="J57" t="s">
        <v>1621</v>
      </c>
      <c r="L57" s="16" t="s">
        <v>729</v>
      </c>
      <c r="M57" s="16"/>
      <c r="N57" s="16" t="s">
        <v>119</v>
      </c>
      <c r="P57" s="16" t="s">
        <v>119</v>
      </c>
      <c r="Q57" s="16" t="s">
        <v>119</v>
      </c>
      <c r="R57" s="16" t="s">
        <v>119</v>
      </c>
      <c r="T57" s="16">
        <f>SUM(COUNTIF(M57:S57,"yes"))</f>
        <v>4</v>
      </c>
      <c r="U57" s="16" t="s">
        <v>1622</v>
      </c>
      <c r="V57" s="16"/>
      <c r="W57" s="16"/>
      <c r="X57" s="16"/>
      <c r="Y57" s="16"/>
      <c r="Z57" s="16"/>
      <c r="AA57" s="16"/>
      <c r="AB57" s="16"/>
      <c r="AC57" s="16" t="s">
        <v>1623</v>
      </c>
      <c r="AH57" s="16"/>
      <c r="AJ57" s="20" t="s">
        <v>6232</v>
      </c>
      <c r="AK57" s="16" t="s">
        <v>1442</v>
      </c>
      <c r="AP57" s="16" t="s">
        <v>726</v>
      </c>
      <c r="AQ57" s="16" t="s">
        <v>1363</v>
      </c>
      <c r="AR57" s="38"/>
      <c r="AS57" s="16"/>
      <c r="AT57" s="16"/>
      <c r="AY57" s="16"/>
      <c r="AZ57" s="16"/>
      <c r="BF57" s="28"/>
      <c r="BI57" s="16" t="s">
        <v>6305</v>
      </c>
      <c r="BJ57" s="16">
        <v>1</v>
      </c>
      <c r="BK57" s="16" t="s">
        <v>6306</v>
      </c>
      <c r="BO57" s="38"/>
      <c r="BQ57" s="38"/>
      <c r="BU57" s="16"/>
      <c r="BV57" s="29"/>
      <c r="BW57" s="16"/>
      <c r="BZ57" s="16"/>
      <c r="CD57" s="16"/>
      <c r="CF57" s="16"/>
      <c r="CG57" s="16"/>
      <c r="CI57" s="16"/>
      <c r="CJ57" s="16"/>
      <c r="CK57" s="16"/>
      <c r="CQ57" s="16"/>
      <c r="CU57" s="16"/>
      <c r="CV57" s="16"/>
      <c r="CW57" s="16"/>
      <c r="CX57" s="16"/>
      <c r="CZ57" s="16"/>
      <c r="DC57" s="19"/>
      <c r="DD57" s="16"/>
      <c r="DK57" s="16"/>
      <c r="DM57" s="16"/>
      <c r="DN57" s="16"/>
      <c r="DP57" s="16"/>
      <c r="DR57" s="16"/>
      <c r="EB57" s="16"/>
      <c r="EE57" s="16"/>
      <c r="EF57" s="16"/>
      <c r="EG57" s="16"/>
      <c r="EI57" s="16"/>
      <c r="EN57" s="16"/>
    </row>
    <row r="58" spans="1:144" x14ac:dyDescent="0.35">
      <c r="A58" s="16" t="s">
        <v>6154</v>
      </c>
      <c r="J58" t="s">
        <v>5988</v>
      </c>
      <c r="L58" s="16" t="s">
        <v>729</v>
      </c>
      <c r="M58" s="16"/>
      <c r="N58" s="16" t="s">
        <v>119</v>
      </c>
      <c r="P58" s="16" t="s">
        <v>119</v>
      </c>
      <c r="Q58" s="16" t="s">
        <v>119</v>
      </c>
      <c r="R58" s="16" t="s">
        <v>119</v>
      </c>
      <c r="T58" s="16">
        <f>SUM(COUNTIF(M58:S58,"yes"))</f>
        <v>4</v>
      </c>
      <c r="U58" s="16" t="s">
        <v>5987</v>
      </c>
      <c r="V58" s="16" t="s">
        <v>676</v>
      </c>
      <c r="W58" s="16"/>
      <c r="X58" s="16"/>
      <c r="Y58" s="16"/>
      <c r="Z58" s="16"/>
      <c r="AA58" s="16"/>
      <c r="AB58" s="16"/>
      <c r="AC58" s="16" t="s">
        <v>2960</v>
      </c>
      <c r="AH58" s="16"/>
      <c r="AJ58" s="20" t="s">
        <v>6232</v>
      </c>
      <c r="AK58" s="16" t="s">
        <v>5819</v>
      </c>
      <c r="AL58" s="16" t="s">
        <v>726</v>
      </c>
      <c r="AP58" s="16" t="s">
        <v>2961</v>
      </c>
      <c r="AQ58" s="16" t="s">
        <v>5990</v>
      </c>
      <c r="AR58" s="38"/>
      <c r="AS58" s="16" t="s">
        <v>5990</v>
      </c>
      <c r="AT58" s="16"/>
      <c r="AV58" s="16">
        <v>-19</v>
      </c>
      <c r="AW58" s="16">
        <v>47</v>
      </c>
      <c r="AX58" s="16" t="s">
        <v>5894</v>
      </c>
      <c r="AY58" s="21" t="s">
        <v>5989</v>
      </c>
      <c r="AZ58" s="16" t="s">
        <v>5991</v>
      </c>
      <c r="BA58" s="16" t="s">
        <v>5991</v>
      </c>
      <c r="BB58" s="16">
        <f>LEN(BA58)-LEN(SUBSTITUTE(BA58,",",""))+1</f>
        <v>2</v>
      </c>
      <c r="BC58" s="16" t="s">
        <v>5992</v>
      </c>
      <c r="BD58" s="16">
        <f>LEN(BC58)-LEN(SUBSTITUTE(BC58,",",""))+1</f>
        <v>117</v>
      </c>
      <c r="BE58" s="16">
        <f>Table1[[#This Row], [no. of native regions]]+Table1[[#This Row], [no. of introduced regions]]</f>
        <v>119</v>
      </c>
      <c r="BF58" s="28">
        <f>Table1[[#This Row], [no. of introduced regions]]/Table1[[#This Row], [no. of native regions]]</f>
        <v>58.5</v>
      </c>
      <c r="BI58" s="16" t="s">
        <v>6305</v>
      </c>
      <c r="BJ58" s="16">
        <v>1</v>
      </c>
      <c r="BK58" s="16" t="s">
        <v>6307</v>
      </c>
      <c r="BO58" s="38"/>
      <c r="BQ58" s="38"/>
      <c r="BU58" s="16" t="s">
        <v>6104</v>
      </c>
      <c r="BV58" s="29" t="s">
        <v>6105</v>
      </c>
      <c r="BW58" s="16"/>
      <c r="BZ58" s="16"/>
      <c r="CD58" s="16"/>
      <c r="CF58" s="16"/>
      <c r="CG58" s="16"/>
      <c r="CI58" s="16"/>
      <c r="CJ58" s="16"/>
      <c r="CK58" s="16"/>
      <c r="CQ58" s="16"/>
      <c r="CU58" s="16"/>
      <c r="CV58" s="16"/>
      <c r="CW58" s="16"/>
      <c r="CX58" s="16"/>
      <c r="CZ58" s="16"/>
      <c r="DB58" s="16" t="s">
        <v>119</v>
      </c>
      <c r="DC58" s="19">
        <v>1370</v>
      </c>
      <c r="DD58" s="16"/>
      <c r="DK58" s="16"/>
      <c r="DM58" s="16"/>
      <c r="DN58" s="16"/>
      <c r="DP58" s="16"/>
      <c r="DR58" s="16"/>
      <c r="EB58" s="16"/>
      <c r="EE58" s="16"/>
      <c r="EF58" s="16"/>
      <c r="EG58" s="16"/>
      <c r="EI58" s="16"/>
      <c r="EN58" s="16"/>
    </row>
    <row r="59" spans="1:144" x14ac:dyDescent="0.35">
      <c r="A59" s="16" t="s">
        <v>6154</v>
      </c>
      <c r="J59" t="s">
        <v>354</v>
      </c>
      <c r="L59" s="16" t="s">
        <v>729</v>
      </c>
      <c r="M59" s="16" t="s">
        <v>119</v>
      </c>
      <c r="N59" s="16" t="s">
        <v>119</v>
      </c>
      <c r="P59" s="16" t="s">
        <v>119</v>
      </c>
      <c r="Q59" s="16" t="s">
        <v>119</v>
      </c>
      <c r="R59" s="16"/>
      <c r="T59" s="16">
        <f>SUM(COUNTIF(M59:S59,"yes"))</f>
        <v>4</v>
      </c>
      <c r="U59" s="16" t="s">
        <v>355</v>
      </c>
      <c r="V59" s="16" t="s">
        <v>632</v>
      </c>
      <c r="W59" s="16"/>
      <c r="X59" s="16"/>
      <c r="Y59" s="16"/>
      <c r="Z59" s="16"/>
      <c r="AA59" s="16"/>
      <c r="AB59" s="16"/>
      <c r="AC59" s="16" t="s">
        <v>1628</v>
      </c>
      <c r="AH59" s="16"/>
      <c r="AJ59" s="20" t="s">
        <v>6232</v>
      </c>
      <c r="AK59" s="16" t="s">
        <v>1306</v>
      </c>
      <c r="AP59" s="16" t="s">
        <v>1293</v>
      </c>
      <c r="AQ59" s="16" t="s">
        <v>1207</v>
      </c>
      <c r="AR59" s="38"/>
      <c r="AS59" s="16"/>
      <c r="AT59" s="16"/>
      <c r="AY59" s="16"/>
      <c r="AZ59" s="16"/>
      <c r="BB59" s="16">
        <f>LEN(BA59)-LEN(SUBSTITUTE(BA59,",",""))+1</f>
        <v>1</v>
      </c>
      <c r="BD59" s="16">
        <f>LEN(BC59)-LEN(SUBSTITUTE(BC59,",",""))+1</f>
        <v>1</v>
      </c>
      <c r="BF59" s="28">
        <f>Table1[[#This Row], [no. of introduced regions]]/Table1[[#This Row], [no. of native regions]]</f>
        <v>1</v>
      </c>
      <c r="BJ59" s="25"/>
      <c r="BO59" s="38"/>
      <c r="BQ59" s="38"/>
      <c r="BU59" s="16"/>
      <c r="BV59" s="29"/>
      <c r="BW59" s="16"/>
      <c r="BZ59" s="16"/>
      <c r="CD59" s="16"/>
      <c r="CF59" s="16" t="s">
        <v>1629</v>
      </c>
      <c r="CG59" s="16"/>
      <c r="CI59" s="16"/>
      <c r="CJ59" s="16"/>
      <c r="CK59" s="16"/>
      <c r="CQ59" s="16"/>
      <c r="CU59" s="16"/>
      <c r="CV59" s="16"/>
      <c r="CW59" s="16"/>
      <c r="CX59" s="16"/>
      <c r="CZ59" s="16"/>
      <c r="DC59" s="19"/>
      <c r="DD59" s="16"/>
      <c r="DK59" s="16"/>
      <c r="DM59" s="16"/>
      <c r="DN59" s="16"/>
      <c r="DP59" s="16"/>
      <c r="DR59" s="16"/>
      <c r="EB59" s="16"/>
      <c r="EE59" s="16"/>
      <c r="EF59" s="16"/>
      <c r="EG59" s="16"/>
      <c r="EI59" s="16"/>
      <c r="EN59" s="16"/>
    </row>
    <row r="60" spans="1:144" x14ac:dyDescent="0.35">
      <c r="A60" s="16" t="s">
        <v>6154</v>
      </c>
      <c r="J60" t="s">
        <v>357</v>
      </c>
      <c r="L60" s="16" t="s">
        <v>729</v>
      </c>
      <c r="M60" s="16" t="s">
        <v>119</v>
      </c>
      <c r="N60" s="16" t="s">
        <v>119</v>
      </c>
      <c r="P60" s="16" t="s">
        <v>119</v>
      </c>
      <c r="Q60" s="16" t="s">
        <v>119</v>
      </c>
      <c r="R60" s="16"/>
      <c r="T60" s="16">
        <f>SUM(COUNTIF(M60:S60,"yes"))</f>
        <v>4</v>
      </c>
      <c r="U60" s="16" t="s">
        <v>1642</v>
      </c>
      <c r="V60" s="16"/>
      <c r="W60" s="16"/>
      <c r="X60" s="16"/>
      <c r="Y60" s="16"/>
      <c r="Z60" s="16"/>
      <c r="AA60" s="16"/>
      <c r="AB60" s="16"/>
      <c r="AC60" s="16" t="s">
        <v>3000</v>
      </c>
      <c r="AH60" s="16"/>
      <c r="AJ60" s="20" t="s">
        <v>6232</v>
      </c>
      <c r="AK60" s="16" t="s">
        <v>1209</v>
      </c>
      <c r="AL60" s="16" t="s">
        <v>1208</v>
      </c>
      <c r="AP60" s="16" t="s">
        <v>1360</v>
      </c>
      <c r="AQ60" s="16" t="s">
        <v>1643</v>
      </c>
      <c r="AR60" s="38"/>
      <c r="AS60" s="16"/>
      <c r="AT60" s="16"/>
      <c r="AY60" s="16"/>
      <c r="AZ60" s="16"/>
      <c r="BB60" s="16">
        <f>LEN(BA60)-LEN(SUBSTITUTE(BA60,",",""))+1</f>
        <v>1</v>
      </c>
      <c r="BD60" s="16">
        <f>LEN(BC60)-LEN(SUBSTITUTE(BC60,",",""))+1</f>
        <v>1</v>
      </c>
      <c r="BF60" s="28"/>
      <c r="BJ60" s="25"/>
      <c r="BL60" s="16" t="s">
        <v>1644</v>
      </c>
      <c r="BO60" s="38"/>
      <c r="BQ60" s="38"/>
      <c r="BR60" s="16" t="s">
        <v>357</v>
      </c>
      <c r="BU60" s="16" t="s">
        <v>1645</v>
      </c>
      <c r="BV60" s="29" t="s">
        <v>1646</v>
      </c>
      <c r="BW60" s="16" t="s">
        <v>1647</v>
      </c>
      <c r="BX60" s="16" t="s">
        <v>1648</v>
      </c>
      <c r="BZ60" s="16"/>
      <c r="CD60" s="16"/>
      <c r="CF60" s="16"/>
      <c r="CG60" s="16"/>
      <c r="CI60" s="16"/>
      <c r="CJ60" s="16"/>
      <c r="CK60" s="16"/>
      <c r="CQ60" s="16"/>
      <c r="CU60" s="16"/>
      <c r="CV60" s="16"/>
      <c r="CW60" s="16"/>
      <c r="CX60" s="16"/>
      <c r="CZ60" s="16"/>
      <c r="DC60" s="19"/>
      <c r="DD60" s="16"/>
      <c r="DK60" s="16"/>
      <c r="DM60" s="16"/>
      <c r="DN60" s="16"/>
      <c r="DP60" s="16"/>
      <c r="DR60" s="16"/>
      <c r="EB60" s="16"/>
      <c r="EE60" s="16"/>
      <c r="EF60" s="16"/>
      <c r="EG60" s="16"/>
      <c r="EI60" s="16"/>
      <c r="EN60" s="16"/>
    </row>
    <row r="61" spans="1:144" x14ac:dyDescent="0.35">
      <c r="A61" s="16" t="s">
        <v>6154</v>
      </c>
      <c r="I61" s="16" t="s">
        <v>7395</v>
      </c>
      <c r="J61" t="s">
        <v>365</v>
      </c>
      <c r="L61" s="16" t="s">
        <v>729</v>
      </c>
      <c r="M61" s="16" t="s">
        <v>119</v>
      </c>
      <c r="N61" s="16" t="s">
        <v>119</v>
      </c>
      <c r="P61" s="16" t="s">
        <v>119</v>
      </c>
      <c r="Q61" s="16" t="s">
        <v>119</v>
      </c>
      <c r="R61" s="16"/>
      <c r="T61" s="16">
        <f>SUM(COUNTIF(M61:S61,"yes"))</f>
        <v>4</v>
      </c>
      <c r="U61" s="16" t="s">
        <v>366</v>
      </c>
      <c r="V61" s="16"/>
      <c r="W61" s="16"/>
      <c r="X61" s="16" t="s">
        <v>3051</v>
      </c>
      <c r="Y61" s="16"/>
      <c r="Z61" s="16"/>
      <c r="AA61" s="16"/>
      <c r="AB61" s="16"/>
      <c r="AC61" s="16" t="s">
        <v>3052</v>
      </c>
      <c r="AH61" s="16"/>
      <c r="AJ61" s="20" t="s">
        <v>6232</v>
      </c>
      <c r="AK61" s="16" t="s">
        <v>1238</v>
      </c>
      <c r="AP61" s="16" t="s">
        <v>3053</v>
      </c>
      <c r="AQ61" s="16" t="s">
        <v>3054</v>
      </c>
      <c r="AR61" s="38"/>
      <c r="AS61" s="16"/>
      <c r="AT61" s="16"/>
      <c r="AY61" s="16"/>
      <c r="AZ61" s="16"/>
      <c r="BB61" s="16" t="e">
        <f>LEN(#REF!)-LEN(SUBSTITUTE(#REF!,",",""))+1</f>
        <v>#REF!</v>
      </c>
      <c r="BF61" s="28"/>
      <c r="BJ61" s="25"/>
      <c r="BO61" s="38"/>
      <c r="BQ61" s="38"/>
      <c r="BU61" s="16"/>
      <c r="BV61" s="29"/>
      <c r="BW61" s="16"/>
      <c r="BZ61" s="16"/>
      <c r="CD61" s="16"/>
      <c r="CF61" s="16"/>
      <c r="CG61" s="16"/>
      <c r="CI61" s="16"/>
      <c r="CJ61" s="16"/>
      <c r="CK61" s="16"/>
      <c r="CQ61" s="16"/>
      <c r="CU61" s="16"/>
      <c r="CV61" s="16"/>
      <c r="CW61" s="16"/>
      <c r="CX61" s="16"/>
      <c r="CZ61" s="16"/>
      <c r="DC61" s="19"/>
      <c r="DD61" s="16"/>
      <c r="DK61" s="16"/>
      <c r="DM61" s="16"/>
      <c r="DN61" s="16"/>
      <c r="DP61" s="16"/>
      <c r="DR61" s="16"/>
      <c r="EB61" s="16"/>
      <c r="EE61" s="16"/>
      <c r="EF61" s="16"/>
      <c r="EG61" s="16"/>
      <c r="EI61" s="16"/>
      <c r="EN61" s="16"/>
    </row>
    <row r="62" spans="1:144" x14ac:dyDescent="0.35">
      <c r="A62" s="16" t="s">
        <v>6154</v>
      </c>
      <c r="J62" t="s">
        <v>368</v>
      </c>
      <c r="L62" s="16" t="s">
        <v>729</v>
      </c>
      <c r="M62" s="16" t="s">
        <v>119</v>
      </c>
      <c r="P62" s="16" t="s">
        <v>119</v>
      </c>
      <c r="Q62" s="16" t="s">
        <v>119</v>
      </c>
      <c r="R62" s="16" t="s">
        <v>119</v>
      </c>
      <c r="T62" s="16">
        <f>SUM(COUNTIF(M62:S62,"yes"))</f>
        <v>4</v>
      </c>
      <c r="U62" s="16" t="s">
        <v>369</v>
      </c>
      <c r="V62" s="16" t="s">
        <v>676</v>
      </c>
      <c r="W62" s="16" t="s">
        <v>5863</v>
      </c>
      <c r="X62" s="16" t="s">
        <v>7378</v>
      </c>
      <c r="Y62" s="16"/>
      <c r="Z62" s="16"/>
      <c r="AA62" s="16"/>
      <c r="AB62" s="16"/>
      <c r="AC62" s="16" t="s">
        <v>1453</v>
      </c>
      <c r="AH62" s="16"/>
      <c r="AI62" s="16" t="s">
        <v>1452</v>
      </c>
      <c r="AJ62" s="20" t="s">
        <v>6232</v>
      </c>
      <c r="AK62" s="16" t="s">
        <v>1238</v>
      </c>
      <c r="AP62" s="16" t="s">
        <v>972</v>
      </c>
      <c r="AQ62" s="16" t="s">
        <v>1241</v>
      </c>
      <c r="AR62" s="38"/>
      <c r="AS62" s="16"/>
      <c r="AT62" s="16"/>
      <c r="AV62" s="16">
        <v>44</v>
      </c>
      <c r="AW62" s="16">
        <v>45</v>
      </c>
      <c r="AX62" s="16" t="s">
        <v>730</v>
      </c>
      <c r="AY62" s="21" t="s">
        <v>5862</v>
      </c>
      <c r="AZ62" s="16" t="s">
        <v>5965</v>
      </c>
      <c r="BA62" s="16" t="s">
        <v>5966</v>
      </c>
      <c r="BB62" s="16">
        <f>LEN(BA62)-LEN(SUBSTITUTE(BA62,",",""))+1</f>
        <v>62</v>
      </c>
      <c r="BC62" s="16" t="s">
        <v>5967</v>
      </c>
      <c r="BD62" s="16">
        <f>LEN(BC62)-LEN(SUBSTITUTE(BC62,",",""))+1</f>
        <v>82</v>
      </c>
      <c r="BE62" s="16">
        <f>Table1[[#This Row], [no. of native regions]]+Table1[[#This Row], [no. of introduced regions]]</f>
        <v>144</v>
      </c>
      <c r="BF62" s="28">
        <f>Table1[[#This Row], [no. of introduced regions]]/Table1[[#This Row], [no. of native regions]]</f>
        <v>1.3225806451612903</v>
      </c>
      <c r="BI62" s="16" t="s">
        <v>6292</v>
      </c>
      <c r="BJ62" s="26" t="s">
        <v>988</v>
      </c>
      <c r="BK62" s="16" t="s">
        <v>6293</v>
      </c>
      <c r="BL62" s="16" t="s">
        <v>1454</v>
      </c>
      <c r="BO62" s="38"/>
      <c r="BQ62" s="38"/>
      <c r="BR62" s="16" t="s">
        <v>1452</v>
      </c>
      <c r="BU62" s="16" t="s">
        <v>6109</v>
      </c>
      <c r="BV62" s="29" t="s">
        <v>6110</v>
      </c>
      <c r="BW62" s="16" t="s">
        <v>6111</v>
      </c>
      <c r="BZ62" s="16"/>
      <c r="CD62" s="16"/>
      <c r="CF62" s="16" t="s">
        <v>1455</v>
      </c>
      <c r="CG62" s="16"/>
      <c r="CI62" s="16"/>
      <c r="CJ62" s="16"/>
      <c r="CK62" s="16"/>
      <c r="CQ62" s="16"/>
      <c r="CU62" s="16"/>
      <c r="CV62" s="16"/>
      <c r="CW62" s="16"/>
      <c r="CX62" s="16"/>
      <c r="CZ62" s="16"/>
      <c r="DB62" s="16" t="s">
        <v>119</v>
      </c>
      <c r="DC62" s="19">
        <v>540</v>
      </c>
      <c r="DD62" s="16"/>
      <c r="DK62" s="16"/>
      <c r="DM62" s="16"/>
      <c r="DN62" s="16"/>
      <c r="DP62" s="16"/>
      <c r="DR62" s="16"/>
      <c r="EB62" s="16"/>
      <c r="EE62" s="16"/>
      <c r="EF62" s="16"/>
      <c r="EG62" s="16"/>
      <c r="EI62" s="16"/>
      <c r="EN62" s="16"/>
    </row>
    <row r="63" spans="1:144" x14ac:dyDescent="0.35">
      <c r="A63" s="16" t="s">
        <v>6154</v>
      </c>
      <c r="J63" t="s">
        <v>1200</v>
      </c>
      <c r="L63" s="16" t="s">
        <v>729</v>
      </c>
      <c r="M63" s="16"/>
      <c r="P63" s="16" t="s">
        <v>119</v>
      </c>
      <c r="Q63" s="16" t="s">
        <v>119</v>
      </c>
      <c r="R63" s="16" t="s">
        <v>119</v>
      </c>
      <c r="T63" s="16">
        <f>SUM(COUNTIF(M63:S63,"yes"))</f>
        <v>3</v>
      </c>
      <c r="U63" s="16" t="s">
        <v>1201</v>
      </c>
      <c r="V63" s="16"/>
      <c r="W63" s="16"/>
      <c r="X63" s="16"/>
      <c r="Y63" s="16"/>
      <c r="Z63" s="16"/>
      <c r="AA63" s="16"/>
      <c r="AB63" s="16"/>
      <c r="AC63" s="16" t="s">
        <v>1203</v>
      </c>
      <c r="AH63" s="16"/>
      <c r="AI63" s="16" t="s">
        <v>6157</v>
      </c>
      <c r="AJ63" s="20" t="s">
        <v>6232</v>
      </c>
      <c r="AK63" s="16" t="s">
        <v>1202</v>
      </c>
      <c r="AL63" s="16" t="s">
        <v>6207</v>
      </c>
      <c r="AP63" s="16" t="s">
        <v>972</v>
      </c>
      <c r="AQ63" s="16" t="s">
        <v>1204</v>
      </c>
      <c r="AR63" s="38"/>
      <c r="AS63" s="16"/>
      <c r="AT63" s="16"/>
      <c r="AY63" s="16"/>
      <c r="AZ63" s="16"/>
      <c r="BB63" s="16">
        <f>LEN(BA63)-LEN(SUBSTITUTE(BA63,",",""))+1</f>
        <v>1</v>
      </c>
      <c r="BD63" s="16">
        <f>LEN(BC63)-LEN(SUBSTITUTE(BC63,",",""))+1</f>
        <v>1</v>
      </c>
      <c r="BF63" s="28"/>
      <c r="BI63" s="16" t="s">
        <v>6264</v>
      </c>
      <c r="BJ63" s="25">
        <v>2</v>
      </c>
      <c r="BK63" s="16" t="s">
        <v>7149</v>
      </c>
      <c r="BO63" s="38"/>
      <c r="BQ63" s="38"/>
      <c r="BR63" s="16" t="s">
        <v>1200</v>
      </c>
      <c r="BU63" s="16"/>
      <c r="BV63" s="29"/>
      <c r="BW63" s="16"/>
      <c r="BZ63" s="16"/>
      <c r="CD63" s="16"/>
      <c r="CF63" s="16"/>
      <c r="CG63" s="16"/>
      <c r="CI63" s="16"/>
      <c r="CJ63" s="16"/>
      <c r="CK63" s="16"/>
      <c r="CQ63" s="16"/>
      <c r="CU63" s="16"/>
      <c r="CV63" s="16"/>
      <c r="CW63" s="16"/>
      <c r="CX63" s="16"/>
      <c r="CZ63" s="16"/>
      <c r="DC63" s="19"/>
      <c r="DD63" s="16"/>
      <c r="DK63" s="16"/>
      <c r="DM63" s="16"/>
      <c r="DN63" s="16"/>
      <c r="DP63" s="16"/>
      <c r="DR63" s="16"/>
      <c r="EB63" s="16"/>
      <c r="EE63" s="16"/>
      <c r="EF63" s="16"/>
      <c r="EG63" s="16"/>
      <c r="EI63" s="16"/>
      <c r="EN63" s="16"/>
    </row>
    <row r="64" spans="1:144" x14ac:dyDescent="0.35">
      <c r="A64" s="16" t="s">
        <v>6154</v>
      </c>
      <c r="J64" t="s">
        <v>172</v>
      </c>
      <c r="L64" s="16" t="s">
        <v>729</v>
      </c>
      <c r="M64" s="16" t="s">
        <v>119</v>
      </c>
      <c r="N64" s="16" t="s">
        <v>119</v>
      </c>
      <c r="P64" s="16" t="s">
        <v>119</v>
      </c>
      <c r="Q64" s="16"/>
      <c r="R64" s="16"/>
      <c r="T64" s="16">
        <f>SUM(COUNTIF(M64:S64,"yes"))</f>
        <v>3</v>
      </c>
      <c r="U64" s="16" t="s">
        <v>173</v>
      </c>
      <c r="V64" s="16"/>
      <c r="W64" s="16"/>
      <c r="X64" s="16"/>
      <c r="Y64" s="16"/>
      <c r="Z64" s="16"/>
      <c r="AA64" s="16"/>
      <c r="AB64" s="16"/>
      <c r="AC64" s="16" t="s">
        <v>1205</v>
      </c>
      <c r="AH64" s="16"/>
      <c r="AJ64" s="20" t="s">
        <v>6232</v>
      </c>
      <c r="AK64" s="16" t="s">
        <v>1193</v>
      </c>
      <c r="AP64" s="16" t="s">
        <v>1206</v>
      </c>
      <c r="AQ64" s="16" t="s">
        <v>1207</v>
      </c>
      <c r="AR64" s="38"/>
      <c r="AS64" s="16"/>
      <c r="AT64" s="16"/>
      <c r="AY64" s="16"/>
      <c r="AZ64" s="16"/>
      <c r="BB64" s="16">
        <f>LEN(BA64)-LEN(SUBSTITUTE(BA64,",",""))+1</f>
        <v>1</v>
      </c>
      <c r="BD64" s="16">
        <f>LEN(BC64)-LEN(SUBSTITUTE(BC64,",",""))+1</f>
        <v>1</v>
      </c>
      <c r="BF64" s="28">
        <f>Table1[[#This Row], [no. of introduced regions]]/Table1[[#This Row], [no. of native regions]]</f>
        <v>1</v>
      </c>
      <c r="BJ64" s="25"/>
      <c r="BO64" s="38"/>
      <c r="BQ64" s="38"/>
      <c r="BU64" s="16"/>
      <c r="BV64" s="29"/>
      <c r="BW64" s="16"/>
      <c r="BZ64" s="16"/>
      <c r="CD64" s="16"/>
      <c r="CF64" s="16"/>
      <c r="CG64" s="16"/>
      <c r="CI64" s="16"/>
      <c r="CJ64" s="16"/>
      <c r="CK64" s="16"/>
      <c r="CQ64" s="16"/>
      <c r="CU64" s="16"/>
      <c r="CV64" s="16"/>
      <c r="CW64" s="16"/>
      <c r="CX64" s="16"/>
      <c r="CZ64" s="16"/>
      <c r="DC64" s="19"/>
      <c r="DD64" s="16"/>
      <c r="DK64" s="16"/>
      <c r="DM64" s="16"/>
      <c r="DN64" s="16"/>
      <c r="DP64" s="16"/>
      <c r="DR64" s="16"/>
      <c r="EB64" s="16"/>
      <c r="EE64" s="16"/>
      <c r="EF64" s="16"/>
      <c r="EG64" s="16"/>
      <c r="EI64" s="16"/>
      <c r="EN64" s="16"/>
    </row>
    <row r="65" spans="1:144" x14ac:dyDescent="0.35">
      <c r="A65" s="16" t="s">
        <v>6154</v>
      </c>
      <c r="J65" t="s">
        <v>184</v>
      </c>
      <c r="L65" s="16" t="s">
        <v>729</v>
      </c>
      <c r="M65" s="16" t="s">
        <v>119</v>
      </c>
      <c r="P65" s="16" t="s">
        <v>119</v>
      </c>
      <c r="Q65" s="16"/>
      <c r="R65" s="16" t="s">
        <v>119</v>
      </c>
      <c r="T65" s="16">
        <f>SUM(COUNTIF(M65:S65,"yes"))</f>
        <v>3</v>
      </c>
      <c r="U65" s="16" t="s">
        <v>185</v>
      </c>
      <c r="V65" s="16" t="s">
        <v>676</v>
      </c>
      <c r="W65" s="16"/>
      <c r="X65" s="16"/>
      <c r="Y65" s="16"/>
      <c r="Z65" s="16"/>
      <c r="AA65" s="16"/>
      <c r="AB65" s="16"/>
      <c r="AC65" s="16" t="s">
        <v>1213</v>
      </c>
      <c r="AH65" s="16"/>
      <c r="AI65" s="16" t="s">
        <v>6269</v>
      </c>
      <c r="AJ65" s="20" t="s">
        <v>6232</v>
      </c>
      <c r="AK65" s="16" t="s">
        <v>764</v>
      </c>
      <c r="AP65" s="16" t="s">
        <v>1214</v>
      </c>
      <c r="AQ65" s="16" t="s">
        <v>1215</v>
      </c>
      <c r="AR65" s="38"/>
      <c r="AS65" s="16"/>
      <c r="AT65" s="16"/>
      <c r="AY65" s="16"/>
      <c r="AZ65" s="16"/>
      <c r="BB65" s="16">
        <f>LEN(BA65)-LEN(SUBSTITUTE(BA65,",",""))+1</f>
        <v>1</v>
      </c>
      <c r="BD65" s="16">
        <f>LEN(BC65)-LEN(SUBSTITUTE(BC65,",",""))+1</f>
        <v>1</v>
      </c>
      <c r="BF65" s="28"/>
      <c r="BI65" s="16" t="s">
        <v>6267</v>
      </c>
      <c r="BJ65" s="25">
        <v>2</v>
      </c>
      <c r="BK65" s="16" t="s">
        <v>6268</v>
      </c>
      <c r="BL65" s="16" t="s">
        <v>1216</v>
      </c>
      <c r="BO65" s="38"/>
      <c r="BQ65" s="38"/>
      <c r="BU65" s="16"/>
      <c r="BV65" s="29"/>
      <c r="BW65" s="16"/>
      <c r="BZ65" s="16"/>
      <c r="CD65" s="16"/>
      <c r="CF65" s="16"/>
      <c r="CG65" s="16"/>
      <c r="CI65" s="16"/>
      <c r="CJ65" s="16"/>
      <c r="CK65" s="16"/>
      <c r="CQ65" s="16"/>
      <c r="CU65" s="16"/>
      <c r="CV65" s="16"/>
      <c r="CW65" s="16"/>
      <c r="CX65" s="16"/>
      <c r="CZ65" s="16"/>
      <c r="DC65" s="19"/>
      <c r="DD65" s="16"/>
      <c r="DK65" s="16"/>
      <c r="DM65" s="16"/>
      <c r="DN65" s="16"/>
      <c r="DP65" s="16"/>
      <c r="DR65" s="16"/>
      <c r="EB65" s="16"/>
      <c r="EE65" s="16"/>
      <c r="EF65" s="16"/>
      <c r="EG65" s="16"/>
      <c r="EI65" s="16"/>
      <c r="EN65" s="16"/>
    </row>
    <row r="66" spans="1:144" x14ac:dyDescent="0.35">
      <c r="A66" s="16" t="s">
        <v>6154</v>
      </c>
      <c r="J66" t="s">
        <v>217</v>
      </c>
      <c r="L66" s="16" t="s">
        <v>729</v>
      </c>
      <c r="M66" s="16" t="s">
        <v>119</v>
      </c>
      <c r="N66" s="16" t="s">
        <v>119</v>
      </c>
      <c r="P66" s="16" t="s">
        <v>119</v>
      </c>
      <c r="Q66" s="16"/>
      <c r="R66" s="16"/>
      <c r="T66" s="16">
        <f>SUM(COUNTIF(M66:S66,"yes"))</f>
        <v>3</v>
      </c>
      <c r="U66" s="16" t="s">
        <v>218</v>
      </c>
      <c r="V66" s="16"/>
      <c r="W66" s="16"/>
      <c r="X66" s="16"/>
      <c r="Y66" s="16"/>
      <c r="Z66" s="16"/>
      <c r="AA66" s="16"/>
      <c r="AB66" s="16"/>
      <c r="AC66" s="16" t="s">
        <v>1273</v>
      </c>
      <c r="AH66" s="16"/>
      <c r="AJ66" s="20" t="s">
        <v>6232</v>
      </c>
      <c r="AK66" s="16" t="s">
        <v>1209</v>
      </c>
      <c r="AP66" s="16" t="s">
        <v>1208</v>
      </c>
      <c r="AQ66" s="16" t="s">
        <v>1274</v>
      </c>
      <c r="AR66" s="38"/>
      <c r="AS66" s="16"/>
      <c r="AT66" s="16"/>
      <c r="AY66" s="16"/>
      <c r="AZ66" s="16"/>
      <c r="BB66" s="16">
        <f>LEN(BA66)-LEN(SUBSTITUTE(BA66,",",""))+1</f>
        <v>1</v>
      </c>
      <c r="BF66" s="28"/>
      <c r="BJ66" s="25"/>
      <c r="BO66" s="38"/>
      <c r="BQ66" s="38"/>
      <c r="BU66" s="16"/>
      <c r="BV66" s="29"/>
      <c r="BW66" s="16"/>
      <c r="BZ66" s="16"/>
      <c r="CD66" s="16"/>
      <c r="CF66" s="16"/>
      <c r="CG66" s="16"/>
      <c r="CI66" s="16"/>
      <c r="CJ66" s="16"/>
      <c r="CK66" s="16"/>
      <c r="CQ66" s="16"/>
      <c r="CU66" s="16"/>
      <c r="CV66" s="16"/>
      <c r="CW66" s="16"/>
      <c r="CX66" s="16"/>
      <c r="CZ66" s="16"/>
      <c r="DC66" s="19"/>
      <c r="DD66" s="16"/>
      <c r="DK66" s="16"/>
      <c r="DM66" s="16"/>
      <c r="DN66" s="16"/>
      <c r="DP66" s="16"/>
      <c r="DR66" s="16"/>
      <c r="EB66" s="16"/>
      <c r="EE66" s="16"/>
      <c r="EF66" s="16"/>
      <c r="EG66" s="16"/>
      <c r="EI66" s="16"/>
      <c r="EN66" s="16"/>
    </row>
    <row r="67" spans="1:144" x14ac:dyDescent="0.35">
      <c r="A67" s="16" t="s">
        <v>6154</v>
      </c>
      <c r="J67" t="s">
        <v>6477</v>
      </c>
      <c r="L67" t="s">
        <v>6751</v>
      </c>
      <c r="M67" s="16" t="s">
        <v>119</v>
      </c>
      <c r="N67" s="16" t="s">
        <v>119</v>
      </c>
      <c r="O67" t="s">
        <v>119</v>
      </c>
      <c r="Q67" s="16"/>
      <c r="R67" s="16"/>
      <c r="T67" s="16">
        <f>SUM(COUNTIF(M67:S67,"yes"))</f>
        <v>3</v>
      </c>
      <c r="U67" s="16"/>
      <c r="V67" s="16"/>
      <c r="W67" s="16"/>
      <c r="X67" s="16"/>
      <c r="Y67" s="16"/>
      <c r="Z67" s="16"/>
      <c r="AA67" s="16"/>
      <c r="AB67" s="16"/>
      <c r="AD67" t="s">
        <v>6477</v>
      </c>
      <c r="AE67"/>
      <c r="AH67" s="16"/>
      <c r="AJ67" s="20" t="s">
        <v>6232</v>
      </c>
      <c r="AK67" s="16"/>
      <c r="AO67" t="s">
        <v>6767</v>
      </c>
      <c r="AP67" s="16"/>
      <c r="AQ67" s="16"/>
      <c r="AR67" s="39" t="s">
        <v>6400</v>
      </c>
      <c r="AS67" s="16"/>
      <c r="AT67" s="16"/>
      <c r="AY67" s="16"/>
      <c r="AZ67" s="16"/>
      <c r="BF67" s="28"/>
      <c r="BJ67" s="25"/>
      <c r="BO67" s="38"/>
      <c r="BQ67" s="38"/>
      <c r="BU67" s="16"/>
      <c r="BV67" s="29"/>
      <c r="BW67" s="16"/>
      <c r="BZ67" s="16"/>
      <c r="CC67" s="19"/>
      <c r="CD67" s="16"/>
      <c r="CF67" s="16"/>
      <c r="CG67" s="16"/>
      <c r="CI67" s="16"/>
      <c r="CJ67" s="16"/>
      <c r="CK67" s="16"/>
      <c r="CQ67" s="16"/>
      <c r="CU67" s="16"/>
      <c r="CV67" s="16"/>
      <c r="CW67" s="16"/>
      <c r="CX67" s="16"/>
      <c r="CZ67" s="16"/>
      <c r="DC67" s="19"/>
      <c r="DD67" s="16"/>
      <c r="DG67" s="19"/>
      <c r="DK67" s="16"/>
      <c r="DM67" s="16"/>
      <c r="DN67" s="16"/>
      <c r="DP67" s="16"/>
      <c r="DR67" s="16"/>
      <c r="EB67" s="16"/>
      <c r="EE67" s="16"/>
      <c r="EF67" s="16"/>
      <c r="EG67" s="16"/>
      <c r="EI67" s="16"/>
      <c r="EN67" s="16"/>
    </row>
    <row r="68" spans="1:144" x14ac:dyDescent="0.35">
      <c r="A68" s="16" t="s">
        <v>6154</v>
      </c>
      <c r="J68" t="s">
        <v>1275</v>
      </c>
      <c r="L68" s="16" t="s">
        <v>729</v>
      </c>
      <c r="M68" s="16"/>
      <c r="N68" s="16" t="s">
        <v>119</v>
      </c>
      <c r="P68" s="16" t="s">
        <v>119</v>
      </c>
      <c r="Q68" s="16" t="s">
        <v>119</v>
      </c>
      <c r="R68" s="16"/>
      <c r="T68" s="16">
        <f>SUM(COUNTIF(M68:S68,"yes"))</f>
        <v>3</v>
      </c>
      <c r="U68" s="16" t="s">
        <v>1276</v>
      </c>
      <c r="V68" s="16"/>
      <c r="W68" s="16"/>
      <c r="X68" s="16"/>
      <c r="Y68" s="16"/>
      <c r="Z68" s="16"/>
      <c r="AA68" s="16"/>
      <c r="AB68" s="16"/>
      <c r="AC68" s="16" t="s">
        <v>1275</v>
      </c>
      <c r="AH68" s="16"/>
      <c r="AJ68" s="20" t="s">
        <v>6232</v>
      </c>
      <c r="AK68" s="16" t="s">
        <v>1193</v>
      </c>
      <c r="AP68" s="16" t="s">
        <v>1277</v>
      </c>
      <c r="AQ68" s="16" t="s">
        <v>1207</v>
      </c>
      <c r="AR68" s="38"/>
      <c r="AS68" s="16"/>
      <c r="AT68" s="16"/>
      <c r="AY68" s="16"/>
      <c r="AZ68" s="16"/>
      <c r="BB68" s="16">
        <f>LEN(BA68)-LEN(SUBSTITUTE(BA68,",",""))+1</f>
        <v>1</v>
      </c>
      <c r="BD68" s="16">
        <f>LEN(BC68)-LEN(SUBSTITUTE(BC68,",",""))+1</f>
        <v>1</v>
      </c>
      <c r="BF68" s="28">
        <f>Table1[[#This Row], [no. of introduced regions]]/Table1[[#This Row], [no. of native regions]]</f>
        <v>1</v>
      </c>
      <c r="BJ68" s="25"/>
      <c r="BO68" s="38"/>
      <c r="BQ68" s="38"/>
      <c r="BU68" s="16"/>
      <c r="BV68" s="29"/>
      <c r="BW68" s="16"/>
      <c r="BZ68" s="16"/>
      <c r="CD68" s="16"/>
      <c r="CF68" s="16"/>
      <c r="CG68" s="16"/>
      <c r="CI68" s="16"/>
      <c r="CJ68" s="16"/>
      <c r="CK68" s="16"/>
      <c r="CQ68" s="16"/>
      <c r="CU68" s="16"/>
      <c r="CV68" s="16"/>
      <c r="CW68" s="16"/>
      <c r="CX68" s="16"/>
      <c r="CZ68" s="16"/>
      <c r="DC68" s="19"/>
      <c r="DD68" s="16"/>
      <c r="DK68" s="16"/>
      <c r="DM68" s="16"/>
      <c r="DN68" s="16"/>
      <c r="DP68" s="16"/>
      <c r="DR68" s="16"/>
      <c r="EB68" s="16"/>
      <c r="EE68" s="16"/>
      <c r="EF68" s="16"/>
      <c r="EG68" s="16"/>
      <c r="EI68" s="16"/>
      <c r="EN68" s="16"/>
    </row>
    <row r="69" spans="1:144" x14ac:dyDescent="0.35">
      <c r="A69" s="16" t="s">
        <v>6154</v>
      </c>
      <c r="J69" t="s">
        <v>6168</v>
      </c>
      <c r="L69" s="16" t="s">
        <v>729</v>
      </c>
      <c r="M69" s="16" t="s">
        <v>119</v>
      </c>
      <c r="P69" s="16" t="s">
        <v>119</v>
      </c>
      <c r="Q69" s="16" t="s">
        <v>119</v>
      </c>
      <c r="R69" s="16"/>
      <c r="T69" s="16">
        <f>SUM(COUNTIF(M69:S69,"yes"))</f>
        <v>3</v>
      </c>
      <c r="U69" s="16" t="s">
        <v>236</v>
      </c>
      <c r="V69" s="16"/>
      <c r="W69" s="16"/>
      <c r="X69" s="16"/>
      <c r="Y69" s="16"/>
      <c r="Z69" s="16"/>
      <c r="AA69" s="16"/>
      <c r="AB69" s="16"/>
      <c r="AC69" s="16" t="s">
        <v>1292</v>
      </c>
      <c r="AH69" s="16"/>
      <c r="AJ69" s="20" t="s">
        <v>6232</v>
      </c>
      <c r="AK69" s="16" t="s">
        <v>1291</v>
      </c>
      <c r="AP69" s="16" t="s">
        <v>1293</v>
      </c>
      <c r="AQ69" s="16" t="s">
        <v>1294</v>
      </c>
      <c r="AR69" s="38"/>
      <c r="AS69" s="16"/>
      <c r="AT69" s="16"/>
      <c r="AY69" s="16"/>
      <c r="AZ69" s="16"/>
      <c r="BB69" s="16">
        <f>LEN(BA69)-LEN(SUBSTITUTE(BA69,",",""))+1</f>
        <v>1</v>
      </c>
      <c r="BD69" s="16">
        <f>LEN(BC69)-LEN(SUBSTITUTE(BC69,",",""))+1</f>
        <v>1</v>
      </c>
      <c r="BF69" s="28">
        <f>Table1[[#This Row], [no. of introduced regions]]/Table1[[#This Row], [no. of native regions]]</f>
        <v>1</v>
      </c>
      <c r="BJ69" s="25"/>
      <c r="BO69" s="38"/>
      <c r="BQ69" s="38"/>
      <c r="BU69" s="16"/>
      <c r="BV69" s="29"/>
      <c r="BW69" s="16"/>
      <c r="BZ69" s="16"/>
      <c r="CD69" s="16"/>
      <c r="CF69" s="16"/>
      <c r="CG69" s="16"/>
      <c r="CI69" s="16"/>
      <c r="CJ69" s="16"/>
      <c r="CK69" s="16"/>
      <c r="CQ69" s="16"/>
      <c r="CU69" s="16"/>
      <c r="CV69" s="16"/>
      <c r="CW69" s="16"/>
      <c r="CX69" s="16"/>
      <c r="CZ69" s="16"/>
      <c r="DC69" s="19"/>
      <c r="DD69" s="16"/>
      <c r="DK69" s="16"/>
      <c r="DM69" s="16"/>
      <c r="DN69" s="16"/>
      <c r="DP69" s="16"/>
      <c r="DR69" s="16"/>
      <c r="EB69" s="16"/>
      <c r="EE69" s="16"/>
      <c r="EF69" s="16"/>
      <c r="EG69" s="16"/>
      <c r="EI69" s="16"/>
      <c r="EN69" s="16"/>
    </row>
    <row r="70" spans="1:144" x14ac:dyDescent="0.35">
      <c r="A70" s="16" t="s">
        <v>6154</v>
      </c>
      <c r="J70" t="s">
        <v>252</v>
      </c>
      <c r="K70" s="29" t="s">
        <v>6824</v>
      </c>
      <c r="L70" s="16" t="s">
        <v>729</v>
      </c>
      <c r="M70" s="16" t="s">
        <v>119</v>
      </c>
      <c r="O70" t="s">
        <v>119</v>
      </c>
      <c r="P70" s="16" t="s">
        <v>119</v>
      </c>
      <c r="Q70" s="16"/>
      <c r="R70" s="16"/>
      <c r="T70" s="16">
        <f>SUM(COUNTIF(M70:S70,"yes"))</f>
        <v>3</v>
      </c>
      <c r="U70" s="16" t="s">
        <v>253</v>
      </c>
      <c r="V70" s="16"/>
      <c r="W70" s="16"/>
      <c r="X70" s="16"/>
      <c r="Y70" s="16"/>
      <c r="Z70" s="16"/>
      <c r="AA70" s="16"/>
      <c r="AB70" s="16"/>
      <c r="AC70" s="16" t="s">
        <v>1307</v>
      </c>
      <c r="AD70" t="s">
        <v>6508</v>
      </c>
      <c r="AE70"/>
      <c r="AH70" s="16"/>
      <c r="AJ70" s="20" t="s">
        <v>6232</v>
      </c>
      <c r="AK70" s="16" t="s">
        <v>1306</v>
      </c>
      <c r="AP70" s="16" t="s">
        <v>1208</v>
      </c>
      <c r="AQ70" s="16" t="s">
        <v>1308</v>
      </c>
      <c r="AR70" s="39" t="s">
        <v>6509</v>
      </c>
      <c r="AS70" s="16"/>
      <c r="AT70" s="16"/>
      <c r="AY70" s="16"/>
      <c r="AZ70" s="16"/>
      <c r="BF70" s="28"/>
      <c r="BJ70" s="25"/>
      <c r="BO70" s="38"/>
      <c r="BQ70" s="38"/>
      <c r="BU70" s="16"/>
      <c r="BV70" s="29"/>
      <c r="BW70" s="16"/>
      <c r="BZ70" s="16"/>
      <c r="CD70" s="16"/>
      <c r="CF70" s="16"/>
      <c r="CG70" s="16"/>
      <c r="CI70" s="16"/>
      <c r="CJ70" s="16"/>
      <c r="CK70" s="16"/>
      <c r="CQ70" s="16"/>
      <c r="CU70" s="16"/>
      <c r="CV70" s="16"/>
      <c r="CW70" s="16"/>
      <c r="CX70" s="16"/>
      <c r="CZ70" s="16"/>
      <c r="DC70" s="19"/>
      <c r="DD70" s="16"/>
      <c r="DK70" s="16"/>
      <c r="DM70" s="16"/>
      <c r="DN70" s="16"/>
      <c r="DP70" s="16"/>
      <c r="DR70" s="16"/>
      <c r="EB70" s="16"/>
      <c r="EE70" s="16"/>
      <c r="EF70" s="16"/>
      <c r="EG70" s="16"/>
      <c r="EI70" s="16"/>
      <c r="EN70" s="16"/>
    </row>
    <row r="71" spans="1:144" x14ac:dyDescent="0.35">
      <c r="A71" s="16" t="s">
        <v>6154</v>
      </c>
      <c r="J71" t="s">
        <v>1314</v>
      </c>
      <c r="L71" s="16" t="s">
        <v>729</v>
      </c>
      <c r="M71" s="16"/>
      <c r="N71" s="16" t="s">
        <v>119</v>
      </c>
      <c r="P71" s="16" t="s">
        <v>119</v>
      </c>
      <c r="Q71" s="16" t="s">
        <v>119</v>
      </c>
      <c r="R71" s="16"/>
      <c r="T71" s="16">
        <f>SUM(COUNTIF(M71:S71,"yes"))</f>
        <v>3</v>
      </c>
      <c r="U71" s="16" t="s">
        <v>1315</v>
      </c>
      <c r="V71" s="16"/>
      <c r="W71" s="16"/>
      <c r="X71" s="16"/>
      <c r="Y71" s="16"/>
      <c r="Z71" s="16"/>
      <c r="AA71" s="16"/>
      <c r="AB71" s="16"/>
      <c r="AC71" s="16" t="s">
        <v>1314</v>
      </c>
      <c r="AH71" s="16"/>
      <c r="AJ71" s="20" t="s">
        <v>6232</v>
      </c>
      <c r="AK71" s="16" t="s">
        <v>1024</v>
      </c>
      <c r="AP71" s="16" t="s">
        <v>1211</v>
      </c>
      <c r="AQ71" s="16" t="s">
        <v>1316</v>
      </c>
      <c r="AR71" s="38"/>
      <c r="AS71" s="16"/>
      <c r="AT71" s="16"/>
      <c r="AY71" s="16"/>
      <c r="AZ71" s="16"/>
      <c r="BB71" s="16">
        <f>LEN(BA71)-LEN(SUBSTITUTE(BA71,",",""))+1</f>
        <v>1</v>
      </c>
      <c r="BF71" s="28"/>
      <c r="BJ71" s="25"/>
      <c r="BO71" s="38"/>
      <c r="BQ71" s="38"/>
      <c r="BU71" s="16"/>
      <c r="BV71" s="29"/>
      <c r="BW71" s="16"/>
      <c r="BZ71" s="16"/>
      <c r="CD71" s="16"/>
      <c r="CF71" s="16"/>
      <c r="CG71" s="16"/>
      <c r="CI71" s="16"/>
      <c r="CJ71" s="16"/>
      <c r="CK71" s="16"/>
      <c r="CQ71" s="16"/>
      <c r="CU71" s="16"/>
      <c r="CV71" s="16"/>
      <c r="CW71" s="16"/>
      <c r="CX71" s="16"/>
      <c r="CZ71" s="16"/>
      <c r="DC71" s="19"/>
      <c r="DD71" s="16"/>
      <c r="DK71" s="16"/>
      <c r="DM71" s="16"/>
      <c r="DN71" s="16"/>
      <c r="DP71" s="16"/>
      <c r="DR71" s="16"/>
      <c r="EB71" s="16"/>
      <c r="EE71" s="16"/>
      <c r="EF71" s="16"/>
      <c r="EG71" s="16"/>
      <c r="EI71" s="16"/>
      <c r="EN71" s="16"/>
    </row>
    <row r="72" spans="1:144" x14ac:dyDescent="0.35">
      <c r="A72" s="16" t="s">
        <v>6154</v>
      </c>
      <c r="J72" t="s">
        <v>1392</v>
      </c>
      <c r="L72" s="16" t="s">
        <v>729</v>
      </c>
      <c r="M72" s="16"/>
      <c r="N72" s="16" t="s">
        <v>119</v>
      </c>
      <c r="P72" s="16" t="s">
        <v>119</v>
      </c>
      <c r="Q72" s="16" t="s">
        <v>119</v>
      </c>
      <c r="R72" s="16"/>
      <c r="T72" s="16">
        <f>SUM(COUNTIF(M72:S72,"yes"))</f>
        <v>3</v>
      </c>
      <c r="U72" s="16" t="s">
        <v>2347</v>
      </c>
      <c r="V72" s="16"/>
      <c r="W72" s="16"/>
      <c r="X72" s="16"/>
      <c r="Y72" s="16"/>
      <c r="Z72" s="16"/>
      <c r="AA72" s="16"/>
      <c r="AB72" s="16"/>
      <c r="AC72" s="16" t="s">
        <v>1392</v>
      </c>
      <c r="AH72" s="16"/>
      <c r="AJ72" s="20" t="s">
        <v>6232</v>
      </c>
      <c r="AK72" s="16" t="s">
        <v>1393</v>
      </c>
      <c r="AP72" s="16" t="s">
        <v>726</v>
      </c>
      <c r="AQ72" s="16" t="s">
        <v>1394</v>
      </c>
      <c r="AR72" s="38"/>
      <c r="AS72" s="16"/>
      <c r="AT72" s="16"/>
      <c r="AY72" s="16"/>
      <c r="AZ72" s="16"/>
      <c r="BB72" s="16">
        <f>LEN(BA72)-LEN(SUBSTITUTE(BA72,",",""))+1</f>
        <v>1</v>
      </c>
      <c r="BF72" s="28"/>
      <c r="BJ72" s="25"/>
      <c r="BL72" s="16" t="s">
        <v>1395</v>
      </c>
      <c r="BO72" s="38"/>
      <c r="BQ72" s="38"/>
      <c r="BU72" s="16"/>
      <c r="BV72" s="29"/>
      <c r="BW72" s="16"/>
      <c r="BZ72" s="16"/>
      <c r="CD72" s="16"/>
      <c r="CF72" s="16"/>
      <c r="CG72" s="16"/>
      <c r="CI72" s="16"/>
      <c r="CJ72" s="16"/>
      <c r="CK72" s="16"/>
      <c r="CQ72" s="16"/>
      <c r="CU72" s="16"/>
      <c r="CV72" s="16"/>
      <c r="CW72" s="16"/>
      <c r="CX72" s="16"/>
      <c r="CZ72" s="16"/>
      <c r="DC72" s="19"/>
      <c r="DD72" s="16"/>
      <c r="DK72" s="16"/>
      <c r="DM72" s="16"/>
      <c r="DN72" s="16"/>
      <c r="DP72" s="16"/>
      <c r="DR72" s="16"/>
      <c r="EB72" s="16"/>
      <c r="EE72" s="16"/>
      <c r="EF72" s="16"/>
      <c r="EG72" s="16"/>
      <c r="EI72" s="16"/>
      <c r="EN72" s="16"/>
    </row>
    <row r="73" spans="1:144" x14ac:dyDescent="0.35">
      <c r="A73" s="16" t="s">
        <v>6154</v>
      </c>
      <c r="J73" t="s">
        <v>292</v>
      </c>
      <c r="L73" s="16" t="s">
        <v>729</v>
      </c>
      <c r="M73" s="16" t="s">
        <v>119</v>
      </c>
      <c r="P73" s="16" t="s">
        <v>119</v>
      </c>
      <c r="Q73" s="16" t="s">
        <v>119</v>
      </c>
      <c r="R73" s="16"/>
      <c r="T73" s="16">
        <f>SUM(COUNTIF(M73:S73,"yes"))</f>
        <v>3</v>
      </c>
      <c r="U73" s="16" t="s">
        <v>293</v>
      </c>
      <c r="V73" s="16"/>
      <c r="W73" s="16"/>
      <c r="X73" s="16"/>
      <c r="Y73" s="16"/>
      <c r="Z73" s="16"/>
      <c r="AA73" s="16"/>
      <c r="AB73" s="16"/>
      <c r="AC73" s="16" t="s">
        <v>1401</v>
      </c>
      <c r="AH73" s="16"/>
      <c r="AJ73" s="20" t="s">
        <v>6232</v>
      </c>
      <c r="AK73" s="16" t="s">
        <v>1209</v>
      </c>
      <c r="AP73" s="16" t="s">
        <v>1360</v>
      </c>
      <c r="AQ73" s="16" t="s">
        <v>1402</v>
      </c>
      <c r="AR73" s="38"/>
      <c r="AS73" s="16"/>
      <c r="AT73" s="16"/>
      <c r="AY73" s="16"/>
      <c r="AZ73" s="16"/>
      <c r="BB73" s="16">
        <f>LEN(BA73)-LEN(SUBSTITUTE(BA73,",",""))+1</f>
        <v>1</v>
      </c>
      <c r="BF73" s="28"/>
      <c r="BJ73" s="25"/>
      <c r="BO73" s="38"/>
      <c r="BQ73" s="38"/>
      <c r="BU73" s="16"/>
      <c r="BV73" s="29"/>
      <c r="BW73" s="16"/>
      <c r="BZ73" s="16"/>
      <c r="CD73" s="16"/>
      <c r="CF73" s="16"/>
      <c r="CG73" s="16"/>
      <c r="CI73" s="16"/>
      <c r="CJ73" s="16"/>
      <c r="CK73" s="16"/>
      <c r="CQ73" s="16"/>
      <c r="CU73" s="16"/>
      <c r="CV73" s="16"/>
      <c r="CW73" s="16"/>
      <c r="CX73" s="16"/>
      <c r="CZ73" s="16"/>
      <c r="DC73" s="19"/>
      <c r="DD73" s="16"/>
      <c r="DK73" s="16"/>
      <c r="DM73" s="16"/>
      <c r="DN73" s="16"/>
      <c r="DP73" s="16"/>
      <c r="DR73" s="16"/>
      <c r="EB73" s="16"/>
      <c r="EE73" s="16"/>
      <c r="EF73" s="16"/>
      <c r="EG73" s="16"/>
      <c r="EI73" s="16"/>
      <c r="EN73" s="16"/>
    </row>
    <row r="74" spans="1:144" x14ac:dyDescent="0.35">
      <c r="A74" s="16" t="s">
        <v>6154</v>
      </c>
      <c r="J74" t="s">
        <v>304</v>
      </c>
      <c r="L74" s="16" t="s">
        <v>729</v>
      </c>
      <c r="M74" s="16" t="s">
        <v>119</v>
      </c>
      <c r="P74" s="16" t="s">
        <v>119</v>
      </c>
      <c r="Q74" s="16" t="s">
        <v>119</v>
      </c>
      <c r="R74" s="16"/>
      <c r="T74" s="16">
        <f>SUM(COUNTIF(M74:S74,"yes"))</f>
        <v>3</v>
      </c>
      <c r="U74" s="16" t="s">
        <v>305</v>
      </c>
      <c r="V74" s="16"/>
      <c r="W74" s="16"/>
      <c r="X74" s="16"/>
      <c r="Y74" s="16"/>
      <c r="Z74" s="16"/>
      <c r="AA74" s="16"/>
      <c r="AB74" s="16"/>
      <c r="AC74" s="16" t="s">
        <v>1422</v>
      </c>
      <c r="AH74" s="16"/>
      <c r="AJ74" s="20" t="s">
        <v>6232</v>
      </c>
      <c r="AK74" s="16" t="s">
        <v>1193</v>
      </c>
      <c r="AP74" s="16" t="s">
        <v>1423</v>
      </c>
      <c r="AQ74" s="16" t="s">
        <v>1424</v>
      </c>
      <c r="AR74" s="38"/>
      <c r="AS74" s="16"/>
      <c r="AT74" s="16"/>
      <c r="AY74" s="16"/>
      <c r="AZ74" s="16"/>
      <c r="BB74" s="16">
        <f>LEN(BA74)-LEN(SUBSTITUTE(BA74,",",""))+1</f>
        <v>1</v>
      </c>
      <c r="BF74" s="28"/>
      <c r="BJ74" s="25"/>
      <c r="BO74" s="38"/>
      <c r="BQ74" s="38"/>
      <c r="BU74" s="16"/>
      <c r="BV74" s="29"/>
      <c r="BW74" s="16"/>
      <c r="BZ74" s="16"/>
      <c r="CD74" s="16"/>
      <c r="CF74" s="16"/>
      <c r="CG74" s="16"/>
      <c r="CI74" s="16"/>
      <c r="CJ74" s="16"/>
      <c r="CK74" s="16"/>
      <c r="CQ74" s="16"/>
      <c r="CU74" s="16"/>
      <c r="CV74" s="16"/>
      <c r="CW74" s="16"/>
      <c r="CX74" s="16"/>
      <c r="CZ74" s="16"/>
      <c r="DC74" s="19"/>
      <c r="DD74" s="16"/>
      <c r="DK74" s="16"/>
      <c r="DM74" s="16"/>
      <c r="DN74" s="16"/>
      <c r="DP74" s="16"/>
      <c r="DR74" s="16"/>
      <c r="EB74" s="16"/>
      <c r="EE74" s="16"/>
      <c r="EF74" s="16"/>
      <c r="EG74" s="16"/>
      <c r="EI74" s="16"/>
      <c r="EN74" s="16"/>
    </row>
    <row r="75" spans="1:144" x14ac:dyDescent="0.35">
      <c r="A75" s="16" t="s">
        <v>6154</v>
      </c>
      <c r="J75" t="s">
        <v>1425</v>
      </c>
      <c r="L75" s="16" t="s">
        <v>729</v>
      </c>
      <c r="M75" s="16"/>
      <c r="N75" s="16" t="s">
        <v>119</v>
      </c>
      <c r="P75" s="16" t="s">
        <v>119</v>
      </c>
      <c r="Q75" s="16" t="s">
        <v>119</v>
      </c>
      <c r="R75" s="16"/>
      <c r="T75" s="16">
        <f>SUM(COUNTIF(M75:S75,"yes"))</f>
        <v>3</v>
      </c>
      <c r="U75" s="16" t="s">
        <v>1426</v>
      </c>
      <c r="V75" s="16"/>
      <c r="W75" s="16"/>
      <c r="X75" s="16"/>
      <c r="Y75" s="16"/>
      <c r="Z75" s="16"/>
      <c r="AA75" s="16"/>
      <c r="AB75" s="16"/>
      <c r="AC75" s="16" t="s">
        <v>1427</v>
      </c>
      <c r="AG75" s="16" t="s">
        <v>1428</v>
      </c>
      <c r="AH75" s="16"/>
      <c r="AI75" s="16" t="s">
        <v>1431</v>
      </c>
      <c r="AJ75" s="20" t="s">
        <v>6232</v>
      </c>
      <c r="AK75" s="16" t="s">
        <v>1173</v>
      </c>
      <c r="AP75" s="16" t="s">
        <v>1429</v>
      </c>
      <c r="AQ75" s="16" t="s">
        <v>1207</v>
      </c>
      <c r="AR75" s="38"/>
      <c r="AS75" s="16"/>
      <c r="AT75" s="16"/>
      <c r="AY75" s="16"/>
      <c r="AZ75" s="16"/>
      <c r="BF75" s="28"/>
      <c r="BJ75" s="25"/>
      <c r="BO75" s="38"/>
      <c r="BQ75" s="38"/>
      <c r="BU75" s="16"/>
      <c r="BV75" s="29"/>
      <c r="BW75" s="16"/>
      <c r="BZ75" s="16"/>
      <c r="CC75" s="16" t="s">
        <v>1430</v>
      </c>
      <c r="CD75" s="16"/>
      <c r="CF75" s="16"/>
      <c r="CG75" s="16"/>
      <c r="CI75" s="16"/>
      <c r="CJ75" s="16"/>
      <c r="CK75" s="16"/>
      <c r="CQ75" s="16"/>
      <c r="CU75" s="16"/>
      <c r="CV75" s="16"/>
      <c r="CW75" s="16"/>
      <c r="CX75" s="16"/>
      <c r="CZ75" s="16"/>
      <c r="DC75" s="19"/>
      <c r="DD75" s="16"/>
      <c r="DK75" s="16"/>
      <c r="DM75" s="16"/>
      <c r="DN75" s="16"/>
      <c r="DP75" s="16"/>
      <c r="DR75" s="16"/>
      <c r="EB75" s="16"/>
      <c r="EE75" s="16"/>
      <c r="EF75" s="16"/>
      <c r="EG75" s="16"/>
      <c r="EI75" s="16"/>
      <c r="EN75" s="16"/>
    </row>
    <row r="76" spans="1:144" x14ac:dyDescent="0.35">
      <c r="A76" s="16" t="s">
        <v>6154</v>
      </c>
      <c r="J76" t="s">
        <v>6185</v>
      </c>
      <c r="L76" s="16" t="s">
        <v>729</v>
      </c>
      <c r="M76" s="16"/>
      <c r="N76" s="16" t="s">
        <v>119</v>
      </c>
      <c r="P76" s="16" t="s">
        <v>119</v>
      </c>
      <c r="Q76" s="16" t="s">
        <v>119</v>
      </c>
      <c r="R76" s="16"/>
      <c r="T76" s="16">
        <f>SUM(COUNTIF(M76:S76,"yes"))</f>
        <v>3</v>
      </c>
      <c r="U76" s="16" t="s">
        <v>1935</v>
      </c>
      <c r="V76" s="16"/>
      <c r="W76" s="16"/>
      <c r="X76" s="16"/>
      <c r="Y76" s="16"/>
      <c r="Z76" s="16"/>
      <c r="AA76" s="16"/>
      <c r="AB76" s="16"/>
      <c r="AC76" s="16" t="s">
        <v>1936</v>
      </c>
      <c r="AH76" s="16"/>
      <c r="AJ76" s="20" t="s">
        <v>6232</v>
      </c>
      <c r="AK76" s="16" t="s">
        <v>1306</v>
      </c>
      <c r="AP76" s="16" t="s">
        <v>1293</v>
      </c>
      <c r="AQ76" s="16" t="s">
        <v>1937</v>
      </c>
      <c r="AR76" s="38"/>
      <c r="AS76" s="16"/>
      <c r="AT76" s="16"/>
      <c r="AY76" s="16"/>
      <c r="AZ76" s="16"/>
      <c r="BB76" s="16">
        <f>LEN(BA76)-LEN(SUBSTITUTE(BA76,",",""))+1</f>
        <v>1</v>
      </c>
      <c r="BD76" s="16">
        <f>LEN(BC76)-LEN(SUBSTITUTE(BC76,",",""))+1</f>
        <v>1</v>
      </c>
      <c r="BF76" s="28"/>
      <c r="BJ76" s="25"/>
      <c r="BO76" s="38"/>
      <c r="BQ76" s="38"/>
      <c r="BU76" s="16"/>
      <c r="BV76" s="29"/>
      <c r="BW76" s="16"/>
      <c r="BZ76" s="16"/>
      <c r="CD76" s="16"/>
      <c r="CF76" s="16"/>
      <c r="CG76" s="16"/>
      <c r="CI76" s="16"/>
      <c r="CJ76" s="16"/>
      <c r="CK76" s="16"/>
      <c r="CQ76" s="16"/>
      <c r="CU76" s="16"/>
      <c r="CV76" s="16"/>
      <c r="CW76" s="16"/>
      <c r="CX76" s="16"/>
      <c r="CZ76" s="16"/>
      <c r="DC76" s="19"/>
      <c r="DD76" s="16"/>
      <c r="DK76" s="16"/>
      <c r="DM76" s="16"/>
      <c r="DN76" s="16"/>
      <c r="DP76" s="16"/>
      <c r="DR76" s="16"/>
      <c r="EB76" s="16"/>
      <c r="EE76" s="16"/>
      <c r="EF76" s="16"/>
      <c r="EG76" s="16"/>
      <c r="EI76" s="16"/>
      <c r="EN76" s="16"/>
    </row>
    <row r="77" spans="1:144" x14ac:dyDescent="0.35">
      <c r="A77" s="16" t="s">
        <v>6154</v>
      </c>
      <c r="J77" t="s">
        <v>1468</v>
      </c>
      <c r="K77" s="29" t="s">
        <v>6895</v>
      </c>
      <c r="L77" s="16" t="s">
        <v>729</v>
      </c>
      <c r="M77" s="16"/>
      <c r="O77" t="s">
        <v>119</v>
      </c>
      <c r="P77" s="16" t="s">
        <v>119</v>
      </c>
      <c r="Q77" s="16" t="s">
        <v>119</v>
      </c>
      <c r="R77" s="16"/>
      <c r="T77" s="16">
        <f>SUM(COUNTIF(M77:S77,"yes"))</f>
        <v>3</v>
      </c>
      <c r="U77" s="16" t="s">
        <v>1469</v>
      </c>
      <c r="V77" s="16"/>
      <c r="W77" s="16"/>
      <c r="X77" s="16"/>
      <c r="Y77" s="16"/>
      <c r="Z77" s="16"/>
      <c r="AA77" s="16"/>
      <c r="AB77" s="16"/>
      <c r="AC77" s="16" t="s">
        <v>1470</v>
      </c>
      <c r="AD77" t="s">
        <v>6622</v>
      </c>
      <c r="AE77"/>
      <c r="AH77" s="16"/>
      <c r="AJ77" s="20" t="s">
        <v>6232</v>
      </c>
      <c r="AK77" s="16" t="s">
        <v>655</v>
      </c>
      <c r="AP77" s="16" t="s">
        <v>1471</v>
      </c>
      <c r="AQ77" s="16" t="s">
        <v>1215</v>
      </c>
      <c r="AR77" s="39" t="s">
        <v>6480</v>
      </c>
      <c r="AS77" s="16"/>
      <c r="AT77" s="16"/>
      <c r="AY77" s="16"/>
      <c r="AZ77" s="16"/>
      <c r="BB77" s="16">
        <f>LEN(BA77)-LEN(SUBSTITUTE(BA77,",",""))+1</f>
        <v>1</v>
      </c>
      <c r="BD77" s="16">
        <f>LEN(BC77)-LEN(SUBSTITUTE(BC77,",",""))+1</f>
        <v>1</v>
      </c>
      <c r="BF77" s="28"/>
      <c r="BJ77" s="25"/>
      <c r="BO77" s="38">
        <v>186</v>
      </c>
      <c r="BQ77" s="38"/>
      <c r="BU77" s="16"/>
      <c r="BV77" s="29"/>
      <c r="BW77" s="16"/>
      <c r="BZ77" s="16"/>
      <c r="CD77" s="16"/>
      <c r="CF77" s="16"/>
      <c r="CG77" s="16"/>
      <c r="CI77" s="16"/>
      <c r="CJ77" s="16"/>
      <c r="CK77" s="16"/>
      <c r="CQ77" s="16"/>
      <c r="CU77" s="16"/>
      <c r="CV77" s="16"/>
      <c r="CW77" s="16"/>
      <c r="CX77" s="16"/>
      <c r="CZ77" s="16"/>
      <c r="DC77" s="19"/>
      <c r="DD77" s="16"/>
      <c r="DK77" s="16"/>
      <c r="DM77" s="16"/>
      <c r="DN77" s="16"/>
      <c r="DP77" s="16"/>
      <c r="DR77" s="16"/>
      <c r="EB77" s="16"/>
      <c r="EE77" s="16"/>
      <c r="EF77" s="16"/>
      <c r="EG77" s="16"/>
      <c r="EI77" s="16"/>
      <c r="EN77" s="16"/>
    </row>
    <row r="78" spans="1:144" x14ac:dyDescent="0.35">
      <c r="A78" s="16" t="s">
        <v>6154</v>
      </c>
      <c r="J78" t="s">
        <v>315</v>
      </c>
      <c r="L78" s="16" t="s">
        <v>729</v>
      </c>
      <c r="M78" s="16" t="s">
        <v>119</v>
      </c>
      <c r="P78" s="16" t="s">
        <v>119</v>
      </c>
      <c r="Q78" s="16" t="s">
        <v>119</v>
      </c>
      <c r="R78" s="16"/>
      <c r="T78" s="16">
        <f>SUM(COUNTIF(M78:S78,"yes"))</f>
        <v>3</v>
      </c>
      <c r="U78" s="16" t="s">
        <v>316</v>
      </c>
      <c r="V78" s="16"/>
      <c r="W78" s="16"/>
      <c r="X78" s="16"/>
      <c r="Y78" s="16"/>
      <c r="Z78" s="16"/>
      <c r="AA78" s="16"/>
      <c r="AB78" s="16"/>
      <c r="AC78" s="16" t="s">
        <v>1484</v>
      </c>
      <c r="AH78" s="16"/>
      <c r="AJ78" s="20" t="s">
        <v>6232</v>
      </c>
      <c r="AK78" s="16" t="s">
        <v>1209</v>
      </c>
      <c r="AL78" s="16" t="s">
        <v>1208</v>
      </c>
      <c r="AP78" s="16" t="s">
        <v>1208</v>
      </c>
      <c r="AQ78" s="16" t="s">
        <v>1308</v>
      </c>
      <c r="AR78" s="38"/>
      <c r="AS78" s="16"/>
      <c r="AT78" s="16"/>
      <c r="AY78" s="16"/>
      <c r="AZ78" s="16"/>
      <c r="BB78" s="16">
        <f>LEN(BA78)-LEN(SUBSTITUTE(BA78,",",""))+1</f>
        <v>1</v>
      </c>
      <c r="BD78" s="16">
        <f>LEN(BC78)-LEN(SUBSTITUTE(BC78,",",""))+1</f>
        <v>1</v>
      </c>
      <c r="BF78" s="28"/>
      <c r="BJ78" s="25"/>
      <c r="BO78" s="38"/>
      <c r="BQ78" s="38"/>
      <c r="BU78" s="16"/>
      <c r="BV78" s="29"/>
      <c r="BW78" s="16"/>
      <c r="BZ78" s="16"/>
      <c r="CD78" s="16"/>
      <c r="CF78" s="16"/>
      <c r="CG78" s="16"/>
      <c r="CI78" s="16"/>
      <c r="CJ78" s="16"/>
      <c r="CK78" s="16"/>
      <c r="CQ78" s="16"/>
      <c r="CU78" s="16"/>
      <c r="CV78" s="16"/>
      <c r="CW78" s="16"/>
      <c r="CX78" s="16"/>
      <c r="CZ78" s="16"/>
      <c r="DC78" s="19"/>
      <c r="DD78" s="16"/>
      <c r="DK78" s="16"/>
      <c r="DM78" s="16"/>
      <c r="DN78" s="16"/>
      <c r="DP78" s="16"/>
      <c r="DR78" s="16"/>
      <c r="EB78" s="16"/>
      <c r="EE78" s="16"/>
      <c r="EF78" s="16"/>
      <c r="EG78" s="16"/>
      <c r="EI78" s="16"/>
      <c r="EN78" s="16"/>
    </row>
    <row r="79" spans="1:144" s="17" customFormat="1" x14ac:dyDescent="0.35">
      <c r="A79" s="16" t="s">
        <v>6154</v>
      </c>
      <c r="B79" s="16"/>
      <c r="C79" s="16"/>
      <c r="D79" s="16"/>
      <c r="E79" s="16"/>
      <c r="F79" s="16"/>
      <c r="G79" s="16"/>
      <c r="H79" s="16"/>
      <c r="I79" s="16"/>
      <c r="J79" t="s">
        <v>325</v>
      </c>
      <c r="K79" s="29"/>
      <c r="L79" s="16" t="s">
        <v>729</v>
      </c>
      <c r="M79" s="16"/>
      <c r="N79" s="16"/>
      <c r="O79"/>
      <c r="P79" s="16" t="s">
        <v>119</v>
      </c>
      <c r="Q79" s="16" t="s">
        <v>119</v>
      </c>
      <c r="R79" s="16" t="s">
        <v>119</v>
      </c>
      <c r="S79" s="16"/>
      <c r="T79" s="16">
        <f>SUM(COUNTIF(M79:S79,"yes"))</f>
        <v>3</v>
      </c>
      <c r="U79" s="16" t="s">
        <v>326</v>
      </c>
      <c r="V79" s="16" t="s">
        <v>676</v>
      </c>
      <c r="W79" s="16"/>
      <c r="X79" s="16"/>
      <c r="Y79" s="16"/>
      <c r="Z79" s="16"/>
      <c r="AA79" s="16" t="s">
        <v>6015</v>
      </c>
      <c r="AB79" s="16"/>
      <c r="AC79" s="16" t="s">
        <v>1535</v>
      </c>
      <c r="AD79" s="16"/>
      <c r="AE79" s="16"/>
      <c r="AF79" s="16"/>
      <c r="AG79" s="16"/>
      <c r="AH79" s="16"/>
      <c r="AI79" s="16"/>
      <c r="AJ79" s="20" t="s">
        <v>6232</v>
      </c>
      <c r="AK79" s="16" t="s">
        <v>1534</v>
      </c>
      <c r="AL79" s="16"/>
      <c r="AM79" s="16"/>
      <c r="AN79" s="16"/>
      <c r="AO79" s="16"/>
      <c r="AP79" s="16" t="s">
        <v>972</v>
      </c>
      <c r="AQ79" s="16" t="s">
        <v>1215</v>
      </c>
      <c r="AR79" s="38"/>
      <c r="AS79" s="16"/>
      <c r="AT79" s="16"/>
      <c r="AU79" s="16"/>
      <c r="AV79" s="16">
        <v>42</v>
      </c>
      <c r="AW79" s="16">
        <v>9</v>
      </c>
      <c r="AX79" s="16"/>
      <c r="AY79" s="21" t="s">
        <v>6014</v>
      </c>
      <c r="AZ79" s="16" t="s">
        <v>6016</v>
      </c>
      <c r="BA79" s="16" t="s">
        <v>6017</v>
      </c>
      <c r="BB79" s="16">
        <f>LEN(BA79)-LEN(SUBSTITUTE(BA79,",",""))+1</f>
        <v>14</v>
      </c>
      <c r="BC79" s="16" t="s">
        <v>6018</v>
      </c>
      <c r="BD79" s="16">
        <f>LEN(BC79)-LEN(SUBSTITUTE(BC79,",",""))+1</f>
        <v>129</v>
      </c>
      <c r="BE79" s="16">
        <f>Table1[[#This Row], [no. of native regions]]+Table1[[#This Row], [no. of introduced regions]]</f>
        <v>143</v>
      </c>
      <c r="BF79" s="28">
        <f>Table1[[#This Row], [no. of introduced regions]]/Table1[[#This Row], [no. of native regions]]</f>
        <v>9.2142857142857135</v>
      </c>
      <c r="BG79" s="16"/>
      <c r="BH79" s="16"/>
      <c r="BI79" s="16" t="s">
        <v>6300</v>
      </c>
      <c r="BJ79" s="16">
        <v>0</v>
      </c>
      <c r="BK79" s="16" t="s">
        <v>6301</v>
      </c>
      <c r="BL79" s="16" t="s">
        <v>1536</v>
      </c>
      <c r="BM79" s="16"/>
      <c r="BN79" s="16"/>
      <c r="BO79" s="38"/>
      <c r="BP79" s="16"/>
      <c r="BQ79" s="38"/>
      <c r="BR79" s="16" t="s">
        <v>1537</v>
      </c>
      <c r="BS79" s="16"/>
      <c r="BT79" s="16"/>
      <c r="BU79" s="16" t="s">
        <v>6100</v>
      </c>
      <c r="BV79" s="29" t="s">
        <v>6099</v>
      </c>
      <c r="BW79" s="16"/>
      <c r="BX79" s="16"/>
      <c r="BY79" s="16"/>
      <c r="BZ79" s="16"/>
      <c r="CA79" s="16"/>
      <c r="CB79" s="16"/>
      <c r="CC79" s="16"/>
      <c r="CD79" s="16"/>
      <c r="CE79" s="16"/>
      <c r="CF79" s="16" t="s">
        <v>1538</v>
      </c>
      <c r="CG79" s="16"/>
      <c r="CH79" s="16"/>
      <c r="CI79" s="16"/>
      <c r="CJ79" s="16"/>
      <c r="CK79" s="16"/>
      <c r="CL79" s="16"/>
      <c r="CM79" s="16"/>
      <c r="CN79" s="16"/>
      <c r="CO79" s="16"/>
      <c r="CP79" s="16"/>
      <c r="CQ79" s="16"/>
      <c r="CR79" s="16"/>
      <c r="CS79" s="16"/>
      <c r="CT79" s="16"/>
      <c r="CU79" s="16"/>
      <c r="CV79" s="16"/>
      <c r="CW79" s="16"/>
      <c r="CX79" s="16"/>
      <c r="CY79" s="16"/>
      <c r="CZ79" s="16"/>
      <c r="DA79" s="16"/>
      <c r="DB79" s="16" t="s">
        <v>119</v>
      </c>
      <c r="DC79" s="19">
        <v>973</v>
      </c>
      <c r="DD79" s="16"/>
      <c r="DE79" s="16"/>
      <c r="DF79" s="16"/>
      <c r="DG79" s="16"/>
      <c r="DH79" s="16"/>
      <c r="DI79" s="16"/>
      <c r="DJ79" s="16"/>
      <c r="DK79" s="16"/>
      <c r="DL79" s="16"/>
      <c r="DM79" s="16"/>
      <c r="DN79" s="16"/>
      <c r="DO79" s="16"/>
      <c r="DP79" s="16"/>
      <c r="DQ79" s="16"/>
      <c r="DR79" s="16"/>
      <c r="DS79" s="16"/>
      <c r="DT79" s="16"/>
      <c r="DU79" s="16"/>
    </row>
    <row r="80" spans="1:144" x14ac:dyDescent="0.35">
      <c r="A80" t="s">
        <v>6154</v>
      </c>
      <c r="B80" s="17" t="s">
        <v>7306</v>
      </c>
      <c r="C80" s="17" t="s">
        <v>7204</v>
      </c>
      <c r="D80" s="17" t="s">
        <v>7284</v>
      </c>
      <c r="E80" s="17" t="s">
        <v>7206</v>
      </c>
      <c r="F80" s="17"/>
      <c r="G80" s="17">
        <v>1</v>
      </c>
      <c r="H80" s="17">
        <v>1</v>
      </c>
      <c r="I80" s="36" t="s">
        <v>7323</v>
      </c>
      <c r="J80" s="31" t="s">
        <v>1540</v>
      </c>
      <c r="K80" s="29" t="s">
        <v>6874</v>
      </c>
      <c r="L80" s="17" t="s">
        <v>729</v>
      </c>
      <c r="M80" s="17"/>
      <c r="N80" s="17"/>
      <c r="O80" s="31" t="s">
        <v>119</v>
      </c>
      <c r="P80" s="17" t="s">
        <v>119</v>
      </c>
      <c r="Q80" s="17"/>
      <c r="R80" s="17"/>
      <c r="S80" s="17" t="s">
        <v>119</v>
      </c>
      <c r="T80" s="17">
        <f>SUM(COUNTIF(M80:S80,"yes"))</f>
        <v>3</v>
      </c>
      <c r="U80" s="17" t="s">
        <v>1550</v>
      </c>
      <c r="V80" s="17" t="s">
        <v>1551</v>
      </c>
      <c r="W80" s="17"/>
      <c r="X80" s="17" t="s">
        <v>7368</v>
      </c>
      <c r="Y80" s="17"/>
      <c r="Z80" s="17"/>
      <c r="AA80" s="17"/>
      <c r="AB80" s="17"/>
      <c r="AC80" s="17" t="s">
        <v>7307</v>
      </c>
      <c r="AD80" t="s">
        <v>6590</v>
      </c>
      <c r="AE80"/>
      <c r="AF80" s="17"/>
      <c r="AG80" s="17"/>
      <c r="AH80" s="17"/>
      <c r="AI80" s="17" t="s">
        <v>7305</v>
      </c>
      <c r="AJ80" s="30" t="s">
        <v>6232</v>
      </c>
      <c r="AK80" s="17" t="s">
        <v>745</v>
      </c>
      <c r="AL80" s="36" t="s">
        <v>7227</v>
      </c>
      <c r="AM80" s="17"/>
      <c r="AN80" s="17"/>
      <c r="AO80" s="17"/>
      <c r="AP80" s="17" t="s">
        <v>1125</v>
      </c>
      <c r="AQ80" s="17" t="s">
        <v>1555</v>
      </c>
      <c r="AR80" t="s">
        <v>828</v>
      </c>
      <c r="AS80" s="17" t="s">
        <v>4046</v>
      </c>
      <c r="AT80" s="17"/>
      <c r="AU80" s="17"/>
      <c r="AV80" s="17">
        <v>-8</v>
      </c>
      <c r="AW80" s="17">
        <v>111</v>
      </c>
      <c r="AX80" s="17" t="s">
        <v>706</v>
      </c>
      <c r="AY80" s="17" t="s">
        <v>1554</v>
      </c>
      <c r="AZ80" s="17" t="s">
        <v>1555</v>
      </c>
      <c r="BA80" s="17" t="s">
        <v>1556</v>
      </c>
      <c r="BB80" s="17">
        <f>LEN(BA80)-LEN(SUBSTITUTE(BA80,",",""))+1</f>
        <v>2</v>
      </c>
      <c r="BC80" s="17" t="s">
        <v>1557</v>
      </c>
      <c r="BD80" s="17">
        <f>LEN(BC80)-LEN(SUBSTITUTE(BC80,",",""))+1</f>
        <v>5</v>
      </c>
      <c r="BE80" s="17">
        <f>Table1[[#This Row], [no. of native regions]]+Table1[[#This Row], [no. of introduced regions]]</f>
        <v>7</v>
      </c>
      <c r="BF80" s="46">
        <f>Table1[[#This Row], [no. of introduced regions]]/Table1[[#This Row], [no. of native regions]]</f>
        <v>2.5</v>
      </c>
      <c r="BG80" s="17"/>
      <c r="BH80" s="17"/>
      <c r="BI80" s="17"/>
      <c r="BJ80" s="47"/>
      <c r="BK80" s="17"/>
      <c r="BL80" s="17"/>
      <c r="BM80" s="35"/>
      <c r="BN80" s="17"/>
      <c r="BO80" s="17"/>
      <c r="BP80" s="17"/>
      <c r="BQ80" s="17"/>
      <c r="BR80" s="17"/>
      <c r="BS80" s="17"/>
      <c r="BT80" s="17"/>
      <c r="BU80" s="17" t="s">
        <v>756</v>
      </c>
      <c r="BV80" s="42" t="s">
        <v>476</v>
      </c>
      <c r="BW80" s="17"/>
      <c r="BX80" s="17"/>
      <c r="BY80" s="17"/>
      <c r="BZ80" s="17"/>
      <c r="CA80" s="17"/>
      <c r="CB80" s="17"/>
      <c r="CC80" s="17"/>
      <c r="CD80" s="17"/>
      <c r="CE80" s="17"/>
      <c r="CF80" s="17"/>
      <c r="CG80" s="17"/>
      <c r="CH80" s="17"/>
      <c r="CI80" s="17"/>
      <c r="CJ80" s="17"/>
      <c r="CK80" s="17"/>
      <c r="CL80" s="17"/>
      <c r="CM80" s="17"/>
      <c r="CN80" s="17"/>
      <c r="CO80" s="17"/>
      <c r="CP80" s="17" t="s">
        <v>5787</v>
      </c>
      <c r="CQ80" s="17" t="s">
        <v>119</v>
      </c>
      <c r="CR80" s="17" t="s">
        <v>3129</v>
      </c>
      <c r="CS80" s="17"/>
      <c r="CT80" s="17" t="s">
        <v>756</v>
      </c>
      <c r="CU80" s="17" t="s">
        <v>476</v>
      </c>
      <c r="CV80" s="17" t="s">
        <v>5300</v>
      </c>
      <c r="CW80" s="17" t="s">
        <v>5302</v>
      </c>
      <c r="CX80" s="17" t="s">
        <v>3265</v>
      </c>
      <c r="CY80" s="17" t="s">
        <v>3335</v>
      </c>
      <c r="CZ80" s="17" t="s">
        <v>3787</v>
      </c>
      <c r="DA80" s="17"/>
      <c r="DB80" s="17" t="s">
        <v>1183</v>
      </c>
      <c r="DC80" s="48" t="s">
        <v>14</v>
      </c>
      <c r="DD80" s="17"/>
      <c r="DE80" s="17"/>
      <c r="DF80" s="17"/>
      <c r="DG80" s="17"/>
      <c r="DH80" s="17"/>
      <c r="DI80" s="17"/>
      <c r="DJ80" s="17"/>
      <c r="DK80" s="17"/>
      <c r="DL80" s="17"/>
      <c r="DM80" s="17"/>
      <c r="DN80" s="17"/>
      <c r="DO80" s="17"/>
      <c r="DP80" s="17"/>
      <c r="DQ80" s="17"/>
      <c r="DR80" s="17"/>
      <c r="DS80" s="17"/>
      <c r="DT80" s="17"/>
      <c r="DU80" s="17"/>
      <c r="EB80" s="16"/>
      <c r="EE80" s="16"/>
      <c r="EF80" s="16"/>
      <c r="EG80" s="16"/>
      <c r="EI80" s="16"/>
      <c r="EN80" s="16"/>
    </row>
    <row r="81" spans="1:144" x14ac:dyDescent="0.35">
      <c r="A81" s="16" t="s">
        <v>6154</v>
      </c>
      <c r="J81" t="s">
        <v>331</v>
      </c>
      <c r="L81" s="16" t="s">
        <v>729</v>
      </c>
      <c r="M81" s="16" t="s">
        <v>119</v>
      </c>
      <c r="P81" s="16" t="s">
        <v>119</v>
      </c>
      <c r="Q81" s="16" t="s">
        <v>119</v>
      </c>
      <c r="R81" s="16"/>
      <c r="T81" s="16">
        <f>SUM(COUNTIF(M81:S81,"yes"))</f>
        <v>3</v>
      </c>
      <c r="U81" s="16" t="s">
        <v>332</v>
      </c>
      <c r="V81" s="16"/>
      <c r="W81" s="16"/>
      <c r="X81" s="16"/>
      <c r="Y81" s="16"/>
      <c r="Z81" s="16"/>
      <c r="AA81" s="16"/>
      <c r="AB81" s="16"/>
      <c r="AC81" s="16" t="s">
        <v>1558</v>
      </c>
      <c r="AH81" s="16"/>
      <c r="AJ81" s="20" t="s">
        <v>6232</v>
      </c>
      <c r="AK81" s="16" t="s">
        <v>1024</v>
      </c>
      <c r="AP81" s="16" t="s">
        <v>1360</v>
      </c>
      <c r="AQ81" s="16" t="s">
        <v>1297</v>
      </c>
      <c r="AR81" s="38"/>
      <c r="AS81" s="16"/>
      <c r="AT81" s="16"/>
      <c r="AY81" s="16"/>
      <c r="AZ81" s="16"/>
      <c r="BF81" s="28"/>
      <c r="BJ81" s="25"/>
      <c r="BO81" s="38"/>
      <c r="BQ81" s="38"/>
      <c r="BU81" s="16"/>
      <c r="BV81" s="29"/>
      <c r="BW81" s="16"/>
      <c r="BZ81" s="16"/>
      <c r="CD81" s="16"/>
      <c r="CF81" s="16"/>
      <c r="CG81" s="16"/>
      <c r="CI81" s="16"/>
      <c r="CJ81" s="16"/>
      <c r="CK81" s="16"/>
      <c r="CQ81" s="16"/>
      <c r="CU81" s="16"/>
      <c r="CV81" s="16"/>
      <c r="CW81" s="16"/>
      <c r="CX81" s="16"/>
      <c r="CZ81" s="16"/>
      <c r="DC81" s="19"/>
      <c r="DD81" s="16"/>
      <c r="DK81" s="16"/>
      <c r="DM81" s="16"/>
      <c r="DN81" s="16"/>
      <c r="DP81" s="16"/>
      <c r="DR81" s="16"/>
      <c r="EB81" s="16"/>
      <c r="EE81" s="16"/>
      <c r="EF81" s="16"/>
      <c r="EG81" s="16"/>
      <c r="EI81" s="16"/>
      <c r="EN81" s="16"/>
    </row>
    <row r="82" spans="1:144" x14ac:dyDescent="0.35">
      <c r="A82" s="16" t="s">
        <v>6154</v>
      </c>
      <c r="J82" t="s">
        <v>339</v>
      </c>
      <c r="L82" s="16" t="s">
        <v>729</v>
      </c>
      <c r="M82" s="16" t="s">
        <v>119</v>
      </c>
      <c r="P82" s="16" t="s">
        <v>119</v>
      </c>
      <c r="Q82" s="16" t="s">
        <v>119</v>
      </c>
      <c r="R82" s="16"/>
      <c r="T82" s="16">
        <f>SUM(COUNTIF(M82:S82,"yes"))</f>
        <v>3</v>
      </c>
      <c r="U82" s="16" t="s">
        <v>1597</v>
      </c>
      <c r="V82" s="16"/>
      <c r="W82" s="16"/>
      <c r="X82" s="16"/>
      <c r="Y82" s="16"/>
      <c r="Z82" s="16"/>
      <c r="AA82" s="16"/>
      <c r="AB82" s="16"/>
      <c r="AC82" s="16" t="s">
        <v>1598</v>
      </c>
      <c r="AH82" s="16"/>
      <c r="AJ82" s="20" t="s">
        <v>6232</v>
      </c>
      <c r="AK82" s="16" t="s">
        <v>1209</v>
      </c>
      <c r="AP82" s="16" t="s">
        <v>1360</v>
      </c>
      <c r="AQ82" s="16" t="s">
        <v>1215</v>
      </c>
      <c r="AR82" s="38"/>
      <c r="AS82" s="16"/>
      <c r="AT82" s="16"/>
      <c r="AY82" s="16"/>
      <c r="AZ82" s="16"/>
      <c r="BF82" s="28"/>
      <c r="BJ82" s="25"/>
      <c r="BO82" s="38"/>
      <c r="BQ82" s="38"/>
      <c r="BU82" s="16"/>
      <c r="BV82" s="29"/>
      <c r="BW82" s="16"/>
      <c r="BZ82" s="16"/>
      <c r="CD82" s="16"/>
      <c r="CF82" s="16"/>
      <c r="CG82" s="16"/>
      <c r="CI82" s="16"/>
      <c r="CJ82" s="16"/>
      <c r="CK82" s="16"/>
      <c r="CQ82" s="16"/>
      <c r="CU82" s="16"/>
      <c r="CV82" s="16"/>
      <c r="CW82" s="16"/>
      <c r="CX82" s="16"/>
      <c r="CZ82" s="16"/>
      <c r="DC82" s="19"/>
      <c r="DD82" s="16"/>
      <c r="DK82" s="16"/>
      <c r="DM82" s="16"/>
      <c r="DN82" s="16"/>
      <c r="DP82" s="16"/>
      <c r="DR82" s="16"/>
      <c r="EB82" s="16"/>
      <c r="EE82" s="16"/>
      <c r="EF82" s="16"/>
      <c r="EG82" s="16"/>
      <c r="EI82" s="16"/>
      <c r="EN82" s="16"/>
    </row>
    <row r="83" spans="1:144" x14ac:dyDescent="0.35">
      <c r="A83" s="36" t="s">
        <v>6154</v>
      </c>
      <c r="B83" s="36" t="s">
        <v>7297</v>
      </c>
      <c r="C83" s="36" t="s">
        <v>7204</v>
      </c>
      <c r="D83" s="36" t="s">
        <v>7284</v>
      </c>
      <c r="E83" s="36" t="s">
        <v>7285</v>
      </c>
      <c r="F83" s="36"/>
      <c r="G83" s="36">
        <v>1</v>
      </c>
      <c r="H83" s="36">
        <v>1</v>
      </c>
      <c r="I83" s="36" t="s">
        <v>7323</v>
      </c>
      <c r="J83" s="36" t="s">
        <v>1608</v>
      </c>
      <c r="K83" s="42" t="s">
        <v>7283</v>
      </c>
      <c r="L83" s="36" t="s">
        <v>729</v>
      </c>
      <c r="M83" s="36"/>
      <c r="N83" s="36" t="s">
        <v>119</v>
      </c>
      <c r="O83" s="36" t="s">
        <v>119</v>
      </c>
      <c r="P83" s="36" t="s">
        <v>119</v>
      </c>
      <c r="Q83" s="36"/>
      <c r="R83" s="36"/>
      <c r="S83" s="36"/>
      <c r="T83" s="36">
        <f>SUM(COUNTIF(M83:S83,"yes"))</f>
        <v>3</v>
      </c>
      <c r="U83" s="36" t="s">
        <v>1609</v>
      </c>
      <c r="V83" s="36" t="s">
        <v>5842</v>
      </c>
      <c r="W83" s="36"/>
      <c r="X83" s="36" t="s">
        <v>7374</v>
      </c>
      <c r="Y83" s="36"/>
      <c r="Z83" s="36"/>
      <c r="AA83" s="36" t="s">
        <v>7042</v>
      </c>
      <c r="AB83" s="36"/>
      <c r="AC83" s="36" t="s">
        <v>1611</v>
      </c>
      <c r="AD83" s="36" t="s">
        <v>7286</v>
      </c>
      <c r="AE83" s="36" t="s">
        <v>7320</v>
      </c>
      <c r="AF83" s="36"/>
      <c r="AG83" s="36"/>
      <c r="AH83" s="36"/>
      <c r="AI83" s="36"/>
      <c r="AJ83" s="42" t="s">
        <v>6232</v>
      </c>
      <c r="AK83" s="36" t="s">
        <v>745</v>
      </c>
      <c r="AL83" s="36" t="s">
        <v>7227</v>
      </c>
      <c r="AM83" s="36"/>
      <c r="AN83" s="36"/>
      <c r="AO83" s="36" t="s">
        <v>6932</v>
      </c>
      <c r="AP83" s="36" t="s">
        <v>1545</v>
      </c>
      <c r="AQ83" s="36" t="s">
        <v>7287</v>
      </c>
      <c r="AR83" s="36"/>
      <c r="AS83" s="36" t="s">
        <v>7288</v>
      </c>
      <c r="AT83" s="36"/>
      <c r="AU83" s="36"/>
      <c r="AV83" s="36">
        <v>12</v>
      </c>
      <c r="AW83" s="36">
        <v>105</v>
      </c>
      <c r="AX83" s="36" t="s">
        <v>706</v>
      </c>
      <c r="AY83" s="36" t="s">
        <v>1610</v>
      </c>
      <c r="AZ83" s="36" t="s">
        <v>5843</v>
      </c>
      <c r="BA83" s="36" t="s">
        <v>5844</v>
      </c>
      <c r="BB83" s="36">
        <f>LEN(BA83)-LEN(SUBSTITUTE(BA83,",",""))+1</f>
        <v>4</v>
      </c>
      <c r="BC83" s="36" t="s">
        <v>665</v>
      </c>
      <c r="BD83" s="36">
        <f>LEN(BC83)-LEN(SUBSTITUTE(BC83,",",""))+1</f>
        <v>1</v>
      </c>
      <c r="BE83" s="36">
        <f>Table1[[#This Row], [no. of native regions]]+Table1[[#This Row], [no. of introduced regions]]</f>
        <v>5</v>
      </c>
      <c r="BF83" s="36">
        <f>Table1[[#This Row], [no. of introduced regions]]/Table1[[#This Row], [no. of native regions]]</f>
        <v>0.25</v>
      </c>
      <c r="BG83" s="36"/>
      <c r="BH83" s="36"/>
      <c r="BI83" s="36"/>
      <c r="BJ83" s="36"/>
      <c r="BK83" s="36"/>
      <c r="BL83" s="36"/>
      <c r="BM83" s="36"/>
      <c r="BN83" s="36"/>
      <c r="BO83" s="36"/>
      <c r="BP83" s="36"/>
      <c r="BQ83" s="36"/>
      <c r="BR83" s="36"/>
      <c r="BS83" s="36"/>
      <c r="BT83" s="36"/>
      <c r="BU83" s="36" t="s">
        <v>5788</v>
      </c>
      <c r="BV83" s="42" t="s">
        <v>5845</v>
      </c>
      <c r="BW83" s="36" t="s">
        <v>5846</v>
      </c>
      <c r="BX83" s="36"/>
      <c r="BY83" s="36"/>
      <c r="BZ83" s="36"/>
      <c r="CA83" s="36"/>
      <c r="CB83" s="36"/>
      <c r="CC83" s="36"/>
      <c r="CD83" s="36"/>
      <c r="CE83" s="36"/>
      <c r="CF83" s="36"/>
      <c r="CG83" s="36"/>
      <c r="CH83" s="36"/>
      <c r="CI83" s="36"/>
      <c r="CJ83" s="36"/>
      <c r="CK83" s="36"/>
      <c r="CL83" s="36"/>
      <c r="CM83" s="36" t="s">
        <v>5860</v>
      </c>
      <c r="CN83" s="36"/>
      <c r="CO83" s="36"/>
      <c r="CP83" s="36"/>
      <c r="CQ83" s="36"/>
      <c r="CR83" s="36"/>
      <c r="CS83" s="36"/>
      <c r="CT83" s="36"/>
      <c r="CU83" s="36"/>
      <c r="CV83" s="36"/>
      <c r="CW83" s="36"/>
      <c r="CX83" s="36"/>
      <c r="CY83" s="36"/>
      <c r="CZ83" s="36"/>
      <c r="DA83" s="36"/>
      <c r="DB83" s="36" t="s">
        <v>119</v>
      </c>
      <c r="DC83" s="36">
        <v>973</v>
      </c>
      <c r="DD83" s="36"/>
      <c r="DE83" s="36"/>
      <c r="DF83" s="36"/>
      <c r="DG83" s="36"/>
      <c r="DH83" s="36"/>
      <c r="DI83" s="36"/>
      <c r="DJ83" s="36"/>
      <c r="DK83" s="36"/>
      <c r="DL83" s="36"/>
      <c r="DM83" s="36"/>
      <c r="DN83" s="36"/>
      <c r="DO83" s="36"/>
      <c r="DP83" s="36"/>
      <c r="DQ83" s="36"/>
      <c r="DR83" s="36"/>
      <c r="DS83" s="36"/>
      <c r="DT83" s="36"/>
      <c r="DU83" s="36"/>
      <c r="EB83" s="16"/>
      <c r="EE83" s="16"/>
      <c r="EF83" s="16"/>
      <c r="EG83" s="16"/>
      <c r="EI83" s="16"/>
      <c r="EN83" s="16"/>
    </row>
    <row r="84" spans="1:144" x14ac:dyDescent="0.35">
      <c r="A84" s="66" t="s">
        <v>6154</v>
      </c>
      <c r="B84" s="66"/>
      <c r="C84" s="66"/>
      <c r="D84" s="66"/>
      <c r="E84" s="66"/>
      <c r="F84" s="66"/>
      <c r="G84" s="66"/>
      <c r="H84" s="66"/>
      <c r="I84" s="66"/>
      <c r="J84" s="65" t="s">
        <v>2705</v>
      </c>
      <c r="K84" s="29" t="s">
        <v>6752</v>
      </c>
      <c r="L84" s="66" t="s">
        <v>729</v>
      </c>
      <c r="M84" s="66"/>
      <c r="N84" s="66"/>
      <c r="O84" s="65" t="s">
        <v>119</v>
      </c>
      <c r="P84" s="66" t="s">
        <v>119</v>
      </c>
      <c r="Q84" s="66"/>
      <c r="R84" s="66"/>
      <c r="S84" s="66"/>
      <c r="T84" s="66">
        <f>SUM(COUNTIF(M84:S84,"yes"))</f>
        <v>2</v>
      </c>
      <c r="U84" s="66" t="s">
        <v>2704</v>
      </c>
      <c r="V84" s="66"/>
      <c r="W84" s="66"/>
      <c r="X84" s="66"/>
      <c r="Y84" s="66"/>
      <c r="Z84" s="66"/>
      <c r="AA84" s="66"/>
      <c r="AB84" s="66"/>
      <c r="AC84" s="66" t="s">
        <v>2705</v>
      </c>
      <c r="AD84" s="65" t="s">
        <v>6399</v>
      </c>
      <c r="AE84" s="66"/>
      <c r="AF84" s="66"/>
      <c r="AG84" s="66"/>
      <c r="AH84" s="66"/>
      <c r="AI84" s="66"/>
      <c r="AJ84" s="20" t="s">
        <v>6232</v>
      </c>
      <c r="AK84" s="66" t="s">
        <v>938</v>
      </c>
      <c r="AL84" s="66"/>
      <c r="AM84" s="66"/>
      <c r="AN84" s="66"/>
      <c r="AO84" s="66"/>
      <c r="AP84" s="66" t="s">
        <v>1208</v>
      </c>
      <c r="AQ84" s="66" t="s">
        <v>1225</v>
      </c>
      <c r="AR84" s="54" t="s">
        <v>660</v>
      </c>
      <c r="AS84" s="66"/>
      <c r="AT84" s="66"/>
      <c r="AU84" s="66"/>
      <c r="AV84" s="66"/>
      <c r="AW84" s="66"/>
      <c r="AX84" s="66"/>
      <c r="AY84" s="66"/>
      <c r="AZ84" s="66"/>
      <c r="BA84" s="66"/>
      <c r="BB84" s="66"/>
      <c r="BC84" s="66"/>
      <c r="BD84" s="66"/>
      <c r="BE84" s="66"/>
      <c r="BF84" s="67"/>
      <c r="BG84" s="66"/>
      <c r="BH84" s="66"/>
      <c r="BI84" s="66"/>
      <c r="BJ84" s="68"/>
      <c r="BK84" s="66"/>
      <c r="BL84" s="66"/>
      <c r="BM84" s="66"/>
      <c r="BN84" s="66"/>
      <c r="BO84" s="55"/>
      <c r="BP84" s="66"/>
      <c r="BQ84" s="55"/>
      <c r="BR84" s="66"/>
      <c r="BS84" s="66"/>
      <c r="BT84" s="66"/>
      <c r="BU84" s="66"/>
      <c r="BV84" s="29"/>
      <c r="BW84" s="66"/>
      <c r="BX84" s="66"/>
      <c r="BY84" s="66"/>
      <c r="BZ84" s="66"/>
      <c r="CA84" s="66"/>
      <c r="CB84" s="66"/>
      <c r="CC84" s="66"/>
      <c r="CD84" s="66"/>
      <c r="CE84" s="66"/>
      <c r="CF84" s="66"/>
      <c r="CG84" s="66"/>
      <c r="CH84" s="66"/>
      <c r="CI84" s="66"/>
      <c r="CJ84" s="66"/>
      <c r="CK84" s="66"/>
      <c r="CL84" s="66"/>
      <c r="CM84" s="66"/>
      <c r="CN84" s="66"/>
      <c r="CO84" s="66"/>
      <c r="CP84" s="66"/>
      <c r="CQ84" s="66"/>
      <c r="CR84" s="66"/>
      <c r="CS84" s="66"/>
      <c r="CT84" s="66"/>
      <c r="CU84" s="66"/>
      <c r="CV84" s="66"/>
      <c r="CW84" s="66"/>
      <c r="CX84" s="66"/>
      <c r="CY84" s="66"/>
      <c r="CZ84" s="66"/>
      <c r="DA84" s="66"/>
      <c r="DB84" s="66"/>
      <c r="DC84" s="69"/>
      <c r="DD84" s="66"/>
      <c r="DE84" s="66"/>
      <c r="DF84" s="66"/>
      <c r="DG84" s="66"/>
      <c r="DH84" s="66"/>
      <c r="DI84" s="66"/>
      <c r="DJ84" s="66"/>
      <c r="DK84" s="66"/>
      <c r="DL84" s="66"/>
      <c r="DM84" s="66"/>
      <c r="DN84" s="66"/>
      <c r="DO84" s="66"/>
      <c r="DP84" s="66"/>
      <c r="DQ84" s="66"/>
      <c r="DR84" s="66"/>
      <c r="DS84" s="66"/>
      <c r="DT84" s="66"/>
      <c r="DU84" s="66"/>
      <c r="EB84" s="16"/>
      <c r="EE84" s="16"/>
      <c r="EF84" s="16"/>
      <c r="EG84" s="16"/>
      <c r="EI84" s="16"/>
      <c r="EN84" s="16"/>
    </row>
    <row r="85" spans="1:144" x14ac:dyDescent="0.35">
      <c r="A85" s="16" t="s">
        <v>6154</v>
      </c>
      <c r="J85" t="s">
        <v>1171</v>
      </c>
      <c r="L85" s="16" t="s">
        <v>729</v>
      </c>
      <c r="M85" s="16"/>
      <c r="P85" s="16" t="s">
        <v>119</v>
      </c>
      <c r="Q85" s="16" t="s">
        <v>119</v>
      </c>
      <c r="R85" s="16"/>
      <c r="T85" s="16">
        <f>SUM(COUNTIF(M85:S85,"yes"))</f>
        <v>2</v>
      </c>
      <c r="U85" s="16" t="s">
        <v>1172</v>
      </c>
      <c r="V85" s="16"/>
      <c r="W85" s="16"/>
      <c r="X85" s="16" t="s">
        <v>6118</v>
      </c>
      <c r="Y85" s="16"/>
      <c r="Z85" s="16"/>
      <c r="AA85" s="16"/>
      <c r="AB85" s="16"/>
      <c r="AC85" s="16" t="s">
        <v>1171</v>
      </c>
      <c r="AH85" s="16"/>
      <c r="AJ85" s="20" t="s">
        <v>6232</v>
      </c>
      <c r="AK85" s="16" t="s">
        <v>1173</v>
      </c>
      <c r="AP85" s="16" t="s">
        <v>972</v>
      </c>
      <c r="AQ85" s="16" t="s">
        <v>1174</v>
      </c>
      <c r="AR85" s="38"/>
      <c r="AS85" s="16"/>
      <c r="AT85" s="16"/>
      <c r="AY85" s="16"/>
      <c r="AZ85" s="16"/>
      <c r="BF85" s="28"/>
      <c r="BJ85" s="25"/>
      <c r="BO85" s="38"/>
      <c r="BQ85" s="38"/>
      <c r="BU85" s="16"/>
      <c r="BV85" s="29"/>
      <c r="BW85" s="16"/>
      <c r="BZ85" s="16"/>
      <c r="CD85" s="16"/>
      <c r="CF85" s="16"/>
      <c r="CG85" s="16"/>
      <c r="CI85" s="16"/>
      <c r="CJ85" s="16"/>
      <c r="CK85" s="16"/>
      <c r="CQ85" s="16"/>
      <c r="CU85" s="16"/>
      <c r="CV85" s="16"/>
      <c r="CW85" s="16"/>
      <c r="CX85" s="16"/>
      <c r="CZ85" s="16"/>
      <c r="DC85" s="19"/>
      <c r="DD85" s="16"/>
      <c r="DK85" s="16"/>
      <c r="DM85" s="16"/>
      <c r="DN85" s="16"/>
      <c r="DP85" s="16"/>
      <c r="DR85" s="16"/>
      <c r="EB85" s="16"/>
      <c r="EE85" s="16"/>
      <c r="EF85" s="16"/>
      <c r="EG85" s="16"/>
      <c r="EI85" s="16"/>
      <c r="EN85" s="16"/>
    </row>
    <row r="86" spans="1:144" x14ac:dyDescent="0.35">
      <c r="A86" s="16" t="s">
        <v>6154</v>
      </c>
      <c r="J86" t="s">
        <v>7053</v>
      </c>
      <c r="L86" s="16" t="s">
        <v>729</v>
      </c>
      <c r="M86" s="16"/>
      <c r="N86" s="16" t="s">
        <v>119</v>
      </c>
      <c r="P86" s="16" t="s">
        <v>119</v>
      </c>
      <c r="Q86" s="16"/>
      <c r="R86" s="16"/>
      <c r="T86" s="16">
        <f>SUM(COUNTIF(M86:S86,"yes"))</f>
        <v>2</v>
      </c>
      <c r="U86" s="16" t="s">
        <v>2417</v>
      </c>
      <c r="V86" s="16"/>
      <c r="W86" s="16"/>
      <c r="X86" s="16"/>
      <c r="Y86" s="16"/>
      <c r="Z86" s="16"/>
      <c r="AA86" s="16"/>
      <c r="AB86" s="16"/>
      <c r="AC86" s="16" t="s">
        <v>2418</v>
      </c>
      <c r="AH86" s="16"/>
      <c r="AJ86" s="20"/>
      <c r="AK86" s="16" t="s">
        <v>1442</v>
      </c>
      <c r="AP86" s="16" t="s">
        <v>726</v>
      </c>
      <c r="AQ86" s="16" t="s">
        <v>2419</v>
      </c>
      <c r="AR86" s="38"/>
      <c r="AS86" s="16"/>
      <c r="AT86" s="16"/>
      <c r="AY86" s="16"/>
      <c r="AZ86" s="16"/>
      <c r="BB86" s="16">
        <f>LEN(BA86)-LEN(SUBSTITUTE(BA86,",",""))+1</f>
        <v>1</v>
      </c>
      <c r="BF86" s="28"/>
      <c r="BJ86" s="25"/>
      <c r="BO86" s="38"/>
      <c r="BQ86" s="38"/>
      <c r="BU86" s="16"/>
      <c r="BV86" s="29"/>
      <c r="BW86" s="16"/>
      <c r="BZ86" s="16"/>
      <c r="CD86" s="16"/>
      <c r="CF86" s="16"/>
      <c r="CG86" s="16"/>
      <c r="CI86" s="16"/>
      <c r="CJ86" s="16"/>
      <c r="CK86" s="16"/>
      <c r="CQ86" s="16"/>
      <c r="CU86" s="16"/>
      <c r="CV86" s="16"/>
      <c r="CW86" s="16"/>
      <c r="CX86" s="16"/>
      <c r="CZ86" s="16"/>
      <c r="DC86" s="19"/>
      <c r="DD86" s="16"/>
      <c r="DK86" s="16"/>
      <c r="DM86" s="16"/>
      <c r="DN86" s="16"/>
      <c r="DP86" s="16"/>
      <c r="DR86" s="16"/>
      <c r="EB86" s="16"/>
      <c r="EE86" s="16"/>
      <c r="EF86" s="16"/>
      <c r="EG86" s="16"/>
      <c r="EI86" s="16"/>
      <c r="EN86" s="16"/>
    </row>
    <row r="87" spans="1:144" x14ac:dyDescent="0.35">
      <c r="A87" s="66" t="s">
        <v>6154</v>
      </c>
      <c r="B87" s="66"/>
      <c r="C87" s="66"/>
      <c r="D87" s="66"/>
      <c r="E87" s="66"/>
      <c r="F87" s="66"/>
      <c r="G87" s="66"/>
      <c r="H87" s="66"/>
      <c r="I87" s="66"/>
      <c r="J87" s="65" t="s">
        <v>6418</v>
      </c>
      <c r="K87" s="29" t="s">
        <v>6763</v>
      </c>
      <c r="L87" s="65" t="s">
        <v>6751</v>
      </c>
      <c r="M87" s="66"/>
      <c r="N87" s="66"/>
      <c r="O87" s="65" t="s">
        <v>119</v>
      </c>
      <c r="P87" s="66"/>
      <c r="Q87" s="66"/>
      <c r="R87" s="66"/>
      <c r="S87" s="66" t="s">
        <v>119</v>
      </c>
      <c r="T87" s="66">
        <f>SUM(COUNTIF(M87:S87,"yes"))</f>
        <v>2</v>
      </c>
      <c r="U87" s="66"/>
      <c r="V87" s="66"/>
      <c r="W87" s="66"/>
      <c r="X87" s="66"/>
      <c r="Y87" s="66"/>
      <c r="Z87" s="66"/>
      <c r="AA87" s="66"/>
      <c r="AB87" s="66"/>
      <c r="AC87" s="66"/>
      <c r="AD87" s="65" t="s">
        <v>6418</v>
      </c>
      <c r="AE87" s="65"/>
      <c r="AF87" s="66"/>
      <c r="AG87" s="66"/>
      <c r="AH87" s="66"/>
      <c r="AI87" s="66"/>
      <c r="AJ87" s="20" t="s">
        <v>6232</v>
      </c>
      <c r="AK87" s="66"/>
      <c r="AL87" s="66" t="s">
        <v>5767</v>
      </c>
      <c r="AM87" s="66"/>
      <c r="AN87" s="66"/>
      <c r="AO87" s="65" t="s">
        <v>6400</v>
      </c>
      <c r="AP87" s="66"/>
      <c r="AQ87" s="66"/>
      <c r="AR87" s="54" t="s">
        <v>6419</v>
      </c>
      <c r="AS87" s="66"/>
      <c r="AT87" s="66"/>
      <c r="AU87" s="66"/>
      <c r="AV87" s="66"/>
      <c r="AW87" s="66"/>
      <c r="AX87" s="66"/>
      <c r="AY87" s="66" t="s">
        <v>3160</v>
      </c>
      <c r="AZ87" s="66"/>
      <c r="BA87" s="66"/>
      <c r="BB87" s="66"/>
      <c r="BC87" s="66"/>
      <c r="BD87" s="66"/>
      <c r="BE87" s="66"/>
      <c r="BF87" s="67"/>
      <c r="BG87" s="66"/>
      <c r="BH87" s="66"/>
      <c r="BI87" s="66"/>
      <c r="BJ87" s="68"/>
      <c r="BK87" s="66"/>
      <c r="BL87" s="66"/>
      <c r="BM87" s="66"/>
      <c r="BN87" s="66"/>
      <c r="BO87" s="55"/>
      <c r="BP87" s="66"/>
      <c r="BQ87" s="55"/>
      <c r="BR87" s="66"/>
      <c r="BS87" s="66"/>
      <c r="BT87" s="66"/>
      <c r="BU87" s="66" t="s">
        <v>3162</v>
      </c>
      <c r="BV87" s="29" t="s">
        <v>3163</v>
      </c>
      <c r="BW87" s="66"/>
      <c r="BX87" s="66"/>
      <c r="BY87" s="66"/>
      <c r="BZ87" s="66"/>
      <c r="CA87" s="66"/>
      <c r="CB87" s="66"/>
      <c r="CC87" s="69"/>
      <c r="CD87" s="66"/>
      <c r="CE87" s="66"/>
      <c r="CF87" s="66"/>
      <c r="CG87" s="66"/>
      <c r="CH87" s="66"/>
      <c r="CI87" s="66"/>
      <c r="CJ87" s="66"/>
      <c r="CK87" s="66"/>
      <c r="CL87" s="66"/>
      <c r="CM87" s="66"/>
      <c r="CN87" s="66"/>
      <c r="CO87" s="66"/>
      <c r="CP87" s="66" t="s">
        <v>3165</v>
      </c>
      <c r="CQ87" s="66" t="s">
        <v>119</v>
      </c>
      <c r="CR87" s="66" t="s">
        <v>3129</v>
      </c>
      <c r="CS87" s="66"/>
      <c r="CT87" s="66" t="s">
        <v>3162</v>
      </c>
      <c r="CU87" s="66" t="s">
        <v>3163</v>
      </c>
      <c r="CV87" s="66" t="s">
        <v>3161</v>
      </c>
      <c r="CW87" s="66" t="s">
        <v>3164</v>
      </c>
      <c r="CX87" s="66" t="s">
        <v>3166</v>
      </c>
      <c r="CY87" s="66" t="s">
        <v>3167</v>
      </c>
      <c r="CZ87" s="66" t="s">
        <v>3168</v>
      </c>
      <c r="DA87" s="66"/>
      <c r="DB87" s="66"/>
      <c r="DC87" s="69"/>
      <c r="DD87" s="66"/>
      <c r="DE87" s="66"/>
      <c r="DF87" s="66"/>
      <c r="DG87" s="69"/>
      <c r="DH87" s="66"/>
      <c r="DI87" s="66"/>
      <c r="DJ87" s="66"/>
      <c r="DK87" s="66"/>
      <c r="DL87" s="66"/>
      <c r="DM87" s="66"/>
      <c r="DN87" s="66"/>
      <c r="DO87" s="66"/>
      <c r="DP87" s="66"/>
      <c r="DQ87" s="66"/>
      <c r="DR87" s="66"/>
      <c r="DS87" s="66"/>
      <c r="DT87" s="66"/>
      <c r="DU87" s="66"/>
      <c r="EB87" s="16"/>
      <c r="EE87" s="16"/>
      <c r="EF87" s="16"/>
      <c r="EG87" s="16"/>
      <c r="EI87" s="16"/>
      <c r="EN87" s="16"/>
    </row>
    <row r="88" spans="1:144" x14ac:dyDescent="0.35">
      <c r="A88" s="66" t="s">
        <v>6154</v>
      </c>
      <c r="B88" s="66"/>
      <c r="C88" s="66"/>
      <c r="D88" s="66"/>
      <c r="E88" s="66"/>
      <c r="F88" s="66"/>
      <c r="G88" s="66"/>
      <c r="H88" s="66"/>
      <c r="I88" s="66"/>
      <c r="J88" s="65" t="s">
        <v>6157</v>
      </c>
      <c r="K88" s="29" t="s">
        <v>6768</v>
      </c>
      <c r="L88" s="65" t="s">
        <v>6751</v>
      </c>
      <c r="M88" s="66"/>
      <c r="N88" s="66" t="s">
        <v>119</v>
      </c>
      <c r="O88" s="65" t="s">
        <v>119</v>
      </c>
      <c r="P88" s="66"/>
      <c r="Q88" s="66"/>
      <c r="R88" s="66"/>
      <c r="S88" s="66"/>
      <c r="T88" s="66">
        <f>SUM(COUNTIF(M88:S88,"yes"))</f>
        <v>2</v>
      </c>
      <c r="U88" s="66"/>
      <c r="V88" s="66"/>
      <c r="W88" s="66"/>
      <c r="X88" s="66"/>
      <c r="Y88" s="66"/>
      <c r="Z88" s="66"/>
      <c r="AA88" s="66"/>
      <c r="AB88" s="66"/>
      <c r="AC88" s="66"/>
      <c r="AD88" s="65" t="s">
        <v>6424</v>
      </c>
      <c r="AE88" s="65"/>
      <c r="AF88" s="66"/>
      <c r="AG88" s="66"/>
      <c r="AH88" s="66"/>
      <c r="AI88" s="66"/>
      <c r="AJ88" s="20" t="s">
        <v>6232</v>
      </c>
      <c r="AK88" s="66"/>
      <c r="AL88" s="66"/>
      <c r="AM88" s="66"/>
      <c r="AN88" s="66"/>
      <c r="AO88" s="65" t="s">
        <v>6400</v>
      </c>
      <c r="AP88" s="66"/>
      <c r="AQ88" s="66"/>
      <c r="AR88" s="54" t="s">
        <v>660</v>
      </c>
      <c r="AS88" s="66"/>
      <c r="AT88" s="66"/>
      <c r="AU88" s="66"/>
      <c r="AV88" s="66"/>
      <c r="AW88" s="66"/>
      <c r="AX88" s="66"/>
      <c r="AY88" s="66"/>
      <c r="AZ88" s="66"/>
      <c r="BA88" s="66"/>
      <c r="BB88" s="66"/>
      <c r="BC88" s="66"/>
      <c r="BD88" s="66"/>
      <c r="BE88" s="66"/>
      <c r="BF88" s="67"/>
      <c r="BG88" s="66"/>
      <c r="BH88" s="66"/>
      <c r="BI88" s="66"/>
      <c r="BJ88" s="68"/>
      <c r="BK88" s="66"/>
      <c r="BL88" s="66"/>
      <c r="BM88" s="66"/>
      <c r="BN88" s="66"/>
      <c r="BO88" s="55"/>
      <c r="BP88" s="66"/>
      <c r="BQ88" s="55"/>
      <c r="BR88" s="66"/>
      <c r="BS88" s="66"/>
      <c r="BT88" s="66"/>
      <c r="BU88" s="66"/>
      <c r="BV88" s="29"/>
      <c r="BW88" s="66"/>
      <c r="BX88" s="66"/>
      <c r="BY88" s="66"/>
      <c r="BZ88" s="66"/>
      <c r="CA88" s="66"/>
      <c r="CB88" s="66"/>
      <c r="CC88" s="69"/>
      <c r="CD88" s="66"/>
      <c r="CE88" s="66"/>
      <c r="CF88" s="66"/>
      <c r="CG88" s="66"/>
      <c r="CH88" s="66"/>
      <c r="CI88" s="66"/>
      <c r="CJ88" s="66"/>
      <c r="CK88" s="66"/>
      <c r="CL88" s="66"/>
      <c r="CM88" s="66"/>
      <c r="CN88" s="66"/>
      <c r="CO88" s="66"/>
      <c r="CP88" s="66"/>
      <c r="CQ88" s="66"/>
      <c r="CR88" s="66"/>
      <c r="CS88" s="66"/>
      <c r="CT88" s="66"/>
      <c r="CU88" s="66"/>
      <c r="CV88" s="66"/>
      <c r="CW88" s="66"/>
      <c r="CX88" s="66"/>
      <c r="CY88" s="66"/>
      <c r="CZ88" s="66"/>
      <c r="DA88" s="66"/>
      <c r="DB88" s="66"/>
      <c r="DC88" s="69"/>
      <c r="DD88" s="66"/>
      <c r="DE88" s="66"/>
      <c r="DF88" s="66"/>
      <c r="DG88" s="69"/>
      <c r="DH88" s="66"/>
      <c r="DI88" s="66"/>
      <c r="DJ88" s="66"/>
      <c r="DK88" s="66"/>
      <c r="DL88" s="66"/>
      <c r="DM88" s="66"/>
      <c r="DN88" s="66"/>
      <c r="DO88" s="66"/>
      <c r="DP88" s="66"/>
      <c r="DQ88" s="66"/>
      <c r="DR88" s="66"/>
      <c r="DS88" s="66"/>
      <c r="DT88" s="66"/>
      <c r="DU88" s="66"/>
      <c r="EB88" s="16"/>
      <c r="EE88" s="16"/>
      <c r="EF88" s="16"/>
      <c r="EG88" s="16"/>
      <c r="EI88" s="16"/>
      <c r="EN88" s="16"/>
    </row>
    <row r="89" spans="1:144" x14ac:dyDescent="0.35">
      <c r="A89" t="s">
        <v>6154</v>
      </c>
      <c r="B89" s="41"/>
      <c r="C89" s="41"/>
      <c r="D89" s="41"/>
      <c r="E89" s="41"/>
      <c r="F89" s="41"/>
      <c r="G89" s="41"/>
      <c r="H89" s="41"/>
      <c r="I89" s="53" t="s">
        <v>7323</v>
      </c>
      <c r="J89" s="53" t="s">
        <v>6441</v>
      </c>
      <c r="K89" s="44" t="s">
        <v>6779</v>
      </c>
      <c r="L89" s="53" t="s">
        <v>6751</v>
      </c>
      <c r="M89" s="53"/>
      <c r="N89" s="53"/>
      <c r="O89" s="53" t="s">
        <v>119</v>
      </c>
      <c r="P89" s="41" t="s">
        <v>119</v>
      </c>
      <c r="Q89" s="41"/>
      <c r="R89" s="41"/>
      <c r="S89" s="41"/>
      <c r="T89" s="49">
        <f>SUM(COUNTIF(M89:S89,"yes"))</f>
        <v>2</v>
      </c>
      <c r="U89" s="41" t="s">
        <v>7301</v>
      </c>
      <c r="V89" s="41" t="s">
        <v>7318</v>
      </c>
      <c r="W89" s="41" t="s">
        <v>7317</v>
      </c>
      <c r="X89" s="41" t="s">
        <v>7356</v>
      </c>
      <c r="Y89" s="41"/>
      <c r="Z89" s="41"/>
      <c r="AA89" s="41"/>
      <c r="AB89" s="41"/>
      <c r="AC89" t="s">
        <v>1868</v>
      </c>
      <c r="AD89" s="53" t="s">
        <v>6441</v>
      </c>
      <c r="AE89" s="53"/>
      <c r="AF89" s="41"/>
      <c r="AG89" s="41"/>
      <c r="AH89" s="41"/>
      <c r="AI89" s="41"/>
      <c r="AJ89" s="44" t="s">
        <v>6232</v>
      </c>
      <c r="AK89" s="41" t="s">
        <v>745</v>
      </c>
      <c r="AL89" s="53" t="s">
        <v>7227</v>
      </c>
      <c r="AM89" s="41"/>
      <c r="AN89" s="41"/>
      <c r="AO89" s="41"/>
      <c r="AP89" s="16" t="s">
        <v>1125</v>
      </c>
      <c r="AQ89" s="16" t="s">
        <v>1157</v>
      </c>
      <c r="AR89" s="53" t="s">
        <v>6442</v>
      </c>
      <c r="AS89" s="41"/>
      <c r="AT89" s="41"/>
      <c r="AU89" s="41"/>
      <c r="AV89" s="41"/>
      <c r="AW89" s="41"/>
      <c r="AX89" s="41"/>
      <c r="AY89" s="41"/>
      <c r="AZ89" s="41"/>
      <c r="BA89" s="41"/>
      <c r="BB89" s="41"/>
      <c r="BC89" s="41"/>
      <c r="BD89" s="41"/>
      <c r="BE89" s="41"/>
      <c r="BF89" s="50"/>
      <c r="BG89" s="41"/>
      <c r="BH89" s="41"/>
      <c r="BI89" s="41"/>
      <c r="BJ89" s="51"/>
      <c r="BK89" s="41"/>
      <c r="BL89" s="41"/>
      <c r="BM89" s="41"/>
      <c r="BN89" s="41"/>
      <c r="BO89" s="41"/>
      <c r="BP89" s="41"/>
      <c r="BQ89" s="41"/>
      <c r="BR89" s="41"/>
      <c r="BS89" s="41"/>
      <c r="BT89" s="41"/>
      <c r="BU89" s="41"/>
      <c r="BV89" s="44"/>
      <c r="BW89" s="41"/>
      <c r="BX89" s="41"/>
      <c r="BY89" s="41"/>
      <c r="BZ89" s="41"/>
      <c r="CA89" s="41"/>
      <c r="CB89" s="41"/>
      <c r="CC89" s="41"/>
      <c r="CD89" s="41"/>
      <c r="CE89" s="41"/>
      <c r="CF89" s="41"/>
      <c r="CG89" s="41"/>
      <c r="CH89" s="41"/>
      <c r="CI89" s="41"/>
      <c r="CJ89" s="41"/>
      <c r="CK89" s="41"/>
      <c r="CL89" s="41"/>
      <c r="CM89" s="41"/>
      <c r="CN89" s="41"/>
      <c r="CO89" s="41"/>
      <c r="CP89" s="41"/>
      <c r="CQ89" s="41"/>
      <c r="CR89" s="41"/>
      <c r="CS89" s="41"/>
      <c r="CT89" s="41"/>
      <c r="CU89" s="41"/>
      <c r="CV89" s="41"/>
      <c r="CW89" s="41"/>
      <c r="CX89" s="41"/>
      <c r="CY89" s="41"/>
      <c r="CZ89" s="41"/>
      <c r="DA89" s="41"/>
      <c r="DB89" s="41"/>
      <c r="DC89" s="52"/>
      <c r="DD89" s="41"/>
      <c r="DE89" s="41"/>
      <c r="DF89" s="41"/>
      <c r="DG89" s="41"/>
      <c r="DH89" s="41"/>
      <c r="DI89" s="41"/>
      <c r="DJ89" s="41"/>
      <c r="DK89" s="41"/>
      <c r="DL89" s="41"/>
      <c r="DM89" s="41"/>
      <c r="DN89" s="41"/>
      <c r="DO89" s="41"/>
      <c r="DP89" s="41"/>
      <c r="DQ89" s="41"/>
      <c r="DR89" s="41"/>
      <c r="DS89" s="41"/>
      <c r="DT89" s="41"/>
      <c r="DU89" s="41"/>
      <c r="EB89" s="16"/>
      <c r="EE89" s="16"/>
      <c r="EF89" s="16"/>
      <c r="EG89" s="16"/>
      <c r="EI89" s="16"/>
      <c r="EN89" s="16"/>
    </row>
    <row r="90" spans="1:144" x14ac:dyDescent="0.35">
      <c r="A90" t="s">
        <v>6154</v>
      </c>
      <c r="C90" s="16" t="s">
        <v>7204</v>
      </c>
      <c r="D90" s="16" t="s">
        <v>7284</v>
      </c>
      <c r="E90" s="16" t="s">
        <v>7217</v>
      </c>
      <c r="G90" s="16">
        <v>1</v>
      </c>
      <c r="H90" s="16">
        <v>1</v>
      </c>
      <c r="I90" s="36" t="s">
        <v>7323</v>
      </c>
      <c r="J90" t="s">
        <v>1856</v>
      </c>
      <c r="K90" s="29" t="s">
        <v>6783</v>
      </c>
      <c r="L90" s="16" t="s">
        <v>729</v>
      </c>
      <c r="M90" s="16"/>
      <c r="O90" t="s">
        <v>119</v>
      </c>
      <c r="P90" s="16" t="s">
        <v>119</v>
      </c>
      <c r="Q90" s="16"/>
      <c r="R90" s="16"/>
      <c r="T90" s="16">
        <f>SUM(COUNTIF(M90:S90,"yes"))</f>
        <v>2</v>
      </c>
      <c r="U90" s="35" t="s">
        <v>7292</v>
      </c>
      <c r="V90" s="35" t="s">
        <v>7293</v>
      </c>
      <c r="W90" s="35"/>
      <c r="X90" s="35" t="s">
        <v>7358</v>
      </c>
      <c r="Y90" s="16"/>
      <c r="Z90" s="16"/>
      <c r="AA90" s="16"/>
      <c r="AB90" s="16"/>
      <c r="AC90" s="16" t="s">
        <v>1856</v>
      </c>
      <c r="AD90" t="s">
        <v>6445</v>
      </c>
      <c r="AH90" s="16"/>
      <c r="AJ90" s="20" t="s">
        <v>6232</v>
      </c>
      <c r="AK90" s="16" t="s">
        <v>745</v>
      </c>
      <c r="AL90" s="36" t="s">
        <v>7227</v>
      </c>
      <c r="AP90" s="16" t="s">
        <v>1125</v>
      </c>
      <c r="AQ90" s="16" t="s">
        <v>1857</v>
      </c>
      <c r="AR90" t="s">
        <v>6446</v>
      </c>
      <c r="AS90" s="16" t="s">
        <v>5977</v>
      </c>
      <c r="AT90" s="16"/>
      <c r="AY90" s="16" t="s">
        <v>7294</v>
      </c>
      <c r="AZ90" t="s">
        <v>7295</v>
      </c>
      <c r="BA90" t="s">
        <v>7296</v>
      </c>
      <c r="BB90" s="16">
        <f>LEN(BA90)-LEN(SUBSTITUTE(BA90,",",""))+1</f>
        <v>4</v>
      </c>
      <c r="BC90" s="16" t="s">
        <v>665</v>
      </c>
      <c r="BD90" s="16">
        <f>LEN(BC90)-LEN(SUBSTITUTE(BC90,",",""))+1</f>
        <v>1</v>
      </c>
      <c r="BF90" s="28">
        <f>Table1[[#This Row], [no. of introduced regions]]/Table1[[#This Row], [no. of native regions]]</f>
        <v>0.25</v>
      </c>
      <c r="BJ90" s="25"/>
      <c r="BO90" s="55"/>
      <c r="BQ90" s="55"/>
      <c r="BU90" s="16"/>
      <c r="BV90" s="29"/>
      <c r="BW90" s="16"/>
      <c r="BZ90" s="16"/>
      <c r="CD90" s="16"/>
      <c r="CF90" s="16"/>
      <c r="CG90" s="16"/>
      <c r="CI90" s="16"/>
      <c r="CJ90" s="16"/>
      <c r="CK90" s="16"/>
      <c r="CQ90" s="16"/>
      <c r="CU90" s="16"/>
      <c r="CV90" s="16"/>
      <c r="CW90" s="16"/>
      <c r="CX90" s="16"/>
      <c r="CZ90" s="16"/>
      <c r="DC90" s="19"/>
      <c r="DD90" s="16"/>
      <c r="DK90" s="16"/>
      <c r="DM90" s="16"/>
      <c r="DN90" s="16"/>
      <c r="DP90" s="16"/>
      <c r="DR90" s="16"/>
      <c r="EB90" s="16"/>
      <c r="EE90" s="16"/>
      <c r="EF90" s="16"/>
      <c r="EG90" s="16"/>
      <c r="EI90" s="16"/>
      <c r="EN90" s="16"/>
    </row>
    <row r="91" spans="1:144" x14ac:dyDescent="0.35">
      <c r="A91" s="16" t="s">
        <v>6154</v>
      </c>
      <c r="J91" t="s">
        <v>1233</v>
      </c>
      <c r="L91" s="16" t="s">
        <v>729</v>
      </c>
      <c r="M91" s="16"/>
      <c r="N91" s="16" t="s">
        <v>119</v>
      </c>
      <c r="P91" s="16" t="s">
        <v>119</v>
      </c>
      <c r="Q91" s="16"/>
      <c r="R91" s="16"/>
      <c r="T91" s="16">
        <f>SUM(COUNTIF(M91:S91,"yes"))</f>
        <v>2</v>
      </c>
      <c r="U91" s="16" t="s">
        <v>1234</v>
      </c>
      <c r="V91" s="16" t="s">
        <v>1235</v>
      </c>
      <c r="W91" s="16"/>
      <c r="X91" s="16" t="s">
        <v>7359</v>
      </c>
      <c r="Y91" s="16"/>
      <c r="Z91" s="16"/>
      <c r="AA91" s="16"/>
      <c r="AB91" s="16"/>
      <c r="AC91" s="16" t="s">
        <v>1236</v>
      </c>
      <c r="AH91" s="16"/>
      <c r="AI91" s="16" t="s">
        <v>7124</v>
      </c>
      <c r="AJ91" s="20" t="s">
        <v>6232</v>
      </c>
      <c r="AK91" s="16" t="s">
        <v>1193</v>
      </c>
      <c r="AL91" s="16" t="s">
        <v>651</v>
      </c>
      <c r="AP91" s="16" t="s">
        <v>726</v>
      </c>
      <c r="AQ91" s="16" t="s">
        <v>1207</v>
      </c>
      <c r="AR91" s="38"/>
      <c r="AS91" s="16"/>
      <c r="AT91" s="16"/>
      <c r="AY91" s="16"/>
      <c r="AZ91" s="16"/>
      <c r="BB91" s="16">
        <f>LEN(BA91)-LEN(SUBSTITUTE(BA91,",",""))+1</f>
        <v>1</v>
      </c>
      <c r="BD91" s="16">
        <f>LEN(BC91)-LEN(SUBSTITUTE(BC91,",",""))+1</f>
        <v>1</v>
      </c>
      <c r="BF91" s="28"/>
      <c r="BJ91" s="25"/>
      <c r="BO91" s="38"/>
      <c r="BQ91" s="38"/>
      <c r="BU91" s="16"/>
      <c r="BV91" s="29"/>
      <c r="BW91" s="16"/>
      <c r="BZ91" s="16"/>
      <c r="CD91" s="16"/>
      <c r="CF91" s="16"/>
      <c r="CG91" s="16"/>
      <c r="CI91" s="16"/>
      <c r="CJ91" s="16"/>
      <c r="CK91" s="16"/>
      <c r="CQ91" s="16"/>
      <c r="CU91" s="16"/>
      <c r="CV91" s="16"/>
      <c r="CW91" s="16"/>
      <c r="CX91" s="16"/>
      <c r="CZ91" s="16"/>
      <c r="DC91" s="19"/>
      <c r="DD91" s="16"/>
      <c r="DK91" s="16"/>
      <c r="DM91" s="16"/>
      <c r="DN91" s="16"/>
      <c r="DP91" s="16"/>
      <c r="DR91" s="16"/>
      <c r="EB91" s="16"/>
      <c r="EE91" s="16"/>
      <c r="EF91" s="16"/>
      <c r="EG91" s="16"/>
      <c r="EI91" s="16"/>
      <c r="EN91" s="16"/>
    </row>
    <row r="92" spans="1:144" x14ac:dyDescent="0.35">
      <c r="A92" s="16" t="s">
        <v>6154</v>
      </c>
      <c r="J92" t="s">
        <v>2655</v>
      </c>
      <c r="L92" s="16" t="s">
        <v>729</v>
      </c>
      <c r="M92" s="16"/>
      <c r="P92" s="16" t="s">
        <v>119</v>
      </c>
      <c r="Q92" s="16" t="s">
        <v>119</v>
      </c>
      <c r="R92" s="16"/>
      <c r="T92" s="16">
        <f>SUM(COUNTIF(M92:S92,"yes"))</f>
        <v>2</v>
      </c>
      <c r="U92" s="16" t="s">
        <v>2653</v>
      </c>
      <c r="V92" s="16"/>
      <c r="W92" s="16"/>
      <c r="X92" s="16"/>
      <c r="Y92" s="16"/>
      <c r="Z92" s="16"/>
      <c r="AA92" s="16"/>
      <c r="AB92" s="16"/>
      <c r="AC92" s="16" t="s">
        <v>2655</v>
      </c>
      <c r="AH92" s="16"/>
      <c r="AJ92" s="20" t="s">
        <v>6232</v>
      </c>
      <c r="AK92" s="16" t="s">
        <v>2654</v>
      </c>
      <c r="AP92" s="16" t="s">
        <v>1211</v>
      </c>
      <c r="AQ92" s="16" t="s">
        <v>2656</v>
      </c>
      <c r="AR92" s="38"/>
      <c r="AS92" s="16"/>
      <c r="AT92" s="16"/>
      <c r="AY92" s="16"/>
      <c r="AZ92" s="16"/>
      <c r="BF92" s="28"/>
      <c r="BJ92" s="25"/>
      <c r="BO92" s="38"/>
      <c r="BQ92" s="38"/>
      <c r="BU92" s="16"/>
      <c r="BV92" s="29"/>
      <c r="BW92" s="16"/>
      <c r="BZ92" s="16"/>
      <c r="CD92" s="16"/>
      <c r="CF92" s="16"/>
      <c r="CG92" s="16"/>
      <c r="CI92" s="16"/>
      <c r="CJ92" s="16"/>
      <c r="CK92" s="16"/>
      <c r="CQ92" s="16"/>
      <c r="CU92" s="16"/>
      <c r="CV92" s="16"/>
      <c r="CW92" s="16"/>
      <c r="CX92" s="16"/>
      <c r="CZ92" s="16"/>
      <c r="DC92" s="19"/>
      <c r="DD92" s="16"/>
      <c r="DK92" s="16"/>
      <c r="DM92" s="16"/>
      <c r="DN92" s="16"/>
      <c r="DP92" s="16"/>
      <c r="DR92" s="16"/>
      <c r="EB92" s="16"/>
      <c r="EE92" s="16"/>
      <c r="EF92" s="16"/>
      <c r="EG92" s="16"/>
      <c r="EI92" s="16"/>
      <c r="EN92" s="16"/>
    </row>
    <row r="93" spans="1:144" x14ac:dyDescent="0.35">
      <c r="A93" s="16" t="s">
        <v>6154</v>
      </c>
      <c r="J93" t="s">
        <v>202</v>
      </c>
      <c r="L93" s="16" t="s">
        <v>729</v>
      </c>
      <c r="M93" s="16" t="s">
        <v>119</v>
      </c>
      <c r="P93" s="16" t="s">
        <v>119</v>
      </c>
      <c r="Q93" s="16"/>
      <c r="R93" s="16"/>
      <c r="T93" s="16">
        <f>SUM(COUNTIF(M93:S93,"yes"))</f>
        <v>2</v>
      </c>
      <c r="U93" s="16" t="s">
        <v>203</v>
      </c>
      <c r="V93" s="16"/>
      <c r="W93" s="16"/>
      <c r="X93" s="16"/>
      <c r="Y93" s="16"/>
      <c r="Z93" s="16"/>
      <c r="AA93" s="16"/>
      <c r="AB93" s="16"/>
      <c r="AC93" s="16" t="s">
        <v>1242</v>
      </c>
      <c r="AH93" s="16"/>
      <c r="AJ93" s="20" t="s">
        <v>6232</v>
      </c>
      <c r="AK93" s="16" t="s">
        <v>1238</v>
      </c>
      <c r="AL93" s="16" t="s">
        <v>651</v>
      </c>
      <c r="AP93" s="16" t="s">
        <v>912</v>
      </c>
      <c r="AQ93" s="16" t="s">
        <v>1243</v>
      </c>
      <c r="AR93" s="38"/>
      <c r="AS93" s="16"/>
      <c r="AT93" s="16"/>
      <c r="AY93" s="16"/>
      <c r="AZ93" s="16"/>
      <c r="BB93" s="16">
        <f>LEN(BA93)-LEN(SUBSTITUTE(BA93,",",""))+1</f>
        <v>1</v>
      </c>
      <c r="BD93" s="16">
        <f>LEN(BC93)-LEN(SUBSTITUTE(BC93,",",""))+1</f>
        <v>1</v>
      </c>
      <c r="BF93" s="28"/>
      <c r="BJ93" s="25"/>
      <c r="BO93" s="38"/>
      <c r="BQ93" s="38"/>
      <c r="BU93" s="16"/>
      <c r="BV93" s="29"/>
      <c r="BW93" s="16"/>
      <c r="BZ93" s="16"/>
      <c r="CD93" s="16"/>
      <c r="CF93" s="16"/>
      <c r="CG93" s="16"/>
      <c r="CI93" s="16"/>
      <c r="CJ93" s="16"/>
      <c r="CK93" s="16"/>
      <c r="CQ93" s="16"/>
      <c r="CU93" s="16"/>
      <c r="CV93" s="16"/>
      <c r="CW93" s="16"/>
      <c r="CX93" s="16"/>
      <c r="CZ93" s="16"/>
      <c r="DC93" s="19"/>
      <c r="DD93" s="16"/>
      <c r="DK93" s="16"/>
      <c r="DM93" s="16"/>
      <c r="DN93" s="16"/>
      <c r="DP93" s="16"/>
      <c r="DR93" s="16"/>
      <c r="EB93" s="16"/>
      <c r="EE93" s="16"/>
      <c r="EF93" s="16"/>
      <c r="EG93" s="16"/>
      <c r="EI93" s="16"/>
      <c r="EN93" s="16"/>
    </row>
    <row r="94" spans="1:144" x14ac:dyDescent="0.35">
      <c r="A94" s="65" t="s">
        <v>6154</v>
      </c>
      <c r="B94" s="65"/>
      <c r="C94"/>
      <c r="D94"/>
      <c r="E94"/>
      <c r="F94"/>
      <c r="G94"/>
      <c r="H94"/>
      <c r="I94" s="36" t="s">
        <v>7323</v>
      </c>
      <c r="J94" t="s">
        <v>1721</v>
      </c>
      <c r="K94" s="29" t="s">
        <v>6795</v>
      </c>
      <c r="L94" t="s">
        <v>729</v>
      </c>
      <c r="N94"/>
      <c r="O94" t="s">
        <v>119</v>
      </c>
      <c r="P94" t="s">
        <v>119</v>
      </c>
      <c r="S94"/>
      <c r="T94">
        <f>SUM(COUNTIF(M94:S94,"yes"))</f>
        <v>2</v>
      </c>
      <c r="U94" t="s">
        <v>1720</v>
      </c>
      <c r="AC94" t="s">
        <v>1721</v>
      </c>
      <c r="AD94" t="s">
        <v>1721</v>
      </c>
      <c r="AE94"/>
      <c r="AF94"/>
      <c r="AG94"/>
      <c r="AI94"/>
      <c r="AJ94" s="29" t="s">
        <v>6232</v>
      </c>
      <c r="AK94" t="s">
        <v>745</v>
      </c>
      <c r="AL94" s="36" t="s">
        <v>7227</v>
      </c>
      <c r="AM94"/>
      <c r="AN94"/>
      <c r="AO94" t="s">
        <v>6400</v>
      </c>
      <c r="AP94" t="s">
        <v>1211</v>
      </c>
      <c r="AQ94" t="s">
        <v>7265</v>
      </c>
      <c r="AU94"/>
      <c r="AV94"/>
      <c r="AW94"/>
      <c r="AX94"/>
      <c r="AY94"/>
      <c r="AZ94"/>
      <c r="BA94"/>
      <c r="BB94" t="e">
        <f>LEN(#REF!)-LEN(SUBSTITUTE(#REF!,",",""))+1</f>
        <v>#REF!</v>
      </c>
      <c r="BC94"/>
      <c r="BD94" t="e">
        <f>LEN(#REF!)-LEN(SUBSTITUTE(#REF!,",",""))+1</f>
        <v>#REF!</v>
      </c>
      <c r="BE94" s="36" t="e">
        <f>Table1[[#This Row], [no. of native regions]]+Table1[[#This Row], [no. of introduced regions]]</f>
        <v>#REF!</v>
      </c>
      <c r="BF94" s="36" t="e">
        <f>Table1[[#This Row], [no. of introduced regions]]/Table1[[#This Row], [no. of native regions]]</f>
        <v>#REF!</v>
      </c>
      <c r="BG94"/>
      <c r="BH94"/>
      <c r="BI94"/>
      <c r="BJ94"/>
      <c r="BK94"/>
      <c r="BL94"/>
      <c r="BM94"/>
      <c r="BN94"/>
      <c r="BO94" s="54"/>
      <c r="BP94"/>
      <c r="BQ94" s="54"/>
      <c r="BR94"/>
      <c r="BS94"/>
      <c r="BT94"/>
      <c r="BV94" s="29"/>
      <c r="BW94"/>
      <c r="BX94"/>
      <c r="BY94"/>
      <c r="CA94"/>
      <c r="CB94"/>
      <c r="CC94"/>
      <c r="CD94"/>
      <c r="CE94"/>
      <c r="CF94"/>
      <c r="CG94"/>
      <c r="CH94"/>
      <c r="CI94"/>
      <c r="CL94"/>
      <c r="CM94"/>
      <c r="CN94"/>
      <c r="CO94"/>
      <c r="CP94"/>
      <c r="CR94"/>
      <c r="CS94"/>
      <c r="CT94"/>
      <c r="CU94"/>
      <c r="CV94"/>
      <c r="CW94"/>
      <c r="CX94"/>
      <c r="CY94"/>
      <c r="DA94"/>
      <c r="DB94"/>
      <c r="DC94"/>
      <c r="DE94"/>
      <c r="DF94"/>
      <c r="DG94"/>
      <c r="DH94"/>
      <c r="DI94"/>
      <c r="DJ94"/>
      <c r="DL94"/>
      <c r="DO94"/>
      <c r="DQ94"/>
      <c r="DS94"/>
      <c r="DT94"/>
      <c r="DU94"/>
      <c r="EB94" s="16"/>
      <c r="EE94" s="16"/>
      <c r="EF94" s="16"/>
      <c r="EG94" s="16"/>
      <c r="EI94" s="16"/>
      <c r="EN94" s="16"/>
    </row>
    <row r="95" spans="1:144" x14ac:dyDescent="0.35">
      <c r="A95" s="66" t="s">
        <v>6154</v>
      </c>
      <c r="B95" s="66"/>
      <c r="C95" s="66"/>
      <c r="D95" s="66"/>
      <c r="E95" s="66"/>
      <c r="F95" s="66"/>
      <c r="G95" s="66"/>
      <c r="H95" s="66"/>
      <c r="I95" s="66"/>
      <c r="J95" s="65" t="s">
        <v>2572</v>
      </c>
      <c r="K95" s="29" t="s">
        <v>6800</v>
      </c>
      <c r="L95" s="65" t="s">
        <v>6751</v>
      </c>
      <c r="M95" s="66"/>
      <c r="N95" s="66"/>
      <c r="O95" s="65" t="s">
        <v>119</v>
      </c>
      <c r="P95" s="66" t="s">
        <v>119</v>
      </c>
      <c r="Q95" s="66"/>
      <c r="R95" s="66"/>
      <c r="S95" s="66"/>
      <c r="T95" s="66">
        <f>SUM(COUNTIF(M95:S95,"yes"))</f>
        <v>2</v>
      </c>
      <c r="U95" s="66" t="s">
        <v>2571</v>
      </c>
      <c r="V95" s="66"/>
      <c r="W95" s="66"/>
      <c r="X95" s="66"/>
      <c r="Y95" s="66"/>
      <c r="Z95" s="66"/>
      <c r="AA95" s="66"/>
      <c r="AB95" s="66"/>
      <c r="AC95" s="66" t="s">
        <v>2572</v>
      </c>
      <c r="AD95" s="65" t="s">
        <v>6465</v>
      </c>
      <c r="AE95" s="65"/>
      <c r="AF95" s="66"/>
      <c r="AG95" s="66"/>
      <c r="AH95" s="66"/>
      <c r="AI95" s="66"/>
      <c r="AJ95" s="20" t="s">
        <v>6232</v>
      </c>
      <c r="AK95" s="66" t="s">
        <v>764</v>
      </c>
      <c r="AL95" s="66"/>
      <c r="AM95" s="66"/>
      <c r="AN95" s="66"/>
      <c r="AO95" s="65" t="s">
        <v>6400</v>
      </c>
      <c r="AP95" s="66" t="s">
        <v>2573</v>
      </c>
      <c r="AQ95" s="66" t="s">
        <v>2574</v>
      </c>
      <c r="AR95" s="54" t="s">
        <v>6466</v>
      </c>
      <c r="AS95" s="66"/>
      <c r="AT95" s="66"/>
      <c r="AU95" s="66"/>
      <c r="AV95" s="66"/>
      <c r="AW95" s="66"/>
      <c r="AX95" s="66"/>
      <c r="AY95" s="66"/>
      <c r="AZ95" s="66"/>
      <c r="BA95" s="66"/>
      <c r="BB95" s="66" t="e">
        <f>LEN(#REF!)-LEN(SUBSTITUTE(#REF!,",",""))+1</f>
        <v>#REF!</v>
      </c>
      <c r="BC95" s="66"/>
      <c r="BD95" s="66"/>
      <c r="BE95" s="66"/>
      <c r="BF95" s="67"/>
      <c r="BG95" s="66"/>
      <c r="BH95" s="66"/>
      <c r="BI95" s="66"/>
      <c r="BJ95" s="68"/>
      <c r="BK95" s="66"/>
      <c r="BL95" s="66"/>
      <c r="BM95" s="66"/>
      <c r="BN95" s="66"/>
      <c r="BO95" s="55"/>
      <c r="BP95" s="66"/>
      <c r="BQ95" s="55"/>
      <c r="BR95" s="66"/>
      <c r="BS95" s="66"/>
      <c r="BT95" s="66"/>
      <c r="BU95" s="66"/>
      <c r="BV95" s="29"/>
      <c r="BW95" s="66"/>
      <c r="BX95" s="66"/>
      <c r="BY95" s="66"/>
      <c r="BZ95" s="66"/>
      <c r="CA95" s="66"/>
      <c r="CB95" s="66"/>
      <c r="CC95" s="69"/>
      <c r="CD95" s="66"/>
      <c r="CE95" s="66"/>
      <c r="CF95" s="66"/>
      <c r="CG95" s="66"/>
      <c r="CH95" s="66"/>
      <c r="CI95" s="66"/>
      <c r="CJ95" s="66"/>
      <c r="CK95" s="66"/>
      <c r="CL95" s="66"/>
      <c r="CM95" s="66"/>
      <c r="CN95" s="66"/>
      <c r="CO95" s="66"/>
      <c r="CP95" s="66"/>
      <c r="CQ95" s="66"/>
      <c r="CR95" s="66"/>
      <c r="CS95" s="66"/>
      <c r="CT95" s="66"/>
      <c r="CU95" s="66"/>
      <c r="CV95" s="66"/>
      <c r="CW95" s="66"/>
      <c r="CX95" s="66"/>
      <c r="CY95" s="66"/>
      <c r="CZ95" s="66"/>
      <c r="DA95" s="66"/>
      <c r="DB95" s="66"/>
      <c r="DC95" s="69"/>
      <c r="DD95" s="66"/>
      <c r="DE95" s="66"/>
      <c r="DF95" s="66"/>
      <c r="DG95" s="69"/>
      <c r="DH95" s="66"/>
      <c r="DI95" s="66"/>
      <c r="DJ95" s="66"/>
      <c r="DK95" s="66"/>
      <c r="DL95" s="66"/>
      <c r="DM95" s="66"/>
      <c r="DN95" s="66"/>
      <c r="DO95" s="66"/>
      <c r="DP95" s="66"/>
      <c r="DQ95" s="66"/>
      <c r="DR95" s="66"/>
      <c r="DS95" s="66"/>
      <c r="DT95" s="66"/>
      <c r="DU95" s="66"/>
      <c r="EB95" s="16"/>
      <c r="EE95" s="16"/>
      <c r="EF95" s="16"/>
      <c r="EG95" s="16"/>
      <c r="EI95" s="16"/>
      <c r="EN95" s="16"/>
    </row>
    <row r="96" spans="1:144" x14ac:dyDescent="0.35">
      <c r="A96" s="16" t="s">
        <v>6154</v>
      </c>
      <c r="J96" t="s">
        <v>1268</v>
      </c>
      <c r="L96" s="16" t="s">
        <v>729</v>
      </c>
      <c r="M96" s="16"/>
      <c r="P96" s="16" t="s">
        <v>119</v>
      </c>
      <c r="Q96" s="16" t="s">
        <v>119</v>
      </c>
      <c r="R96" s="16"/>
      <c r="T96" s="16">
        <f>SUM(COUNTIF(M96:S96,"yes"))</f>
        <v>2</v>
      </c>
      <c r="U96" s="16" t="s">
        <v>1269</v>
      </c>
      <c r="V96" s="16"/>
      <c r="W96" s="16"/>
      <c r="X96" s="16"/>
      <c r="Y96" s="16"/>
      <c r="Z96" s="16"/>
      <c r="AA96" s="16"/>
      <c r="AB96" s="16"/>
      <c r="AC96" s="16" t="s">
        <v>1271</v>
      </c>
      <c r="AH96" s="16"/>
      <c r="AJ96" s="20" t="s">
        <v>6232</v>
      </c>
      <c r="AK96" s="16" t="s">
        <v>1270</v>
      </c>
      <c r="AP96" s="16" t="s">
        <v>1272</v>
      </c>
      <c r="AQ96" s="16" t="s">
        <v>1215</v>
      </c>
      <c r="AR96" s="38"/>
      <c r="AS96" s="16"/>
      <c r="AT96" s="16"/>
      <c r="AY96" s="16"/>
      <c r="AZ96" s="16"/>
      <c r="BB96" s="16">
        <f>LEN(BA96)-LEN(SUBSTITUTE(BA96,",",""))+1</f>
        <v>1</v>
      </c>
      <c r="BD96" s="16">
        <f>LEN(BC96)-LEN(SUBSTITUTE(BC96,",",""))+1</f>
        <v>1</v>
      </c>
      <c r="BF96" s="28"/>
      <c r="BJ96" s="25"/>
      <c r="BO96" s="38"/>
      <c r="BQ96" s="38"/>
      <c r="BU96" s="16"/>
      <c r="BV96" s="29"/>
      <c r="BW96" s="16"/>
      <c r="BZ96" s="16"/>
      <c r="CD96" s="16"/>
      <c r="CF96" s="16"/>
      <c r="CG96" s="16"/>
      <c r="CI96" s="16"/>
      <c r="CJ96" s="16"/>
      <c r="CK96" s="16"/>
      <c r="CQ96" s="16"/>
      <c r="CU96" s="16"/>
      <c r="CV96" s="16"/>
      <c r="CW96" s="16"/>
      <c r="CX96" s="16"/>
      <c r="CZ96" s="16"/>
      <c r="DC96" s="19"/>
      <c r="DD96" s="16"/>
      <c r="DK96" s="16"/>
      <c r="DM96" s="16"/>
      <c r="DN96" s="16"/>
      <c r="DP96" s="16"/>
      <c r="DR96" s="16"/>
      <c r="EB96" s="16"/>
      <c r="EE96" s="16"/>
      <c r="EF96" s="16"/>
      <c r="EG96" s="16"/>
      <c r="EI96" s="16"/>
      <c r="EN96" s="16"/>
    </row>
    <row r="97" spans="1:144" x14ac:dyDescent="0.35">
      <c r="A97" s="16" t="s">
        <v>6154</v>
      </c>
      <c r="J97" t="s">
        <v>229</v>
      </c>
      <c r="M97" s="16" t="s">
        <v>119</v>
      </c>
      <c r="N97" s="16" t="s">
        <v>119</v>
      </c>
      <c r="Q97" s="16"/>
      <c r="R97" s="16"/>
      <c r="T97" s="16">
        <f>SUM(COUNTIF(M97:S97,"yes"))</f>
        <v>2</v>
      </c>
      <c r="U97" s="16" t="s">
        <v>230</v>
      </c>
      <c r="V97" s="16"/>
      <c r="W97" s="16"/>
      <c r="X97" s="16"/>
      <c r="Y97" s="16"/>
      <c r="Z97" s="16"/>
      <c r="AA97" s="16"/>
      <c r="AB97" s="16"/>
      <c r="AH97" s="16"/>
      <c r="AJ97" s="20" t="s">
        <v>6232</v>
      </c>
      <c r="AK97" s="16"/>
      <c r="AP97" s="16"/>
      <c r="AQ97" s="16"/>
      <c r="AR97" s="38"/>
      <c r="AS97" s="16"/>
      <c r="AT97" s="16"/>
      <c r="AY97" s="16"/>
      <c r="AZ97" s="16"/>
      <c r="BB97" s="16">
        <f>LEN(BA97)-LEN(SUBSTITUTE(BA97,",",""))+1</f>
        <v>1</v>
      </c>
      <c r="BF97" s="28"/>
      <c r="BJ97" s="25"/>
      <c r="BO97" s="38"/>
      <c r="BQ97" s="38"/>
      <c r="BU97" s="16"/>
      <c r="BV97" s="29"/>
      <c r="BW97" s="16"/>
      <c r="BZ97" s="16"/>
      <c r="CD97" s="16"/>
      <c r="CF97" s="16"/>
      <c r="CG97" s="16"/>
      <c r="CI97" s="16"/>
      <c r="CJ97" s="16"/>
      <c r="CK97" s="16"/>
      <c r="CQ97" s="16"/>
      <c r="CU97" s="16"/>
      <c r="CV97" s="16"/>
      <c r="CW97" s="16"/>
      <c r="CX97" s="16"/>
      <c r="CZ97" s="16"/>
      <c r="DC97" s="19"/>
      <c r="DD97" s="16"/>
      <c r="DK97" s="16"/>
      <c r="DM97" s="16"/>
      <c r="DN97" s="16"/>
      <c r="DP97" s="16"/>
      <c r="DR97" s="16"/>
      <c r="EB97" s="16"/>
      <c r="EE97" s="16"/>
      <c r="EF97" s="16"/>
      <c r="EG97" s="16"/>
      <c r="EI97" s="16"/>
      <c r="EN97" s="16"/>
    </row>
    <row r="98" spans="1:144" x14ac:dyDescent="0.35">
      <c r="A98" s="16" t="s">
        <v>6154</v>
      </c>
      <c r="J98" t="s">
        <v>1298</v>
      </c>
      <c r="L98" s="16" t="s">
        <v>729</v>
      </c>
      <c r="M98" s="16"/>
      <c r="P98" s="16" t="s">
        <v>119</v>
      </c>
      <c r="Q98" s="16" t="s">
        <v>119</v>
      </c>
      <c r="R98" s="16"/>
      <c r="T98" s="16">
        <f>SUM(COUNTIF(M98:S98,"yes"))</f>
        <v>2</v>
      </c>
      <c r="U98" s="16" t="s">
        <v>1299</v>
      </c>
      <c r="V98" s="16"/>
      <c r="W98" s="16"/>
      <c r="X98" s="16"/>
      <c r="Y98" s="16"/>
      <c r="Z98" s="16"/>
      <c r="AA98" s="16"/>
      <c r="AB98" s="16"/>
      <c r="AC98" s="16" t="s">
        <v>1298</v>
      </c>
      <c r="AH98" s="16"/>
      <c r="AJ98" s="20" t="s">
        <v>6232</v>
      </c>
      <c r="AK98" s="16" t="s">
        <v>1300</v>
      </c>
      <c r="AP98" s="16" t="s">
        <v>726</v>
      </c>
      <c r="AQ98" s="16" t="s">
        <v>1212</v>
      </c>
      <c r="AR98" s="38"/>
      <c r="AS98" s="16"/>
      <c r="AT98" s="16"/>
      <c r="AY98" s="16"/>
      <c r="AZ98" s="16"/>
      <c r="BB98" s="16">
        <f>LEN(BA98)-LEN(SUBSTITUTE(BA98,",",""))+1</f>
        <v>1</v>
      </c>
      <c r="BF98" s="28"/>
      <c r="BJ98" s="25"/>
      <c r="BO98" s="38"/>
      <c r="BQ98" s="38"/>
      <c r="BU98" s="16"/>
      <c r="BV98" s="29"/>
      <c r="BW98" s="16"/>
      <c r="BZ98" s="16"/>
      <c r="CD98" s="16"/>
      <c r="CF98" s="16"/>
      <c r="CG98" s="16"/>
      <c r="CI98" s="16"/>
      <c r="CJ98" s="16"/>
      <c r="CK98" s="16"/>
      <c r="CQ98" s="16"/>
      <c r="CU98" s="16"/>
      <c r="CV98" s="16"/>
      <c r="CW98" s="16"/>
      <c r="CX98" s="16"/>
      <c r="CZ98" s="16"/>
      <c r="DC98" s="19"/>
      <c r="DD98" s="16"/>
      <c r="DK98" s="16"/>
      <c r="DM98" s="16"/>
      <c r="DN98" s="16"/>
      <c r="DP98" s="16"/>
      <c r="DR98" s="16"/>
      <c r="EB98" s="16"/>
      <c r="EE98" s="16"/>
      <c r="EF98" s="16"/>
      <c r="EG98" s="16"/>
      <c r="EI98" s="16"/>
      <c r="EN98" s="16"/>
    </row>
    <row r="99" spans="1:144" x14ac:dyDescent="0.35">
      <c r="A99" s="16" t="s">
        <v>6154</v>
      </c>
      <c r="J99" t="s">
        <v>2885</v>
      </c>
      <c r="L99" s="16" t="s">
        <v>729</v>
      </c>
      <c r="M99" s="16"/>
      <c r="O99" t="s">
        <v>119</v>
      </c>
      <c r="P99" s="16" t="s">
        <v>119</v>
      </c>
      <c r="Q99" s="16"/>
      <c r="R99" s="16"/>
      <c r="T99" s="16">
        <f>SUM(COUNTIF(M99:S99,"yes"))</f>
        <v>2</v>
      </c>
      <c r="U99" s="16" t="s">
        <v>2884</v>
      </c>
      <c r="V99" s="16"/>
      <c r="W99" s="16"/>
      <c r="X99" s="16"/>
      <c r="Y99" s="16"/>
      <c r="Z99" s="16"/>
      <c r="AA99" s="16"/>
      <c r="AB99" s="16"/>
      <c r="AC99" s="16" t="s">
        <v>2885</v>
      </c>
      <c r="AD99" t="s">
        <v>2885</v>
      </c>
      <c r="AE99"/>
      <c r="AH99" s="16"/>
      <c r="AJ99" s="20" t="s">
        <v>6232</v>
      </c>
      <c r="AK99" s="16" t="s">
        <v>1306</v>
      </c>
      <c r="AO99" t="s">
        <v>6825</v>
      </c>
      <c r="AP99" s="16" t="s">
        <v>1362</v>
      </c>
      <c r="AQ99" s="16" t="s">
        <v>2886</v>
      </c>
      <c r="AR99" s="38"/>
      <c r="AS99" s="16"/>
      <c r="AT99" s="16"/>
      <c r="AY99" s="16"/>
      <c r="AZ99" s="16"/>
      <c r="BF99" s="28"/>
      <c r="BJ99" s="25"/>
      <c r="BO99" s="38"/>
      <c r="BQ99" s="38"/>
      <c r="BU99" s="16"/>
      <c r="BV99" s="29"/>
      <c r="BW99" s="16"/>
      <c r="BZ99" s="16"/>
      <c r="CD99" s="16"/>
      <c r="CF99" s="16"/>
      <c r="CG99" s="16"/>
      <c r="CI99" s="16"/>
      <c r="CJ99" s="16"/>
      <c r="CK99" s="16"/>
      <c r="CQ99" s="16"/>
      <c r="CU99" s="16"/>
      <c r="CV99" s="16"/>
      <c r="CW99" s="16"/>
      <c r="CX99" s="16"/>
      <c r="CZ99" s="16"/>
      <c r="DC99" s="19"/>
      <c r="DD99" s="16"/>
      <c r="DK99" s="16"/>
      <c r="DM99" s="16"/>
      <c r="DN99" s="16"/>
      <c r="DP99" s="16"/>
      <c r="DR99" s="16"/>
      <c r="EB99" s="16"/>
      <c r="EE99" s="16"/>
      <c r="EF99" s="16"/>
      <c r="EG99" s="16"/>
      <c r="EI99" s="16"/>
      <c r="EN99" s="16"/>
    </row>
    <row r="100" spans="1:144" x14ac:dyDescent="0.35">
      <c r="A100" s="16" t="s">
        <v>6154</v>
      </c>
      <c r="J100" t="s">
        <v>2964</v>
      </c>
      <c r="L100" s="16" t="s">
        <v>729</v>
      </c>
      <c r="M100" s="16"/>
      <c r="P100" s="16" t="s">
        <v>119</v>
      </c>
      <c r="Q100" s="16"/>
      <c r="R100" s="16"/>
      <c r="S100" s="16" t="s">
        <v>119</v>
      </c>
      <c r="T100" s="16">
        <f>SUM(COUNTIF(M100:S100,"yes"))</f>
        <v>2</v>
      </c>
      <c r="U100" s="16" t="s">
        <v>2963</v>
      </c>
      <c r="V100" s="16"/>
      <c r="W100" s="16"/>
      <c r="X100" s="16"/>
      <c r="Y100" s="16"/>
      <c r="Z100" s="16"/>
      <c r="AA100" s="16"/>
      <c r="AB100" s="16"/>
      <c r="AC100" s="16" t="s">
        <v>2964</v>
      </c>
      <c r="AH100" s="16"/>
      <c r="AJ100" s="20"/>
      <c r="AK100" s="16" t="s">
        <v>1306</v>
      </c>
      <c r="AP100" s="16" t="s">
        <v>2123</v>
      </c>
      <c r="AQ100" s="16" t="s">
        <v>2733</v>
      </c>
      <c r="AR100" s="38"/>
      <c r="AS100" s="16"/>
      <c r="AT100" s="16"/>
      <c r="AY100" s="16"/>
      <c r="AZ100" s="16"/>
      <c r="BF100" s="28"/>
      <c r="BJ100" s="25"/>
      <c r="BO100" s="38"/>
      <c r="BQ100" s="38"/>
      <c r="BU100" s="16" t="s">
        <v>3955</v>
      </c>
      <c r="BV100" s="29" t="s">
        <v>3956</v>
      </c>
      <c r="BW100" s="16"/>
      <c r="BZ100" s="16"/>
      <c r="CD100" s="16"/>
      <c r="CF100" s="16"/>
      <c r="CG100" s="16"/>
      <c r="CI100" s="16"/>
      <c r="CJ100" s="16"/>
      <c r="CK100" s="16"/>
      <c r="CP100" s="16" t="s">
        <v>3958</v>
      </c>
      <c r="CQ100" s="16" t="s">
        <v>119</v>
      </c>
      <c r="CR100" s="16" t="s">
        <v>3129</v>
      </c>
      <c r="CT100" s="16" t="s">
        <v>3955</v>
      </c>
      <c r="CU100" s="16" t="s">
        <v>3956</v>
      </c>
      <c r="CV100" s="16" t="s">
        <v>3954</v>
      </c>
      <c r="CW100" s="16" t="s">
        <v>3957</v>
      </c>
      <c r="CX100" s="16" t="s">
        <v>3182</v>
      </c>
      <c r="CY100" s="16" t="s">
        <v>3302</v>
      </c>
      <c r="CZ100" s="16" t="s">
        <v>3412</v>
      </c>
      <c r="DC100" s="19"/>
      <c r="DD100" s="16"/>
      <c r="DK100" s="16"/>
      <c r="DM100" s="16"/>
      <c r="DN100" s="16"/>
      <c r="DP100" s="16"/>
      <c r="DR100" s="16"/>
      <c r="EB100" s="16"/>
      <c r="EE100" s="16"/>
      <c r="EF100" s="16"/>
      <c r="EG100" s="16"/>
      <c r="EI100" s="16"/>
      <c r="EN100" s="16"/>
    </row>
    <row r="101" spans="1:144" x14ac:dyDescent="0.35">
      <c r="A101" s="16" t="s">
        <v>6154</v>
      </c>
      <c r="J101" t="s">
        <v>6516</v>
      </c>
      <c r="K101" s="29" t="s">
        <v>6829</v>
      </c>
      <c r="L101" t="s">
        <v>7125</v>
      </c>
      <c r="M101" s="16"/>
      <c r="O101" t="s">
        <v>119</v>
      </c>
      <c r="Q101" s="16"/>
      <c r="R101" s="16"/>
      <c r="S101" s="16" t="s">
        <v>119</v>
      </c>
      <c r="T101" s="16">
        <f>SUM(COUNTIF(M101:S101,"yes"))</f>
        <v>2</v>
      </c>
      <c r="U101" s="16" t="s">
        <v>5779</v>
      </c>
      <c r="V101" s="16" t="s">
        <v>5780</v>
      </c>
      <c r="W101" s="16"/>
      <c r="X101" s="16" t="s">
        <v>7363</v>
      </c>
      <c r="Y101" s="16"/>
      <c r="Z101" s="16"/>
      <c r="AA101" s="16"/>
      <c r="AB101" s="16"/>
      <c r="AD101" t="s">
        <v>6516</v>
      </c>
      <c r="AE101"/>
      <c r="AH101" s="16"/>
      <c r="AJ101" s="20" t="s">
        <v>6232</v>
      </c>
      <c r="AK101" s="16" t="s">
        <v>1300</v>
      </c>
      <c r="AL101" s="16" t="s">
        <v>5767</v>
      </c>
      <c r="AO101"/>
      <c r="AP101" s="16" t="s">
        <v>1219</v>
      </c>
      <c r="AQ101" t="s">
        <v>6517</v>
      </c>
      <c r="AR101" s="38" t="s">
        <v>4046</v>
      </c>
      <c r="AS101" s="16" t="s">
        <v>828</v>
      </c>
      <c r="AT101" s="16"/>
      <c r="AV101" s="16">
        <v>-1</v>
      </c>
      <c r="AW101" s="16">
        <v>101</v>
      </c>
      <c r="AX101" s="16" t="s">
        <v>706</v>
      </c>
      <c r="AY101" s="21" t="s">
        <v>4047</v>
      </c>
      <c r="AZ101" s="16" t="s">
        <v>828</v>
      </c>
      <c r="BA101" s="16" t="s">
        <v>5789</v>
      </c>
      <c r="BB101" s="16">
        <f>LEN(BA101)-LEN(SUBSTITUTE(BA101,",",""))+1</f>
        <v>1</v>
      </c>
      <c r="BC101" s="16" t="s">
        <v>665</v>
      </c>
      <c r="BD101" s="16">
        <f>LEN(BC101)-LEN(SUBSTITUTE(BC101,",",""))+1</f>
        <v>1</v>
      </c>
      <c r="BE101" s="16">
        <f>Table1[[#This Row], [no. of native regions]]+Table1[[#This Row], [no. of introduced regions]]</f>
        <v>2</v>
      </c>
      <c r="BF101" s="28">
        <f>Table1[[#This Row], [no. of introduced regions]]/Table1[[#This Row], [no. of native regions]]</f>
        <v>1</v>
      </c>
      <c r="BH101" s="16" t="s">
        <v>5782</v>
      </c>
      <c r="BJ101" s="25"/>
      <c r="BO101" s="38"/>
      <c r="BQ101" s="38"/>
      <c r="BU101" s="16" t="s">
        <v>4048</v>
      </c>
      <c r="BV101" s="29" t="s">
        <v>4049</v>
      </c>
      <c r="BW101" s="16"/>
      <c r="BZ101" s="16"/>
      <c r="CD101" s="16"/>
      <c r="CF101" s="16"/>
      <c r="CG101" s="16"/>
      <c r="CI101" s="16"/>
      <c r="CJ101" s="16"/>
      <c r="CK101" s="16"/>
      <c r="CP101" s="16" t="s">
        <v>4051</v>
      </c>
      <c r="CQ101" s="16" t="s">
        <v>119</v>
      </c>
      <c r="CR101" s="16" t="s">
        <v>3129</v>
      </c>
      <c r="CT101" s="16" t="s">
        <v>4048</v>
      </c>
      <c r="CU101" s="16" t="s">
        <v>4049</v>
      </c>
      <c r="CV101" s="16"/>
      <c r="CW101" s="16" t="s">
        <v>4050</v>
      </c>
      <c r="CX101" s="16" t="s">
        <v>4052</v>
      </c>
      <c r="CY101" s="16" t="s">
        <v>3710</v>
      </c>
      <c r="CZ101" s="16" t="s">
        <v>3175</v>
      </c>
      <c r="DB101" s="16" t="s">
        <v>119</v>
      </c>
      <c r="DC101" s="19">
        <v>659</v>
      </c>
      <c r="DD101" s="16"/>
      <c r="DK101" s="16"/>
      <c r="DM101" s="16"/>
      <c r="DN101" s="16"/>
      <c r="DP101" s="16"/>
      <c r="DR101" s="16"/>
      <c r="EB101" s="16"/>
      <c r="EE101" s="16"/>
      <c r="EF101" s="16"/>
      <c r="EG101" s="16"/>
      <c r="EI101" s="16"/>
      <c r="EN101" s="16"/>
    </row>
    <row r="102" spans="1:144" x14ac:dyDescent="0.35">
      <c r="A102" s="16" t="s">
        <v>6154</v>
      </c>
      <c r="J102" t="s">
        <v>6171</v>
      </c>
      <c r="L102" s="16" t="s">
        <v>6159</v>
      </c>
      <c r="M102" s="16"/>
      <c r="N102" s="16" t="s">
        <v>119</v>
      </c>
      <c r="Q102" s="16" t="s">
        <v>119</v>
      </c>
      <c r="R102" s="16"/>
      <c r="T102" s="16">
        <f>SUM(COUNTIF(M102:S102,"yes"))</f>
        <v>2</v>
      </c>
      <c r="U102" s="16"/>
      <c r="V102" s="16"/>
      <c r="W102" s="16"/>
      <c r="X102" s="16"/>
      <c r="Y102" s="16"/>
      <c r="Z102" s="16"/>
      <c r="AA102" s="16"/>
      <c r="AB102" s="16"/>
      <c r="AH102" s="16"/>
      <c r="AJ102" s="20" t="s">
        <v>6232</v>
      </c>
      <c r="AK102" s="16"/>
      <c r="AP102" s="16"/>
      <c r="AQ102" s="16"/>
      <c r="AR102" s="38"/>
      <c r="AS102" s="16"/>
      <c r="AT102" s="16"/>
      <c r="AY102" s="21"/>
      <c r="AZ102" s="16"/>
      <c r="BF102" s="28"/>
      <c r="BJ102" s="25"/>
      <c r="BO102" s="38"/>
      <c r="BQ102" s="38"/>
      <c r="BU102" s="16"/>
      <c r="BV102" s="29"/>
      <c r="BW102" s="16"/>
      <c r="BZ102" s="16"/>
      <c r="CD102" s="16"/>
      <c r="CF102" s="16"/>
      <c r="CG102" s="16"/>
      <c r="CI102" s="16"/>
      <c r="CJ102" s="16"/>
      <c r="CK102" s="16"/>
      <c r="CQ102" s="16"/>
      <c r="CU102" s="16"/>
      <c r="CV102" s="16"/>
      <c r="CW102" s="16"/>
      <c r="CX102" s="16"/>
      <c r="CZ102" s="16"/>
      <c r="DC102" s="19"/>
      <c r="DD102" s="16"/>
      <c r="DK102" s="16"/>
      <c r="DM102" s="16"/>
      <c r="DN102" s="16"/>
      <c r="DP102" s="16"/>
      <c r="DR102" s="16"/>
      <c r="EB102" s="16"/>
      <c r="EE102" s="16"/>
      <c r="EF102" s="16"/>
      <c r="EG102" s="16"/>
      <c r="EI102" s="16"/>
      <c r="EN102" s="16"/>
    </row>
    <row r="103" spans="1:144" x14ac:dyDescent="0.35">
      <c r="A103" s="16" t="s">
        <v>6154</v>
      </c>
      <c r="J103" t="s">
        <v>1342</v>
      </c>
      <c r="K103" s="29" t="s">
        <v>6838</v>
      </c>
      <c r="L103" s="16" t="s">
        <v>729</v>
      </c>
      <c r="M103" s="16"/>
      <c r="O103" t="s">
        <v>119</v>
      </c>
      <c r="P103" s="16" t="s">
        <v>119</v>
      </c>
      <c r="Q103" s="16"/>
      <c r="R103" s="16"/>
      <c r="T103" s="16">
        <f>SUM(COUNTIF(M103:S103,"yes"))</f>
        <v>2</v>
      </c>
      <c r="U103" s="16" t="s">
        <v>1343</v>
      </c>
      <c r="V103" s="16" t="s">
        <v>1344</v>
      </c>
      <c r="W103" s="16"/>
      <c r="X103" s="16" t="s">
        <v>2215</v>
      </c>
      <c r="Y103" s="16"/>
      <c r="Z103" s="16"/>
      <c r="AA103" s="16"/>
      <c r="AB103" s="16"/>
      <c r="AC103" s="16" t="s">
        <v>1342</v>
      </c>
      <c r="AD103" t="s">
        <v>6532</v>
      </c>
      <c r="AE103"/>
      <c r="AH103" s="16"/>
      <c r="AJ103" s="66" t="s">
        <v>6232</v>
      </c>
      <c r="AK103" s="16" t="s">
        <v>1193</v>
      </c>
      <c r="AP103" s="16" t="s">
        <v>2213</v>
      </c>
      <c r="AQ103" s="16" t="s">
        <v>2214</v>
      </c>
      <c r="AR103" s="39" t="s">
        <v>2307</v>
      </c>
      <c r="AS103" s="16"/>
      <c r="AT103" s="16"/>
      <c r="AY103" s="16"/>
      <c r="AZ103" s="16"/>
      <c r="BB103" s="16">
        <f>LEN(BA103)-LEN(SUBSTITUTE(BA103,",",""))+1</f>
        <v>1</v>
      </c>
      <c r="BF103" s="28"/>
      <c r="BJ103" s="25"/>
      <c r="BL103" s="16" t="s">
        <v>1345</v>
      </c>
      <c r="BO103" s="38"/>
      <c r="BQ103" s="38"/>
      <c r="BU103" s="16"/>
      <c r="BV103" s="29"/>
      <c r="BW103" s="16"/>
      <c r="BZ103" s="16"/>
      <c r="CD103" s="16"/>
      <c r="CF103" s="16"/>
      <c r="CG103" s="16"/>
      <c r="CI103" s="16"/>
      <c r="CJ103" s="16"/>
      <c r="CK103" s="16"/>
      <c r="CQ103" s="16"/>
      <c r="CU103" s="16"/>
      <c r="CV103" s="16"/>
      <c r="CW103" s="16"/>
      <c r="CX103" s="16"/>
      <c r="CZ103" s="16"/>
      <c r="DC103" s="19"/>
      <c r="DD103" s="16"/>
      <c r="DK103" s="16"/>
      <c r="DM103" s="16"/>
      <c r="DN103" s="16"/>
      <c r="DP103" s="16"/>
      <c r="DR103" s="16"/>
      <c r="EB103" s="16"/>
      <c r="EE103" s="16"/>
      <c r="EF103" s="16"/>
      <c r="EG103" s="16"/>
      <c r="EI103" s="16"/>
      <c r="EN103" s="16"/>
    </row>
    <row r="104" spans="1:144" x14ac:dyDescent="0.35">
      <c r="A104" s="16" t="s">
        <v>6154</v>
      </c>
      <c r="J104" t="s">
        <v>6173</v>
      </c>
      <c r="L104" s="16" t="s">
        <v>6159</v>
      </c>
      <c r="M104" s="16"/>
      <c r="N104" s="16" t="s">
        <v>119</v>
      </c>
      <c r="Q104" s="16" t="s">
        <v>119</v>
      </c>
      <c r="R104" s="16"/>
      <c r="T104" s="16">
        <f>SUM(COUNTIF(M104:S104,"yes"))</f>
        <v>2</v>
      </c>
      <c r="U104" s="16"/>
      <c r="V104" s="16"/>
      <c r="W104" s="16"/>
      <c r="X104" s="16"/>
      <c r="Y104" s="16"/>
      <c r="Z104" s="16"/>
      <c r="AA104" s="16"/>
      <c r="AB104" s="16"/>
      <c r="AH104" s="16"/>
      <c r="AJ104" s="20" t="s">
        <v>6232</v>
      </c>
      <c r="AK104" s="16"/>
      <c r="AP104" s="16"/>
      <c r="AQ104" s="16"/>
      <c r="AR104" s="38"/>
      <c r="AS104" s="16"/>
      <c r="AT104" s="16"/>
      <c r="AY104" s="16"/>
      <c r="AZ104" s="16"/>
      <c r="BF104" s="28"/>
      <c r="BJ104" s="25"/>
      <c r="BO104" s="38"/>
      <c r="BQ104" s="38"/>
      <c r="BU104" s="16"/>
      <c r="BV104" s="29"/>
      <c r="BW104" s="16"/>
      <c r="BZ104" s="16"/>
      <c r="CD104" s="16"/>
      <c r="CF104" s="16"/>
      <c r="CG104" s="16"/>
      <c r="CI104" s="16"/>
      <c r="CJ104" s="16"/>
      <c r="CK104" s="16"/>
      <c r="CQ104" s="16"/>
      <c r="CU104" s="16"/>
      <c r="CV104" s="16"/>
      <c r="CW104" s="16"/>
      <c r="CX104" s="16"/>
      <c r="CZ104" s="16"/>
      <c r="DC104" s="19"/>
      <c r="DD104" s="16"/>
      <c r="DK104" s="16"/>
      <c r="DM104" s="16"/>
      <c r="DN104" s="16"/>
      <c r="DP104" s="16"/>
      <c r="DR104" s="16"/>
      <c r="EB104" s="16"/>
      <c r="EE104" s="16"/>
      <c r="EF104" s="16"/>
      <c r="EG104" s="16"/>
      <c r="EI104" s="16"/>
      <c r="EN104" s="16"/>
    </row>
    <row r="105" spans="1:144" x14ac:dyDescent="0.35">
      <c r="A105" s="16" t="s">
        <v>6154</v>
      </c>
      <c r="J105" t="s">
        <v>4300</v>
      </c>
      <c r="K105" s="29" t="s">
        <v>6843</v>
      </c>
      <c r="L105" s="16" t="s">
        <v>7127</v>
      </c>
      <c r="M105" s="16"/>
      <c r="O105" t="s">
        <v>119</v>
      </c>
      <c r="Q105" s="16"/>
      <c r="R105" s="16"/>
      <c r="S105" s="16" t="s">
        <v>119</v>
      </c>
      <c r="T105" s="16">
        <f>SUM(COUNTIF(M105:S105,"yes"))</f>
        <v>2</v>
      </c>
      <c r="U105" s="16"/>
      <c r="V105" s="16"/>
      <c r="W105" s="16"/>
      <c r="X105" s="16"/>
      <c r="Y105" s="16"/>
      <c r="Z105" s="16"/>
      <c r="AA105" s="16"/>
      <c r="AB105" s="16"/>
      <c r="AD105" t="s">
        <v>4300</v>
      </c>
      <c r="AE105"/>
      <c r="AH105" s="16"/>
      <c r="AJ105" s="20" t="s">
        <v>6232</v>
      </c>
      <c r="AK105" s="16"/>
      <c r="AL105" s="16" t="s">
        <v>5767</v>
      </c>
      <c r="AO105" t="s">
        <v>6543</v>
      </c>
      <c r="AP105" s="16"/>
      <c r="AQ105" t="s">
        <v>6542</v>
      </c>
      <c r="AR105" s="38"/>
      <c r="AS105" s="16"/>
      <c r="AT105" s="16"/>
      <c r="AY105" s="16"/>
      <c r="AZ105" s="16"/>
      <c r="BF105" s="28"/>
      <c r="BJ105" s="25"/>
      <c r="BO105" s="38"/>
      <c r="BQ105" s="38"/>
      <c r="BU105" s="16" t="s">
        <v>4301</v>
      </c>
      <c r="BV105" s="29" t="s">
        <v>4302</v>
      </c>
      <c r="BW105" s="16"/>
      <c r="BZ105" s="16"/>
      <c r="CD105" s="16"/>
      <c r="CF105" s="16"/>
      <c r="CG105" s="16"/>
      <c r="CI105" s="16"/>
      <c r="CJ105" s="16"/>
      <c r="CK105" s="16"/>
      <c r="CP105" s="16" t="s">
        <v>4304</v>
      </c>
      <c r="CQ105" s="16" t="s">
        <v>119</v>
      </c>
      <c r="CR105" s="16" t="s">
        <v>3129</v>
      </c>
      <c r="CT105" s="16" t="s">
        <v>4301</v>
      </c>
      <c r="CU105" s="16" t="s">
        <v>4302</v>
      </c>
      <c r="CV105" s="16" t="s">
        <v>4300</v>
      </c>
      <c r="CW105" s="16" t="s">
        <v>4303</v>
      </c>
      <c r="CX105" s="16" t="s">
        <v>3166</v>
      </c>
      <c r="CY105" s="16" t="s">
        <v>4305</v>
      </c>
      <c r="CZ105" s="16" t="s">
        <v>3460</v>
      </c>
      <c r="DC105" s="19"/>
      <c r="DD105" s="16"/>
      <c r="DK105" s="16"/>
      <c r="DM105" s="16"/>
      <c r="DN105" s="16"/>
      <c r="DP105" s="16"/>
      <c r="DR105" s="16"/>
      <c r="EB105" s="16"/>
      <c r="EE105" s="16"/>
      <c r="EF105" s="16"/>
      <c r="EG105" s="16"/>
      <c r="EI105" s="16"/>
      <c r="EN105" s="16"/>
    </row>
    <row r="106" spans="1:144" x14ac:dyDescent="0.35">
      <c r="A106" s="16" t="s">
        <v>6154</v>
      </c>
      <c r="J106" t="s">
        <v>274</v>
      </c>
      <c r="L106" s="16" t="s">
        <v>729</v>
      </c>
      <c r="M106" s="16"/>
      <c r="N106" s="16" t="s">
        <v>119</v>
      </c>
      <c r="P106" s="16" t="s">
        <v>119</v>
      </c>
      <c r="Q106" s="16"/>
      <c r="R106" s="16"/>
      <c r="T106" s="16">
        <f>SUM(COUNTIF(M106:S106,"yes"))</f>
        <v>2</v>
      </c>
      <c r="U106" s="16" t="s">
        <v>1732</v>
      </c>
      <c r="V106" s="16"/>
      <c r="W106" s="16"/>
      <c r="X106" s="16" t="s">
        <v>745</v>
      </c>
      <c r="Y106" s="16"/>
      <c r="Z106" s="16"/>
      <c r="AA106" s="16"/>
      <c r="AB106" s="16"/>
      <c r="AC106" s="16" t="s">
        <v>274</v>
      </c>
      <c r="AH106" s="16"/>
      <c r="AJ106" s="20" t="s">
        <v>6232</v>
      </c>
      <c r="AK106" s="16" t="s">
        <v>745</v>
      </c>
      <c r="AL106" s="16" t="s">
        <v>651</v>
      </c>
      <c r="AP106" s="16" t="s">
        <v>972</v>
      </c>
      <c r="AQ106" s="16" t="s">
        <v>1683</v>
      </c>
      <c r="AR106" s="38"/>
      <c r="AS106" s="16"/>
      <c r="AT106" s="16"/>
      <c r="AY106" s="16"/>
      <c r="AZ106" s="16"/>
      <c r="BF106" s="28"/>
      <c r="BI106" s="24"/>
      <c r="BJ106" s="25"/>
      <c r="BO106" s="38"/>
      <c r="BQ106" s="38"/>
      <c r="BU106" s="19"/>
      <c r="BV106" s="29"/>
      <c r="BW106" s="16"/>
      <c r="BZ106" s="16"/>
      <c r="CD106" s="16"/>
      <c r="CF106" s="16"/>
      <c r="CG106" s="16"/>
      <c r="CI106" s="16"/>
      <c r="CJ106" s="16"/>
      <c r="CK106" s="16"/>
      <c r="CQ106" s="16"/>
      <c r="CU106" s="16"/>
      <c r="CV106" s="16"/>
      <c r="CW106" s="16"/>
      <c r="CX106" s="16"/>
      <c r="CZ106" s="16"/>
      <c r="DC106" s="19"/>
      <c r="DD106" s="16"/>
      <c r="DK106" s="16"/>
      <c r="DM106" s="16"/>
      <c r="DN106" s="16"/>
      <c r="DP106" s="16"/>
      <c r="DR106" s="16"/>
      <c r="EB106" s="16"/>
      <c r="EE106" s="16"/>
      <c r="EF106" s="16"/>
      <c r="EG106" s="16"/>
      <c r="EI106" s="16"/>
      <c r="EN106" s="16"/>
    </row>
    <row r="107" spans="1:144" x14ac:dyDescent="0.35">
      <c r="A107" s="16" t="s">
        <v>6154</v>
      </c>
      <c r="J107" t="s">
        <v>277</v>
      </c>
      <c r="L107" s="16" t="s">
        <v>729</v>
      </c>
      <c r="M107" s="16" t="s">
        <v>119</v>
      </c>
      <c r="P107" s="16" t="s">
        <v>119</v>
      </c>
      <c r="Q107" s="16"/>
      <c r="R107" s="16"/>
      <c r="T107" s="16">
        <f>SUM(COUNTIF(M107:S107,"yes"))</f>
        <v>2</v>
      </c>
      <c r="U107" s="16" t="s">
        <v>278</v>
      </c>
      <c r="V107" s="16"/>
      <c r="W107" s="16"/>
      <c r="X107" s="16" t="s">
        <v>1358</v>
      </c>
      <c r="Y107" s="16"/>
      <c r="Z107" s="16"/>
      <c r="AA107" s="16"/>
      <c r="AB107" s="16"/>
      <c r="AC107" s="16" t="s">
        <v>1359</v>
      </c>
      <c r="AH107" s="16"/>
      <c r="AJ107" s="20" t="s">
        <v>6232</v>
      </c>
      <c r="AK107" s="16" t="s">
        <v>1209</v>
      </c>
      <c r="AL107" s="16" t="s">
        <v>1208</v>
      </c>
      <c r="AP107" s="16" t="s">
        <v>1360</v>
      </c>
      <c r="AQ107" s="16" t="s">
        <v>1212</v>
      </c>
      <c r="AR107" s="38"/>
      <c r="AS107" s="16"/>
      <c r="AT107" s="16"/>
      <c r="AY107" s="16"/>
      <c r="AZ107" s="16"/>
      <c r="BB107" s="16">
        <f>LEN(BA107)-LEN(SUBSTITUTE(BA107,",",""))+1</f>
        <v>1</v>
      </c>
      <c r="BD107" s="16">
        <f>LEN(BC107)-LEN(SUBSTITUTE(BC107,",",""))+1</f>
        <v>1</v>
      </c>
      <c r="BF107" s="28"/>
      <c r="BJ107" s="25"/>
      <c r="BO107" s="38"/>
      <c r="BQ107" s="38"/>
      <c r="BU107" s="16"/>
      <c r="BV107" s="29"/>
      <c r="BW107" s="16"/>
      <c r="BZ107" s="16"/>
      <c r="CD107" s="16"/>
      <c r="CF107" s="16"/>
      <c r="CG107" s="16"/>
      <c r="CI107" s="16"/>
      <c r="CJ107" s="16"/>
      <c r="CK107" s="16"/>
      <c r="CQ107" s="16"/>
      <c r="CU107" s="16"/>
      <c r="CV107" s="16"/>
      <c r="CW107" s="16"/>
      <c r="CX107" s="16"/>
      <c r="CZ107" s="16"/>
      <c r="DC107" s="19"/>
      <c r="DD107" s="16"/>
      <c r="DK107" s="16"/>
      <c r="DM107" s="16"/>
      <c r="DN107" s="16"/>
      <c r="DP107" s="16"/>
      <c r="DR107" s="16"/>
      <c r="EB107" s="16"/>
      <c r="EE107" s="16"/>
      <c r="EF107" s="16"/>
      <c r="EG107" s="16"/>
      <c r="EI107" s="16"/>
      <c r="EN107" s="16"/>
    </row>
    <row r="108" spans="1:144" x14ac:dyDescent="0.35">
      <c r="A108" s="16" t="s">
        <v>6154</v>
      </c>
      <c r="J108" t="s">
        <v>280</v>
      </c>
      <c r="L108" s="16" t="s">
        <v>729</v>
      </c>
      <c r="M108" s="16" t="s">
        <v>119</v>
      </c>
      <c r="P108" s="16" t="s">
        <v>119</v>
      </c>
      <c r="Q108" s="16"/>
      <c r="R108" s="16"/>
      <c r="T108" s="16">
        <f>SUM(COUNTIF(M108:S108,"yes"))</f>
        <v>2</v>
      </c>
      <c r="U108" s="16" t="s">
        <v>281</v>
      </c>
      <c r="V108" s="16"/>
      <c r="W108" s="16"/>
      <c r="X108" s="16"/>
      <c r="Y108" s="16"/>
      <c r="Z108" s="16"/>
      <c r="AA108" s="16"/>
      <c r="AB108" s="16"/>
      <c r="AC108" s="16" t="s">
        <v>1361</v>
      </c>
      <c r="AH108" s="16"/>
      <c r="AJ108" s="20" t="s">
        <v>6232</v>
      </c>
      <c r="AK108" s="16" t="s">
        <v>1209</v>
      </c>
      <c r="AP108" s="16" t="s">
        <v>1211</v>
      </c>
      <c r="AQ108" s="16" t="s">
        <v>1297</v>
      </c>
      <c r="AR108" s="38"/>
      <c r="AS108" s="16"/>
      <c r="AT108" s="16"/>
      <c r="AY108" s="16"/>
      <c r="AZ108" s="16"/>
      <c r="BB108" s="16">
        <f>LEN(BA108)-LEN(SUBSTITUTE(BA108,",",""))+1</f>
        <v>1</v>
      </c>
      <c r="BF108" s="28"/>
      <c r="BJ108" s="25"/>
      <c r="BO108" s="38"/>
      <c r="BQ108" s="38"/>
      <c r="BU108" s="16"/>
      <c r="BV108" s="29"/>
      <c r="BW108" s="16"/>
      <c r="BZ108" s="16"/>
      <c r="CD108" s="16"/>
      <c r="CF108" s="16"/>
      <c r="CG108" s="16"/>
      <c r="CI108" s="16"/>
      <c r="CJ108" s="16"/>
      <c r="CK108" s="16"/>
      <c r="CQ108" s="16"/>
      <c r="CU108" s="16"/>
      <c r="CV108" s="16"/>
      <c r="CW108" s="16"/>
      <c r="CX108" s="16"/>
      <c r="CZ108" s="16"/>
      <c r="DC108" s="19"/>
      <c r="DD108" s="16"/>
      <c r="DK108" s="16"/>
      <c r="DM108" s="16"/>
      <c r="DN108" s="16"/>
      <c r="DP108" s="16"/>
      <c r="DR108" s="16"/>
      <c r="EB108" s="16"/>
      <c r="EE108" s="16"/>
      <c r="EF108" s="16"/>
      <c r="EG108" s="16"/>
      <c r="EI108" s="16"/>
      <c r="EN108" s="16"/>
    </row>
    <row r="109" spans="1:144" x14ac:dyDescent="0.35">
      <c r="A109" s="16" t="s">
        <v>6154</v>
      </c>
      <c r="J109" t="s">
        <v>6176</v>
      </c>
      <c r="L109" s="16" t="s">
        <v>6159</v>
      </c>
      <c r="M109" s="16"/>
      <c r="N109" s="16" t="s">
        <v>119</v>
      </c>
      <c r="Q109" s="16" t="s">
        <v>119</v>
      </c>
      <c r="R109" s="16"/>
      <c r="T109" s="16">
        <f>SUM(COUNTIF(M109:S109,"yes"))</f>
        <v>2</v>
      </c>
      <c r="U109" s="16"/>
      <c r="V109" s="16"/>
      <c r="W109" s="16"/>
      <c r="X109" s="16"/>
      <c r="Y109" s="16"/>
      <c r="Z109" s="16"/>
      <c r="AA109" s="16"/>
      <c r="AB109" s="16"/>
      <c r="AH109" s="16"/>
      <c r="AI109" s="16" t="s">
        <v>1396</v>
      </c>
      <c r="AJ109" s="20" t="s">
        <v>6232</v>
      </c>
      <c r="AK109" s="16"/>
      <c r="AP109" s="16"/>
      <c r="AQ109" s="16"/>
      <c r="AR109" s="38"/>
      <c r="AS109" s="16"/>
      <c r="AT109" s="16"/>
      <c r="AY109" s="16"/>
      <c r="AZ109" s="16"/>
      <c r="BF109" s="28"/>
      <c r="BJ109" s="25"/>
      <c r="BO109" s="38"/>
      <c r="BQ109" s="38"/>
      <c r="BU109" s="16"/>
      <c r="BV109" s="29"/>
      <c r="BW109" s="16"/>
      <c r="BZ109" s="16"/>
      <c r="CD109" s="16"/>
      <c r="CF109" s="16"/>
      <c r="CG109" s="16"/>
      <c r="CI109" s="16"/>
      <c r="CJ109" s="16"/>
      <c r="CK109" s="16"/>
      <c r="CQ109" s="16"/>
      <c r="CU109" s="16"/>
      <c r="CV109" s="16"/>
      <c r="CW109" s="16"/>
      <c r="CX109" s="16"/>
      <c r="CZ109" s="16"/>
      <c r="DC109" s="19"/>
      <c r="DD109" s="16"/>
      <c r="DK109" s="16"/>
      <c r="DM109" s="16"/>
      <c r="DN109" s="16"/>
      <c r="DP109" s="16"/>
      <c r="DR109" s="16"/>
      <c r="EB109" s="16"/>
      <c r="EE109" s="16"/>
      <c r="EF109" s="16"/>
      <c r="EG109" s="16"/>
      <c r="EI109" s="16"/>
      <c r="EN109" s="16"/>
    </row>
    <row r="110" spans="1:144" x14ac:dyDescent="0.35">
      <c r="A110" s="16" t="s">
        <v>6154</v>
      </c>
      <c r="J110" t="s">
        <v>6589</v>
      </c>
      <c r="L110" t="s">
        <v>6751</v>
      </c>
      <c r="M110" s="16"/>
      <c r="N110" s="16" t="s">
        <v>119</v>
      </c>
      <c r="O110" t="s">
        <v>119</v>
      </c>
      <c r="Q110" s="16"/>
      <c r="R110" s="16"/>
      <c r="T110" s="16">
        <f>SUM(COUNTIF(M110:S110,"yes"))</f>
        <v>2</v>
      </c>
      <c r="U110" s="16"/>
      <c r="V110" s="16"/>
      <c r="W110" s="16"/>
      <c r="X110" s="16"/>
      <c r="Y110" s="16"/>
      <c r="Z110" s="16"/>
      <c r="AA110" s="16"/>
      <c r="AB110" s="16"/>
      <c r="AD110" t="s">
        <v>6589</v>
      </c>
      <c r="AE110"/>
      <c r="AH110" s="16"/>
      <c r="AJ110" s="20" t="s">
        <v>6232</v>
      </c>
      <c r="AK110" s="16"/>
      <c r="AO110" t="s">
        <v>6873</v>
      </c>
      <c r="AP110" s="16"/>
      <c r="AQ110" t="s">
        <v>6400</v>
      </c>
      <c r="AR110" s="39"/>
      <c r="AS110" s="16"/>
      <c r="AT110" s="16"/>
      <c r="AY110" s="16"/>
      <c r="AZ110" s="16"/>
      <c r="BF110" s="28"/>
      <c r="BJ110" s="25"/>
      <c r="BO110" s="38"/>
      <c r="BQ110" s="38"/>
      <c r="BU110" s="16"/>
      <c r="BV110" s="29"/>
      <c r="BW110" s="16"/>
      <c r="BZ110" s="16"/>
      <c r="CC110" s="19"/>
      <c r="CD110" s="16"/>
      <c r="CF110" s="16"/>
      <c r="CG110" s="16"/>
      <c r="CI110" s="16"/>
      <c r="CJ110" s="16"/>
      <c r="CK110" s="16"/>
      <c r="CQ110" s="16"/>
      <c r="CU110" s="16"/>
      <c r="CV110" s="16"/>
      <c r="CW110" s="16"/>
      <c r="CX110" s="16"/>
      <c r="CZ110" s="16"/>
      <c r="DC110" s="19"/>
      <c r="DD110" s="16"/>
      <c r="DG110" s="19"/>
      <c r="DK110" s="16"/>
      <c r="DM110" s="16"/>
      <c r="DN110" s="16"/>
      <c r="DP110" s="16"/>
      <c r="DR110" s="16"/>
      <c r="EB110" s="16"/>
      <c r="EE110" s="16"/>
      <c r="EF110" s="16"/>
      <c r="EG110" s="16"/>
      <c r="EI110" s="16"/>
      <c r="EN110" s="16"/>
    </row>
    <row r="111" spans="1:144" x14ac:dyDescent="0.35">
      <c r="A111" s="16" t="s">
        <v>6154</v>
      </c>
      <c r="J111" t="s">
        <v>6178</v>
      </c>
      <c r="L111" s="16" t="s">
        <v>6159</v>
      </c>
      <c r="M111" s="16"/>
      <c r="N111" s="16" t="s">
        <v>119</v>
      </c>
      <c r="Q111" s="16" t="s">
        <v>119</v>
      </c>
      <c r="R111" s="16"/>
      <c r="T111" s="16">
        <f>SUM(COUNTIF(M111:S111,"yes"))</f>
        <v>2</v>
      </c>
      <c r="U111" s="16"/>
      <c r="V111" s="16"/>
      <c r="W111" s="16"/>
      <c r="X111" s="16"/>
      <c r="Y111" s="16"/>
      <c r="Z111" s="16"/>
      <c r="AA111" s="16"/>
      <c r="AB111" s="16"/>
      <c r="AH111" s="16"/>
      <c r="AJ111" s="20" t="s">
        <v>6232</v>
      </c>
      <c r="AK111" s="16"/>
      <c r="AP111" s="16"/>
      <c r="AQ111" s="16"/>
      <c r="AR111" s="38"/>
      <c r="AS111" s="16"/>
      <c r="AT111" s="16"/>
      <c r="AY111" s="16"/>
      <c r="AZ111" s="16"/>
      <c r="BF111" s="28"/>
      <c r="BJ111" s="25"/>
      <c r="BO111" s="38"/>
      <c r="BQ111" s="38"/>
      <c r="BU111" s="16"/>
      <c r="BV111" s="29"/>
      <c r="BW111" s="16"/>
      <c r="BZ111" s="16"/>
      <c r="CD111" s="16"/>
      <c r="CF111" s="16"/>
      <c r="CG111" s="16"/>
      <c r="CI111" s="16"/>
      <c r="CJ111" s="16"/>
      <c r="CK111" s="16"/>
      <c r="CQ111" s="16"/>
      <c r="CU111" s="16"/>
      <c r="CV111" s="16"/>
      <c r="CW111" s="16"/>
      <c r="CX111" s="16"/>
      <c r="CZ111" s="16"/>
      <c r="DC111" s="19"/>
      <c r="DD111" s="16"/>
      <c r="DK111" s="16"/>
      <c r="DM111" s="16"/>
      <c r="DN111" s="16"/>
      <c r="DP111" s="16"/>
      <c r="DR111" s="16"/>
      <c r="EB111" s="16"/>
      <c r="EE111" s="16"/>
      <c r="EF111" s="16"/>
      <c r="EG111" s="16"/>
      <c r="EI111" s="16"/>
      <c r="EN111" s="16"/>
    </row>
    <row r="112" spans="1:144" x14ac:dyDescent="0.35">
      <c r="A112" s="16" t="s">
        <v>6154</v>
      </c>
      <c r="J112" t="s">
        <v>1410</v>
      </c>
      <c r="L112" s="16" t="s">
        <v>729</v>
      </c>
      <c r="M112" s="16"/>
      <c r="P112" s="16" t="s">
        <v>119</v>
      </c>
      <c r="Q112" s="16" t="s">
        <v>119</v>
      </c>
      <c r="R112" s="16"/>
      <c r="T112" s="16">
        <f>SUM(COUNTIF(M112:S112,"yes"))</f>
        <v>2</v>
      </c>
      <c r="U112" s="16" t="s">
        <v>1411</v>
      </c>
      <c r="V112" s="16"/>
      <c r="W112" s="16"/>
      <c r="X112" s="16"/>
      <c r="Y112" s="16"/>
      <c r="Z112" s="16"/>
      <c r="AA112" s="16"/>
      <c r="AB112" s="16"/>
      <c r="AC112" s="16" t="s">
        <v>1412</v>
      </c>
      <c r="AH112" s="16"/>
      <c r="AI112" s="16" t="s">
        <v>6179</v>
      </c>
      <c r="AJ112" s="20" t="s">
        <v>6232</v>
      </c>
      <c r="AK112" s="16" t="s">
        <v>745</v>
      </c>
      <c r="AP112" s="16" t="s">
        <v>923</v>
      </c>
      <c r="AQ112" s="16" t="s">
        <v>1413</v>
      </c>
      <c r="AR112" s="38"/>
      <c r="AS112" s="16"/>
      <c r="AT112" s="16"/>
      <c r="AY112" s="16"/>
      <c r="AZ112" s="16"/>
      <c r="BB112" s="16">
        <f>LEN(BA112)-LEN(SUBSTITUTE(BA112,",",""))+1</f>
        <v>1</v>
      </c>
      <c r="BD112" s="16">
        <f>LEN(BC112)-LEN(SUBSTITUTE(BC112,",",""))+1</f>
        <v>1</v>
      </c>
      <c r="BF112" s="28">
        <f>Table1[[#This Row], [no. of introduced regions]]/Table1[[#This Row], [no. of native regions]]</f>
        <v>1</v>
      </c>
      <c r="BJ112" s="25"/>
      <c r="BO112" s="38"/>
      <c r="BQ112" s="38"/>
      <c r="BU112" s="16"/>
      <c r="BV112" s="29"/>
      <c r="BW112" s="16"/>
      <c r="BZ112" s="16"/>
      <c r="CD112" s="16"/>
      <c r="CF112" s="16"/>
      <c r="CG112" s="16"/>
      <c r="CI112" s="16"/>
      <c r="CJ112" s="16"/>
      <c r="CK112" s="16"/>
      <c r="CQ112" s="16"/>
      <c r="CU112" s="16"/>
      <c r="CV112" s="16"/>
      <c r="CW112" s="16"/>
      <c r="CX112" s="16"/>
      <c r="CZ112" s="16"/>
      <c r="DC112" s="19"/>
      <c r="DD112" s="16"/>
      <c r="DK112" s="16"/>
      <c r="DM112" s="16"/>
      <c r="DN112" s="16"/>
      <c r="DP112" s="16"/>
      <c r="DR112" s="16"/>
      <c r="EB112" s="16"/>
      <c r="EE112" s="16"/>
      <c r="EF112" s="16"/>
      <c r="EG112" s="16"/>
      <c r="EI112" s="16"/>
      <c r="EN112" s="16"/>
    </row>
    <row r="113" spans="1:144" x14ac:dyDescent="0.35">
      <c r="A113" s="16" t="s">
        <v>6154</v>
      </c>
      <c r="J113" t="s">
        <v>6603</v>
      </c>
      <c r="K113" s="29" t="s">
        <v>6883</v>
      </c>
      <c r="L113" t="s">
        <v>6751</v>
      </c>
      <c r="M113" s="16"/>
      <c r="N113" s="16" t="s">
        <v>119</v>
      </c>
      <c r="O113" t="s">
        <v>119</v>
      </c>
      <c r="Q113" s="16"/>
      <c r="R113" s="16"/>
      <c r="T113" s="16">
        <f>SUM(COUNTIF(M113:S113,"yes"))</f>
        <v>2</v>
      </c>
      <c r="U113" s="16"/>
      <c r="V113" s="16"/>
      <c r="W113" s="16"/>
      <c r="X113" s="16"/>
      <c r="Y113" s="16"/>
      <c r="Z113" s="16"/>
      <c r="AA113" s="16"/>
      <c r="AB113" s="16"/>
      <c r="AD113" t="s">
        <v>6603</v>
      </c>
      <c r="AE113"/>
      <c r="AH113" s="16"/>
      <c r="AJ113" s="20" t="s">
        <v>6232</v>
      </c>
      <c r="AK113" s="16"/>
      <c r="AO113" t="s">
        <v>6605</v>
      </c>
      <c r="AP113" s="16"/>
      <c r="AQ113" t="s">
        <v>6604</v>
      </c>
      <c r="AR113" s="39"/>
      <c r="AS113" s="16"/>
      <c r="AT113" s="16"/>
      <c r="AY113" s="16"/>
      <c r="AZ113" s="16"/>
      <c r="BF113" s="28"/>
      <c r="BJ113" s="25"/>
      <c r="BO113" s="38"/>
      <c r="BQ113" s="38"/>
      <c r="BU113" s="16"/>
      <c r="BV113" s="29"/>
      <c r="BW113" s="16"/>
      <c r="BZ113" s="16"/>
      <c r="CC113" s="19"/>
      <c r="CD113" s="16"/>
      <c r="CF113" s="16"/>
      <c r="CG113" s="16"/>
      <c r="CI113" s="16"/>
      <c r="CJ113" s="16"/>
      <c r="CK113" s="16"/>
      <c r="CQ113" s="16"/>
      <c r="CU113" s="16"/>
      <c r="CV113" s="16"/>
      <c r="CW113" s="16"/>
      <c r="CX113" s="16"/>
      <c r="CZ113" s="16"/>
      <c r="DC113" s="19"/>
      <c r="DD113" s="16"/>
      <c r="DG113" s="19"/>
      <c r="DK113" s="16"/>
      <c r="DM113" s="16"/>
      <c r="DN113" s="16"/>
      <c r="DP113" s="16"/>
      <c r="DR113" s="16"/>
      <c r="EB113" s="16"/>
      <c r="EE113" s="16"/>
      <c r="EF113" s="16"/>
      <c r="EG113" s="16"/>
      <c r="EI113" s="16"/>
      <c r="EN113" s="16"/>
    </row>
    <row r="114" spans="1:144" x14ac:dyDescent="0.35">
      <c r="A114" t="s">
        <v>6154</v>
      </c>
      <c r="B114"/>
      <c r="C114"/>
      <c r="D114"/>
      <c r="E114"/>
      <c r="F114"/>
      <c r="G114"/>
      <c r="H114"/>
      <c r="I114" s="36" t="s">
        <v>7323</v>
      </c>
      <c r="J114" t="s">
        <v>1724</v>
      </c>
      <c r="K114" s="29" t="s">
        <v>6886</v>
      </c>
      <c r="L114" t="s">
        <v>729</v>
      </c>
      <c r="N114"/>
      <c r="O114" t="s">
        <v>119</v>
      </c>
      <c r="P114" t="s">
        <v>119</v>
      </c>
      <c r="S114"/>
      <c r="T114">
        <f>SUM(COUNTIF(M114:S114,"yes"))</f>
        <v>2</v>
      </c>
      <c r="U114" t="s">
        <v>1723</v>
      </c>
      <c r="AC114" t="s">
        <v>1724</v>
      </c>
      <c r="AD114" t="s">
        <v>1724</v>
      </c>
      <c r="AE114"/>
      <c r="AF114"/>
      <c r="AG114"/>
      <c r="AI114"/>
      <c r="AJ114" s="29" t="s">
        <v>6232</v>
      </c>
      <c r="AK114" t="s">
        <v>745</v>
      </c>
      <c r="AL114" s="36" t="s">
        <v>7227</v>
      </c>
      <c r="AM114"/>
      <c r="AN114"/>
      <c r="AO114" t="s">
        <v>6400</v>
      </c>
      <c r="AP114" t="s">
        <v>972</v>
      </c>
      <c r="AQ114" t="s">
        <v>5990</v>
      </c>
      <c r="AU114"/>
      <c r="AV114"/>
      <c r="AW114"/>
      <c r="AX114"/>
      <c r="AY114"/>
      <c r="AZ114"/>
      <c r="BA114"/>
      <c r="BB114" t="e">
        <f>LEN(#REF!)-LEN(SUBSTITUTE(#REF!,",",""))+1</f>
        <v>#REF!</v>
      </c>
      <c r="BC114"/>
      <c r="BD114">
        <f>LEN(BC114)-LEN(SUBSTITUTE(BC114,",",""))+1</f>
        <v>1</v>
      </c>
      <c r="BE114" s="36" t="e">
        <f>Table1[[#This Row], [no. of native regions]]+Table1[[#This Row], [no. of introduced regions]]</f>
        <v>#REF!</v>
      </c>
      <c r="BF114" s="36" t="e">
        <f>Table1[[#This Row], [no. of introduced regions]]/Table1[[#This Row], [no. of native regions]]</f>
        <v>#REF!</v>
      </c>
      <c r="BG114"/>
      <c r="BH114"/>
      <c r="BI114"/>
      <c r="BJ114"/>
      <c r="BK114"/>
      <c r="BL114"/>
      <c r="BM114"/>
      <c r="BN114"/>
      <c r="BO114" s="54"/>
      <c r="BP114"/>
      <c r="BQ114" s="54"/>
      <c r="BR114"/>
      <c r="BS114"/>
      <c r="BT114"/>
      <c r="BV114" s="29"/>
      <c r="BW114"/>
      <c r="BX114"/>
      <c r="BY114"/>
      <c r="CA114"/>
      <c r="CB114"/>
      <c r="CC114"/>
      <c r="CD114"/>
      <c r="CE114"/>
      <c r="CF114"/>
      <c r="CG114"/>
      <c r="CH114"/>
      <c r="CI114"/>
      <c r="CL114"/>
      <c r="CM114"/>
      <c r="CN114"/>
      <c r="CO114"/>
      <c r="CP114"/>
      <c r="CR114"/>
      <c r="CS114"/>
      <c r="CT114"/>
      <c r="CU114"/>
      <c r="CV114"/>
      <c r="CW114"/>
      <c r="CX114"/>
      <c r="CY114"/>
      <c r="DA114"/>
      <c r="DB114"/>
      <c r="DC114"/>
      <c r="DE114"/>
      <c r="DF114"/>
      <c r="DG114"/>
      <c r="DH114"/>
      <c r="DI114"/>
      <c r="DJ114"/>
      <c r="DL114"/>
      <c r="DO114"/>
      <c r="DQ114"/>
      <c r="DS114"/>
      <c r="DT114"/>
      <c r="DU114"/>
      <c r="EB114" s="16"/>
      <c r="EE114" s="16"/>
      <c r="EF114" s="16"/>
      <c r="EG114" s="16"/>
      <c r="EI114" s="16"/>
      <c r="EN114" s="16"/>
    </row>
    <row r="115" spans="1:144" x14ac:dyDescent="0.35">
      <c r="A115" s="16" t="s">
        <v>6154</v>
      </c>
      <c r="J115" t="s">
        <v>1438</v>
      </c>
      <c r="K115" s="29" t="s">
        <v>6888</v>
      </c>
      <c r="L115" s="16" t="s">
        <v>729</v>
      </c>
      <c r="M115" s="16"/>
      <c r="O115" t="s">
        <v>119</v>
      </c>
      <c r="P115" s="16" t="s">
        <v>119</v>
      </c>
      <c r="Q115" s="16"/>
      <c r="R115" s="16"/>
      <c r="T115" s="16">
        <f>SUM(COUNTIF(M115:S115,"yes"))</f>
        <v>2</v>
      </c>
      <c r="U115" s="16" t="s">
        <v>1440</v>
      </c>
      <c r="V115" s="16" t="s">
        <v>676</v>
      </c>
      <c r="W115" s="16"/>
      <c r="X115" s="16"/>
      <c r="Y115" s="16"/>
      <c r="Z115" s="16"/>
      <c r="AA115" s="16"/>
      <c r="AB115" s="16"/>
      <c r="AC115" s="16" t="s">
        <v>1443</v>
      </c>
      <c r="AD115" t="s">
        <v>6613</v>
      </c>
      <c r="AE115"/>
      <c r="AH115" s="16"/>
      <c r="AJ115" s="20" t="s">
        <v>6232</v>
      </c>
      <c r="AK115" s="16" t="s">
        <v>1442</v>
      </c>
      <c r="AL115" s="16" t="s">
        <v>1439</v>
      </c>
      <c r="AO115" t="s">
        <v>6614</v>
      </c>
      <c r="AP115" s="16" t="s">
        <v>1219</v>
      </c>
      <c r="AQ115" s="16" t="s">
        <v>1215</v>
      </c>
      <c r="AR115" s="39" t="s">
        <v>1002</v>
      </c>
      <c r="AS115" s="16"/>
      <c r="AT115" s="16"/>
      <c r="AY115" s="16" t="s">
        <v>1441</v>
      </c>
      <c r="AZ115" s="16"/>
      <c r="BF115" s="28"/>
      <c r="BJ115" s="25"/>
      <c r="BL115" s="16" t="s">
        <v>1444</v>
      </c>
      <c r="BO115" s="38"/>
      <c r="BQ115" s="38"/>
      <c r="BU115" s="16"/>
      <c r="BV115" s="29"/>
      <c r="BW115" s="16"/>
      <c r="BZ115" s="16"/>
      <c r="CD115" s="16"/>
      <c r="CF115" s="16"/>
      <c r="CG115" s="16"/>
      <c r="CI115" s="16"/>
      <c r="CJ115" s="16"/>
      <c r="CK115" s="16"/>
      <c r="CQ115" s="16"/>
      <c r="CU115" s="16"/>
      <c r="CV115" s="16"/>
      <c r="CW115" s="16"/>
      <c r="CX115" s="16"/>
      <c r="CZ115" s="16"/>
      <c r="DC115" s="19"/>
      <c r="DD115" s="16"/>
      <c r="DK115" s="16"/>
      <c r="DM115" s="16"/>
      <c r="DN115" s="16"/>
      <c r="DP115" s="16"/>
      <c r="DR115" s="16"/>
      <c r="EB115" s="16"/>
      <c r="EE115" s="16"/>
      <c r="EF115" s="16"/>
      <c r="EG115" s="16"/>
      <c r="EI115" s="16"/>
      <c r="EN115" s="16"/>
    </row>
    <row r="116" spans="1:144" x14ac:dyDescent="0.35">
      <c r="A116" s="16" t="s">
        <v>6154</v>
      </c>
      <c r="J116" t="s">
        <v>6183</v>
      </c>
      <c r="L116" s="16" t="s">
        <v>729</v>
      </c>
      <c r="M116" s="16"/>
      <c r="P116" s="16" t="s">
        <v>119</v>
      </c>
      <c r="Q116" s="16" t="s">
        <v>119</v>
      </c>
      <c r="R116" s="16"/>
      <c r="T116" s="16">
        <f>SUM(COUNTIF(M116:S116,"yes"))</f>
        <v>2</v>
      </c>
      <c r="U116" s="16" t="s">
        <v>2690</v>
      </c>
      <c r="V116" s="16"/>
      <c r="W116" s="16"/>
      <c r="X116" s="16"/>
      <c r="Y116" s="16"/>
      <c r="Z116" s="16"/>
      <c r="AA116" s="16"/>
      <c r="AB116" s="16"/>
      <c r="AC116" s="16" t="s">
        <v>2691</v>
      </c>
      <c r="AH116" s="16"/>
      <c r="AJ116" s="20" t="s">
        <v>6232</v>
      </c>
      <c r="AK116" s="16" t="s">
        <v>938</v>
      </c>
      <c r="AP116" s="16" t="s">
        <v>1211</v>
      </c>
      <c r="AQ116" s="16" t="s">
        <v>1225</v>
      </c>
      <c r="AR116" s="38"/>
      <c r="AS116" s="16"/>
      <c r="AT116" s="16"/>
      <c r="AY116" s="16"/>
      <c r="AZ116" s="16"/>
      <c r="BF116" s="28"/>
      <c r="BJ116" s="25"/>
      <c r="BO116" s="38"/>
      <c r="BQ116" s="38"/>
      <c r="BU116" s="16"/>
      <c r="BV116" s="29"/>
      <c r="BW116" s="16"/>
      <c r="BZ116" s="16"/>
      <c r="CD116" s="16"/>
      <c r="CF116" s="16"/>
      <c r="CG116" s="16"/>
      <c r="CI116" s="16"/>
      <c r="CJ116" s="16"/>
      <c r="CK116" s="16"/>
      <c r="CQ116" s="16"/>
      <c r="CU116" s="16"/>
      <c r="CV116" s="16"/>
      <c r="CW116" s="16"/>
      <c r="CX116" s="16"/>
      <c r="CZ116" s="16"/>
      <c r="DC116" s="19"/>
      <c r="DD116" s="16"/>
      <c r="DK116" s="16"/>
      <c r="DM116" s="16"/>
      <c r="DN116" s="16"/>
      <c r="DP116" s="16"/>
      <c r="DR116" s="16"/>
      <c r="EB116" s="16"/>
      <c r="EE116" s="16"/>
      <c r="EF116" s="16"/>
      <c r="EG116" s="16"/>
      <c r="EI116" s="16"/>
      <c r="EN116" s="16"/>
    </row>
    <row r="117" spans="1:144" x14ac:dyDescent="0.35">
      <c r="A117" s="16" t="s">
        <v>6154</v>
      </c>
      <c r="J117" t="s">
        <v>6184</v>
      </c>
      <c r="L117" s="16" t="s">
        <v>729</v>
      </c>
      <c r="M117" s="16"/>
      <c r="P117" s="16" t="s">
        <v>119</v>
      </c>
      <c r="Q117" s="16" t="s">
        <v>119</v>
      </c>
      <c r="R117" s="16"/>
      <c r="T117" s="16">
        <f>SUM(COUNTIF(M117:S117,"yes"))</f>
        <v>2</v>
      </c>
      <c r="U117" s="16" t="s">
        <v>2946</v>
      </c>
      <c r="V117" s="16"/>
      <c r="W117" s="16"/>
      <c r="X117" s="16"/>
      <c r="Y117" s="16"/>
      <c r="Z117" s="16"/>
      <c r="AA117" s="16"/>
      <c r="AB117" s="16"/>
      <c r="AC117" s="16" t="s">
        <v>2947</v>
      </c>
      <c r="AH117" s="16"/>
      <c r="AJ117" s="20" t="s">
        <v>6232</v>
      </c>
      <c r="AK117" s="16" t="s">
        <v>1306</v>
      </c>
      <c r="AP117" s="16" t="s">
        <v>1208</v>
      </c>
      <c r="AQ117" s="16" t="s">
        <v>2948</v>
      </c>
      <c r="AR117" s="38"/>
      <c r="AS117" s="16"/>
      <c r="AT117" s="16"/>
      <c r="AY117" s="16"/>
      <c r="AZ117" s="16"/>
      <c r="BF117" s="28"/>
      <c r="BJ117" s="25"/>
      <c r="BO117" s="38"/>
      <c r="BQ117" s="38"/>
      <c r="BU117" s="16"/>
      <c r="BV117" s="29"/>
      <c r="BW117" s="16"/>
      <c r="BZ117" s="16"/>
      <c r="CD117" s="16"/>
      <c r="CF117" s="16"/>
      <c r="CG117" s="16"/>
      <c r="CI117" s="16"/>
      <c r="CJ117" s="16"/>
      <c r="CK117" s="16"/>
      <c r="CQ117" s="16"/>
      <c r="CU117" s="16"/>
      <c r="CV117" s="16"/>
      <c r="CW117" s="16"/>
      <c r="CX117" s="16"/>
      <c r="CZ117" s="16"/>
      <c r="DC117" s="19"/>
      <c r="DD117" s="16"/>
      <c r="DK117" s="16"/>
      <c r="DM117" s="16"/>
      <c r="DN117" s="16"/>
      <c r="DP117" s="16"/>
      <c r="DR117" s="16"/>
      <c r="EB117" s="16"/>
      <c r="EE117" s="16"/>
      <c r="EF117" s="16"/>
      <c r="EG117" s="16"/>
      <c r="EI117" s="16"/>
      <c r="EN117" s="16"/>
    </row>
    <row r="118" spans="1:144" x14ac:dyDescent="0.35">
      <c r="A118" s="16" t="s">
        <v>6154</v>
      </c>
      <c r="J118" t="s">
        <v>576</v>
      </c>
      <c r="K118" s="29" t="s">
        <v>6894</v>
      </c>
      <c r="L118" t="s">
        <v>7125</v>
      </c>
      <c r="M118" s="16"/>
      <c r="O118" t="s">
        <v>119</v>
      </c>
      <c r="Q118" s="16"/>
      <c r="R118" s="16"/>
      <c r="S118" s="16" t="s">
        <v>119</v>
      </c>
      <c r="T118" s="16">
        <f>SUM(COUNTIF(M118:S118,"yes"))</f>
        <v>2</v>
      </c>
      <c r="U118" s="16" t="s">
        <v>575</v>
      </c>
      <c r="V118" s="16" t="s">
        <v>1456</v>
      </c>
      <c r="W118" s="16"/>
      <c r="X118" s="16"/>
      <c r="Y118" s="16"/>
      <c r="Z118" s="16"/>
      <c r="AA118" s="16"/>
      <c r="AB118" s="16"/>
      <c r="AD118" t="s">
        <v>1461</v>
      </c>
      <c r="AE118"/>
      <c r="AH118" s="16"/>
      <c r="AJ118" s="20" t="s">
        <v>6232</v>
      </c>
      <c r="AK118" s="16" t="s">
        <v>1328</v>
      </c>
      <c r="AL118" s="16" t="s">
        <v>1153</v>
      </c>
      <c r="AO118" t="s">
        <v>6621</v>
      </c>
      <c r="AP118" s="16" t="s">
        <v>1219</v>
      </c>
      <c r="AQ118" s="16" t="s">
        <v>1458</v>
      </c>
      <c r="AR118" s="39" t="s">
        <v>6530</v>
      </c>
      <c r="AS118" s="16"/>
      <c r="AT118" s="16"/>
      <c r="AV118" s="16">
        <v>12</v>
      </c>
      <c r="AW118" s="16">
        <v>42</v>
      </c>
      <c r="AX118" s="16" t="s">
        <v>5830</v>
      </c>
      <c r="AY118" s="16" t="s">
        <v>1457</v>
      </c>
      <c r="AZ118" s="16"/>
      <c r="BA118" s="16" t="s">
        <v>1459</v>
      </c>
      <c r="BB118" s="16">
        <f>LEN(BA118)-LEN(SUBSTITUTE(BA118,",",""))+1</f>
        <v>8</v>
      </c>
      <c r="BC118" s="16" t="s">
        <v>665</v>
      </c>
      <c r="BD118" s="16">
        <f>LEN(BC118)-LEN(SUBSTITUTE(BC118,",",""))+1</f>
        <v>1</v>
      </c>
      <c r="BE118" s="16">
        <f>Table1[[#This Row], [no. of native regions]]+Table1[[#This Row], [no. of introduced regions]]</f>
        <v>9</v>
      </c>
      <c r="BF118" s="28">
        <f>Table1[[#This Row], [no. of introduced regions]]/Table1[[#This Row], [no. of native regions]]</f>
        <v>0.125</v>
      </c>
      <c r="BJ118" s="25"/>
      <c r="BL118" s="16" t="s">
        <v>1462</v>
      </c>
      <c r="BO118" s="38" t="s">
        <v>1183</v>
      </c>
      <c r="BQ118" s="38"/>
      <c r="BR118" s="16" t="s">
        <v>576</v>
      </c>
      <c r="BU118" s="16" t="s">
        <v>577</v>
      </c>
      <c r="BV118" s="29" t="s">
        <v>578</v>
      </c>
      <c r="BW118" s="16" t="s">
        <v>1464</v>
      </c>
      <c r="BX118" s="16" t="s">
        <v>1465</v>
      </c>
      <c r="BZ118" s="16"/>
      <c r="CB118" s="16" t="s">
        <v>161</v>
      </c>
      <c r="CC118" s="16" t="s">
        <v>579</v>
      </c>
      <c r="CD118" s="16"/>
      <c r="CF118" s="16" t="s">
        <v>1466</v>
      </c>
      <c r="CG118" s="16"/>
      <c r="CH118" s="16" t="s">
        <v>1467</v>
      </c>
      <c r="CI118" s="16"/>
      <c r="CJ118" s="16"/>
      <c r="CK118" s="16"/>
      <c r="CM118" s="16" t="s">
        <v>1463</v>
      </c>
      <c r="CP118" s="16" t="s">
        <v>1460</v>
      </c>
      <c r="CQ118" s="16" t="s">
        <v>119</v>
      </c>
      <c r="CR118" s="16" t="s">
        <v>3129</v>
      </c>
      <c r="CT118" s="16" t="s">
        <v>577</v>
      </c>
      <c r="CU118" s="16" t="s">
        <v>578</v>
      </c>
      <c r="CV118" s="16" t="s">
        <v>1461</v>
      </c>
      <c r="CW118" s="16" t="s">
        <v>4913</v>
      </c>
      <c r="CX118" s="16" t="s">
        <v>3977</v>
      </c>
      <c r="CY118" s="16" t="s">
        <v>3831</v>
      </c>
      <c r="CZ118" s="16" t="s">
        <v>3530</v>
      </c>
      <c r="DB118" s="16" t="s">
        <v>119</v>
      </c>
      <c r="DC118" s="19">
        <v>973</v>
      </c>
      <c r="DD118" s="16"/>
      <c r="DK118" s="16"/>
      <c r="DM118" s="16"/>
      <c r="DN118" s="16"/>
      <c r="DP118" s="16"/>
      <c r="DR118" s="16"/>
      <c r="EB118" s="16"/>
      <c r="EE118" s="16"/>
      <c r="EF118" s="16"/>
      <c r="EG118" s="16"/>
      <c r="EI118" s="16"/>
      <c r="EN118" s="16"/>
    </row>
    <row r="119" spans="1:144" x14ac:dyDescent="0.35">
      <c r="A119" s="16" t="s">
        <v>6154</v>
      </c>
      <c r="J119" t="s">
        <v>1776</v>
      </c>
      <c r="L119" s="16" t="s">
        <v>729</v>
      </c>
      <c r="M119" s="16"/>
      <c r="P119" s="16" t="s">
        <v>119</v>
      </c>
      <c r="Q119" s="16" t="s">
        <v>119</v>
      </c>
      <c r="R119" s="16"/>
      <c r="T119" s="16">
        <f>SUM(COUNTIF(M119:S119,"yes"))</f>
        <v>2</v>
      </c>
      <c r="U119" s="16" t="s">
        <v>1775</v>
      </c>
      <c r="V119" s="16"/>
      <c r="W119" s="16"/>
      <c r="X119" s="16"/>
      <c r="Y119" s="16"/>
      <c r="Z119" s="16"/>
      <c r="AA119" s="16"/>
      <c r="AB119" s="16"/>
      <c r="AC119" s="16" t="s">
        <v>1776</v>
      </c>
      <c r="AH119" s="16"/>
      <c r="AI119" s="16" t="s">
        <v>6186</v>
      </c>
      <c r="AJ119" s="20" t="s">
        <v>6232</v>
      </c>
      <c r="AK119" s="16" t="s">
        <v>1291</v>
      </c>
      <c r="AP119" s="16" t="s">
        <v>1348</v>
      </c>
      <c r="AQ119" s="16" t="s">
        <v>1777</v>
      </c>
      <c r="AR119" s="38"/>
      <c r="AS119" s="16"/>
      <c r="AT119" s="16"/>
      <c r="AY119" s="16"/>
      <c r="AZ119" s="16"/>
      <c r="BB119" s="16">
        <f>LEN(BA119)-LEN(SUBSTITUTE(BA119,",",""))+1</f>
        <v>1</v>
      </c>
      <c r="BD119" s="16">
        <f>LEN(BC119)-LEN(SUBSTITUTE(BC119,",",""))+1</f>
        <v>1</v>
      </c>
      <c r="BE119" s="16">
        <f>Table1[[#This Row], [no. of native regions]]+Table1[[#This Row], [no. of introduced regions]]</f>
        <v>2</v>
      </c>
      <c r="BF119" s="28">
        <f>Table1[[#This Row], [no. of introduced regions]]/Table1[[#This Row], [no. of native regions]]</f>
        <v>1</v>
      </c>
      <c r="BJ119" s="25"/>
      <c r="BO119" s="38"/>
      <c r="BQ119" s="38"/>
      <c r="BU119" s="16"/>
      <c r="BV119" s="29"/>
      <c r="BW119" s="16"/>
      <c r="BZ119" s="16"/>
      <c r="CD119" s="16"/>
      <c r="CF119" s="16"/>
      <c r="CG119" s="16"/>
      <c r="CI119" s="16"/>
      <c r="CJ119" s="16"/>
      <c r="CK119" s="16"/>
      <c r="CQ119" s="16"/>
      <c r="CU119" s="16"/>
      <c r="CV119" s="16"/>
      <c r="CW119" s="16"/>
      <c r="CX119" s="16"/>
      <c r="CZ119" s="16"/>
      <c r="DC119" s="19"/>
      <c r="DD119" s="16"/>
      <c r="DK119" s="16"/>
      <c r="DM119" s="16"/>
      <c r="DN119" s="16"/>
      <c r="DP119" s="16"/>
      <c r="DR119" s="16"/>
      <c r="EB119" s="16"/>
      <c r="EE119" s="16"/>
      <c r="EF119" s="16"/>
      <c r="EG119" s="16"/>
      <c r="EI119" s="16"/>
      <c r="EN119" s="16"/>
    </row>
    <row r="120" spans="1:144" x14ac:dyDescent="0.35">
      <c r="A120" s="16" t="s">
        <v>6154</v>
      </c>
      <c r="J120" t="s">
        <v>6187</v>
      </c>
      <c r="L120" s="16" t="s">
        <v>729</v>
      </c>
      <c r="M120" s="16"/>
      <c r="P120" s="16" t="s">
        <v>119</v>
      </c>
      <c r="Q120" s="16" t="s">
        <v>119</v>
      </c>
      <c r="R120" s="16"/>
      <c r="T120" s="16">
        <f>SUM(COUNTIF(M120:S120,"yes"))</f>
        <v>2</v>
      </c>
      <c r="U120" s="16" t="s">
        <v>2066</v>
      </c>
      <c r="V120" s="16"/>
      <c r="W120" s="16"/>
      <c r="X120" s="16"/>
      <c r="Y120" s="16"/>
      <c r="Z120" s="16"/>
      <c r="AA120" s="16"/>
      <c r="AB120" s="16"/>
      <c r="AC120" s="16" t="s">
        <v>2067</v>
      </c>
      <c r="AH120" s="16"/>
      <c r="AJ120" s="20" t="s">
        <v>6232</v>
      </c>
      <c r="AK120" s="16" t="s">
        <v>1024</v>
      </c>
      <c r="AP120" s="16" t="s">
        <v>2068</v>
      </c>
      <c r="AQ120" s="16" t="s">
        <v>1212</v>
      </c>
      <c r="AR120" s="38"/>
      <c r="AS120" s="16"/>
      <c r="AT120" s="16"/>
      <c r="AY120" s="16"/>
      <c r="AZ120" s="16"/>
      <c r="BB120" s="16">
        <f>LEN(BA120)-LEN(SUBSTITUTE(BA120,",",""))+1</f>
        <v>1</v>
      </c>
      <c r="BF120" s="28"/>
      <c r="BJ120" s="25"/>
      <c r="BO120" s="38"/>
      <c r="BQ120" s="38"/>
      <c r="BU120" s="16"/>
      <c r="BV120" s="29"/>
      <c r="BW120" s="16"/>
      <c r="BZ120" s="16"/>
      <c r="CD120" s="16"/>
      <c r="CF120" s="16"/>
      <c r="CG120" s="16"/>
      <c r="CI120" s="16"/>
      <c r="CJ120" s="16"/>
      <c r="CK120" s="16"/>
      <c r="CQ120" s="16"/>
      <c r="CU120" s="16"/>
      <c r="CV120" s="16"/>
      <c r="CW120" s="16"/>
      <c r="CX120" s="16"/>
      <c r="CZ120" s="16"/>
      <c r="DC120" s="19"/>
      <c r="DD120" s="16"/>
      <c r="DK120" s="16"/>
      <c r="DM120" s="16"/>
      <c r="DN120" s="16"/>
      <c r="DP120" s="16"/>
      <c r="DR120" s="16"/>
      <c r="EB120" s="16"/>
      <c r="EE120" s="16"/>
      <c r="EF120" s="16"/>
      <c r="EG120" s="16"/>
      <c r="EI120" s="16"/>
      <c r="EN120" s="16"/>
    </row>
    <row r="121" spans="1:144" x14ac:dyDescent="0.35">
      <c r="A121" s="16" t="s">
        <v>6154</v>
      </c>
      <c r="J121" t="s">
        <v>2607</v>
      </c>
      <c r="L121" s="16" t="s">
        <v>729</v>
      </c>
      <c r="M121" s="16"/>
      <c r="P121" s="16" t="s">
        <v>119</v>
      </c>
      <c r="Q121" s="16" t="s">
        <v>119</v>
      </c>
      <c r="R121" s="16"/>
      <c r="T121" s="16">
        <f>SUM(COUNTIF(M121:S121,"yes"))</f>
        <v>2</v>
      </c>
      <c r="U121" s="16" t="s">
        <v>2605</v>
      </c>
      <c r="V121" s="16"/>
      <c r="W121" s="16"/>
      <c r="X121" s="16"/>
      <c r="Y121" s="16"/>
      <c r="Z121" s="16"/>
      <c r="AA121" s="16"/>
      <c r="AB121" s="16"/>
      <c r="AC121" s="16" t="s">
        <v>2607</v>
      </c>
      <c r="AH121" s="16"/>
      <c r="AI121" s="16" t="s">
        <v>6188</v>
      </c>
      <c r="AJ121" s="20" t="s">
        <v>6232</v>
      </c>
      <c r="AK121" s="16" t="s">
        <v>2606</v>
      </c>
      <c r="AP121" s="16" t="s">
        <v>2608</v>
      </c>
      <c r="AQ121" s="16" t="s">
        <v>2609</v>
      </c>
      <c r="AR121" s="38"/>
      <c r="AS121" s="16"/>
      <c r="AT121" s="16"/>
      <c r="AY121" s="16"/>
      <c r="AZ121" s="16"/>
      <c r="BF121" s="28"/>
      <c r="BJ121" s="25"/>
      <c r="BO121" s="38"/>
      <c r="BQ121" s="38"/>
      <c r="BU121" s="16"/>
      <c r="BV121" s="29"/>
      <c r="BW121" s="16"/>
      <c r="BZ121" s="16"/>
      <c r="CD121" s="16"/>
      <c r="CF121" s="16"/>
      <c r="CG121" s="16"/>
      <c r="CI121" s="16"/>
      <c r="CJ121" s="16"/>
      <c r="CK121" s="16"/>
      <c r="CQ121" s="16"/>
      <c r="CU121" s="16"/>
      <c r="CV121" s="16"/>
      <c r="CW121" s="16"/>
      <c r="CX121" s="16"/>
      <c r="CZ121" s="16"/>
      <c r="DC121" s="19"/>
      <c r="DD121" s="16"/>
      <c r="DK121" s="16"/>
      <c r="DM121" s="16"/>
      <c r="DN121" s="16"/>
      <c r="DP121" s="16"/>
      <c r="DR121" s="16"/>
      <c r="EB121" s="16"/>
      <c r="EE121" s="16"/>
      <c r="EF121" s="16"/>
      <c r="EG121" s="16"/>
      <c r="EI121" s="16"/>
      <c r="EN121" s="16"/>
    </row>
    <row r="122" spans="1:144" x14ac:dyDescent="0.35">
      <c r="A122" s="16" t="s">
        <v>6154</v>
      </c>
      <c r="J122" t="s">
        <v>1530</v>
      </c>
      <c r="L122" s="16" t="s">
        <v>729</v>
      </c>
      <c r="M122" s="16"/>
      <c r="P122" s="16" t="s">
        <v>119</v>
      </c>
      <c r="Q122" s="16" t="s">
        <v>119</v>
      </c>
      <c r="R122" s="16"/>
      <c r="T122" s="16">
        <f>SUM(COUNTIF(M122:S122,"yes"))</f>
        <v>2</v>
      </c>
      <c r="U122" s="16" t="s">
        <v>1513</v>
      </c>
      <c r="V122" s="16" t="s">
        <v>676</v>
      </c>
      <c r="W122" s="16"/>
      <c r="X122" s="16"/>
      <c r="Y122" s="16" t="s">
        <v>1514</v>
      </c>
      <c r="Z122" s="16"/>
      <c r="AA122" s="16"/>
      <c r="AB122" s="16"/>
      <c r="AC122" s="16" t="s">
        <v>1517</v>
      </c>
      <c r="AH122" s="16"/>
      <c r="AI122" s="16" t="s">
        <v>6191</v>
      </c>
      <c r="AJ122" s="20" t="s">
        <v>6232</v>
      </c>
      <c r="AK122" s="16" t="s">
        <v>1442</v>
      </c>
      <c r="AL122" s="16" t="s">
        <v>651</v>
      </c>
      <c r="AP122" s="16" t="s">
        <v>726</v>
      </c>
      <c r="AQ122" s="16" t="s">
        <v>1518</v>
      </c>
      <c r="AR122" s="38"/>
      <c r="AS122" s="16"/>
      <c r="AT122" s="16"/>
      <c r="AY122" s="16" t="s">
        <v>1515</v>
      </c>
      <c r="AZ122" s="16"/>
      <c r="BA122" s="16" t="s">
        <v>1519</v>
      </c>
      <c r="BB122" s="16">
        <f>LEN(BA122)-LEN(SUBSTITUTE(BA122,",",""))+1</f>
        <v>6</v>
      </c>
      <c r="BC122" s="16" t="s">
        <v>1520</v>
      </c>
      <c r="BD122" s="16">
        <f>LEN(BC122)-LEN(SUBSTITUTE(BC122,",",""))+1</f>
        <v>42</v>
      </c>
      <c r="BF122" s="28"/>
      <c r="BG122" s="16" t="s">
        <v>14</v>
      </c>
      <c r="BH122" s="16" t="s">
        <v>1521</v>
      </c>
      <c r="BJ122" s="25"/>
      <c r="BL122" s="16" t="s">
        <v>665</v>
      </c>
      <c r="BO122" s="38">
        <v>254</v>
      </c>
      <c r="BQ122" s="38"/>
      <c r="BR122" s="16" t="s">
        <v>1524</v>
      </c>
      <c r="BU122" s="16" t="s">
        <v>1525</v>
      </c>
      <c r="BV122" s="29" t="s">
        <v>1526</v>
      </c>
      <c r="BW122" s="16" t="s">
        <v>1527</v>
      </c>
      <c r="BZ122" s="16"/>
      <c r="CB122" s="16" t="s">
        <v>1528</v>
      </c>
      <c r="CC122" s="16" t="s">
        <v>1529</v>
      </c>
      <c r="CD122" s="16" t="s">
        <v>1530</v>
      </c>
      <c r="CE122" s="16" t="s">
        <v>1531</v>
      </c>
      <c r="CF122" s="16" t="s">
        <v>1532</v>
      </c>
      <c r="CG122" s="16"/>
      <c r="CI122" s="16"/>
      <c r="CJ122" s="16"/>
      <c r="CK122" s="16"/>
      <c r="CM122" s="16" t="s">
        <v>1522</v>
      </c>
      <c r="CO122" s="16" t="s">
        <v>1523</v>
      </c>
      <c r="CP122" s="16" t="s">
        <v>14</v>
      </c>
      <c r="CQ122" s="16"/>
      <c r="CT122" s="16" t="s">
        <v>14</v>
      </c>
      <c r="CU122" s="16"/>
      <c r="CV122" s="16" t="s">
        <v>14</v>
      </c>
      <c r="CW122" s="16"/>
      <c r="CX122" s="16"/>
      <c r="CZ122" s="16"/>
      <c r="DC122" s="19"/>
      <c r="DD122" s="16"/>
      <c r="DH122" s="16" t="s">
        <v>1516</v>
      </c>
      <c r="DK122" s="16"/>
      <c r="DL122" s="16">
        <v>43851</v>
      </c>
      <c r="DM122" s="16"/>
      <c r="DN122" s="16"/>
      <c r="DP122" s="16"/>
      <c r="DR122" s="16"/>
      <c r="EB122" s="16"/>
      <c r="EE122" s="16"/>
      <c r="EF122" s="16"/>
      <c r="EG122" s="16"/>
      <c r="EI122" s="16"/>
      <c r="EN122" s="16"/>
    </row>
    <row r="123" spans="1:144" x14ac:dyDescent="0.35">
      <c r="A123" s="16" t="s">
        <v>6154</v>
      </c>
      <c r="J123" t="s">
        <v>6193</v>
      </c>
      <c r="L123" s="16" t="s">
        <v>729</v>
      </c>
      <c r="M123" s="16"/>
      <c r="P123" s="16" t="s">
        <v>119</v>
      </c>
      <c r="Q123" s="16" t="s">
        <v>119</v>
      </c>
      <c r="R123" s="16"/>
      <c r="T123" s="16">
        <f>SUM(COUNTIF(M123:S123,"yes"))</f>
        <v>2</v>
      </c>
      <c r="U123" s="16" t="s">
        <v>2749</v>
      </c>
      <c r="V123" s="16" t="s">
        <v>676</v>
      </c>
      <c r="W123" s="16"/>
      <c r="X123" s="16"/>
      <c r="Y123" s="16"/>
      <c r="Z123" s="16" t="s">
        <v>7012</v>
      </c>
      <c r="AA123" s="16"/>
      <c r="AB123" s="16"/>
      <c r="AC123" s="16" t="s">
        <v>2751</v>
      </c>
      <c r="AF123" s="16" t="s">
        <v>6193</v>
      </c>
      <c r="AH123" s="16"/>
      <c r="AI123" s="16" t="s">
        <v>1533</v>
      </c>
      <c r="AJ123" s="20" t="s">
        <v>6232</v>
      </c>
      <c r="AK123" s="16" t="s">
        <v>2750</v>
      </c>
      <c r="AL123" s="16" t="s">
        <v>726</v>
      </c>
      <c r="AP123" s="16" t="s">
        <v>972</v>
      </c>
      <c r="AQ123" s="16" t="s">
        <v>847</v>
      </c>
      <c r="AR123" s="38"/>
      <c r="AS123" s="16" t="s">
        <v>2307</v>
      </c>
      <c r="AT123" s="16"/>
      <c r="AX123" s="16" t="s">
        <v>7017</v>
      </c>
      <c r="AY123" s="16" t="s">
        <v>7013</v>
      </c>
      <c r="AZ123" t="s">
        <v>7016</v>
      </c>
      <c r="BA123" t="s">
        <v>7014</v>
      </c>
      <c r="BC123" t="s">
        <v>7015</v>
      </c>
      <c r="BF123" s="28"/>
      <c r="BJ123" s="25"/>
      <c r="BO123" s="38"/>
      <c r="BQ123" s="38"/>
      <c r="BU123" s="16" t="s">
        <v>7018</v>
      </c>
      <c r="BV123" s="29" t="s">
        <v>7019</v>
      </c>
      <c r="BW123" s="16" t="s">
        <v>7020</v>
      </c>
      <c r="BX123" s="16" t="s">
        <v>7022</v>
      </c>
      <c r="BZ123" s="16"/>
      <c r="CD123" s="16"/>
      <c r="CF123" s="16" t="s">
        <v>7021</v>
      </c>
      <c r="CG123" s="16"/>
      <c r="CI123" s="16"/>
      <c r="CJ123" s="16"/>
      <c r="CK123" s="16"/>
      <c r="CQ123" s="16"/>
      <c r="CU123" s="16"/>
      <c r="CV123" s="16"/>
      <c r="CW123" s="16"/>
      <c r="CX123" s="16"/>
      <c r="CZ123" s="16"/>
      <c r="DC123" s="19"/>
      <c r="DD123" s="16"/>
      <c r="DK123" s="16"/>
      <c r="DM123" s="16"/>
      <c r="DN123" s="16"/>
      <c r="DP123" s="16"/>
      <c r="DR123" s="16"/>
      <c r="EB123" s="16"/>
      <c r="EE123" s="16"/>
      <c r="EF123" s="16"/>
      <c r="EG123" s="16"/>
      <c r="EI123" s="16"/>
      <c r="EN123" s="16"/>
    </row>
    <row r="124" spans="1:144" x14ac:dyDescent="0.35">
      <c r="A124" s="16" t="s">
        <v>6154</v>
      </c>
      <c r="J124" t="s">
        <v>6196</v>
      </c>
      <c r="L124" s="16" t="s">
        <v>729</v>
      </c>
      <c r="M124" s="16"/>
      <c r="P124" s="16" t="s">
        <v>119</v>
      </c>
      <c r="Q124" s="16" t="s">
        <v>119</v>
      </c>
      <c r="R124" s="16"/>
      <c r="T124" s="16">
        <f>SUM(COUNTIF(M124:S124,"yes"))</f>
        <v>2</v>
      </c>
      <c r="U124" s="16" t="s">
        <v>2200</v>
      </c>
      <c r="V124" s="16"/>
      <c r="W124" s="16"/>
      <c r="X124" s="16"/>
      <c r="Y124" s="16"/>
      <c r="Z124" s="16"/>
      <c r="AA124" s="16"/>
      <c r="AB124" s="16"/>
      <c r="AC124" s="16" t="s">
        <v>2201</v>
      </c>
      <c r="AH124" s="16"/>
      <c r="AJ124" s="20" t="s">
        <v>6232</v>
      </c>
      <c r="AK124" s="16" t="s">
        <v>1238</v>
      </c>
      <c r="AP124" s="16" t="s">
        <v>1277</v>
      </c>
      <c r="AQ124" s="16" t="s">
        <v>1215</v>
      </c>
      <c r="AR124" s="38"/>
      <c r="AS124" s="16"/>
      <c r="AT124" s="16"/>
      <c r="AY124" s="16"/>
      <c r="AZ124" s="16"/>
      <c r="BB124" s="16">
        <f>LEN(BA124)-LEN(SUBSTITUTE(BA124,",",""))+1</f>
        <v>1</v>
      </c>
      <c r="BF124" s="28"/>
      <c r="BJ124" s="25"/>
      <c r="BO124" s="38"/>
      <c r="BQ124" s="38"/>
      <c r="BU124" s="16"/>
      <c r="BV124" s="29"/>
      <c r="BW124" s="16"/>
      <c r="BZ124" s="16"/>
      <c r="CD124" s="16"/>
      <c r="CF124" s="16"/>
      <c r="CG124" s="16"/>
      <c r="CI124" s="16"/>
      <c r="CJ124" s="16"/>
      <c r="CK124" s="16"/>
      <c r="CQ124" s="16"/>
      <c r="CU124" s="16"/>
      <c r="CV124" s="16"/>
      <c r="CW124" s="16"/>
      <c r="CX124" s="16"/>
      <c r="CZ124" s="16"/>
      <c r="DC124" s="19"/>
      <c r="DD124" s="16"/>
      <c r="DK124" s="16"/>
      <c r="DM124" s="16"/>
      <c r="DN124" s="16"/>
      <c r="DP124" s="16"/>
      <c r="DR124" s="16"/>
      <c r="EB124" s="16"/>
      <c r="EE124" s="16"/>
      <c r="EF124" s="16"/>
      <c r="EG124" s="16"/>
      <c r="EI124" s="16"/>
      <c r="EN124" s="16"/>
    </row>
    <row r="125" spans="1:144" x14ac:dyDescent="0.35">
      <c r="A125" s="16" t="s">
        <v>6154</v>
      </c>
      <c r="J125" t="s">
        <v>6195</v>
      </c>
      <c r="L125" t="s">
        <v>6751</v>
      </c>
      <c r="M125" s="16"/>
      <c r="O125" t="s">
        <v>119</v>
      </c>
      <c r="Q125" s="16" t="s">
        <v>119</v>
      </c>
      <c r="R125" s="16"/>
      <c r="T125" s="16">
        <f>SUM(COUNTIF(M125:S125,"yes"))</f>
        <v>2</v>
      </c>
      <c r="U125" s="16"/>
      <c r="V125" s="16"/>
      <c r="W125" s="16"/>
      <c r="X125" s="16"/>
      <c r="Y125" s="16"/>
      <c r="Z125" s="16"/>
      <c r="AA125" s="16"/>
      <c r="AB125" s="16"/>
      <c r="AD125" t="s">
        <v>6195</v>
      </c>
      <c r="AE125"/>
      <c r="AH125" s="16"/>
      <c r="AJ125" s="20" t="s">
        <v>6232</v>
      </c>
      <c r="AK125" s="16"/>
      <c r="AO125" t="s">
        <v>6929</v>
      </c>
      <c r="AP125" s="16"/>
      <c r="AQ125" t="s">
        <v>6400</v>
      </c>
      <c r="AR125" s="39"/>
      <c r="AS125" s="16"/>
      <c r="AT125" s="16"/>
      <c r="AY125" s="16"/>
      <c r="AZ125" s="16"/>
      <c r="BF125" s="28"/>
      <c r="BJ125" s="25"/>
      <c r="BO125" s="38"/>
      <c r="BQ125" s="38"/>
      <c r="BU125" s="16"/>
      <c r="BV125" s="29"/>
      <c r="BW125" s="16"/>
      <c r="BZ125" s="16"/>
      <c r="CC125" s="19"/>
      <c r="CD125" s="16"/>
      <c r="CF125" s="16"/>
      <c r="CG125" s="16"/>
      <c r="CI125" s="16"/>
      <c r="CJ125" s="16"/>
      <c r="CK125" s="16"/>
      <c r="CQ125" s="16"/>
      <c r="CU125" s="16"/>
      <c r="CV125" s="16"/>
      <c r="CW125" s="16"/>
      <c r="CX125" s="16"/>
      <c r="CZ125" s="16"/>
      <c r="DC125" s="19"/>
      <c r="DD125" s="16"/>
      <c r="DG125" s="19"/>
      <c r="DK125" s="16"/>
      <c r="DM125" s="16"/>
      <c r="DN125" s="16"/>
      <c r="DP125" s="16"/>
      <c r="DR125" s="16"/>
      <c r="EB125" s="16"/>
      <c r="EE125" s="16"/>
      <c r="EF125" s="16"/>
      <c r="EG125" s="16"/>
      <c r="EI125" s="16"/>
      <c r="EN125" s="16"/>
    </row>
    <row r="126" spans="1:144" x14ac:dyDescent="0.35">
      <c r="A126" t="s">
        <v>6154</v>
      </c>
      <c r="I126" s="36" t="s">
        <v>7323</v>
      </c>
      <c r="J126" t="s">
        <v>1859</v>
      </c>
      <c r="L126" s="16" t="s">
        <v>729</v>
      </c>
      <c r="M126" s="16"/>
      <c r="O126" t="s">
        <v>119</v>
      </c>
      <c r="P126" s="16" t="s">
        <v>119</v>
      </c>
      <c r="Q126" s="16"/>
      <c r="R126" s="16"/>
      <c r="T126" s="16">
        <f>SUM(COUNTIF(M126:S126,"yes"))</f>
        <v>2</v>
      </c>
      <c r="U126" s="17" t="s">
        <v>7308</v>
      </c>
      <c r="V126" s="17" t="s">
        <v>7309</v>
      </c>
      <c r="W126" s="16"/>
      <c r="X126" s="17" t="s">
        <v>7369</v>
      </c>
      <c r="Y126" s="16"/>
      <c r="Z126" s="16"/>
      <c r="AA126" s="16"/>
      <c r="AB126" s="16"/>
      <c r="AC126" s="16" t="s">
        <v>1859</v>
      </c>
      <c r="AD126" s="16" t="s">
        <v>6487</v>
      </c>
      <c r="AH126" s="16"/>
      <c r="AJ126" s="20" t="s">
        <v>6232</v>
      </c>
      <c r="AK126" s="16" t="s">
        <v>745</v>
      </c>
      <c r="AL126" s="36" t="s">
        <v>7227</v>
      </c>
      <c r="AP126" s="16" t="s">
        <v>1125</v>
      </c>
      <c r="AQ126" s="16" t="s">
        <v>1027</v>
      </c>
      <c r="AR126" t="s">
        <v>1027</v>
      </c>
      <c r="AS126" s="16"/>
      <c r="AT126" s="16"/>
      <c r="AY126" s="16" t="s">
        <v>7316</v>
      </c>
      <c r="AZ126" s="16"/>
      <c r="BB126" s="16">
        <f>LEN(BA126)-LEN(SUBSTITUTE(BA126,",",""))+1</f>
        <v>1</v>
      </c>
      <c r="BD126" s="16">
        <f>LEN(BC126)-LEN(SUBSTITUTE(BC126,",",""))+1</f>
        <v>1</v>
      </c>
      <c r="BF126" s="28">
        <f>Table1[[#This Row], [no. of introduced regions]]/Table1[[#This Row], [no. of native regions]]</f>
        <v>1</v>
      </c>
      <c r="BJ126" s="25"/>
      <c r="BO126" s="38"/>
      <c r="BQ126" s="38"/>
      <c r="BU126" s="16"/>
      <c r="BV126" s="29"/>
      <c r="BW126" s="16"/>
      <c r="BZ126" s="16"/>
      <c r="CD126" s="16"/>
      <c r="CF126" s="16"/>
      <c r="CG126" s="16"/>
      <c r="CI126" s="16"/>
      <c r="CJ126" s="16"/>
      <c r="CK126" s="16"/>
      <c r="CQ126" s="16"/>
      <c r="CU126" s="16"/>
      <c r="CV126" s="16"/>
      <c r="CW126" s="16"/>
      <c r="CX126" s="16"/>
      <c r="CZ126" s="16"/>
      <c r="DC126" s="19"/>
      <c r="DD126" s="16"/>
      <c r="DK126" s="16"/>
      <c r="DM126" s="16"/>
      <c r="DN126" s="16"/>
      <c r="DP126" s="16"/>
      <c r="DR126" s="16"/>
      <c r="EB126" s="16"/>
      <c r="EE126" s="16"/>
      <c r="EF126" s="16"/>
      <c r="EG126" s="16"/>
      <c r="EI126" s="16"/>
      <c r="EN126" s="16"/>
    </row>
    <row r="127" spans="1:144" x14ac:dyDescent="0.35">
      <c r="A127" s="16" t="s">
        <v>6154</v>
      </c>
      <c r="J127" t="s">
        <v>1568</v>
      </c>
      <c r="L127" s="16" t="s">
        <v>729</v>
      </c>
      <c r="M127" s="16"/>
      <c r="P127" s="16" t="s">
        <v>119</v>
      </c>
      <c r="Q127" s="16" t="s">
        <v>119</v>
      </c>
      <c r="R127" s="16"/>
      <c r="T127" s="16">
        <f>SUM(COUNTIF(M127:S127,"yes"))</f>
        <v>2</v>
      </c>
      <c r="U127" s="16" t="s">
        <v>596</v>
      </c>
      <c r="V127" s="16"/>
      <c r="W127" s="16"/>
      <c r="X127" s="16"/>
      <c r="Y127" s="16"/>
      <c r="Z127" s="16"/>
      <c r="AA127" s="16"/>
      <c r="AB127" s="16"/>
      <c r="AC127" s="16" t="s">
        <v>1569</v>
      </c>
      <c r="AH127" s="16"/>
      <c r="AI127" s="16" t="s">
        <v>6203</v>
      </c>
      <c r="AJ127" s="20" t="s">
        <v>6232</v>
      </c>
      <c r="AK127" s="16" t="s">
        <v>764</v>
      </c>
      <c r="AP127" s="16" t="s">
        <v>1570</v>
      </c>
      <c r="AQ127" s="16" t="s">
        <v>1388</v>
      </c>
      <c r="AR127" s="38"/>
      <c r="AS127" s="16"/>
      <c r="AT127" s="16"/>
      <c r="AY127" s="16"/>
      <c r="AZ127" s="16"/>
      <c r="BB127" s="16">
        <f>LEN(BA127)-LEN(SUBSTITUTE(BA127,",",""))+1</f>
        <v>1</v>
      </c>
      <c r="BF127" s="28"/>
      <c r="BJ127" s="25"/>
      <c r="BO127" s="38"/>
      <c r="BQ127" s="38"/>
      <c r="BU127" s="16"/>
      <c r="BV127" s="29"/>
      <c r="BW127" s="16"/>
      <c r="BZ127" s="16"/>
      <c r="CD127" s="16"/>
      <c r="CF127" s="16"/>
      <c r="CG127" s="16"/>
      <c r="CI127" s="16"/>
      <c r="CJ127" s="16"/>
      <c r="CK127" s="16"/>
      <c r="CQ127" s="16"/>
      <c r="CU127" s="16"/>
      <c r="CV127" s="16"/>
      <c r="CW127" s="16"/>
      <c r="CX127" s="16"/>
      <c r="CZ127" s="16"/>
      <c r="DC127" s="19"/>
      <c r="DD127" s="16"/>
      <c r="DK127" s="16"/>
      <c r="DM127" s="16"/>
      <c r="DN127" s="16"/>
      <c r="DP127" s="16"/>
      <c r="DR127" s="16"/>
      <c r="EB127" s="16"/>
      <c r="EE127" s="16"/>
      <c r="EF127" s="16"/>
      <c r="EG127" s="16"/>
      <c r="EI127" s="16"/>
      <c r="EN127" s="16"/>
    </row>
    <row r="128" spans="1:144" x14ac:dyDescent="0.35">
      <c r="A128" s="16" t="s">
        <v>6154</v>
      </c>
      <c r="J128" t="s">
        <v>6200</v>
      </c>
      <c r="K128" s="29" t="s">
        <v>6949</v>
      </c>
      <c r="L128" s="16" t="s">
        <v>6751</v>
      </c>
      <c r="M128" s="16"/>
      <c r="O128" t="s">
        <v>119</v>
      </c>
      <c r="Q128" s="16" t="s">
        <v>119</v>
      </c>
      <c r="R128" s="16"/>
      <c r="T128" s="16">
        <f>SUM(COUNTIF(M128:S128,"yes"))</f>
        <v>2</v>
      </c>
      <c r="U128" s="16"/>
      <c r="V128" s="16"/>
      <c r="W128" s="16"/>
      <c r="X128" s="16"/>
      <c r="Y128" s="16"/>
      <c r="Z128" s="16"/>
      <c r="AA128" s="16"/>
      <c r="AB128" s="16"/>
      <c r="AD128" t="s">
        <v>6697</v>
      </c>
      <c r="AE128"/>
      <c r="AH128" s="16"/>
      <c r="AI128" s="16" t="s">
        <v>6199</v>
      </c>
      <c r="AJ128" s="20" t="s">
        <v>6232</v>
      </c>
      <c r="AK128" s="16"/>
      <c r="AP128" s="16"/>
      <c r="AQ128" t="s">
        <v>6536</v>
      </c>
      <c r="AR128" s="38"/>
      <c r="AS128" s="16"/>
      <c r="AT128" s="16"/>
      <c r="AY128" s="21"/>
      <c r="AZ128" s="16"/>
      <c r="BF128" s="28"/>
      <c r="BJ128" s="25"/>
      <c r="BO128" s="38"/>
      <c r="BQ128" s="38"/>
      <c r="BU128" s="16"/>
      <c r="BV128" s="29"/>
      <c r="BW128" s="16"/>
      <c r="BZ128" s="16"/>
      <c r="CD128" s="16"/>
      <c r="CF128" s="16"/>
      <c r="CG128" s="16"/>
      <c r="CI128" s="16"/>
      <c r="CJ128" s="16"/>
      <c r="CK128" s="16"/>
      <c r="CQ128" s="16"/>
      <c r="CU128" s="16"/>
      <c r="CV128" s="16"/>
      <c r="CW128" s="16"/>
      <c r="CX128" s="16"/>
      <c r="CZ128" s="16"/>
      <c r="DC128" s="19"/>
      <c r="DD128" s="16"/>
      <c r="DK128" s="16"/>
      <c r="DM128" s="16"/>
      <c r="DN128" s="16"/>
      <c r="DP128" s="16"/>
      <c r="DR128" s="16"/>
      <c r="EB128" s="16"/>
      <c r="EE128" s="16"/>
      <c r="EF128" s="16"/>
      <c r="EG128" s="16"/>
      <c r="EI128" s="16"/>
      <c r="EN128" s="16"/>
    </row>
    <row r="129" spans="1:144" x14ac:dyDescent="0.35">
      <c r="A129" s="16" t="s">
        <v>6154</v>
      </c>
      <c r="J129" t="s">
        <v>1906</v>
      </c>
      <c r="L129" s="16" t="s">
        <v>729</v>
      </c>
      <c r="M129" s="16"/>
      <c r="P129" s="16" t="s">
        <v>119</v>
      </c>
      <c r="Q129" s="16" t="s">
        <v>119</v>
      </c>
      <c r="R129" s="16"/>
      <c r="T129" s="16">
        <f>SUM(COUNTIF(M129:S129,"yes"))</f>
        <v>2</v>
      </c>
      <c r="U129" s="16" t="s">
        <v>1905</v>
      </c>
      <c r="V129" s="16"/>
      <c r="W129" s="16"/>
      <c r="X129" s="16"/>
      <c r="Y129" s="16"/>
      <c r="Z129" s="16"/>
      <c r="AA129" s="16"/>
      <c r="AB129" s="16"/>
      <c r="AC129" s="16" t="s">
        <v>1906</v>
      </c>
      <c r="AH129" s="16"/>
      <c r="AJ129" s="20"/>
      <c r="AK129" s="16" t="s">
        <v>1306</v>
      </c>
      <c r="AP129" s="16" t="s">
        <v>1293</v>
      </c>
      <c r="AQ129" s="16" t="s">
        <v>1907</v>
      </c>
      <c r="AR129" s="38"/>
      <c r="AS129" s="16"/>
      <c r="AT129" s="16"/>
      <c r="AY129" s="16"/>
      <c r="AZ129" s="16"/>
      <c r="BB129" s="16">
        <f>LEN(BA129)-LEN(SUBSTITUTE(BA129,",",""))+1</f>
        <v>1</v>
      </c>
      <c r="BD129" s="16">
        <f>LEN(BC129)-LEN(SUBSTITUTE(BC129,",",""))+1</f>
        <v>1</v>
      </c>
      <c r="BF129" s="28">
        <f>Table1[[#This Row], [no. of introduced regions]]/Table1[[#This Row], [no. of native regions]]</f>
        <v>1</v>
      </c>
      <c r="BJ129" s="25"/>
      <c r="BO129" s="38"/>
      <c r="BQ129" s="38"/>
      <c r="BU129" s="16"/>
      <c r="BV129" s="29"/>
      <c r="BW129" s="16"/>
      <c r="BZ129" s="16"/>
      <c r="CD129" s="16"/>
      <c r="CF129" s="16"/>
      <c r="CG129" s="16"/>
      <c r="CI129" s="16"/>
      <c r="CJ129" s="16"/>
      <c r="CK129" s="16"/>
      <c r="CQ129" s="16"/>
      <c r="CU129" s="16"/>
      <c r="CV129" s="16"/>
      <c r="CW129" s="16"/>
      <c r="CX129" s="16"/>
      <c r="CZ129" s="16"/>
      <c r="DC129" s="19"/>
      <c r="DD129" s="16"/>
      <c r="DK129" s="16"/>
      <c r="DM129" s="16"/>
      <c r="DN129" s="16"/>
      <c r="DP129" s="16"/>
      <c r="DR129" s="16"/>
      <c r="EB129" s="16"/>
      <c r="EE129" s="16"/>
      <c r="EF129" s="16"/>
      <c r="EG129" s="16"/>
      <c r="EI129" s="16"/>
      <c r="EN129" s="16"/>
    </row>
    <row r="130" spans="1:144" x14ac:dyDescent="0.35">
      <c r="A130" s="16" t="s">
        <v>6154</v>
      </c>
      <c r="J130" t="s">
        <v>351</v>
      </c>
      <c r="L130" s="16" t="s">
        <v>729</v>
      </c>
      <c r="M130" s="16" t="s">
        <v>119</v>
      </c>
      <c r="P130" s="16" t="s">
        <v>119</v>
      </c>
      <c r="Q130" s="16"/>
      <c r="R130" s="16" t="s">
        <v>6291</v>
      </c>
      <c r="T130" s="16">
        <f>SUM(COUNTIF(M130:S130,"yes"))</f>
        <v>2</v>
      </c>
      <c r="U130" s="16" t="s">
        <v>1612</v>
      </c>
      <c r="V130" s="16"/>
      <c r="W130" s="16"/>
      <c r="X130" s="16"/>
      <c r="Y130" s="16"/>
      <c r="Z130" s="16"/>
      <c r="AA130" s="16"/>
      <c r="AB130" s="16"/>
      <c r="AC130" s="16" t="s">
        <v>2455</v>
      </c>
      <c r="AH130" s="16"/>
      <c r="AJ130" s="20" t="s">
        <v>6232</v>
      </c>
      <c r="AK130" s="16" t="s">
        <v>1209</v>
      </c>
      <c r="AL130" s="16" t="s">
        <v>1208</v>
      </c>
      <c r="AP130" s="16" t="s">
        <v>1360</v>
      </c>
      <c r="AQ130" s="16" t="s">
        <v>1297</v>
      </c>
      <c r="AR130" s="38"/>
      <c r="AS130" s="16"/>
      <c r="AT130" s="16"/>
      <c r="AY130" s="16"/>
      <c r="AZ130" s="16"/>
      <c r="BB130" s="16">
        <f>LEN(BA130)-LEN(SUBSTITUTE(BA130,",",""))+1</f>
        <v>1</v>
      </c>
      <c r="BD130" s="16">
        <f>LEN(BC130)-LEN(SUBSTITUTE(BC130,",",""))+1</f>
        <v>1</v>
      </c>
      <c r="BF130" s="28"/>
      <c r="BI130" s="16" t="s">
        <v>6289</v>
      </c>
      <c r="BJ130" s="26">
        <v>1</v>
      </c>
      <c r="BK130" s="16" t="s">
        <v>6290</v>
      </c>
      <c r="BO130" s="38"/>
      <c r="BQ130" s="38"/>
      <c r="BU130" s="16"/>
      <c r="BV130" s="29"/>
      <c r="BW130" s="16"/>
      <c r="BZ130" s="16"/>
      <c r="CD130" s="16"/>
      <c r="CF130" s="16"/>
      <c r="CG130" s="16"/>
      <c r="CI130" s="16"/>
      <c r="CJ130" s="16"/>
      <c r="CK130" s="16"/>
      <c r="CQ130" s="16"/>
      <c r="CU130" s="16"/>
      <c r="CV130" s="16"/>
      <c r="CW130" s="16"/>
      <c r="CX130" s="16"/>
      <c r="CZ130" s="16"/>
      <c r="DC130" s="19"/>
      <c r="DD130" s="16"/>
      <c r="DK130" s="16"/>
      <c r="DM130" s="16"/>
      <c r="DN130" s="16"/>
      <c r="DP130" s="16"/>
      <c r="DR130" s="16"/>
      <c r="EB130" s="16"/>
      <c r="EE130" s="16"/>
      <c r="EF130" s="16"/>
      <c r="EG130" s="16"/>
      <c r="EI130" s="16"/>
      <c r="EN130" s="16"/>
    </row>
    <row r="131" spans="1:144" x14ac:dyDescent="0.35">
      <c r="A131" s="16" t="s">
        <v>6154</v>
      </c>
      <c r="J131" t="s">
        <v>6706</v>
      </c>
      <c r="K131" s="29" t="s">
        <v>6956</v>
      </c>
      <c r="L131" t="s">
        <v>6751</v>
      </c>
      <c r="M131" s="16"/>
      <c r="N131" s="16" t="s">
        <v>119</v>
      </c>
      <c r="O131" t="s">
        <v>119</v>
      </c>
      <c r="Q131" s="16"/>
      <c r="R131" s="16"/>
      <c r="T131" s="16">
        <f>SUM(COUNTIF(M131:S131,"yes"))</f>
        <v>2</v>
      </c>
      <c r="U131" s="16"/>
      <c r="V131" s="16"/>
      <c r="W131" s="16"/>
      <c r="X131" s="16"/>
      <c r="Y131" s="16"/>
      <c r="Z131" s="16"/>
      <c r="AA131" s="16"/>
      <c r="AB131" s="16"/>
      <c r="AD131" t="s">
        <v>6706</v>
      </c>
      <c r="AE131"/>
      <c r="AH131" s="16"/>
      <c r="AJ131" s="20" t="s">
        <v>6232</v>
      </c>
      <c r="AK131" s="16"/>
      <c r="AO131" t="s">
        <v>6400</v>
      </c>
      <c r="AP131" s="16"/>
      <c r="AQ131" t="s">
        <v>6542</v>
      </c>
      <c r="AR131" s="39"/>
      <c r="AS131" s="16"/>
      <c r="AT131" s="16"/>
      <c r="AY131" s="16"/>
      <c r="AZ131" s="16"/>
      <c r="BF131" s="28"/>
      <c r="BJ131" s="25"/>
      <c r="BO131" s="38"/>
      <c r="BQ131" s="38"/>
      <c r="BU131" s="16"/>
      <c r="BV131" s="29"/>
      <c r="BW131" s="16"/>
      <c r="BZ131" s="16"/>
      <c r="CC131" s="19"/>
      <c r="CD131" s="16"/>
      <c r="CF131" s="16"/>
      <c r="CG131" s="16"/>
      <c r="CI131" s="16"/>
      <c r="CJ131" s="16"/>
      <c r="CK131" s="16"/>
      <c r="CQ131" s="16"/>
      <c r="CU131" s="16"/>
      <c r="CV131" s="16"/>
      <c r="CW131" s="16"/>
      <c r="CX131" s="16"/>
      <c r="CZ131" s="16"/>
      <c r="DC131" s="19"/>
      <c r="DD131" s="16"/>
      <c r="DG131" s="19"/>
      <c r="DK131" s="16"/>
      <c r="DM131" s="16"/>
      <c r="DN131" s="16"/>
      <c r="DP131" s="16"/>
      <c r="DR131" s="16"/>
      <c r="EB131" s="16"/>
      <c r="EE131" s="16"/>
      <c r="EF131" s="16"/>
      <c r="EG131" s="16"/>
      <c r="EI131" s="16"/>
      <c r="EN131" s="16"/>
    </row>
    <row r="132" spans="1:144" x14ac:dyDescent="0.35">
      <c r="A132" s="16" t="s">
        <v>6154</v>
      </c>
      <c r="J132" t="s">
        <v>6201</v>
      </c>
      <c r="K132" s="29" t="s">
        <v>6361</v>
      </c>
      <c r="L132" s="16" t="s">
        <v>729</v>
      </c>
      <c r="M132" s="16"/>
      <c r="P132" s="16" t="s">
        <v>119</v>
      </c>
      <c r="Q132" s="16" t="s">
        <v>119</v>
      </c>
      <c r="R132" s="16"/>
      <c r="T132" s="16">
        <f>SUM(COUNTIF(M132:S132,"yes"))</f>
        <v>2</v>
      </c>
      <c r="U132" s="16" t="s">
        <v>6353</v>
      </c>
      <c r="V132" s="16" t="s">
        <v>6354</v>
      </c>
      <c r="W132" s="16"/>
      <c r="X132" s="16" t="s">
        <v>7377</v>
      </c>
      <c r="Y132" s="16"/>
      <c r="Z132" s="21" t="s">
        <v>6397</v>
      </c>
      <c r="AA132" s="16" t="s">
        <v>6398</v>
      </c>
      <c r="AB132" s="21"/>
      <c r="AC132" s="16" t="s">
        <v>2180</v>
      </c>
      <c r="AH132" s="16"/>
      <c r="AJ132" s="20" t="s">
        <v>6232</v>
      </c>
      <c r="AK132" s="16" t="s">
        <v>2179</v>
      </c>
      <c r="AL132" s="16" t="s">
        <v>651</v>
      </c>
      <c r="AM132" s="16" t="s">
        <v>6142</v>
      </c>
      <c r="AP132" s="16" t="s">
        <v>726</v>
      </c>
      <c r="AQ132" s="16" t="s">
        <v>2181</v>
      </c>
      <c r="AR132" s="38"/>
      <c r="AS132" s="16" t="s">
        <v>6356</v>
      </c>
      <c r="AT132" s="16"/>
      <c r="AV132" s="16">
        <v>-42</v>
      </c>
      <c r="AW132" s="16">
        <v>147</v>
      </c>
      <c r="AX132" s="16" t="s">
        <v>6357</v>
      </c>
      <c r="AY132" s="21" t="s">
        <v>6352</v>
      </c>
      <c r="AZ132" t="s">
        <v>6355</v>
      </c>
      <c r="BA132" t="s">
        <v>6358</v>
      </c>
      <c r="BB132" s="16">
        <f>LEN(BA132)-LEN(SUBSTITUTE(BA132,",",""))+1</f>
        <v>3</v>
      </c>
      <c r="BC132" s="16" t="s">
        <v>665</v>
      </c>
      <c r="BD132" s="16">
        <f>LEN(BC132)-LEN(SUBSTITUTE(BC132,",",""))+1</f>
        <v>1</v>
      </c>
      <c r="BF132" s="28"/>
      <c r="BJ132" s="25"/>
      <c r="BO132" s="38"/>
      <c r="BQ132" s="38"/>
      <c r="BR132" s="16" t="s">
        <v>6201</v>
      </c>
      <c r="BS132" s="16" t="s">
        <v>6360</v>
      </c>
      <c r="BU132" s="16"/>
      <c r="BV132" s="29"/>
      <c r="BW132" s="16"/>
      <c r="BZ132" s="16"/>
      <c r="CD132" s="16"/>
      <c r="CF132" s="16"/>
      <c r="CG132" s="16"/>
      <c r="CI132" s="16"/>
      <c r="CJ132" s="16"/>
      <c r="CK132" s="16"/>
      <c r="CQ132" s="16"/>
      <c r="CU132" s="16"/>
      <c r="CV132" s="16"/>
      <c r="CW132" s="16"/>
      <c r="CX132" s="16"/>
      <c r="CZ132" s="16"/>
      <c r="DC132" s="19"/>
      <c r="DD132" s="16"/>
      <c r="DK132" s="16"/>
      <c r="DM132" s="16"/>
      <c r="DN132" s="16"/>
      <c r="DP132" s="16"/>
      <c r="DR132" s="16"/>
      <c r="EB132" s="16"/>
      <c r="EE132" s="16"/>
      <c r="EF132" s="16"/>
      <c r="EG132" s="16"/>
      <c r="EI132" s="16"/>
      <c r="EN132" s="16"/>
    </row>
    <row r="133" spans="1:144" x14ac:dyDescent="0.35">
      <c r="A133" s="16" t="s">
        <v>6154</v>
      </c>
      <c r="J133" t="s">
        <v>1630</v>
      </c>
      <c r="K133" s="65" t="s">
        <v>6963</v>
      </c>
      <c r="L133" s="16" t="s">
        <v>729</v>
      </c>
      <c r="M133" s="16"/>
      <c r="O133" t="s">
        <v>119</v>
      </c>
      <c r="P133" s="16" t="s">
        <v>119</v>
      </c>
      <c r="Q133" s="16"/>
      <c r="R133" s="16"/>
      <c r="T133" s="16">
        <f>SUM(COUNTIF(M133:S133,"yes"))</f>
        <v>2</v>
      </c>
      <c r="U133" s="16" t="s">
        <v>1631</v>
      </c>
      <c r="V133" s="16" t="s">
        <v>1632</v>
      </c>
      <c r="W133" s="16"/>
      <c r="X133" s="16"/>
      <c r="Y133" s="16"/>
      <c r="Z133" s="16"/>
      <c r="AA133" s="16" t="s">
        <v>1641</v>
      </c>
      <c r="AB133" s="16"/>
      <c r="AC133" s="16" t="s">
        <v>1635</v>
      </c>
      <c r="AD133" t="s">
        <v>6716</v>
      </c>
      <c r="AE133"/>
      <c r="AH133" s="16"/>
      <c r="AJ133" s="20" t="s">
        <v>6232</v>
      </c>
      <c r="AK133" s="16" t="s">
        <v>1634</v>
      </c>
      <c r="AL133" s="16" t="s">
        <v>1245</v>
      </c>
      <c r="AP133" s="16" t="s">
        <v>1636</v>
      </c>
      <c r="AQ133" s="16" t="s">
        <v>1637</v>
      </c>
      <c r="AR133" s="39" t="s">
        <v>6717</v>
      </c>
      <c r="AS133" s="16"/>
      <c r="AT133" s="16"/>
      <c r="AY133" s="16" t="s">
        <v>1633</v>
      </c>
      <c r="AZ133" s="16"/>
      <c r="BA133" s="16" t="s">
        <v>1638</v>
      </c>
      <c r="BB133" s="16">
        <f>LEN(BA133)-LEN(SUBSTITUTE(BA133,",",""))+1</f>
        <v>9</v>
      </c>
      <c r="BC133" s="16" t="s">
        <v>1639</v>
      </c>
      <c r="BD133" s="16">
        <f>LEN(BC133)-LEN(SUBSTITUTE(BC133,",",""))+1</f>
        <v>19</v>
      </c>
      <c r="BF133" s="28"/>
      <c r="BJ133" s="25"/>
      <c r="BL133" s="16" t="s">
        <v>1640</v>
      </c>
      <c r="BO133" s="38"/>
      <c r="BQ133" s="38"/>
      <c r="BR133" s="16" t="s">
        <v>1635</v>
      </c>
      <c r="BU133" s="16"/>
      <c r="BV133" s="29"/>
      <c r="BW133" s="16"/>
      <c r="BZ133" s="16"/>
      <c r="CD133" s="16"/>
      <c r="CF133" s="16"/>
      <c r="CG133" s="16"/>
      <c r="CI133" s="16"/>
      <c r="CJ133" s="16"/>
      <c r="CK133" s="16"/>
      <c r="CP133" s="16" t="s">
        <v>665</v>
      </c>
      <c r="CQ133" s="16"/>
      <c r="CU133" s="16"/>
      <c r="CV133" s="16"/>
      <c r="CW133" s="16"/>
      <c r="CX133" s="16"/>
      <c r="CZ133" s="16"/>
      <c r="DC133" s="19"/>
      <c r="DD133" s="16"/>
      <c r="DK133" s="16"/>
      <c r="DL133" s="16">
        <v>4442</v>
      </c>
      <c r="DM133" s="16"/>
      <c r="DN133" s="16"/>
      <c r="DP133" s="16"/>
      <c r="DR133" s="16"/>
      <c r="EB133" s="16"/>
      <c r="EE133" s="16"/>
      <c r="EF133" s="16"/>
      <c r="EG133" s="16"/>
      <c r="EI133" s="16"/>
      <c r="EN133" s="16"/>
    </row>
    <row r="134" spans="1:144" x14ac:dyDescent="0.35">
      <c r="A134" s="16" t="s">
        <v>6154</v>
      </c>
      <c r="J134" t="s">
        <v>6202</v>
      </c>
      <c r="K134" s="65"/>
      <c r="L134" s="16" t="s">
        <v>729</v>
      </c>
      <c r="M134" s="16"/>
      <c r="P134" s="16" t="s">
        <v>119</v>
      </c>
      <c r="Q134" s="16" t="s">
        <v>119</v>
      </c>
      <c r="R134" s="16"/>
      <c r="T134" s="16">
        <f>SUM(COUNTIF(M134:S134,"yes"))</f>
        <v>2</v>
      </c>
      <c r="U134" s="16" t="s">
        <v>2168</v>
      </c>
      <c r="V134" s="16"/>
      <c r="W134" s="16"/>
      <c r="X134" s="16"/>
      <c r="Y134" s="16"/>
      <c r="Z134" s="16"/>
      <c r="AA134" s="16"/>
      <c r="AB134" s="16"/>
      <c r="AC134" s="16" t="s">
        <v>2169</v>
      </c>
      <c r="AH134" s="16"/>
      <c r="AJ134" s="20"/>
      <c r="AK134" s="16" t="s">
        <v>5819</v>
      </c>
      <c r="AP134" s="16" t="s">
        <v>972</v>
      </c>
      <c r="AQ134" s="16" t="s">
        <v>1204</v>
      </c>
      <c r="AR134" s="38"/>
      <c r="AS134" s="16"/>
      <c r="AT134" s="16"/>
      <c r="AY134" s="16"/>
      <c r="AZ134" s="16"/>
      <c r="BB134" s="16">
        <f>LEN(BA134)-LEN(SUBSTITUTE(BA134,",",""))+1</f>
        <v>1</v>
      </c>
      <c r="BF134" s="28"/>
      <c r="BJ134" s="25"/>
      <c r="BO134" s="38"/>
      <c r="BQ134" s="38"/>
      <c r="BU134" s="16"/>
      <c r="BV134" s="29"/>
      <c r="BW134" s="16"/>
      <c r="BZ134" s="16"/>
      <c r="CD134" s="16"/>
      <c r="CF134" s="16"/>
      <c r="CG134" s="16"/>
      <c r="CI134" s="16"/>
      <c r="CJ134" s="16"/>
      <c r="CK134" s="16"/>
      <c r="CQ134" s="16"/>
      <c r="CU134" s="16"/>
      <c r="CV134" s="16"/>
      <c r="CW134" s="16"/>
      <c r="CX134" s="16"/>
      <c r="CZ134" s="16"/>
      <c r="DC134" s="19"/>
      <c r="DD134" s="16"/>
      <c r="DK134" s="16"/>
      <c r="DM134" s="16"/>
      <c r="DN134" s="16"/>
      <c r="DP134" s="16"/>
      <c r="DR134" s="16"/>
      <c r="EB134" s="16"/>
      <c r="EE134" s="16"/>
      <c r="EF134" s="16"/>
      <c r="EG134" s="16"/>
      <c r="EI134" s="16"/>
      <c r="EN134" s="16"/>
    </row>
    <row r="135" spans="1:144" x14ac:dyDescent="0.35">
      <c r="A135" s="16" t="s">
        <v>6154</v>
      </c>
      <c r="J135" t="s">
        <v>6204</v>
      </c>
      <c r="K135"/>
      <c r="L135" s="16" t="s">
        <v>729</v>
      </c>
      <c r="M135" s="16"/>
      <c r="P135" s="16" t="s">
        <v>119</v>
      </c>
      <c r="Q135" s="16" t="s">
        <v>119</v>
      </c>
      <c r="R135" s="16"/>
      <c r="T135" s="16">
        <f>SUM(COUNTIF(M135:S135,"yes"))</f>
        <v>2</v>
      </c>
      <c r="U135" s="16" t="s">
        <v>2649</v>
      </c>
      <c r="V135" s="16"/>
      <c r="W135" s="16"/>
      <c r="X135" s="16"/>
      <c r="Y135" s="16"/>
      <c r="Z135" s="16"/>
      <c r="AA135" s="16"/>
      <c r="AB135" s="16"/>
      <c r="AC135" s="16" t="s">
        <v>2650</v>
      </c>
      <c r="AH135" s="16"/>
      <c r="AJ135" s="20"/>
      <c r="AK135" s="16" t="s">
        <v>2647</v>
      </c>
      <c r="AP135" s="16" t="s">
        <v>1211</v>
      </c>
      <c r="AQ135" s="16" t="s">
        <v>1388</v>
      </c>
      <c r="AR135" s="38"/>
      <c r="AS135" s="16"/>
      <c r="AT135" s="16"/>
      <c r="AY135" s="16"/>
      <c r="AZ135" s="16"/>
      <c r="BF135" s="28"/>
      <c r="BJ135" s="25"/>
      <c r="BO135" s="38"/>
      <c r="BQ135" s="38"/>
      <c r="BU135" s="16"/>
      <c r="BV135" s="29"/>
      <c r="BW135" s="16"/>
      <c r="BZ135" s="16"/>
      <c r="CD135" s="16"/>
      <c r="CF135" s="16"/>
      <c r="CG135" s="16"/>
      <c r="CI135" s="16"/>
      <c r="CJ135" s="16"/>
      <c r="CK135" s="16"/>
      <c r="CQ135" s="16"/>
      <c r="CU135" s="16"/>
      <c r="CV135" s="16"/>
      <c r="CW135" s="16"/>
      <c r="CX135" s="16"/>
      <c r="CZ135" s="16"/>
      <c r="DC135" s="19"/>
      <c r="DD135" s="16"/>
      <c r="DK135" s="16"/>
      <c r="DM135" s="16"/>
      <c r="DN135" s="16"/>
      <c r="DP135" s="16"/>
      <c r="DR135" s="16"/>
      <c r="EB135" s="16"/>
      <c r="EE135" s="16"/>
      <c r="EF135" s="16"/>
      <c r="EG135" s="16"/>
      <c r="EI135" s="16"/>
      <c r="EN135" s="16"/>
    </row>
    <row r="136" spans="1:144" x14ac:dyDescent="0.35">
      <c r="A136" s="16" t="s">
        <v>6154</v>
      </c>
      <c r="J136" t="s">
        <v>2648</v>
      </c>
      <c r="K136"/>
      <c r="L136" s="16" t="s">
        <v>729</v>
      </c>
      <c r="M136" s="16"/>
      <c r="P136" s="16" t="s">
        <v>119</v>
      </c>
      <c r="Q136" s="16" t="s">
        <v>119</v>
      </c>
      <c r="R136" s="16"/>
      <c r="T136" s="16">
        <f>SUM(COUNTIF(M136:S136,"yes"))</f>
        <v>2</v>
      </c>
      <c r="U136" s="16" t="s">
        <v>2646</v>
      </c>
      <c r="V136" s="16"/>
      <c r="W136" s="16"/>
      <c r="X136" s="16"/>
      <c r="Y136" s="16"/>
      <c r="Z136" s="16"/>
      <c r="AA136" s="16"/>
      <c r="AB136" s="16"/>
      <c r="AC136" s="16" t="s">
        <v>2648</v>
      </c>
      <c r="AH136" s="16"/>
      <c r="AJ136" s="20"/>
      <c r="AK136" s="16" t="s">
        <v>2647</v>
      </c>
      <c r="AP136" s="16" t="s">
        <v>1360</v>
      </c>
      <c r="AQ136" s="16" t="s">
        <v>1388</v>
      </c>
      <c r="AR136" s="38"/>
      <c r="AS136" s="16"/>
      <c r="AT136" s="16"/>
      <c r="AY136" s="16"/>
      <c r="AZ136" s="16"/>
      <c r="BF136" s="28"/>
      <c r="BJ136" s="25"/>
      <c r="BO136" s="38"/>
      <c r="BQ136" s="38"/>
      <c r="BU136" s="16"/>
      <c r="BV136" s="29"/>
      <c r="BW136" s="16"/>
      <c r="BZ136" s="16"/>
      <c r="CD136" s="16"/>
      <c r="CF136" s="16"/>
      <c r="CG136" s="16"/>
      <c r="CI136" s="16"/>
      <c r="CJ136" s="16"/>
      <c r="CK136" s="16"/>
      <c r="CQ136" s="16"/>
      <c r="CU136" s="16"/>
      <c r="CV136" s="16"/>
      <c r="CW136" s="16"/>
      <c r="CX136" s="16"/>
      <c r="CZ136" s="16"/>
      <c r="DC136" s="19"/>
      <c r="DD136" s="16"/>
      <c r="DK136" s="16"/>
      <c r="DM136" s="16"/>
      <c r="DN136" s="16"/>
      <c r="DP136" s="16"/>
      <c r="DR136" s="16"/>
      <c r="EB136" s="16"/>
      <c r="EE136" s="16"/>
      <c r="EF136" s="16"/>
      <c r="EG136" s="16"/>
      <c r="EI136" s="16"/>
      <c r="EN136" s="16"/>
    </row>
    <row r="137" spans="1:144" x14ac:dyDescent="0.35">
      <c r="A137" t="s">
        <v>6154</v>
      </c>
      <c r="B137" s="17"/>
      <c r="C137" s="17"/>
      <c r="D137" s="17"/>
      <c r="E137" s="17"/>
      <c r="F137" s="17"/>
      <c r="G137" s="17"/>
      <c r="H137" s="17"/>
      <c r="I137" s="36" t="s">
        <v>7323</v>
      </c>
      <c r="J137" s="31" t="s">
        <v>7299</v>
      </c>
      <c r="K137" s="36"/>
      <c r="L137" s="17" t="s">
        <v>729</v>
      </c>
      <c r="M137" s="17"/>
      <c r="N137" s="17"/>
      <c r="O137" s="31"/>
      <c r="P137" s="17" t="s">
        <v>119</v>
      </c>
      <c r="Q137" s="17"/>
      <c r="R137" s="17"/>
      <c r="S137" s="17" t="s">
        <v>119</v>
      </c>
      <c r="T137" s="17">
        <f>SUM(COUNTIF(M137:S137,"yes"))</f>
        <v>2</v>
      </c>
      <c r="U137" s="17" t="s">
        <v>1660</v>
      </c>
      <c r="V137" s="17" t="s">
        <v>1661</v>
      </c>
      <c r="W137" s="17"/>
      <c r="X137" s="17" t="s">
        <v>7324</v>
      </c>
      <c r="Y137" s="17"/>
      <c r="Z137" s="17"/>
      <c r="AA137" s="17"/>
      <c r="AB137" s="17"/>
      <c r="AC137" s="17" t="s">
        <v>1663</v>
      </c>
      <c r="AD137" s="17"/>
      <c r="AE137" s="17"/>
      <c r="AF137" s="17"/>
      <c r="AG137" s="17"/>
      <c r="AH137" s="17"/>
      <c r="AI137" s="17" t="s">
        <v>7325</v>
      </c>
      <c r="AJ137" s="30" t="s">
        <v>6232</v>
      </c>
      <c r="AK137" s="17" t="s">
        <v>745</v>
      </c>
      <c r="AL137" s="36" t="s">
        <v>7227</v>
      </c>
      <c r="AM137" s="17"/>
      <c r="AN137" s="17"/>
      <c r="AO137" s="17"/>
      <c r="AP137" s="17" t="s">
        <v>972</v>
      </c>
      <c r="AQ137" s="17" t="s">
        <v>5772</v>
      </c>
      <c r="AR137" s="17"/>
      <c r="AS137" s="17"/>
      <c r="AT137" s="17"/>
      <c r="AU137" s="17"/>
      <c r="AV137" s="17">
        <v>25</v>
      </c>
      <c r="AW137" s="17">
        <v>102</v>
      </c>
      <c r="AX137" s="17" t="s">
        <v>706</v>
      </c>
      <c r="AY137" s="17" t="s">
        <v>1662</v>
      </c>
      <c r="AZ137" s="17" t="s">
        <v>5773</v>
      </c>
      <c r="BA137" s="17" t="s">
        <v>5774</v>
      </c>
      <c r="BB137" s="17">
        <f>LEN(BA137)-LEN(SUBSTITUTE(BA137,",",""))+1</f>
        <v>3</v>
      </c>
      <c r="BC137" s="17" t="s">
        <v>769</v>
      </c>
      <c r="BD137" s="17">
        <f>LEN(BC137)-LEN(SUBSTITUTE(BC137,",",""))+1</f>
        <v>1</v>
      </c>
      <c r="BE137" s="17">
        <f>Table1[[#This Row], [no. of native regions]]+Table1[[#This Row], [no. of introduced regions]]</f>
        <v>4</v>
      </c>
      <c r="BF137" s="46">
        <f>Table1[[#This Row], [no. of introduced regions]]/Table1[[#This Row], [no. of native regions]]</f>
        <v>0.33333333333333331</v>
      </c>
      <c r="BG137" s="17"/>
      <c r="BH137" s="17"/>
      <c r="BI137" s="17"/>
      <c r="BJ137" s="47"/>
      <c r="BK137" s="17"/>
      <c r="BL137" s="17"/>
      <c r="BM137" s="17"/>
      <c r="BN137" s="17"/>
      <c r="BO137" s="17"/>
      <c r="BP137" s="17"/>
      <c r="BQ137" s="17"/>
      <c r="BR137" s="17"/>
      <c r="BS137" s="17"/>
      <c r="BT137" s="17"/>
      <c r="BU137" s="17" t="s">
        <v>1664</v>
      </c>
      <c r="BV137" s="42" t="s">
        <v>1665</v>
      </c>
      <c r="BW137" s="17" t="s">
        <v>1666</v>
      </c>
      <c r="BX137" s="17"/>
      <c r="BY137" s="17"/>
      <c r="BZ137" s="17"/>
      <c r="CA137" s="17"/>
      <c r="CB137" s="17"/>
      <c r="CC137" s="17"/>
      <c r="CD137" s="17"/>
      <c r="CE137" s="17"/>
      <c r="CF137" s="17"/>
      <c r="CG137" s="17"/>
      <c r="CH137" s="17"/>
      <c r="CI137" s="17"/>
      <c r="CJ137" s="17"/>
      <c r="CK137" s="17"/>
      <c r="CL137" s="17"/>
      <c r="CM137" s="17"/>
      <c r="CN137" s="17"/>
      <c r="CO137" s="17"/>
      <c r="CP137" s="17" t="s">
        <v>3415</v>
      </c>
      <c r="CQ137" s="17" t="s">
        <v>119</v>
      </c>
      <c r="CR137" s="17" t="s">
        <v>3129</v>
      </c>
      <c r="CS137" s="17"/>
      <c r="CT137" s="17" t="s">
        <v>1664</v>
      </c>
      <c r="CU137" s="17" t="s">
        <v>1665</v>
      </c>
      <c r="CV137" s="17"/>
      <c r="CW137" s="17" t="s">
        <v>3414</v>
      </c>
      <c r="CX137" s="17" t="s">
        <v>3265</v>
      </c>
      <c r="CY137" s="17" t="s">
        <v>3335</v>
      </c>
      <c r="CZ137" s="17" t="s">
        <v>3416</v>
      </c>
      <c r="DA137" s="17"/>
      <c r="DB137" s="17" t="s">
        <v>1183</v>
      </c>
      <c r="DC137" s="48" t="s">
        <v>14</v>
      </c>
      <c r="DD137" s="17"/>
      <c r="DE137" s="17"/>
      <c r="DF137" s="17"/>
      <c r="DG137" s="17"/>
      <c r="DH137" s="17"/>
      <c r="DI137" s="17"/>
      <c r="DJ137" s="17"/>
      <c r="DK137" s="17"/>
      <c r="DL137" s="17"/>
      <c r="DM137" s="17"/>
      <c r="DN137" s="17"/>
      <c r="DO137" s="17"/>
      <c r="DP137" s="17"/>
      <c r="DQ137" s="17"/>
      <c r="DR137" s="17"/>
      <c r="DS137" s="17"/>
      <c r="DT137" s="17"/>
      <c r="DU137" s="17"/>
      <c r="EB137" s="16"/>
      <c r="EE137" s="16"/>
      <c r="EF137" s="16"/>
      <c r="EG137" s="16"/>
      <c r="EI137" s="16"/>
      <c r="EN137" s="16"/>
    </row>
    <row r="138" spans="1:144" x14ac:dyDescent="0.35">
      <c r="A138" s="66" t="s">
        <v>6154</v>
      </c>
      <c r="B138" s="66"/>
      <c r="C138" s="66"/>
      <c r="D138" s="66"/>
      <c r="E138" s="66"/>
      <c r="F138" s="66"/>
      <c r="G138" s="66"/>
      <c r="H138" s="66"/>
      <c r="I138" s="66"/>
      <c r="J138" s="65" t="s">
        <v>2127</v>
      </c>
      <c r="K138" s="65"/>
      <c r="L138" s="66" t="s">
        <v>729</v>
      </c>
      <c r="M138" s="66"/>
      <c r="N138" s="66"/>
      <c r="O138" s="65"/>
      <c r="P138" s="66" t="s">
        <v>119</v>
      </c>
      <c r="Q138" s="66"/>
      <c r="R138" s="66"/>
      <c r="S138" s="66"/>
      <c r="T138" s="66">
        <f>SUM(COUNTIF(M138:S138,"yes"))</f>
        <v>1</v>
      </c>
      <c r="U138" s="66" t="s">
        <v>2126</v>
      </c>
      <c r="V138" s="66"/>
      <c r="W138" s="66"/>
      <c r="X138" s="66"/>
      <c r="Y138" s="66"/>
      <c r="Z138" s="66"/>
      <c r="AA138" s="66"/>
      <c r="AB138" s="66"/>
      <c r="AC138" s="66" t="s">
        <v>2127</v>
      </c>
      <c r="AD138" s="66"/>
      <c r="AE138" s="66"/>
      <c r="AF138" s="66"/>
      <c r="AG138" s="66"/>
      <c r="AH138" s="66"/>
      <c r="AI138" s="66"/>
      <c r="AJ138" s="20"/>
      <c r="AK138" s="66" t="s">
        <v>1209</v>
      </c>
      <c r="AL138" s="66"/>
      <c r="AM138" s="66"/>
      <c r="AN138" s="66"/>
      <c r="AO138" s="66"/>
      <c r="AP138" s="66" t="s">
        <v>1208</v>
      </c>
      <c r="AQ138" s="66" t="s">
        <v>2128</v>
      </c>
      <c r="AR138" s="55"/>
      <c r="AS138" s="66"/>
      <c r="AT138" s="66"/>
      <c r="AU138" s="66"/>
      <c r="AV138" s="66"/>
      <c r="AW138" s="66"/>
      <c r="AX138" s="66"/>
      <c r="AY138" s="66"/>
      <c r="AZ138" s="66"/>
      <c r="BA138" s="66"/>
      <c r="BB138" s="66">
        <f>LEN(BA138)-LEN(SUBSTITUTE(BA138,",",""))+1</f>
        <v>1</v>
      </c>
      <c r="BC138" s="66"/>
      <c r="BD138" s="66"/>
      <c r="BE138" s="66"/>
      <c r="BF138" s="67"/>
      <c r="BG138" s="66"/>
      <c r="BH138" s="66"/>
      <c r="BI138" s="66"/>
      <c r="BJ138" s="68"/>
      <c r="BK138" s="66"/>
      <c r="BL138" s="66"/>
      <c r="BM138" s="66"/>
      <c r="BN138" s="66"/>
      <c r="BO138" s="55"/>
      <c r="BP138" s="66"/>
      <c r="BQ138" s="55"/>
      <c r="BR138" s="66"/>
      <c r="BS138" s="66"/>
      <c r="BT138" s="66"/>
      <c r="BU138" s="66"/>
      <c r="BV138" s="29"/>
      <c r="BW138" s="66"/>
      <c r="BX138" s="66"/>
      <c r="BY138" s="66"/>
      <c r="BZ138" s="66"/>
      <c r="CA138" s="66"/>
      <c r="CB138" s="66"/>
      <c r="CC138" s="66"/>
      <c r="CD138" s="66"/>
      <c r="CE138" s="66"/>
      <c r="CF138" s="66"/>
      <c r="CG138" s="66"/>
      <c r="CH138" s="66"/>
      <c r="CI138" s="66"/>
      <c r="CJ138" s="66"/>
      <c r="CK138" s="66"/>
      <c r="CL138" s="66"/>
      <c r="CM138" s="66"/>
      <c r="CN138" s="66"/>
      <c r="CO138" s="66"/>
      <c r="CP138" s="66"/>
      <c r="CQ138" s="66"/>
      <c r="CR138" s="66"/>
      <c r="CS138" s="66"/>
      <c r="CT138" s="66"/>
      <c r="CU138" s="66"/>
      <c r="CV138" s="66"/>
      <c r="CW138" s="66"/>
      <c r="CX138" s="66"/>
      <c r="CY138" s="66"/>
      <c r="CZ138" s="66"/>
      <c r="DA138" s="66"/>
      <c r="DB138" s="66"/>
      <c r="DC138" s="69"/>
      <c r="DD138" s="66"/>
      <c r="DE138" s="66"/>
      <c r="DF138" s="66"/>
      <c r="DG138" s="66"/>
      <c r="DH138" s="66"/>
      <c r="DI138" s="66"/>
      <c r="DJ138" s="66"/>
      <c r="DK138" s="66"/>
      <c r="DL138" s="66"/>
      <c r="DM138" s="66"/>
      <c r="DN138" s="66"/>
      <c r="DO138" s="66"/>
      <c r="DP138" s="66"/>
      <c r="DQ138" s="66"/>
      <c r="DR138" s="66"/>
      <c r="DS138" s="66"/>
      <c r="DT138" s="66"/>
      <c r="DU138" s="66"/>
      <c r="EB138" s="16"/>
      <c r="EE138" s="16"/>
      <c r="EF138" s="16"/>
      <c r="EG138" s="16"/>
      <c r="EI138" s="16"/>
      <c r="EN138" s="16"/>
    </row>
    <row r="139" spans="1:144" x14ac:dyDescent="0.35">
      <c r="A139" s="66" t="s">
        <v>6154</v>
      </c>
      <c r="B139" s="66"/>
      <c r="C139" s="66"/>
      <c r="D139" s="66"/>
      <c r="E139" s="66"/>
      <c r="F139" s="66"/>
      <c r="G139" s="66"/>
      <c r="H139" s="66"/>
      <c r="I139" s="66"/>
      <c r="J139" s="65" t="s">
        <v>1687</v>
      </c>
      <c r="K139" s="65"/>
      <c r="L139" s="66" t="s">
        <v>729</v>
      </c>
      <c r="M139" s="66"/>
      <c r="N139" s="66"/>
      <c r="O139" s="65"/>
      <c r="P139" s="66" t="s">
        <v>119</v>
      </c>
      <c r="Q139" s="66"/>
      <c r="R139" s="66"/>
      <c r="S139" s="66"/>
      <c r="T139" s="66">
        <f>SUM(COUNTIF(M139:S139,"yes"))</f>
        <v>1</v>
      </c>
      <c r="U139" s="66" t="s">
        <v>1686</v>
      </c>
      <c r="V139" s="66"/>
      <c r="W139" s="66"/>
      <c r="X139" s="66"/>
      <c r="Y139" s="66"/>
      <c r="Z139" s="66"/>
      <c r="AA139" s="66"/>
      <c r="AB139" s="66"/>
      <c r="AC139" s="66" t="s">
        <v>1687</v>
      </c>
      <c r="AD139" s="66"/>
      <c r="AE139" s="66"/>
      <c r="AF139" s="66"/>
      <c r="AG139" s="66"/>
      <c r="AH139" s="66"/>
      <c r="AI139" s="66"/>
      <c r="AJ139" s="20"/>
      <c r="AK139" s="66" t="s">
        <v>1248</v>
      </c>
      <c r="AL139" s="66"/>
      <c r="AM139" s="66"/>
      <c r="AN139" s="66"/>
      <c r="AO139" s="66"/>
      <c r="AP139" s="66" t="s">
        <v>972</v>
      </c>
      <c r="AQ139" s="66" t="s">
        <v>1688</v>
      </c>
      <c r="AR139" s="55"/>
      <c r="AS139" s="66"/>
      <c r="AT139" s="66"/>
      <c r="AU139" s="66"/>
      <c r="AV139" s="66"/>
      <c r="AW139" s="66"/>
      <c r="AX139" s="66"/>
      <c r="AY139" s="66"/>
      <c r="AZ139" s="66"/>
      <c r="BA139" s="66"/>
      <c r="BB139" s="66">
        <f>LEN(BA139)-LEN(SUBSTITUTE(BA139,",",""))+1</f>
        <v>1</v>
      </c>
      <c r="BC139" s="66"/>
      <c r="BD139" s="66">
        <f>LEN(BC139)-LEN(SUBSTITUTE(BC139,",",""))+1</f>
        <v>1</v>
      </c>
      <c r="BE139" s="66">
        <f>Table1[[#This Row], [no. of native regions]]+Table1[[#This Row], [no. of introduced regions]]</f>
        <v>2</v>
      </c>
      <c r="BF139" s="67">
        <f>Table1[[#This Row], [no. of introduced regions]]/Table1[[#This Row], [no. of native regions]]</f>
        <v>1</v>
      </c>
      <c r="BG139" s="66"/>
      <c r="BH139" s="66"/>
      <c r="BI139" s="66"/>
      <c r="BJ139" s="68"/>
      <c r="BK139" s="66"/>
      <c r="BL139" s="66"/>
      <c r="BM139" s="66"/>
      <c r="BN139" s="66"/>
      <c r="BO139" s="55"/>
      <c r="BP139" s="66"/>
      <c r="BQ139" s="55"/>
      <c r="BR139" s="66"/>
      <c r="BS139" s="66"/>
      <c r="BT139" s="66"/>
      <c r="BU139" s="66"/>
      <c r="BV139" s="29"/>
      <c r="BW139" s="66"/>
      <c r="BX139" s="66"/>
      <c r="BY139" s="66"/>
      <c r="BZ139" s="66"/>
      <c r="CA139" s="66"/>
      <c r="CB139" s="66"/>
      <c r="CC139" s="66"/>
      <c r="CD139" s="66"/>
      <c r="CE139" s="66"/>
      <c r="CF139" s="66"/>
      <c r="CG139" s="66"/>
      <c r="CH139" s="66"/>
      <c r="CI139" s="66"/>
      <c r="CJ139" s="66"/>
      <c r="CK139" s="66"/>
      <c r="CL139" s="66"/>
      <c r="CM139" s="66"/>
      <c r="CN139" s="66"/>
      <c r="CO139" s="66"/>
      <c r="CP139" s="66"/>
      <c r="CQ139" s="66"/>
      <c r="CR139" s="66"/>
      <c r="CS139" s="66"/>
      <c r="CT139" s="66"/>
      <c r="CU139" s="66"/>
      <c r="CV139" s="66"/>
      <c r="CW139" s="66"/>
      <c r="CX139" s="66"/>
      <c r="CY139" s="66"/>
      <c r="CZ139" s="66"/>
      <c r="DA139" s="66"/>
      <c r="DB139" s="66"/>
      <c r="DC139" s="69"/>
      <c r="DD139" s="66"/>
      <c r="DE139" s="66"/>
      <c r="DF139" s="66"/>
      <c r="DG139" s="66"/>
      <c r="DH139" s="66"/>
      <c r="DI139" s="66"/>
      <c r="DJ139" s="66"/>
      <c r="DK139" s="66"/>
      <c r="DL139" s="66"/>
      <c r="DM139" s="66"/>
      <c r="DN139" s="66"/>
      <c r="DO139" s="66"/>
      <c r="DP139" s="66"/>
      <c r="DQ139" s="66"/>
      <c r="DR139" s="66"/>
      <c r="DS139" s="66"/>
      <c r="DT139" s="66"/>
      <c r="DU139" s="66"/>
      <c r="EB139" s="16"/>
      <c r="EE139" s="16"/>
      <c r="EF139" s="16"/>
      <c r="EG139" s="16"/>
      <c r="EI139" s="16"/>
      <c r="EN139" s="16"/>
    </row>
    <row r="140" spans="1:144" x14ac:dyDescent="0.35">
      <c r="A140" s="66" t="s">
        <v>6154</v>
      </c>
      <c r="B140" s="66"/>
      <c r="C140" s="66"/>
      <c r="D140" s="66"/>
      <c r="E140" s="66"/>
      <c r="F140" s="66"/>
      <c r="G140" s="66"/>
      <c r="H140" s="66"/>
      <c r="I140" s="66"/>
      <c r="J140" s="65" t="s">
        <v>3066</v>
      </c>
      <c r="K140" s="65"/>
      <c r="L140" s="66" t="s">
        <v>729</v>
      </c>
      <c r="M140" s="66"/>
      <c r="N140" s="66"/>
      <c r="O140" s="65"/>
      <c r="P140" s="66" t="s">
        <v>119</v>
      </c>
      <c r="Q140" s="66"/>
      <c r="R140" s="66"/>
      <c r="S140" s="66"/>
      <c r="T140" s="66">
        <f>SUM(COUNTIF(M140:S140,"yes"))</f>
        <v>1</v>
      </c>
      <c r="U140" s="66" t="s">
        <v>3065</v>
      </c>
      <c r="V140" s="66"/>
      <c r="W140" s="66"/>
      <c r="X140" s="66"/>
      <c r="Y140" s="66"/>
      <c r="Z140" s="66"/>
      <c r="AA140" s="66"/>
      <c r="AB140" s="66"/>
      <c r="AC140" s="66" t="s">
        <v>3066</v>
      </c>
      <c r="AD140" s="66"/>
      <c r="AE140" s="66"/>
      <c r="AF140" s="66"/>
      <c r="AG140" s="66"/>
      <c r="AH140" s="66" t="s">
        <v>3067</v>
      </c>
      <c r="AI140" s="66"/>
      <c r="AJ140" s="20"/>
      <c r="AK140" s="66" t="s">
        <v>1024</v>
      </c>
      <c r="AL140" s="66"/>
      <c r="AM140" s="66"/>
      <c r="AN140" s="66"/>
      <c r="AO140" s="66"/>
      <c r="AP140" s="66" t="s">
        <v>726</v>
      </c>
      <c r="AQ140" s="66" t="s">
        <v>828</v>
      </c>
      <c r="AR140" s="55"/>
      <c r="AS140" s="66"/>
      <c r="AT140" s="66"/>
      <c r="AU140" s="66"/>
      <c r="AV140" s="66"/>
      <c r="AW140" s="66"/>
      <c r="AX140" s="66"/>
      <c r="AY140" s="66"/>
      <c r="AZ140" s="66"/>
      <c r="BA140" s="66"/>
      <c r="BB140" s="66"/>
      <c r="BC140" s="66"/>
      <c r="BD140" s="66"/>
      <c r="BE140" s="66"/>
      <c r="BF140" s="67"/>
      <c r="BG140" s="66"/>
      <c r="BH140" s="66"/>
      <c r="BI140" s="66"/>
      <c r="BJ140" s="68"/>
      <c r="BK140" s="66"/>
      <c r="BL140" s="66"/>
      <c r="BM140" s="66"/>
      <c r="BN140" s="66"/>
      <c r="BO140" s="55"/>
      <c r="BP140" s="66"/>
      <c r="BQ140" s="55"/>
      <c r="BR140" s="66"/>
      <c r="BS140" s="66"/>
      <c r="BT140" s="66"/>
      <c r="BU140" s="66"/>
      <c r="BV140" s="29"/>
      <c r="BW140" s="66"/>
      <c r="BX140" s="66"/>
      <c r="BY140" s="66"/>
      <c r="BZ140" s="66"/>
      <c r="CA140" s="66"/>
      <c r="CB140" s="66"/>
      <c r="CC140" s="66"/>
      <c r="CD140" s="66"/>
      <c r="CE140" s="66"/>
      <c r="CF140" s="66"/>
      <c r="CG140" s="66"/>
      <c r="CH140" s="66"/>
      <c r="CI140" s="66"/>
      <c r="CJ140" s="66"/>
      <c r="CK140" s="66"/>
      <c r="CL140" s="66"/>
      <c r="CM140" s="66"/>
      <c r="CN140" s="66"/>
      <c r="CO140" s="66"/>
      <c r="CP140" s="66"/>
      <c r="CQ140" s="66"/>
      <c r="CR140" s="66"/>
      <c r="CS140" s="66"/>
      <c r="CT140" s="66"/>
      <c r="CU140" s="66"/>
      <c r="CV140" s="66"/>
      <c r="CW140" s="66"/>
      <c r="CX140" s="66"/>
      <c r="CY140" s="66"/>
      <c r="CZ140" s="66"/>
      <c r="DA140" s="66"/>
      <c r="DB140" s="66"/>
      <c r="DC140" s="69"/>
      <c r="DD140" s="66"/>
      <c r="DE140" s="66"/>
      <c r="DF140" s="66"/>
      <c r="DG140" s="66"/>
      <c r="DH140" s="66"/>
      <c r="DI140" s="66"/>
      <c r="DJ140" s="66"/>
      <c r="DK140" s="66"/>
      <c r="DL140" s="66"/>
      <c r="DM140" s="66"/>
      <c r="DN140" s="66"/>
      <c r="DO140" s="66"/>
      <c r="DP140" s="66"/>
      <c r="DQ140" s="66"/>
      <c r="DR140" s="66"/>
      <c r="DS140" s="66"/>
      <c r="DT140" s="66"/>
      <c r="DU140" s="66"/>
      <c r="EB140" s="16"/>
      <c r="EE140" s="16"/>
      <c r="EF140" s="16"/>
      <c r="EG140" s="16"/>
      <c r="EI140" s="16"/>
      <c r="EN140" s="16"/>
    </row>
    <row r="141" spans="1:144" x14ac:dyDescent="0.35">
      <c r="A141" s="66" t="s">
        <v>6154</v>
      </c>
      <c r="B141" s="66"/>
      <c r="C141" s="66"/>
      <c r="D141" s="66"/>
      <c r="E141" s="66"/>
      <c r="F141" s="66"/>
      <c r="G141" s="66"/>
      <c r="H141" s="66"/>
      <c r="I141" s="66"/>
      <c r="J141" s="65" t="s">
        <v>2566</v>
      </c>
      <c r="K141" s="65"/>
      <c r="L141" s="66" t="s">
        <v>729</v>
      </c>
      <c r="M141" s="66"/>
      <c r="N141" s="66"/>
      <c r="O141" s="65"/>
      <c r="P141" s="66" t="s">
        <v>119</v>
      </c>
      <c r="Q141" s="66"/>
      <c r="R141" s="66"/>
      <c r="S141" s="66"/>
      <c r="T141" s="66">
        <f>SUM(COUNTIF(M141:S141,"yes"))</f>
        <v>1</v>
      </c>
      <c r="U141" s="66" t="s">
        <v>2564</v>
      </c>
      <c r="V141" s="66"/>
      <c r="W141" s="66"/>
      <c r="X141" s="66" t="s">
        <v>2565</v>
      </c>
      <c r="Y141" s="66"/>
      <c r="Z141" s="66"/>
      <c r="AA141" s="66"/>
      <c r="AB141" s="66"/>
      <c r="AC141" s="66" t="s">
        <v>2566</v>
      </c>
      <c r="AD141" s="66"/>
      <c r="AE141" s="66"/>
      <c r="AF141" s="66"/>
      <c r="AG141" s="66"/>
      <c r="AH141" s="66"/>
      <c r="AI141" s="66"/>
      <c r="AJ141" s="20"/>
      <c r="AK141" s="66" t="s">
        <v>1209</v>
      </c>
      <c r="AL141" s="66"/>
      <c r="AM141" s="66"/>
      <c r="AN141" s="66"/>
      <c r="AO141" s="66"/>
      <c r="AP141" s="66" t="s">
        <v>1360</v>
      </c>
      <c r="AQ141" s="66" t="s">
        <v>2567</v>
      </c>
      <c r="AR141" s="55"/>
      <c r="AS141" s="66"/>
      <c r="AT141" s="66"/>
      <c r="AU141" s="66"/>
      <c r="AV141" s="66"/>
      <c r="AW141" s="66"/>
      <c r="AX141" s="66"/>
      <c r="AY141" s="66"/>
      <c r="AZ141" s="66"/>
      <c r="BA141" s="66"/>
      <c r="BB141" s="66">
        <f>LEN(BA141)-LEN(SUBSTITUTE(BA141,",",""))+1</f>
        <v>1</v>
      </c>
      <c r="BC141" s="66"/>
      <c r="BD141" s="66"/>
      <c r="BE141" s="66"/>
      <c r="BF141" s="67"/>
      <c r="BG141" s="66"/>
      <c r="BH141" s="66"/>
      <c r="BI141" s="66"/>
      <c r="BJ141" s="68"/>
      <c r="BK141" s="66"/>
      <c r="BL141" s="66"/>
      <c r="BM141" s="66"/>
      <c r="BN141" s="66"/>
      <c r="BO141" s="55"/>
      <c r="BP141" s="66"/>
      <c r="BQ141" s="55"/>
      <c r="BR141" s="66"/>
      <c r="BS141" s="66"/>
      <c r="BT141" s="66"/>
      <c r="BU141" s="66"/>
      <c r="BV141" s="29"/>
      <c r="BW141" s="66"/>
      <c r="BX141" s="66"/>
      <c r="BY141" s="66"/>
      <c r="BZ141" s="66"/>
      <c r="CA141" s="66"/>
      <c r="CB141" s="66"/>
      <c r="CC141" s="66"/>
      <c r="CD141" s="66"/>
      <c r="CE141" s="66"/>
      <c r="CF141" s="66"/>
      <c r="CG141" s="66"/>
      <c r="CH141" s="66"/>
      <c r="CI141" s="66"/>
      <c r="CJ141" s="66"/>
      <c r="CK141" s="66"/>
      <c r="CL141" s="66"/>
      <c r="CM141" s="66"/>
      <c r="CN141" s="66"/>
      <c r="CO141" s="66"/>
      <c r="CP141" s="66"/>
      <c r="CQ141" s="66"/>
      <c r="CR141" s="66"/>
      <c r="CS141" s="66"/>
      <c r="CT141" s="66"/>
      <c r="CU141" s="66"/>
      <c r="CV141" s="66"/>
      <c r="CW141" s="66"/>
      <c r="CX141" s="66"/>
      <c r="CY141" s="66"/>
      <c r="CZ141" s="66"/>
      <c r="DA141" s="66"/>
      <c r="DB141" s="66"/>
      <c r="DC141" s="69"/>
      <c r="DD141" s="66"/>
      <c r="DE141" s="66"/>
      <c r="DF141" s="66"/>
      <c r="DG141" s="66"/>
      <c r="DH141" s="66"/>
      <c r="DI141" s="66"/>
      <c r="DJ141" s="66"/>
      <c r="DK141" s="66"/>
      <c r="DL141" s="66"/>
      <c r="DM141" s="66"/>
      <c r="DN141" s="66"/>
      <c r="DO141" s="66"/>
      <c r="DP141" s="66"/>
      <c r="DQ141" s="66"/>
      <c r="DR141" s="66"/>
      <c r="DS141" s="66"/>
      <c r="DT141" s="66"/>
      <c r="DU141" s="66"/>
      <c r="EB141" s="16"/>
      <c r="EE141" s="16"/>
      <c r="EF141" s="16"/>
      <c r="EG141" s="16"/>
      <c r="EI141" s="16"/>
      <c r="EN141" s="16"/>
    </row>
    <row r="142" spans="1:144" x14ac:dyDescent="0.35">
      <c r="A142" s="66" t="s">
        <v>6154</v>
      </c>
      <c r="B142" s="66"/>
      <c r="C142" s="66"/>
      <c r="D142" s="66"/>
      <c r="E142" s="66"/>
      <c r="F142" s="66"/>
      <c r="G142" s="66"/>
      <c r="H142" s="66"/>
      <c r="I142" s="66"/>
      <c r="J142" s="65" t="s">
        <v>3008</v>
      </c>
      <c r="K142" s="65"/>
      <c r="L142" s="66" t="s">
        <v>729</v>
      </c>
      <c r="M142" s="66"/>
      <c r="N142" s="66"/>
      <c r="O142" s="65"/>
      <c r="P142" s="66" t="s">
        <v>119</v>
      </c>
      <c r="Q142" s="66"/>
      <c r="R142" s="66"/>
      <c r="S142" s="66"/>
      <c r="T142" s="66">
        <f>SUM(COUNTIF(M142:S142,"yes"))</f>
        <v>1</v>
      </c>
      <c r="U142" s="66" t="s">
        <v>3007</v>
      </c>
      <c r="V142" s="66"/>
      <c r="W142" s="66"/>
      <c r="X142" s="66"/>
      <c r="Y142" s="66"/>
      <c r="Z142" s="66"/>
      <c r="AA142" s="66"/>
      <c r="AB142" s="66"/>
      <c r="AC142" s="66" t="s">
        <v>3008</v>
      </c>
      <c r="AD142" s="66"/>
      <c r="AE142" s="66"/>
      <c r="AF142" s="66"/>
      <c r="AG142" s="66"/>
      <c r="AH142" s="66"/>
      <c r="AI142" s="66"/>
      <c r="AJ142" s="20"/>
      <c r="AK142" s="66" t="s">
        <v>1939</v>
      </c>
      <c r="AL142" s="66"/>
      <c r="AM142" s="66"/>
      <c r="AN142" s="66"/>
      <c r="AO142" s="66"/>
      <c r="AP142" s="66" t="s">
        <v>972</v>
      </c>
      <c r="AQ142" s="66" t="s">
        <v>1715</v>
      </c>
      <c r="AR142" s="55"/>
      <c r="AS142" s="66"/>
      <c r="AT142" s="66"/>
      <c r="AU142" s="66"/>
      <c r="AV142" s="66"/>
      <c r="AW142" s="66"/>
      <c r="AX142" s="66"/>
      <c r="AY142" s="66"/>
      <c r="AZ142" s="66"/>
      <c r="BA142" s="66"/>
      <c r="BB142" s="66"/>
      <c r="BC142" s="66"/>
      <c r="BD142" s="66"/>
      <c r="BE142" s="66"/>
      <c r="BF142" s="67"/>
      <c r="BG142" s="66"/>
      <c r="BH142" s="66"/>
      <c r="BI142" s="66"/>
      <c r="BJ142" s="68"/>
      <c r="BK142" s="66"/>
      <c r="BL142" s="66"/>
      <c r="BM142" s="66"/>
      <c r="BN142" s="66"/>
      <c r="BO142" s="55"/>
      <c r="BP142" s="66"/>
      <c r="BQ142" s="55"/>
      <c r="BR142" s="66"/>
      <c r="BS142" s="66"/>
      <c r="BT142" s="66"/>
      <c r="BU142" s="66"/>
      <c r="BV142" s="29"/>
      <c r="BW142" s="66"/>
      <c r="BX142" s="66"/>
      <c r="BY142" s="66"/>
      <c r="BZ142" s="66"/>
      <c r="CA142" s="66"/>
      <c r="CB142" s="66"/>
      <c r="CC142" s="66"/>
      <c r="CD142" s="66"/>
      <c r="CE142" s="66"/>
      <c r="CF142" s="66"/>
      <c r="CG142" s="66"/>
      <c r="CH142" s="66"/>
      <c r="CI142" s="66"/>
      <c r="CJ142" s="66"/>
      <c r="CK142" s="66"/>
      <c r="CL142" s="66"/>
      <c r="CM142" s="66"/>
      <c r="CN142" s="66"/>
      <c r="CO142" s="66"/>
      <c r="CP142" s="66"/>
      <c r="CQ142" s="66"/>
      <c r="CR142" s="66"/>
      <c r="CS142" s="66"/>
      <c r="CT142" s="66"/>
      <c r="CU142" s="66"/>
      <c r="CV142" s="66"/>
      <c r="CW142" s="66"/>
      <c r="CX142" s="66"/>
      <c r="CY142" s="66"/>
      <c r="CZ142" s="66"/>
      <c r="DA142" s="66"/>
      <c r="DB142" s="66"/>
      <c r="DC142" s="69"/>
      <c r="DD142" s="66"/>
      <c r="DE142" s="66"/>
      <c r="DF142" s="66"/>
      <c r="DG142" s="66"/>
      <c r="DH142" s="66"/>
      <c r="DI142" s="66"/>
      <c r="DJ142" s="66"/>
      <c r="DK142" s="66"/>
      <c r="DL142" s="66"/>
      <c r="DM142" s="66"/>
      <c r="DN142" s="66"/>
      <c r="DO142" s="66"/>
      <c r="DP142" s="66"/>
      <c r="DQ142" s="66"/>
      <c r="DR142" s="66"/>
      <c r="DS142" s="66"/>
      <c r="DT142" s="66"/>
      <c r="DU142" s="66"/>
      <c r="EB142" s="16"/>
      <c r="EE142" s="16"/>
      <c r="EF142" s="16"/>
      <c r="EG142" s="16"/>
      <c r="EI142" s="16"/>
      <c r="EN142" s="16"/>
    </row>
    <row r="143" spans="1:144" x14ac:dyDescent="0.35">
      <c r="A143" s="66" t="s">
        <v>6154</v>
      </c>
      <c r="B143" s="66"/>
      <c r="C143" s="66"/>
      <c r="D143" s="66"/>
      <c r="E143" s="66"/>
      <c r="F143" s="66"/>
      <c r="G143" s="66"/>
      <c r="H143" s="66"/>
      <c r="I143" s="66"/>
      <c r="J143" s="65" t="s">
        <v>2918</v>
      </c>
      <c r="K143" s="65"/>
      <c r="L143" s="66" t="s">
        <v>729</v>
      </c>
      <c r="M143" s="66"/>
      <c r="N143" s="66"/>
      <c r="O143" s="65"/>
      <c r="P143" s="66" t="s">
        <v>119</v>
      </c>
      <c r="Q143" s="66"/>
      <c r="R143" s="66"/>
      <c r="S143" s="66"/>
      <c r="T143" s="66">
        <f>SUM(COUNTIF(M143:S143,"yes"))</f>
        <v>1</v>
      </c>
      <c r="U143" s="66" t="s">
        <v>2917</v>
      </c>
      <c r="V143" s="66"/>
      <c r="W143" s="66"/>
      <c r="X143" s="66"/>
      <c r="Y143" s="66"/>
      <c r="Z143" s="66"/>
      <c r="AA143" s="66"/>
      <c r="AB143" s="66"/>
      <c r="AC143" s="66" t="s">
        <v>2918</v>
      </c>
      <c r="AD143" s="66"/>
      <c r="AE143" s="66"/>
      <c r="AF143" s="66"/>
      <c r="AG143" s="66"/>
      <c r="AH143" s="66"/>
      <c r="AI143" s="66"/>
      <c r="AJ143" s="20"/>
      <c r="AK143" s="66" t="s">
        <v>785</v>
      </c>
      <c r="AL143" s="66"/>
      <c r="AM143" s="66"/>
      <c r="AN143" s="66"/>
      <c r="AO143" s="66"/>
      <c r="AP143" s="66" t="s">
        <v>2001</v>
      </c>
      <c r="AQ143" s="66" t="s">
        <v>1683</v>
      </c>
      <c r="AR143" s="55"/>
      <c r="AS143" s="66"/>
      <c r="AT143" s="66"/>
      <c r="AU143" s="66"/>
      <c r="AV143" s="66"/>
      <c r="AW143" s="66"/>
      <c r="AX143" s="66"/>
      <c r="AY143" s="66"/>
      <c r="AZ143" s="66"/>
      <c r="BA143" s="66"/>
      <c r="BB143" s="66"/>
      <c r="BC143" s="66"/>
      <c r="BD143" s="66"/>
      <c r="BE143" s="66"/>
      <c r="BF143" s="67"/>
      <c r="BG143" s="66"/>
      <c r="BH143" s="66"/>
      <c r="BI143" s="66"/>
      <c r="BJ143" s="68"/>
      <c r="BK143" s="66"/>
      <c r="BL143" s="66"/>
      <c r="BM143" s="66"/>
      <c r="BN143" s="66"/>
      <c r="BO143" s="55"/>
      <c r="BP143" s="66"/>
      <c r="BQ143" s="55"/>
      <c r="BR143" s="66"/>
      <c r="BS143" s="66"/>
      <c r="BT143" s="66"/>
      <c r="BU143" s="66"/>
      <c r="BV143" s="29"/>
      <c r="BW143" s="66"/>
      <c r="BX143" s="66"/>
      <c r="BY143" s="66"/>
      <c r="BZ143" s="66"/>
      <c r="CA143" s="66"/>
      <c r="CB143" s="66"/>
      <c r="CC143" s="66"/>
      <c r="CD143" s="66"/>
      <c r="CE143" s="66"/>
      <c r="CF143" s="66"/>
      <c r="CG143" s="66"/>
      <c r="CH143" s="66"/>
      <c r="CI143" s="66"/>
      <c r="CJ143" s="66"/>
      <c r="CK143" s="66"/>
      <c r="CL143" s="66"/>
      <c r="CM143" s="66"/>
      <c r="CN143" s="66"/>
      <c r="CO143" s="66"/>
      <c r="CP143" s="66"/>
      <c r="CQ143" s="66"/>
      <c r="CR143" s="66"/>
      <c r="CS143" s="66"/>
      <c r="CT143" s="66"/>
      <c r="CU143" s="66"/>
      <c r="CV143" s="66"/>
      <c r="CW143" s="66"/>
      <c r="CX143" s="66"/>
      <c r="CY143" s="66"/>
      <c r="CZ143" s="66"/>
      <c r="DA143" s="66"/>
      <c r="DB143" s="66"/>
      <c r="DC143" s="69"/>
      <c r="DD143" s="66"/>
      <c r="DE143" s="66"/>
      <c r="DF143" s="66"/>
      <c r="DG143" s="66"/>
      <c r="DH143" s="66"/>
      <c r="DI143" s="66"/>
      <c r="DJ143" s="66"/>
      <c r="DK143" s="66"/>
      <c r="DL143" s="66"/>
      <c r="DM143" s="66"/>
      <c r="DN143" s="66"/>
      <c r="DO143" s="66"/>
      <c r="DP143" s="66"/>
      <c r="DQ143" s="66"/>
      <c r="DR143" s="66"/>
      <c r="DS143" s="66"/>
      <c r="DT143" s="66"/>
      <c r="DU143" s="66"/>
      <c r="EB143" s="16"/>
      <c r="EE143" s="16"/>
      <c r="EF143" s="16"/>
      <c r="EG143" s="16"/>
      <c r="EI143" s="16"/>
      <c r="EN143" s="16"/>
    </row>
    <row r="144" spans="1:144" x14ac:dyDescent="0.35">
      <c r="A144" s="66" t="s">
        <v>6154</v>
      </c>
      <c r="B144" s="66"/>
      <c r="C144" s="66"/>
      <c r="D144" s="66"/>
      <c r="E144" s="66"/>
      <c r="F144" s="66"/>
      <c r="G144" s="66"/>
      <c r="H144" s="66"/>
      <c r="I144" s="66"/>
      <c r="J144" s="65" t="s">
        <v>2900</v>
      </c>
      <c r="K144" s="65"/>
      <c r="L144" s="66" t="s">
        <v>729</v>
      </c>
      <c r="M144" s="66"/>
      <c r="N144" s="66"/>
      <c r="O144" s="65"/>
      <c r="P144" s="66" t="s">
        <v>119</v>
      </c>
      <c r="Q144" s="66"/>
      <c r="R144" s="66"/>
      <c r="S144" s="66"/>
      <c r="T144" s="66">
        <f>SUM(COUNTIF(M144:S144,"yes"))</f>
        <v>1</v>
      </c>
      <c r="U144" s="66" t="s">
        <v>2899</v>
      </c>
      <c r="V144" s="66"/>
      <c r="W144" s="66"/>
      <c r="X144" s="66"/>
      <c r="Y144" s="66"/>
      <c r="Z144" s="66"/>
      <c r="AA144" s="66"/>
      <c r="AB144" s="66"/>
      <c r="AC144" s="66" t="s">
        <v>2900</v>
      </c>
      <c r="AD144" s="66"/>
      <c r="AE144" s="66"/>
      <c r="AF144" s="66"/>
      <c r="AG144" s="66"/>
      <c r="AH144" s="66"/>
      <c r="AI144" s="66"/>
      <c r="AJ144" s="20"/>
      <c r="AK144" s="66" t="s">
        <v>745</v>
      </c>
      <c r="AL144" s="66"/>
      <c r="AM144" s="66"/>
      <c r="AN144" s="66"/>
      <c r="AO144" s="66"/>
      <c r="AP144" s="66" t="s">
        <v>1955</v>
      </c>
      <c r="AQ144" s="66" t="s">
        <v>1722</v>
      </c>
      <c r="AR144" s="55"/>
      <c r="AS144" s="66"/>
      <c r="AT144" s="66"/>
      <c r="AU144" s="66"/>
      <c r="AV144" s="66"/>
      <c r="AW144" s="66"/>
      <c r="AX144" s="66"/>
      <c r="AY144" s="66"/>
      <c r="AZ144" s="66"/>
      <c r="BA144" s="66"/>
      <c r="BB144" s="66"/>
      <c r="BC144" s="66"/>
      <c r="BD144" s="66"/>
      <c r="BE144" s="66"/>
      <c r="BF144" s="67"/>
      <c r="BG144" s="66"/>
      <c r="BH144" s="66"/>
      <c r="BI144" s="66"/>
      <c r="BJ144" s="68"/>
      <c r="BK144" s="66"/>
      <c r="BL144" s="66"/>
      <c r="BM144" s="66"/>
      <c r="BN144" s="66"/>
      <c r="BO144" s="55"/>
      <c r="BP144" s="66"/>
      <c r="BQ144" s="55"/>
      <c r="BR144" s="66"/>
      <c r="BS144" s="66"/>
      <c r="BT144" s="66"/>
      <c r="BU144" s="66"/>
      <c r="BV144" s="29"/>
      <c r="BW144" s="66"/>
      <c r="BX144" s="66"/>
      <c r="BY144" s="66"/>
      <c r="BZ144" s="66"/>
      <c r="CA144" s="66"/>
      <c r="CB144" s="66"/>
      <c r="CC144" s="66"/>
      <c r="CD144" s="66"/>
      <c r="CE144" s="66"/>
      <c r="CF144" s="66"/>
      <c r="CG144" s="66"/>
      <c r="CH144" s="66"/>
      <c r="CI144" s="66"/>
      <c r="CJ144" s="66"/>
      <c r="CK144" s="66"/>
      <c r="CL144" s="66"/>
      <c r="CM144" s="66"/>
      <c r="CN144" s="66"/>
      <c r="CO144" s="66"/>
      <c r="CP144" s="66"/>
      <c r="CQ144" s="66"/>
      <c r="CR144" s="66"/>
      <c r="CS144" s="66"/>
      <c r="CT144" s="66"/>
      <c r="CU144" s="66"/>
      <c r="CV144" s="66"/>
      <c r="CW144" s="66"/>
      <c r="CX144" s="66"/>
      <c r="CY144" s="66"/>
      <c r="CZ144" s="66"/>
      <c r="DA144" s="66"/>
      <c r="DB144" s="66"/>
      <c r="DC144" s="69"/>
      <c r="DD144" s="66"/>
      <c r="DE144" s="66"/>
      <c r="DF144" s="66"/>
      <c r="DG144" s="66"/>
      <c r="DH144" s="66"/>
      <c r="DI144" s="66"/>
      <c r="DJ144" s="66"/>
      <c r="DK144" s="66"/>
      <c r="DL144" s="66"/>
      <c r="DM144" s="66"/>
      <c r="DN144" s="66"/>
      <c r="DO144" s="66"/>
      <c r="DP144" s="66"/>
      <c r="DQ144" s="66"/>
      <c r="DR144" s="66"/>
      <c r="DS144" s="66"/>
      <c r="DT144" s="66"/>
      <c r="DU144" s="66"/>
      <c r="EB144" s="16"/>
      <c r="EE144" s="16"/>
      <c r="EF144" s="16"/>
      <c r="EG144" s="16"/>
      <c r="EI144" s="16"/>
      <c r="EN144" s="16"/>
    </row>
    <row r="145" spans="1:144" x14ac:dyDescent="0.35">
      <c r="A145" s="66" t="s">
        <v>6154</v>
      </c>
      <c r="B145" s="66"/>
      <c r="C145" s="66"/>
      <c r="D145" s="66"/>
      <c r="E145" s="66"/>
      <c r="F145" s="66"/>
      <c r="G145" s="66"/>
      <c r="H145" s="66"/>
      <c r="I145" s="66"/>
      <c r="J145" s="65" t="s">
        <v>2940</v>
      </c>
      <c r="K145" s="65"/>
      <c r="L145" s="66" t="s">
        <v>729</v>
      </c>
      <c r="M145" s="66"/>
      <c r="N145" s="66"/>
      <c r="O145" s="65"/>
      <c r="P145" s="66" t="s">
        <v>119</v>
      </c>
      <c r="Q145" s="66"/>
      <c r="R145" s="66"/>
      <c r="S145" s="66"/>
      <c r="T145" s="66">
        <f>SUM(COUNTIF(M145:S145,"yes"))</f>
        <v>1</v>
      </c>
      <c r="U145" s="66" t="s">
        <v>2939</v>
      </c>
      <c r="V145" s="66"/>
      <c r="W145" s="66"/>
      <c r="X145" s="66"/>
      <c r="Y145" s="66"/>
      <c r="Z145" s="66"/>
      <c r="AA145" s="66"/>
      <c r="AB145" s="66"/>
      <c r="AC145" s="66" t="s">
        <v>2940</v>
      </c>
      <c r="AF145" s="66"/>
      <c r="AG145" s="66"/>
      <c r="AH145" s="66"/>
      <c r="AI145" s="66"/>
      <c r="AJ145" s="20"/>
      <c r="AK145" s="66" t="s">
        <v>1306</v>
      </c>
      <c r="AL145" s="66"/>
      <c r="AM145" s="66"/>
      <c r="AN145" s="66"/>
      <c r="AO145" s="66"/>
      <c r="AP145" s="66" t="s">
        <v>1486</v>
      </c>
      <c r="AQ145" s="66" t="s">
        <v>2941</v>
      </c>
      <c r="AR145" s="38"/>
      <c r="AS145" s="66"/>
      <c r="AT145" s="66"/>
      <c r="AU145" s="66"/>
      <c r="AV145" s="66"/>
      <c r="AW145" s="66"/>
      <c r="AX145" s="66"/>
      <c r="AY145" s="66"/>
      <c r="AZ145" s="16"/>
      <c r="BA145" s="66"/>
      <c r="BB145" s="66"/>
      <c r="BC145" s="66"/>
      <c r="BD145" s="66"/>
      <c r="BE145" s="66"/>
      <c r="BF145" s="67"/>
      <c r="BG145" s="66"/>
      <c r="BH145" s="66"/>
      <c r="BI145" s="66"/>
      <c r="BJ145" s="68"/>
      <c r="BK145" s="66"/>
      <c r="BL145" s="66"/>
      <c r="BN145" s="66"/>
      <c r="BO145" s="55"/>
      <c r="BP145" s="66"/>
      <c r="BQ145" s="55"/>
      <c r="BR145" s="66"/>
      <c r="BS145" s="66"/>
      <c r="BT145" s="66"/>
      <c r="BU145" s="66"/>
      <c r="BV145" s="29"/>
      <c r="BW145" s="66"/>
      <c r="BX145" s="66"/>
      <c r="BY145" s="66"/>
      <c r="BZ145" s="66"/>
      <c r="CA145" s="66"/>
      <c r="CB145" s="66"/>
      <c r="CC145" s="66"/>
      <c r="CD145" s="66"/>
      <c r="CE145" s="66"/>
      <c r="CF145" s="66"/>
      <c r="CG145" s="66"/>
      <c r="CH145" s="66"/>
      <c r="CI145" s="66"/>
      <c r="CJ145" s="66"/>
      <c r="CK145" s="66"/>
      <c r="CL145" s="66"/>
      <c r="CM145" s="66"/>
      <c r="CN145" s="66"/>
      <c r="CO145" s="66"/>
      <c r="CP145" s="66"/>
      <c r="CQ145" s="66"/>
      <c r="CR145" s="66"/>
      <c r="CS145" s="66"/>
      <c r="CT145" s="66"/>
      <c r="CU145" s="66"/>
      <c r="CV145" s="66"/>
      <c r="CW145" s="66"/>
      <c r="CX145" s="66"/>
      <c r="CY145" s="66"/>
      <c r="CZ145" s="66"/>
      <c r="DA145" s="66"/>
      <c r="DB145" s="66"/>
      <c r="DC145" s="69"/>
      <c r="DD145" s="66"/>
      <c r="DE145" s="66"/>
      <c r="DF145" s="66"/>
      <c r="DG145" s="66"/>
      <c r="DH145" s="66"/>
      <c r="DI145" s="66"/>
      <c r="DJ145" s="66"/>
      <c r="DK145" s="66"/>
      <c r="DL145" s="66"/>
      <c r="DM145" s="66"/>
      <c r="DN145" s="66"/>
      <c r="DP145" s="66"/>
      <c r="DQ145" s="66"/>
      <c r="DR145" s="66"/>
      <c r="DS145" s="66"/>
      <c r="DT145" s="66"/>
      <c r="DU145" s="66"/>
      <c r="EB145" s="16"/>
      <c r="EE145" s="16"/>
      <c r="EF145" s="16"/>
      <c r="EG145" s="16"/>
      <c r="EI145" s="16"/>
      <c r="EN145" s="16"/>
    </row>
    <row r="146" spans="1:144" x14ac:dyDescent="0.35">
      <c r="A146" s="66" t="s">
        <v>6154</v>
      </c>
      <c r="B146" s="66"/>
      <c r="C146" s="66"/>
      <c r="D146" s="66"/>
      <c r="E146" s="66"/>
      <c r="F146" s="66"/>
      <c r="G146" s="66"/>
      <c r="H146" s="66"/>
      <c r="I146" s="66"/>
      <c r="J146" s="65" t="s">
        <v>2084</v>
      </c>
      <c r="K146" s="65"/>
      <c r="L146" s="66" t="s">
        <v>729</v>
      </c>
      <c r="M146" s="66"/>
      <c r="N146" s="66"/>
      <c r="O146" s="65"/>
      <c r="P146" s="66" t="s">
        <v>119</v>
      </c>
      <c r="Q146" s="66"/>
      <c r="R146" s="66"/>
      <c r="S146" s="66"/>
      <c r="T146" s="66">
        <f>SUM(COUNTIF(M146:S146,"yes"))</f>
        <v>1</v>
      </c>
      <c r="U146" s="66" t="s">
        <v>2083</v>
      </c>
      <c r="V146" s="66"/>
      <c r="W146" s="66"/>
      <c r="X146" s="66"/>
      <c r="Y146" s="66"/>
      <c r="Z146" s="66"/>
      <c r="AA146" s="66"/>
      <c r="AB146" s="66"/>
      <c r="AC146" s="66" t="s">
        <v>2084</v>
      </c>
      <c r="AD146" s="66"/>
      <c r="AE146" s="66"/>
      <c r="AF146" s="66"/>
      <c r="AG146" s="66"/>
      <c r="AH146" s="66"/>
      <c r="AI146" s="66"/>
      <c r="AJ146" s="20"/>
      <c r="AK146" s="66" t="s">
        <v>1270</v>
      </c>
      <c r="AL146" s="66"/>
      <c r="AM146" s="66"/>
      <c r="AN146" s="66"/>
      <c r="AO146" s="66"/>
      <c r="AP146" s="66" t="s">
        <v>2085</v>
      </c>
      <c r="AQ146" s="66" t="s">
        <v>2086</v>
      </c>
      <c r="AR146" s="55"/>
      <c r="AS146" s="66"/>
      <c r="AT146" s="66"/>
      <c r="AU146" s="66"/>
      <c r="AV146" s="66"/>
      <c r="AW146" s="66"/>
      <c r="AX146" s="66"/>
      <c r="AY146" s="66"/>
      <c r="AZ146" s="66"/>
      <c r="BA146" s="66"/>
      <c r="BB146" s="66">
        <f>LEN(BA146)-LEN(SUBSTITUTE(BA146,",",""))+1</f>
        <v>1</v>
      </c>
      <c r="BC146" s="66"/>
      <c r="BD146" s="66"/>
      <c r="BE146" s="66"/>
      <c r="BF146" s="67"/>
      <c r="BG146" s="66"/>
      <c r="BH146" s="66"/>
      <c r="BI146" s="66"/>
      <c r="BJ146" s="68"/>
      <c r="BK146" s="66"/>
      <c r="BL146" s="66"/>
      <c r="BM146" s="66"/>
      <c r="BN146" s="66"/>
      <c r="BO146" s="55"/>
      <c r="BP146" s="66"/>
      <c r="BQ146" s="55"/>
      <c r="BR146" s="66"/>
      <c r="BS146" s="66"/>
      <c r="BT146" s="66"/>
      <c r="BU146" s="66"/>
      <c r="BV146" s="29"/>
      <c r="BW146" s="66"/>
      <c r="BX146" s="66"/>
      <c r="BY146" s="66"/>
      <c r="BZ146" s="66"/>
      <c r="CA146" s="66"/>
      <c r="CB146" s="66"/>
      <c r="CC146" s="66"/>
      <c r="CD146" s="66"/>
      <c r="CE146" s="66"/>
      <c r="CF146" s="66"/>
      <c r="CG146" s="66"/>
      <c r="CH146" s="66"/>
      <c r="CI146" s="66"/>
      <c r="CJ146" s="66"/>
      <c r="CK146" s="66"/>
      <c r="CL146" s="66"/>
      <c r="CM146" s="66"/>
      <c r="CN146" s="66"/>
      <c r="CO146" s="66"/>
      <c r="CP146" s="66"/>
      <c r="CQ146" s="66"/>
      <c r="CR146" s="66"/>
      <c r="CS146" s="66"/>
      <c r="CT146" s="66"/>
      <c r="CU146" s="66"/>
      <c r="CV146" s="66"/>
      <c r="CW146" s="66"/>
      <c r="CX146" s="66"/>
      <c r="CY146" s="66"/>
      <c r="CZ146" s="66"/>
      <c r="DA146" s="66"/>
      <c r="DB146" s="66"/>
      <c r="DC146" s="69"/>
      <c r="DD146" s="66"/>
      <c r="DE146" s="66"/>
      <c r="DF146" s="66"/>
      <c r="DG146" s="66"/>
      <c r="DH146" s="66"/>
      <c r="DI146" s="66"/>
      <c r="DJ146" s="66"/>
      <c r="DK146" s="66"/>
      <c r="DL146" s="66"/>
      <c r="DM146" s="66"/>
      <c r="DN146" s="66"/>
      <c r="DO146" s="66"/>
      <c r="DP146" s="66"/>
      <c r="DQ146" s="66"/>
      <c r="DR146" s="66"/>
      <c r="DS146" s="66"/>
      <c r="DT146" s="66"/>
      <c r="DU146" s="66"/>
      <c r="EB146" s="16"/>
      <c r="EE146" s="16"/>
      <c r="EF146" s="16"/>
      <c r="EG146" s="16"/>
      <c r="EI146" s="16"/>
      <c r="EN146" s="16"/>
    </row>
    <row r="147" spans="1:144" x14ac:dyDescent="0.35">
      <c r="A147" s="66" t="s">
        <v>6154</v>
      </c>
      <c r="B147" s="66"/>
      <c r="I147" s="66"/>
      <c r="J147" t="s">
        <v>2814</v>
      </c>
      <c r="K147" s="65"/>
      <c r="L147" s="16" t="s">
        <v>729</v>
      </c>
      <c r="M147" s="16"/>
      <c r="P147" s="16" t="s">
        <v>119</v>
      </c>
      <c r="Q147" s="16"/>
      <c r="R147" s="16"/>
      <c r="T147" s="16">
        <f>SUM(COUNTIF(M147:S147,"yes"))</f>
        <v>1</v>
      </c>
      <c r="U147" s="16" t="s">
        <v>2813</v>
      </c>
      <c r="V147" s="16"/>
      <c r="W147" s="16"/>
      <c r="X147" s="16"/>
      <c r="Y147" s="16"/>
      <c r="Z147" s="16"/>
      <c r="AA147" s="16"/>
      <c r="AB147" s="16"/>
      <c r="AC147" s="16" t="s">
        <v>2814</v>
      </c>
      <c r="AH147" s="16"/>
      <c r="AJ147" s="20"/>
      <c r="AK147" s="16" t="s">
        <v>1760</v>
      </c>
      <c r="AL147" s="66"/>
      <c r="AP147" s="16" t="s">
        <v>972</v>
      </c>
      <c r="AQ147" s="16" t="s">
        <v>1722</v>
      </c>
      <c r="AR147" s="38"/>
      <c r="AS147" s="16"/>
      <c r="AT147" s="16"/>
      <c r="AY147" s="16"/>
      <c r="AZ147" s="16"/>
      <c r="BF147" s="28"/>
      <c r="BJ147" s="25"/>
      <c r="BM147" s="66"/>
      <c r="BO147" s="38"/>
      <c r="BQ147" s="38"/>
      <c r="BU147" s="16"/>
      <c r="BV147" s="29"/>
      <c r="BW147" s="16"/>
      <c r="BZ147" s="16"/>
      <c r="CD147" s="16"/>
      <c r="CF147" s="16"/>
      <c r="CG147" s="16"/>
      <c r="CI147" s="16"/>
      <c r="CJ147" s="16"/>
      <c r="CK147" s="16"/>
      <c r="CQ147" s="16"/>
      <c r="CU147" s="16"/>
      <c r="CV147" s="16"/>
      <c r="CW147" s="16"/>
      <c r="CX147" s="16"/>
      <c r="CZ147" s="16"/>
      <c r="DC147" s="19"/>
      <c r="DD147" s="16"/>
      <c r="DK147" s="16"/>
      <c r="DM147" s="16"/>
      <c r="DN147" s="16"/>
      <c r="DP147" s="16"/>
      <c r="DR147" s="16"/>
      <c r="EB147" s="16"/>
      <c r="EE147" s="16"/>
      <c r="EF147" s="16"/>
      <c r="EG147" s="16"/>
      <c r="EI147" s="16"/>
      <c r="EN147" s="16"/>
    </row>
    <row r="148" spans="1:144" x14ac:dyDescent="0.35">
      <c r="A148" s="66" t="s">
        <v>6154</v>
      </c>
      <c r="B148" s="66"/>
      <c r="I148" s="66"/>
      <c r="J148" t="s">
        <v>2757</v>
      </c>
      <c r="K148" s="65"/>
      <c r="L148" s="16" t="s">
        <v>729</v>
      </c>
      <c r="M148" s="16"/>
      <c r="P148" s="16" t="s">
        <v>119</v>
      </c>
      <c r="Q148" s="16"/>
      <c r="R148" s="16"/>
      <c r="T148" s="16">
        <f>SUM(COUNTIF(M148:S148,"yes"))</f>
        <v>1</v>
      </c>
      <c r="U148" s="16" t="s">
        <v>2756</v>
      </c>
      <c r="V148" s="16"/>
      <c r="W148" s="16"/>
      <c r="X148" s="16"/>
      <c r="Y148" s="16"/>
      <c r="Z148" s="16"/>
      <c r="AA148" s="16"/>
      <c r="AB148" s="16"/>
      <c r="AC148" s="16" t="s">
        <v>2757</v>
      </c>
      <c r="AH148" s="16"/>
      <c r="AJ148" s="20"/>
      <c r="AK148" s="16" t="s">
        <v>953</v>
      </c>
      <c r="AL148" s="66"/>
      <c r="AP148" s="16" t="s">
        <v>972</v>
      </c>
      <c r="AQ148" s="16" t="s">
        <v>1722</v>
      </c>
      <c r="AR148" s="38"/>
      <c r="AS148" s="16"/>
      <c r="AT148" s="16"/>
      <c r="AY148" s="16"/>
      <c r="AZ148" s="16"/>
      <c r="BF148" s="28"/>
      <c r="BJ148" s="25"/>
      <c r="BO148" s="38"/>
      <c r="BQ148" s="38"/>
      <c r="BU148" s="16"/>
      <c r="BV148" s="29"/>
      <c r="BW148" s="16"/>
      <c r="BZ148" s="16"/>
      <c r="CD148" s="16"/>
      <c r="CF148" s="16"/>
      <c r="CG148" s="16"/>
      <c r="CI148" s="16"/>
      <c r="CJ148" s="16"/>
      <c r="CK148" s="16"/>
      <c r="CQ148" s="16"/>
      <c r="CU148" s="16"/>
      <c r="CV148" s="16"/>
      <c r="CW148" s="16"/>
      <c r="CX148" s="16"/>
      <c r="CZ148" s="16"/>
      <c r="DC148" s="19"/>
      <c r="DD148" s="16"/>
      <c r="DK148" s="16"/>
      <c r="DM148" s="16"/>
      <c r="DN148" s="16"/>
      <c r="DP148" s="16"/>
      <c r="DR148" s="16"/>
      <c r="EB148" s="16"/>
      <c r="EE148" s="16"/>
      <c r="EF148" s="16"/>
      <c r="EG148" s="16"/>
      <c r="EI148" s="16"/>
      <c r="EN148" s="16"/>
    </row>
    <row r="149" spans="1:144" x14ac:dyDescent="0.35">
      <c r="A149" s="66" t="s">
        <v>6154</v>
      </c>
      <c r="B149" s="66"/>
      <c r="I149" s="66"/>
      <c r="J149" t="s">
        <v>2499</v>
      </c>
      <c r="K149" s="65"/>
      <c r="L149" s="16" t="s">
        <v>729</v>
      </c>
      <c r="M149" s="16"/>
      <c r="P149" s="16" t="s">
        <v>119</v>
      </c>
      <c r="Q149" s="16"/>
      <c r="R149" s="16"/>
      <c r="T149" s="16">
        <f>SUM(COUNTIF(M149:S149,"yes"))</f>
        <v>1</v>
      </c>
      <c r="U149" s="16" t="s">
        <v>2498</v>
      </c>
      <c r="V149" s="16"/>
      <c r="W149" s="16"/>
      <c r="X149" s="16"/>
      <c r="Y149" s="16"/>
      <c r="Z149" s="16"/>
      <c r="AA149" s="16"/>
      <c r="AB149" s="16"/>
      <c r="AC149" s="16" t="s">
        <v>2499</v>
      </c>
      <c r="AH149" s="16"/>
      <c r="AJ149" s="20"/>
      <c r="AK149" s="16" t="s">
        <v>1902</v>
      </c>
      <c r="AL149" s="66"/>
      <c r="AP149" s="16" t="s">
        <v>972</v>
      </c>
      <c r="AQ149" s="16" t="s">
        <v>1722</v>
      </c>
      <c r="AR149" s="38"/>
      <c r="AS149" s="16"/>
      <c r="AT149" s="16"/>
      <c r="AY149" s="16"/>
      <c r="AZ149" s="16"/>
      <c r="BB149" s="16">
        <f>LEN(BA149)-LEN(SUBSTITUTE(BA149,",",""))+1</f>
        <v>1</v>
      </c>
      <c r="BF149" s="28"/>
      <c r="BJ149" s="25"/>
      <c r="BO149" s="38"/>
      <c r="BQ149" s="38"/>
      <c r="BU149" s="16"/>
      <c r="BV149" s="29"/>
      <c r="BW149" s="16"/>
      <c r="BZ149" s="16"/>
      <c r="CD149" s="16"/>
      <c r="CF149" s="16"/>
      <c r="CG149" s="16"/>
      <c r="CI149" s="16"/>
      <c r="CJ149" s="16"/>
      <c r="CK149" s="16"/>
      <c r="CQ149" s="16"/>
      <c r="CU149" s="16"/>
      <c r="CV149" s="16"/>
      <c r="CW149" s="16"/>
      <c r="CX149" s="16"/>
      <c r="CZ149" s="16"/>
      <c r="DC149" s="19"/>
      <c r="DD149" s="16"/>
      <c r="DK149" s="16"/>
      <c r="DM149" s="16"/>
      <c r="DN149" s="16"/>
      <c r="DP149" s="16"/>
      <c r="DR149" s="16"/>
      <c r="EB149" s="16"/>
      <c r="EE149" s="16"/>
      <c r="EF149" s="16"/>
      <c r="EG149" s="16"/>
      <c r="EI149" s="16"/>
      <c r="EN149" s="16"/>
    </row>
    <row r="150" spans="1:144" x14ac:dyDescent="0.35">
      <c r="A150" s="66" t="s">
        <v>6154</v>
      </c>
      <c r="B150" s="66"/>
      <c r="I150" s="66"/>
      <c r="J150" t="s">
        <v>3092</v>
      </c>
      <c r="K150" s="65"/>
      <c r="L150" s="16" t="s">
        <v>729</v>
      </c>
      <c r="M150" s="16"/>
      <c r="P150" s="16" t="s">
        <v>119</v>
      </c>
      <c r="Q150" s="16"/>
      <c r="R150" s="16"/>
      <c r="T150" s="16">
        <f>SUM(COUNTIF(M150:S150,"yes"))</f>
        <v>1</v>
      </c>
      <c r="U150" s="16" t="s">
        <v>3091</v>
      </c>
      <c r="V150" s="16"/>
      <c r="W150" s="16"/>
      <c r="X150" s="16"/>
      <c r="Y150" s="16"/>
      <c r="Z150" s="16"/>
      <c r="AA150" s="16"/>
      <c r="AB150" s="16"/>
      <c r="AC150" s="16" t="s">
        <v>3092</v>
      </c>
      <c r="AH150" s="16"/>
      <c r="AJ150" s="20"/>
      <c r="AK150" s="16" t="s">
        <v>1024</v>
      </c>
      <c r="AL150" s="66"/>
      <c r="AP150" s="16" t="s">
        <v>726</v>
      </c>
      <c r="AQ150" s="16" t="s">
        <v>1715</v>
      </c>
      <c r="AR150" s="38"/>
      <c r="AS150" s="16"/>
      <c r="AT150" s="16"/>
      <c r="AY150" s="16"/>
      <c r="AZ150" s="16"/>
      <c r="BF150" s="28"/>
      <c r="BJ150" s="25"/>
      <c r="BO150" s="38"/>
      <c r="BQ150" s="38"/>
      <c r="BU150" s="16"/>
      <c r="BV150" s="29"/>
      <c r="BW150" s="16"/>
      <c r="BZ150" s="16"/>
      <c r="CD150" s="16"/>
      <c r="CF150" s="16"/>
      <c r="CG150" s="16"/>
      <c r="CI150" s="16"/>
      <c r="CJ150" s="16"/>
      <c r="CK150" s="16"/>
      <c r="CQ150" s="16"/>
      <c r="CU150" s="16"/>
      <c r="CV150" s="16"/>
      <c r="CW150" s="16"/>
      <c r="CX150" s="16"/>
      <c r="CZ150" s="16"/>
      <c r="DC150" s="19"/>
      <c r="DD150" s="16"/>
      <c r="DK150" s="16"/>
      <c r="DM150" s="16"/>
      <c r="DN150" s="16"/>
      <c r="DP150" s="16"/>
      <c r="DR150" s="16"/>
      <c r="EB150" s="16"/>
      <c r="EE150" s="16"/>
      <c r="EF150" s="16"/>
      <c r="EG150" s="16"/>
      <c r="EI150" s="16"/>
      <c r="EN150" s="16"/>
    </row>
    <row r="151" spans="1:144" x14ac:dyDescent="0.35">
      <c r="A151" s="66" t="s">
        <v>6154</v>
      </c>
      <c r="B151" s="66"/>
      <c r="I151" s="66"/>
      <c r="J151" t="s">
        <v>3056</v>
      </c>
      <c r="K151" s="65"/>
      <c r="L151" s="16" t="s">
        <v>729</v>
      </c>
      <c r="M151" s="16"/>
      <c r="P151" s="16" t="s">
        <v>119</v>
      </c>
      <c r="Q151" s="16"/>
      <c r="R151" s="16"/>
      <c r="T151" s="16">
        <f>SUM(COUNTIF(M151:S151,"yes"))</f>
        <v>1</v>
      </c>
      <c r="U151" s="16" t="s">
        <v>3055</v>
      </c>
      <c r="V151" s="16"/>
      <c r="W151" s="16"/>
      <c r="X151" s="16"/>
      <c r="Y151" s="16"/>
      <c r="Z151" s="16"/>
      <c r="AA151" s="16"/>
      <c r="AB151" s="16"/>
      <c r="AC151" s="16" t="s">
        <v>3056</v>
      </c>
      <c r="AH151" s="16"/>
      <c r="AJ151" s="20"/>
      <c r="AK151" s="16" t="s">
        <v>1902</v>
      </c>
      <c r="AL151" s="66"/>
      <c r="AP151" s="16" t="s">
        <v>726</v>
      </c>
      <c r="AQ151" s="16" t="s">
        <v>1140</v>
      </c>
      <c r="AR151" s="38"/>
      <c r="AS151" s="16"/>
      <c r="AT151" s="16"/>
      <c r="AY151" s="16"/>
      <c r="AZ151" s="16"/>
      <c r="BF151" s="28"/>
      <c r="BJ151" s="25"/>
      <c r="BO151" s="38"/>
      <c r="BQ151" s="38"/>
      <c r="BU151" s="16"/>
      <c r="BV151" s="29"/>
      <c r="BW151" s="16"/>
      <c r="BZ151" s="16"/>
      <c r="CD151" s="16"/>
      <c r="CF151" s="16"/>
      <c r="CG151" s="16"/>
      <c r="CI151" s="16"/>
      <c r="CJ151" s="16"/>
      <c r="CK151" s="16"/>
      <c r="CQ151" s="16"/>
      <c r="CU151" s="16"/>
      <c r="CV151" s="16"/>
      <c r="CW151" s="16"/>
      <c r="CX151" s="16"/>
      <c r="CZ151" s="16"/>
      <c r="DC151" s="19"/>
      <c r="DD151" s="16"/>
      <c r="DK151" s="16"/>
      <c r="DM151" s="16"/>
      <c r="DN151" s="16"/>
      <c r="DP151" s="16"/>
      <c r="DR151" s="16"/>
      <c r="EB151" s="16"/>
      <c r="EE151" s="16"/>
      <c r="EF151" s="16"/>
      <c r="EG151" s="16"/>
      <c r="EI151" s="16"/>
      <c r="EN151" s="16"/>
    </row>
    <row r="152" spans="1:144" x14ac:dyDescent="0.35">
      <c r="A152" s="66" t="s">
        <v>6154</v>
      </c>
      <c r="B152" s="66"/>
      <c r="I152" s="66"/>
      <c r="J152" t="s">
        <v>2622</v>
      </c>
      <c r="K152" s="65"/>
      <c r="L152" s="16" t="s">
        <v>729</v>
      </c>
      <c r="M152" s="16"/>
      <c r="P152" s="16" t="s">
        <v>119</v>
      </c>
      <c r="Q152" s="16"/>
      <c r="R152" s="16"/>
      <c r="T152" s="16">
        <f>SUM(COUNTIF(M152:S152,"yes"))</f>
        <v>1</v>
      </c>
      <c r="U152" s="16" t="s">
        <v>2621</v>
      </c>
      <c r="V152" s="16"/>
      <c r="W152" s="16"/>
      <c r="X152" s="16"/>
      <c r="Y152" s="16"/>
      <c r="Z152" s="16"/>
      <c r="AA152" s="16"/>
      <c r="AB152" s="16"/>
      <c r="AC152" s="16" t="s">
        <v>2622</v>
      </c>
      <c r="AH152" s="16"/>
      <c r="AJ152" s="20"/>
      <c r="AK152" s="16" t="s">
        <v>2280</v>
      </c>
      <c r="AL152" s="66"/>
      <c r="AP152" s="16" t="s">
        <v>972</v>
      </c>
      <c r="AQ152" s="16" t="s">
        <v>1402</v>
      </c>
      <c r="AR152" s="38"/>
      <c r="AS152" s="16"/>
      <c r="AT152" s="16"/>
      <c r="AY152" s="16"/>
      <c r="AZ152" s="16"/>
      <c r="BF152" s="28"/>
      <c r="BJ152" s="25"/>
      <c r="BO152" s="38"/>
      <c r="BQ152" s="38"/>
      <c r="BU152" s="16"/>
      <c r="BV152" s="29"/>
      <c r="BW152" s="16"/>
      <c r="BZ152" s="16"/>
      <c r="CD152" s="16"/>
      <c r="CF152" s="16"/>
      <c r="CG152" s="16"/>
      <c r="CI152" s="16"/>
      <c r="CJ152" s="16"/>
      <c r="CK152" s="16"/>
      <c r="CQ152" s="16"/>
      <c r="CU152" s="16"/>
      <c r="CV152" s="16"/>
      <c r="CW152" s="16"/>
      <c r="CX152" s="16"/>
      <c r="CZ152" s="16"/>
      <c r="DC152" s="19"/>
      <c r="DD152" s="16"/>
      <c r="DK152" s="16"/>
      <c r="DM152" s="16"/>
      <c r="DN152" s="16"/>
      <c r="DP152" s="16"/>
      <c r="DR152" s="16"/>
      <c r="EB152" s="16"/>
      <c r="EE152" s="16"/>
      <c r="EF152" s="16"/>
      <c r="EG152" s="16"/>
      <c r="EI152" s="16"/>
      <c r="EN152" s="16"/>
    </row>
    <row r="153" spans="1:144" x14ac:dyDescent="0.35">
      <c r="A153" s="66" t="s">
        <v>6154</v>
      </c>
      <c r="B153" s="66"/>
      <c r="I153" s="66"/>
      <c r="J153" t="s">
        <v>6401</v>
      </c>
      <c r="K153" s="65"/>
      <c r="L153" t="s">
        <v>6751</v>
      </c>
      <c r="M153" s="16"/>
      <c r="O153" t="s">
        <v>119</v>
      </c>
      <c r="Q153" s="16"/>
      <c r="R153" s="16"/>
      <c r="T153" s="16">
        <f>SUM(COUNTIF(M153:S153,"yes"))</f>
        <v>1</v>
      </c>
      <c r="U153" s="16"/>
      <c r="V153" s="16"/>
      <c r="W153" s="16"/>
      <c r="X153" s="16"/>
      <c r="Y153" s="16"/>
      <c r="Z153" s="16"/>
      <c r="AA153" s="16"/>
      <c r="AB153" s="16"/>
      <c r="AC153" s="66"/>
      <c r="AD153" t="s">
        <v>6401</v>
      </c>
      <c r="AE153"/>
      <c r="AH153" s="16"/>
      <c r="AJ153" s="20" t="s">
        <v>6232</v>
      </c>
      <c r="AK153" s="16"/>
      <c r="AL153" s="66"/>
      <c r="AO153" t="s">
        <v>6754</v>
      </c>
      <c r="AP153" s="66"/>
      <c r="AQ153" s="66"/>
      <c r="AR153" s="39" t="s">
        <v>6400</v>
      </c>
      <c r="AS153" s="16"/>
      <c r="AT153" s="16"/>
      <c r="AY153" s="16"/>
      <c r="AZ153" s="16"/>
      <c r="BF153" s="28"/>
      <c r="BJ153" s="25"/>
      <c r="BO153" s="38"/>
      <c r="BQ153" s="38"/>
      <c r="BU153" s="16"/>
      <c r="BV153" s="29"/>
      <c r="BW153" s="16"/>
      <c r="BZ153" s="16"/>
      <c r="CC153" s="19"/>
      <c r="CD153" s="16"/>
      <c r="CF153" s="16"/>
      <c r="CG153" s="16"/>
      <c r="CI153" s="16"/>
      <c r="CJ153" s="16"/>
      <c r="CK153" s="16"/>
      <c r="CQ153" s="16"/>
      <c r="CU153" s="16"/>
      <c r="CV153" s="16"/>
      <c r="CW153" s="16"/>
      <c r="CX153" s="16"/>
      <c r="CZ153" s="16"/>
      <c r="DC153" s="19"/>
      <c r="DD153" s="16"/>
      <c r="DG153" s="19"/>
      <c r="DK153" s="16"/>
      <c r="DM153" s="16"/>
      <c r="DN153" s="16"/>
      <c r="DP153" s="16"/>
      <c r="DR153" s="16"/>
      <c r="EB153" s="16"/>
      <c r="EE153" s="16"/>
      <c r="EF153" s="16"/>
      <c r="EG153" s="16"/>
      <c r="EI153" s="16"/>
      <c r="EN153" s="16"/>
    </row>
    <row r="154" spans="1:144" x14ac:dyDescent="0.35">
      <c r="A154" s="66" t="s">
        <v>6154</v>
      </c>
      <c r="B154" s="66"/>
      <c r="I154" s="66"/>
      <c r="J154" t="s">
        <v>1152</v>
      </c>
      <c r="K154" s="65"/>
      <c r="L154" s="16" t="s">
        <v>729</v>
      </c>
      <c r="M154" s="16"/>
      <c r="P154" s="16" t="s">
        <v>119</v>
      </c>
      <c r="Q154" s="16"/>
      <c r="R154" s="16"/>
      <c r="T154" s="16">
        <f>SUM(COUNTIF(M154:S154,"yes"))</f>
        <v>1</v>
      </c>
      <c r="U154" s="16" t="s">
        <v>5857</v>
      </c>
      <c r="V154" s="16"/>
      <c r="W154" s="16"/>
      <c r="X154" s="16" t="s">
        <v>7352</v>
      </c>
      <c r="Y154" s="16"/>
      <c r="Z154" s="16" t="s">
        <v>1151</v>
      </c>
      <c r="AA154" s="16"/>
      <c r="AB154" s="16"/>
      <c r="AC154" s="16" t="s">
        <v>1155</v>
      </c>
      <c r="AH154" s="16" t="s">
        <v>1158</v>
      </c>
      <c r="AI154" s="16" t="s">
        <v>1150</v>
      </c>
      <c r="AJ154" s="20" t="s">
        <v>6232</v>
      </c>
      <c r="AK154" s="16" t="s">
        <v>1154</v>
      </c>
      <c r="AL154" s="66" t="s">
        <v>1153</v>
      </c>
      <c r="AP154" s="16" t="s">
        <v>1156</v>
      </c>
      <c r="AQ154" s="16" t="s">
        <v>1388</v>
      </c>
      <c r="AR154" s="38"/>
      <c r="AS154" s="16"/>
      <c r="AT154" s="16"/>
      <c r="AV154" s="16">
        <v>2</v>
      </c>
      <c r="AW154" s="16">
        <v>102</v>
      </c>
      <c r="AX154" s="16" t="s">
        <v>706</v>
      </c>
      <c r="AY154" s="21" t="s">
        <v>5859</v>
      </c>
      <c r="AZ154" s="16" t="s">
        <v>5858</v>
      </c>
      <c r="BA154" s="16" t="s">
        <v>5930</v>
      </c>
      <c r="BB154" s="16">
        <f>LEN(BA154)-LEN(SUBSTITUTE(BA154,",",""))+1</f>
        <v>10</v>
      </c>
      <c r="BC154" s="16" t="s">
        <v>665</v>
      </c>
      <c r="BD154" s="16">
        <f>LEN(BC154)-LEN(SUBSTITUTE(BC154,",",""))+1</f>
        <v>1</v>
      </c>
      <c r="BE154" s="16">
        <f>Table1[[#This Row], [no. of native regions]]+Table1[[#This Row], [no. of introduced regions]]</f>
        <v>11</v>
      </c>
      <c r="BF154" s="28">
        <f>Table1[[#This Row], [no. of introduced regions]]/Table1[[#This Row], [no. of native regions]]</f>
        <v>0.1</v>
      </c>
      <c r="BJ154" s="25"/>
      <c r="BO154" s="38"/>
      <c r="BQ154" s="38"/>
      <c r="BU154" s="16" t="s">
        <v>3583</v>
      </c>
      <c r="BV154" s="29" t="s">
        <v>3584</v>
      </c>
      <c r="BW154" s="16" t="s">
        <v>6076</v>
      </c>
      <c r="BX154" s="16" t="s">
        <v>1159</v>
      </c>
      <c r="BZ154" s="16"/>
      <c r="CB154" s="16" t="s">
        <v>1160</v>
      </c>
      <c r="CD154" s="16"/>
      <c r="CF154" s="16"/>
      <c r="CG154" s="16"/>
      <c r="CI154" s="16"/>
      <c r="CJ154" s="16"/>
      <c r="CK154" s="16"/>
      <c r="CQ154" s="16" t="s">
        <v>119</v>
      </c>
      <c r="CU154" s="16"/>
      <c r="CV154" s="16"/>
      <c r="CW154" s="16"/>
      <c r="CX154" s="16"/>
      <c r="CZ154" s="16"/>
      <c r="DB154" s="16" t="s">
        <v>119</v>
      </c>
      <c r="DC154" s="19">
        <v>540</v>
      </c>
      <c r="DD154" s="16"/>
      <c r="DK154" s="16"/>
      <c r="DM154" s="16"/>
      <c r="DN154" s="16"/>
      <c r="DP154" s="16"/>
      <c r="DR154" s="16"/>
      <c r="EB154" s="16"/>
      <c r="EE154" s="16"/>
      <c r="EF154" s="16"/>
      <c r="EG154" s="16"/>
      <c r="EI154" s="16"/>
      <c r="EN154" s="16"/>
    </row>
    <row r="155" spans="1:144" x14ac:dyDescent="0.35">
      <c r="A155" s="66" t="s">
        <v>6154</v>
      </c>
      <c r="B155" s="66"/>
      <c r="I155" s="66"/>
      <c r="J155" t="s">
        <v>1161</v>
      </c>
      <c r="K155" s="65"/>
      <c r="L155" s="16" t="s">
        <v>729</v>
      </c>
      <c r="M155" s="16"/>
      <c r="P155" s="16" t="s">
        <v>119</v>
      </c>
      <c r="Q155" s="16"/>
      <c r="R155" s="16"/>
      <c r="T155" s="16">
        <f>SUM(COUNTIF(M155:S155,"yes"))</f>
        <v>1</v>
      </c>
      <c r="U155" s="16" t="s">
        <v>1162</v>
      </c>
      <c r="V155" s="16"/>
      <c r="W155" s="16"/>
      <c r="X155" s="16"/>
      <c r="Y155" s="16"/>
      <c r="Z155" s="16"/>
      <c r="AA155" s="16"/>
      <c r="AB155" s="16"/>
      <c r="AC155" s="16" t="s">
        <v>1163</v>
      </c>
      <c r="AH155" s="16"/>
      <c r="AJ155" s="20" t="s">
        <v>6232</v>
      </c>
      <c r="AK155" s="16" t="s">
        <v>785</v>
      </c>
      <c r="AL155" s="66" t="s">
        <v>651</v>
      </c>
      <c r="AP155" s="16" t="s">
        <v>726</v>
      </c>
      <c r="AQ155" s="16" t="s">
        <v>1164</v>
      </c>
      <c r="AR155" s="38"/>
      <c r="AS155" s="16"/>
      <c r="AT155" s="16"/>
      <c r="AY155" s="16"/>
      <c r="AZ155" s="16"/>
      <c r="BB155" s="16">
        <f>LEN(BA155)-LEN(SUBSTITUTE(BA155,",",""))+1</f>
        <v>1</v>
      </c>
      <c r="BD155" s="16">
        <f>LEN(BC155)-LEN(SUBSTITUTE(BC155,",",""))+1</f>
        <v>1</v>
      </c>
      <c r="BF155" s="28"/>
      <c r="BJ155" s="25"/>
      <c r="BO155" s="38"/>
      <c r="BQ155" s="38"/>
      <c r="BU155" s="16"/>
      <c r="BV155" s="29"/>
      <c r="BW155" s="16"/>
      <c r="BZ155" s="16"/>
      <c r="CD155" s="16"/>
      <c r="CF155" s="16"/>
      <c r="CG155" s="16"/>
      <c r="CI155" s="16"/>
      <c r="CJ155" s="16"/>
      <c r="CK155" s="16"/>
      <c r="CQ155" s="16"/>
      <c r="CU155" s="16"/>
      <c r="CV155" s="16"/>
      <c r="CW155" s="16"/>
      <c r="CX155" s="16"/>
      <c r="CZ155" s="16"/>
      <c r="DC155" s="19"/>
      <c r="DD155" s="16"/>
      <c r="DK155" s="16"/>
      <c r="DM155" s="16"/>
      <c r="DN155" s="16"/>
      <c r="DP155" s="16"/>
      <c r="DR155" s="16"/>
      <c r="EB155" s="16"/>
      <c r="EE155" s="16"/>
      <c r="EF155" s="16"/>
      <c r="EG155" s="16"/>
      <c r="EI155" s="16"/>
      <c r="EN155" s="16"/>
    </row>
    <row r="156" spans="1:144" x14ac:dyDescent="0.35">
      <c r="A156" s="66" t="s">
        <v>6154</v>
      </c>
      <c r="B156" s="66"/>
      <c r="I156" s="66"/>
      <c r="J156" t="s">
        <v>7071</v>
      </c>
      <c r="K156" s="65"/>
      <c r="L156" s="16" t="s">
        <v>7056</v>
      </c>
      <c r="M156" s="16"/>
      <c r="N156" s="16" t="s">
        <v>119</v>
      </c>
      <c r="O156" s="16"/>
      <c r="Q156" s="16"/>
      <c r="R156" s="16"/>
      <c r="T156" s="16">
        <f>SUM(COUNTIF(M156:S156,"yes"))</f>
        <v>1</v>
      </c>
      <c r="U156" s="16"/>
      <c r="V156" s="16"/>
      <c r="W156" s="16"/>
      <c r="X156" s="16"/>
      <c r="Y156" s="16"/>
      <c r="Z156" s="16"/>
      <c r="AA156" s="16"/>
      <c r="AB156" s="16"/>
      <c r="AH156" s="16"/>
      <c r="AJ156" s="20"/>
      <c r="AK156" s="16"/>
      <c r="AL156" s="66"/>
      <c r="AP156" s="16"/>
      <c r="AQ156" s="16"/>
      <c r="AR156" s="38"/>
      <c r="AS156" s="16"/>
      <c r="AT156" s="16"/>
      <c r="AY156" s="16"/>
      <c r="AZ156" s="16"/>
      <c r="BF156" s="28"/>
      <c r="BJ156" s="25"/>
      <c r="BO156" s="38"/>
      <c r="BQ156" s="38"/>
      <c r="BU156" s="16"/>
      <c r="BV156" s="29"/>
      <c r="BW156" s="16"/>
      <c r="BZ156" s="16"/>
      <c r="CD156" s="16"/>
      <c r="CF156" s="16"/>
      <c r="CG156" s="16"/>
      <c r="CI156" s="16"/>
      <c r="CJ156" s="16"/>
      <c r="CK156" s="16"/>
      <c r="CQ156" s="16"/>
      <c r="CU156" s="16"/>
      <c r="CV156" s="16"/>
      <c r="CW156" s="16"/>
      <c r="CX156" s="16"/>
      <c r="CZ156" s="16"/>
      <c r="DC156" s="19"/>
      <c r="DD156" s="16"/>
      <c r="DK156" s="16"/>
      <c r="DM156" s="16"/>
      <c r="DN156" s="16"/>
      <c r="DP156" s="16"/>
      <c r="DR156" s="16"/>
      <c r="EB156" s="16"/>
      <c r="EE156" s="16"/>
      <c r="EF156" s="16"/>
      <c r="EG156" s="16"/>
      <c r="EI156" s="16"/>
      <c r="EN156" s="16"/>
    </row>
    <row r="157" spans="1:144" x14ac:dyDescent="0.35">
      <c r="A157" s="66" t="s">
        <v>6154</v>
      </c>
      <c r="B157" s="66"/>
      <c r="I157" s="66"/>
      <c r="J157" t="s">
        <v>1959</v>
      </c>
      <c r="K157" s="65"/>
      <c r="L157" s="16" t="s">
        <v>729</v>
      </c>
      <c r="M157" s="16"/>
      <c r="P157" s="16" t="s">
        <v>119</v>
      </c>
      <c r="Q157" s="16"/>
      <c r="R157" s="16"/>
      <c r="T157" s="16">
        <f>SUM(COUNTIF(M157:S157,"yes"))</f>
        <v>1</v>
      </c>
      <c r="U157" s="16" t="s">
        <v>1958</v>
      </c>
      <c r="V157" s="16"/>
      <c r="W157" s="16"/>
      <c r="X157" s="16" t="s">
        <v>3006</v>
      </c>
      <c r="Y157" s="16"/>
      <c r="Z157" s="16"/>
      <c r="AA157" s="16"/>
      <c r="AB157" s="16"/>
      <c r="AC157" s="16" t="s">
        <v>1959</v>
      </c>
      <c r="AH157" s="16"/>
      <c r="AJ157" s="20" t="s">
        <v>6232</v>
      </c>
      <c r="AK157" s="16" t="s">
        <v>1193</v>
      </c>
      <c r="AL157" s="66"/>
      <c r="AP157" s="16" t="s">
        <v>726</v>
      </c>
      <c r="AQ157" s="16" t="s">
        <v>6165</v>
      </c>
      <c r="AR157" s="38"/>
      <c r="AS157" s="16"/>
      <c r="AT157" s="16"/>
      <c r="AY157" s="16"/>
      <c r="AZ157" s="16"/>
      <c r="BB157" s="16">
        <f>LEN(BA157)-LEN(SUBSTITUTE(BA157,",",""))+1</f>
        <v>1</v>
      </c>
      <c r="BD157" s="16">
        <f>LEN(BC157)-LEN(SUBSTITUTE(BC157,",",""))+1</f>
        <v>1</v>
      </c>
      <c r="BF157" s="28"/>
      <c r="BJ157" s="25"/>
      <c r="BO157" s="38"/>
      <c r="BQ157" s="38"/>
      <c r="BU157" s="16"/>
      <c r="BV157" s="29"/>
      <c r="BW157" s="16"/>
      <c r="BZ157" s="16"/>
      <c r="CD157" s="16"/>
      <c r="CF157" s="16"/>
      <c r="CG157" s="16"/>
      <c r="CI157" s="16"/>
      <c r="CJ157" s="16"/>
      <c r="CK157" s="16"/>
      <c r="CQ157" s="16"/>
      <c r="CU157" s="16"/>
      <c r="CV157" s="16"/>
      <c r="CW157" s="16"/>
      <c r="CX157" s="16"/>
      <c r="CZ157" s="16"/>
      <c r="DC157" s="19"/>
      <c r="DD157" s="16"/>
      <c r="DK157" s="16"/>
      <c r="DM157" s="16"/>
      <c r="DN157" s="16"/>
      <c r="DP157" s="16"/>
      <c r="DR157" s="16"/>
      <c r="EB157" s="16"/>
      <c r="EE157" s="16"/>
      <c r="EF157" s="16"/>
      <c r="EG157" s="16"/>
      <c r="EI157" s="16"/>
      <c r="EN157" s="16"/>
    </row>
    <row r="158" spans="1:144" x14ac:dyDescent="0.35">
      <c r="A158" s="66" t="s">
        <v>6154</v>
      </c>
      <c r="B158" s="66"/>
      <c r="I158" s="66"/>
      <c r="J158" t="s">
        <v>2790</v>
      </c>
      <c r="K158" s="65"/>
      <c r="L158" s="16" t="s">
        <v>729</v>
      </c>
      <c r="M158" s="16"/>
      <c r="P158" s="16" t="s">
        <v>119</v>
      </c>
      <c r="Q158" s="16"/>
      <c r="R158" s="16"/>
      <c r="T158" s="16">
        <f>SUM(COUNTIF(M158:S158,"yes"))</f>
        <v>1</v>
      </c>
      <c r="U158" s="16" t="s">
        <v>2788</v>
      </c>
      <c r="V158" s="16"/>
      <c r="W158" s="16"/>
      <c r="X158" s="16"/>
      <c r="Y158" s="16"/>
      <c r="Z158" s="16"/>
      <c r="AA158" s="16"/>
      <c r="AB158" s="16"/>
      <c r="AC158" s="16" t="s">
        <v>2790</v>
      </c>
      <c r="AH158" s="16"/>
      <c r="AJ158" s="20"/>
      <c r="AK158" s="16" t="s">
        <v>2789</v>
      </c>
      <c r="AL158" s="66"/>
      <c r="AP158" s="16" t="s">
        <v>1211</v>
      </c>
      <c r="AQ158" s="16" t="s">
        <v>2791</v>
      </c>
      <c r="AR158" s="38"/>
      <c r="AS158" s="16"/>
      <c r="AT158" s="16"/>
      <c r="AY158" s="16"/>
      <c r="AZ158" s="16"/>
      <c r="BF158" s="28"/>
      <c r="BJ158" s="25"/>
      <c r="BO158" s="38"/>
      <c r="BQ158" s="38"/>
      <c r="BU158" s="16"/>
      <c r="BV158" s="29"/>
      <c r="BW158" s="16"/>
      <c r="BZ158" s="16"/>
      <c r="CD158" s="16"/>
      <c r="CF158" s="16"/>
      <c r="CG158" s="16"/>
      <c r="CI158" s="16"/>
      <c r="CJ158" s="16"/>
      <c r="CK158" s="16"/>
      <c r="CQ158" s="16"/>
      <c r="CU158" s="16"/>
      <c r="CV158" s="16"/>
      <c r="CW158" s="16"/>
      <c r="CX158" s="16"/>
      <c r="CZ158" s="16"/>
      <c r="DC158" s="19"/>
      <c r="DD158" s="16"/>
      <c r="DK158" s="16"/>
      <c r="DM158" s="16"/>
      <c r="DN158" s="16"/>
      <c r="DP158" s="16"/>
      <c r="DR158" s="16"/>
      <c r="EB158" s="16"/>
      <c r="EE158" s="16"/>
      <c r="EF158" s="16"/>
      <c r="EG158" s="16"/>
      <c r="EI158" s="16"/>
      <c r="EN158" s="16"/>
    </row>
    <row r="159" spans="1:144" x14ac:dyDescent="0.35">
      <c r="A159" s="16" t="s">
        <v>6154</v>
      </c>
      <c r="J159" t="s">
        <v>2464</v>
      </c>
      <c r="K159" s="65"/>
      <c r="L159" s="16" t="s">
        <v>729</v>
      </c>
      <c r="M159" s="16"/>
      <c r="P159" s="16" t="s">
        <v>119</v>
      </c>
      <c r="Q159" s="16"/>
      <c r="R159" s="16"/>
      <c r="T159" s="16">
        <f>SUM(COUNTIF(M159:S159,"yes"))</f>
        <v>1</v>
      </c>
      <c r="U159" s="16" t="s">
        <v>2462</v>
      </c>
      <c r="V159" s="16"/>
      <c r="W159" s="16"/>
      <c r="X159" s="16"/>
      <c r="Y159" s="16"/>
      <c r="Z159" s="16"/>
      <c r="AA159" s="16"/>
      <c r="AB159" s="16"/>
      <c r="AC159" s="16" t="s">
        <v>2464</v>
      </c>
      <c r="AH159" s="16"/>
      <c r="AJ159" s="20"/>
      <c r="AK159" s="16" t="s">
        <v>2463</v>
      </c>
      <c r="AP159" s="16" t="s">
        <v>1211</v>
      </c>
      <c r="AQ159" s="16" t="s">
        <v>1204</v>
      </c>
      <c r="AR159" s="38"/>
      <c r="AS159" s="16"/>
      <c r="AT159" s="16"/>
      <c r="AY159" s="16"/>
      <c r="AZ159" s="16"/>
      <c r="BB159" s="16">
        <f>LEN(BA159)-LEN(SUBSTITUTE(BA159,",",""))+1</f>
        <v>1</v>
      </c>
      <c r="BF159" s="28"/>
      <c r="BJ159" s="25"/>
      <c r="BO159" s="38"/>
      <c r="BQ159" s="38"/>
      <c r="BU159" s="16"/>
      <c r="BV159" s="29"/>
      <c r="BW159" s="16"/>
      <c r="BZ159" s="16"/>
      <c r="CD159" s="16"/>
      <c r="CF159" s="16"/>
      <c r="CG159" s="16"/>
      <c r="CI159" s="16"/>
      <c r="CJ159" s="16"/>
      <c r="CK159" s="16"/>
      <c r="CQ159" s="16"/>
      <c r="CU159" s="16"/>
      <c r="CV159" s="16"/>
      <c r="CW159" s="16"/>
      <c r="CX159" s="16"/>
      <c r="CZ159" s="16"/>
      <c r="DC159" s="19"/>
      <c r="DD159" s="16"/>
      <c r="DK159" s="16"/>
      <c r="DM159" s="16"/>
      <c r="DN159" s="16"/>
      <c r="DP159" s="16"/>
      <c r="DR159" s="16"/>
      <c r="EB159" s="16"/>
      <c r="EE159" s="16"/>
      <c r="EF159" s="16"/>
      <c r="EG159" s="16"/>
      <c r="EI159" s="16"/>
      <c r="EN159" s="16"/>
    </row>
    <row r="160" spans="1:144" x14ac:dyDescent="0.35">
      <c r="A160" s="16" t="s">
        <v>6154</v>
      </c>
      <c r="J160" t="s">
        <v>2989</v>
      </c>
      <c r="K160" s="65"/>
      <c r="L160" s="16" t="s">
        <v>729</v>
      </c>
      <c r="M160" s="16"/>
      <c r="P160" s="16" t="s">
        <v>119</v>
      </c>
      <c r="Q160" s="16"/>
      <c r="R160" s="16"/>
      <c r="T160" s="16">
        <f>SUM(COUNTIF(M160:S160,"yes"))</f>
        <v>1</v>
      </c>
      <c r="U160" s="16" t="s">
        <v>2988</v>
      </c>
      <c r="V160" s="16"/>
      <c r="W160" s="16"/>
      <c r="X160" s="16"/>
      <c r="Y160" s="16"/>
      <c r="Z160" s="16"/>
      <c r="AA160" s="16"/>
      <c r="AB160" s="16"/>
      <c r="AC160" s="16" t="s">
        <v>2989</v>
      </c>
      <c r="AH160" s="16"/>
      <c r="AJ160" s="20"/>
      <c r="AK160" s="16" t="s">
        <v>1209</v>
      </c>
      <c r="AP160" s="16" t="s">
        <v>1360</v>
      </c>
      <c r="AQ160" s="16" t="s">
        <v>2733</v>
      </c>
      <c r="AR160" s="38"/>
      <c r="AS160" s="16"/>
      <c r="AT160" s="16"/>
      <c r="AY160" s="16"/>
      <c r="AZ160" s="16"/>
      <c r="BF160" s="28"/>
      <c r="BJ160" s="25"/>
      <c r="BO160" s="38"/>
      <c r="BQ160" s="38"/>
      <c r="BU160" s="16"/>
      <c r="BV160" s="29"/>
      <c r="BW160" s="16"/>
      <c r="BZ160" s="16"/>
      <c r="CD160" s="16"/>
      <c r="CF160" s="16"/>
      <c r="CG160" s="16"/>
      <c r="CI160" s="16"/>
      <c r="CJ160" s="16"/>
      <c r="CK160" s="16"/>
      <c r="CQ160" s="16"/>
      <c r="CU160" s="16"/>
      <c r="CV160" s="16"/>
      <c r="CW160" s="16"/>
      <c r="CX160" s="16"/>
      <c r="CZ160" s="16"/>
      <c r="DC160" s="19"/>
      <c r="DD160" s="16"/>
      <c r="DK160" s="16"/>
      <c r="DM160" s="16"/>
      <c r="DN160" s="16"/>
      <c r="DP160" s="16"/>
      <c r="DR160" s="16"/>
      <c r="EB160" s="16"/>
      <c r="EE160" s="16"/>
      <c r="EF160" s="16"/>
      <c r="EG160" s="16"/>
      <c r="EI160" s="16"/>
      <c r="EN160" s="16"/>
    </row>
    <row r="161" spans="1:144" x14ac:dyDescent="0.35">
      <c r="A161" s="16" t="s">
        <v>6154</v>
      </c>
      <c r="J161" t="s">
        <v>1848</v>
      </c>
      <c r="K161" s="65"/>
      <c r="L161" s="16" t="s">
        <v>729</v>
      </c>
      <c r="M161" s="16"/>
      <c r="P161" s="16" t="s">
        <v>119</v>
      </c>
      <c r="Q161" s="16"/>
      <c r="R161" s="16"/>
      <c r="T161" s="16">
        <f>SUM(COUNTIF(M161:S161,"yes"))</f>
        <v>1</v>
      </c>
      <c r="U161" s="16" t="s">
        <v>1847</v>
      </c>
      <c r="V161" s="16"/>
      <c r="W161" s="16"/>
      <c r="X161" s="16"/>
      <c r="Y161" s="16"/>
      <c r="Z161" s="16"/>
      <c r="AA161" s="16"/>
      <c r="AB161" s="16"/>
      <c r="AC161" s="16" t="s">
        <v>1848</v>
      </c>
      <c r="AH161" s="16"/>
      <c r="AJ161" s="20"/>
      <c r="AK161" s="16" t="s">
        <v>1173</v>
      </c>
      <c r="AP161" s="16" t="s">
        <v>726</v>
      </c>
      <c r="AQ161" s="16" t="s">
        <v>1322</v>
      </c>
      <c r="AR161" s="38"/>
      <c r="AS161" s="16"/>
      <c r="AT161" s="16"/>
      <c r="AY161" s="16"/>
      <c r="AZ161" s="16"/>
      <c r="BB161" s="16">
        <f>LEN(BA161)-LEN(SUBSTITUTE(BA161,",",""))+1</f>
        <v>1</v>
      </c>
      <c r="BD161" s="16">
        <f>LEN(BC161)-LEN(SUBSTITUTE(BC161,",",""))+1</f>
        <v>1</v>
      </c>
      <c r="BF161" s="28">
        <f>Table1[[#This Row], [no. of introduced regions]]/Table1[[#This Row], [no. of native regions]]</f>
        <v>1</v>
      </c>
      <c r="BJ161" s="25"/>
      <c r="BO161" s="38"/>
      <c r="BQ161" s="38"/>
      <c r="BU161" s="16"/>
      <c r="BV161" s="29"/>
      <c r="BW161" s="16"/>
      <c r="BZ161" s="16"/>
      <c r="CD161" s="16"/>
      <c r="CF161" s="16"/>
      <c r="CG161" s="16"/>
      <c r="CI161" s="16"/>
      <c r="CJ161" s="16"/>
      <c r="CK161" s="16"/>
      <c r="CQ161" s="16"/>
      <c r="CU161" s="16"/>
      <c r="CV161" s="16"/>
      <c r="CW161" s="16"/>
      <c r="CX161" s="16"/>
      <c r="CZ161" s="16"/>
      <c r="DC161" s="19"/>
      <c r="DD161" s="16"/>
      <c r="DK161" s="16"/>
      <c r="DM161" s="16"/>
      <c r="DN161" s="16"/>
      <c r="DP161" s="16"/>
      <c r="DR161" s="16"/>
      <c r="EB161" s="16"/>
      <c r="EE161" s="16"/>
      <c r="EF161" s="16"/>
      <c r="EG161" s="16"/>
      <c r="EI161" s="16"/>
      <c r="EN161" s="16"/>
    </row>
    <row r="162" spans="1:144" x14ac:dyDescent="0.35">
      <c r="A162" s="16" t="s">
        <v>6154</v>
      </c>
      <c r="J162" t="s">
        <v>1307</v>
      </c>
      <c r="K162" s="65"/>
      <c r="L162" s="16" t="s">
        <v>729</v>
      </c>
      <c r="M162" s="16"/>
      <c r="P162" s="16" t="s">
        <v>119</v>
      </c>
      <c r="Q162" s="16"/>
      <c r="R162" s="16"/>
      <c r="T162" s="16">
        <f>SUM(COUNTIF(M162:S162,"yes"))</f>
        <v>1</v>
      </c>
      <c r="U162" s="16" t="s">
        <v>2009</v>
      </c>
      <c r="V162" s="16"/>
      <c r="W162" s="16"/>
      <c r="X162" s="16"/>
      <c r="Y162" s="16"/>
      <c r="Z162" s="16"/>
      <c r="AA162" s="16"/>
      <c r="AB162" s="16"/>
      <c r="AC162" s="16" t="s">
        <v>1307</v>
      </c>
      <c r="AH162" s="16"/>
      <c r="AJ162" s="66"/>
      <c r="AK162" s="16" t="s">
        <v>1306</v>
      </c>
      <c r="AP162" s="16" t="s">
        <v>1208</v>
      </c>
      <c r="AQ162" s="16" t="s">
        <v>1297</v>
      </c>
      <c r="AR162" s="38"/>
      <c r="AS162" s="16"/>
      <c r="AT162" s="16"/>
      <c r="AY162" s="16"/>
      <c r="AZ162" s="16"/>
      <c r="BB162" s="16">
        <f>LEN(BA162)-LEN(SUBSTITUTE(BA162,",",""))+1</f>
        <v>1</v>
      </c>
      <c r="BF162" s="28"/>
      <c r="BJ162" s="25"/>
      <c r="BO162" s="38"/>
      <c r="BQ162" s="38"/>
      <c r="BU162" s="16"/>
      <c r="BV162" s="29"/>
      <c r="BW162" s="16"/>
      <c r="BZ162" s="16"/>
      <c r="CD162" s="16"/>
      <c r="CF162" s="16"/>
      <c r="CG162" s="16"/>
      <c r="CI162" s="16"/>
      <c r="CJ162" s="16"/>
      <c r="CK162" s="16"/>
      <c r="CQ162" s="16"/>
      <c r="CU162" s="16"/>
      <c r="CV162" s="16"/>
      <c r="CW162" s="16"/>
      <c r="CX162" s="16"/>
      <c r="CZ162" s="16"/>
      <c r="DC162" s="19"/>
      <c r="DD162" s="16"/>
      <c r="DK162" s="16"/>
      <c r="DM162" s="16"/>
      <c r="DN162" s="16"/>
      <c r="DP162" s="16"/>
      <c r="DR162" s="16"/>
      <c r="EB162" s="16"/>
      <c r="EE162" s="16"/>
      <c r="EF162" s="16"/>
      <c r="EG162" s="16"/>
      <c r="EI162" s="16"/>
      <c r="EN162" s="16"/>
    </row>
    <row r="163" spans="1:144" x14ac:dyDescent="0.35">
      <c r="A163" s="16" t="s">
        <v>6154</v>
      </c>
      <c r="J163" t="s">
        <v>1703</v>
      </c>
      <c r="K163" s="65"/>
      <c r="L163" s="16" t="s">
        <v>729</v>
      </c>
      <c r="M163" s="16"/>
      <c r="P163" s="16" t="s">
        <v>119</v>
      </c>
      <c r="Q163" s="16"/>
      <c r="R163" s="16"/>
      <c r="T163" s="16">
        <f>SUM(COUNTIF(M163:S163,"yes"))</f>
        <v>1</v>
      </c>
      <c r="U163" s="16" t="s">
        <v>1702</v>
      </c>
      <c r="V163" s="16"/>
      <c r="W163" s="16"/>
      <c r="X163" s="16"/>
      <c r="Y163" s="16"/>
      <c r="Z163" s="16"/>
      <c r="AA163" s="16"/>
      <c r="AB163" s="16"/>
      <c r="AC163" s="16" t="s">
        <v>1703</v>
      </c>
      <c r="AH163" s="16"/>
      <c r="AJ163" s="66"/>
      <c r="AK163" s="16" t="s">
        <v>1306</v>
      </c>
      <c r="AP163" s="16" t="s">
        <v>1486</v>
      </c>
      <c r="AQ163" s="16" t="s">
        <v>1704</v>
      </c>
      <c r="AR163" s="38"/>
      <c r="AS163" s="16"/>
      <c r="AT163" s="16"/>
      <c r="AY163" s="16"/>
      <c r="AZ163" s="16"/>
      <c r="BB163" s="16">
        <f>LEN(BA163)-LEN(SUBSTITUTE(BA163,",",""))+1</f>
        <v>1</v>
      </c>
      <c r="BD163" s="16">
        <f>LEN(BC163)-LEN(SUBSTITUTE(BC163,",",""))+1</f>
        <v>1</v>
      </c>
      <c r="BE163" s="16">
        <f>Table1[[#This Row], [no. of native regions]]+Table1[[#This Row], [no. of introduced regions]]</f>
        <v>2</v>
      </c>
      <c r="BF163" s="28">
        <f>Table1[[#This Row], [no. of introduced regions]]/Table1[[#This Row], [no. of native regions]]</f>
        <v>1</v>
      </c>
      <c r="BJ163" s="25"/>
      <c r="BO163" s="38"/>
      <c r="BQ163" s="38"/>
      <c r="BU163" s="16"/>
      <c r="BV163" s="29"/>
      <c r="BW163" s="16"/>
      <c r="BZ163" s="16"/>
      <c r="CD163" s="16"/>
      <c r="CF163" s="16"/>
      <c r="CG163" s="16"/>
      <c r="CI163" s="16"/>
      <c r="CJ163" s="16"/>
      <c r="CK163" s="16"/>
      <c r="CQ163" s="16"/>
      <c r="CU163" s="16"/>
      <c r="CV163" s="16"/>
      <c r="CW163" s="16"/>
      <c r="CX163" s="16"/>
      <c r="CZ163" s="16"/>
      <c r="DC163" s="19"/>
      <c r="DD163" s="16"/>
      <c r="DK163" s="16"/>
      <c r="DM163" s="16"/>
      <c r="DN163" s="16"/>
      <c r="DP163" s="16"/>
      <c r="DR163" s="16"/>
      <c r="EB163" s="16"/>
      <c r="EE163" s="16"/>
      <c r="EF163" s="16"/>
      <c r="EG163" s="16"/>
      <c r="EI163" s="16"/>
      <c r="EN163" s="16"/>
    </row>
    <row r="164" spans="1:144" x14ac:dyDescent="0.35">
      <c r="A164" s="16" t="s">
        <v>6154</v>
      </c>
      <c r="J164" t="s">
        <v>2260</v>
      </c>
      <c r="K164" s="65"/>
      <c r="L164" s="16" t="s">
        <v>729</v>
      </c>
      <c r="M164" s="16"/>
      <c r="P164" s="16" t="s">
        <v>119</v>
      </c>
      <c r="Q164" s="16"/>
      <c r="R164" s="16"/>
      <c r="T164" s="16">
        <f>SUM(COUNTIF(M164:S164,"yes"))</f>
        <v>1</v>
      </c>
      <c r="U164" s="16" t="s">
        <v>2259</v>
      </c>
      <c r="V164" s="16"/>
      <c r="W164" s="16"/>
      <c r="X164" s="16"/>
      <c r="Y164" s="16"/>
      <c r="Z164" s="16"/>
      <c r="AA164" s="16"/>
      <c r="AB164" s="16"/>
      <c r="AC164" s="16" t="s">
        <v>2260</v>
      </c>
      <c r="AH164" s="16"/>
      <c r="AJ164" s="66"/>
      <c r="AK164" s="16" t="s">
        <v>1209</v>
      </c>
      <c r="AP164" s="16" t="s">
        <v>1360</v>
      </c>
      <c r="AQ164" s="16" t="s">
        <v>1297</v>
      </c>
      <c r="AR164" s="38"/>
      <c r="AS164" s="16"/>
      <c r="AT164" s="16"/>
      <c r="AY164" s="16"/>
      <c r="AZ164" s="16"/>
      <c r="BB164" s="16">
        <f>LEN(BA164)-LEN(SUBSTITUTE(BA164,",",""))+1</f>
        <v>1</v>
      </c>
      <c r="BF164" s="28"/>
      <c r="BJ164" s="25"/>
      <c r="BO164" s="38"/>
      <c r="BQ164" s="38"/>
      <c r="BU164" s="16"/>
      <c r="BV164" s="29"/>
      <c r="BW164" s="16"/>
      <c r="BZ164" s="16"/>
      <c r="CD164" s="16"/>
      <c r="CF164" s="16"/>
      <c r="CG164" s="16"/>
      <c r="CI164" s="16"/>
      <c r="CJ164" s="16"/>
      <c r="CK164" s="16"/>
      <c r="CQ164" s="16"/>
      <c r="CU164" s="16"/>
      <c r="CV164" s="16"/>
      <c r="CW164" s="16"/>
      <c r="CX164" s="16"/>
      <c r="CZ164" s="16"/>
      <c r="DC164" s="19"/>
      <c r="DD164" s="16"/>
      <c r="DK164" s="16"/>
      <c r="DM164" s="16"/>
      <c r="DN164" s="16"/>
      <c r="DP164" s="16"/>
      <c r="DR164" s="16"/>
      <c r="EB164" s="16"/>
      <c r="EE164" s="16"/>
      <c r="EF164" s="16"/>
      <c r="EG164" s="16"/>
      <c r="EI164" s="16"/>
      <c r="EN164" s="16"/>
    </row>
    <row r="165" spans="1:144" x14ac:dyDescent="0.35">
      <c r="A165" s="16" t="s">
        <v>6154</v>
      </c>
      <c r="J165" t="s">
        <v>7072</v>
      </c>
      <c r="K165" s="65"/>
      <c r="L165" s="16" t="s">
        <v>7056</v>
      </c>
      <c r="M165" s="16"/>
      <c r="N165" s="16" t="s">
        <v>119</v>
      </c>
      <c r="O165" s="16"/>
      <c r="Q165" s="16"/>
      <c r="R165" s="16"/>
      <c r="T165" s="16">
        <f>SUM(COUNTIF(M165:S165,"yes"))</f>
        <v>1</v>
      </c>
      <c r="U165" s="16"/>
      <c r="V165" s="16"/>
      <c r="W165" s="16"/>
      <c r="X165" s="16"/>
      <c r="Y165" s="16"/>
      <c r="Z165" s="16"/>
      <c r="AA165" s="16"/>
      <c r="AB165" s="16"/>
      <c r="AH165" s="16"/>
      <c r="AJ165" s="66"/>
      <c r="AK165" s="16"/>
      <c r="AP165" s="16"/>
      <c r="AQ165" s="16"/>
      <c r="AR165" s="38"/>
      <c r="AS165" s="16"/>
      <c r="AT165" s="16"/>
      <c r="AY165" s="16"/>
      <c r="AZ165" s="16"/>
      <c r="BF165" s="28"/>
      <c r="BJ165" s="25"/>
      <c r="BO165" s="38"/>
      <c r="BQ165" s="38"/>
      <c r="BU165" s="16"/>
      <c r="BV165" s="29"/>
      <c r="BW165" s="16"/>
      <c r="BZ165" s="16"/>
      <c r="CD165" s="16"/>
      <c r="CF165" s="16"/>
      <c r="CG165" s="16"/>
      <c r="CI165" s="16"/>
      <c r="CJ165" s="16"/>
      <c r="CK165" s="16"/>
      <c r="CQ165" s="16"/>
      <c r="CU165" s="16"/>
      <c r="CV165" s="16"/>
      <c r="CW165" s="16"/>
      <c r="CX165" s="16"/>
      <c r="CZ165" s="16"/>
      <c r="DC165" s="19"/>
      <c r="DD165" s="16"/>
      <c r="DK165" s="16"/>
      <c r="DM165" s="16"/>
      <c r="DN165" s="16"/>
      <c r="DP165" s="16"/>
      <c r="DR165" s="16"/>
      <c r="EB165" s="16"/>
      <c r="EE165" s="16"/>
      <c r="EF165" s="16"/>
      <c r="EG165" s="16"/>
      <c r="EI165" s="16"/>
      <c r="EN165" s="16"/>
    </row>
    <row r="166" spans="1:144" x14ac:dyDescent="0.35">
      <c r="A166" s="16" t="s">
        <v>6154</v>
      </c>
      <c r="J166" t="s">
        <v>2914</v>
      </c>
      <c r="K166" s="65"/>
      <c r="L166" s="16" t="s">
        <v>729</v>
      </c>
      <c r="M166" s="16"/>
      <c r="P166" s="16" t="s">
        <v>119</v>
      </c>
      <c r="Q166" s="16"/>
      <c r="R166" s="16"/>
      <c r="T166" s="16">
        <f>SUM(COUNTIF(M166:S166,"yes"))</f>
        <v>1</v>
      </c>
      <c r="U166" s="16" t="s">
        <v>2913</v>
      </c>
      <c r="V166" s="16"/>
      <c r="W166" s="16"/>
      <c r="X166" s="16"/>
      <c r="Y166" s="16"/>
      <c r="Z166" s="16"/>
      <c r="AA166" s="16"/>
      <c r="AB166" s="16"/>
      <c r="AC166" s="16" t="s">
        <v>2914</v>
      </c>
      <c r="AH166" s="16"/>
      <c r="AJ166" s="66"/>
      <c r="AK166" s="16" t="s">
        <v>1193</v>
      </c>
      <c r="AP166" s="16" t="s">
        <v>1471</v>
      </c>
      <c r="AQ166" s="16" t="s">
        <v>2852</v>
      </c>
      <c r="AR166" s="38"/>
      <c r="AS166" s="16"/>
      <c r="AT166" s="16"/>
      <c r="AY166" s="16"/>
      <c r="AZ166" s="16"/>
      <c r="BF166" s="28"/>
      <c r="BJ166" s="25"/>
      <c r="BO166" s="38"/>
      <c r="BQ166" s="38"/>
      <c r="BU166" s="16"/>
      <c r="BV166" s="29"/>
      <c r="BW166" s="16"/>
      <c r="BZ166" s="16"/>
      <c r="CD166" s="16"/>
      <c r="CF166" s="16"/>
      <c r="CG166" s="16"/>
      <c r="CI166" s="16"/>
      <c r="CJ166" s="16"/>
      <c r="CK166" s="16"/>
      <c r="CQ166" s="16"/>
      <c r="CU166" s="16"/>
      <c r="CV166" s="16"/>
      <c r="CW166" s="16"/>
      <c r="CX166" s="16"/>
      <c r="CZ166" s="16"/>
      <c r="DC166" s="19"/>
      <c r="DD166" s="16"/>
      <c r="DK166" s="16"/>
      <c r="DM166" s="16"/>
      <c r="DN166" s="16"/>
      <c r="DP166" s="16"/>
      <c r="DR166" s="16"/>
      <c r="EB166" s="16"/>
      <c r="EE166" s="16"/>
      <c r="EF166" s="16"/>
      <c r="EG166" s="16"/>
      <c r="EI166" s="16"/>
      <c r="EN166" s="16"/>
    </row>
    <row r="167" spans="1:144" x14ac:dyDescent="0.35">
      <c r="A167" s="66" t="s">
        <v>6154</v>
      </c>
      <c r="B167" s="66"/>
      <c r="C167" s="66"/>
      <c r="D167" s="66"/>
      <c r="E167" s="66"/>
      <c r="F167" s="66"/>
      <c r="G167" s="66"/>
      <c r="H167" s="66"/>
      <c r="I167" s="66"/>
      <c r="J167" s="65" t="s">
        <v>6404</v>
      </c>
      <c r="K167" s="65" t="s">
        <v>6756</v>
      </c>
      <c r="L167" s="65" t="s">
        <v>6751</v>
      </c>
      <c r="M167" s="66"/>
      <c r="N167" s="66"/>
      <c r="O167" s="65" t="s">
        <v>119</v>
      </c>
      <c r="P167" s="66"/>
      <c r="Q167" s="66"/>
      <c r="R167" s="66"/>
      <c r="S167" s="66"/>
      <c r="T167" s="66">
        <f>SUM(COUNTIF(M167:S167,"yes"))</f>
        <v>1</v>
      </c>
      <c r="U167" s="66"/>
      <c r="V167" s="66"/>
      <c r="W167" s="66"/>
      <c r="X167" s="66"/>
      <c r="Y167" s="66"/>
      <c r="Z167" s="66"/>
      <c r="AA167" s="66"/>
      <c r="AB167" s="66"/>
      <c r="AC167" s="66"/>
      <c r="AD167" s="65" t="s">
        <v>6404</v>
      </c>
      <c r="AE167" s="65"/>
      <c r="AF167" s="66"/>
      <c r="AG167" s="66"/>
      <c r="AH167" s="66"/>
      <c r="AI167" s="66"/>
      <c r="AJ167" s="66" t="s">
        <v>6232</v>
      </c>
      <c r="AK167" s="66"/>
      <c r="AL167" s="66"/>
      <c r="AM167" s="66"/>
      <c r="AN167" s="66"/>
      <c r="AO167" s="65" t="s">
        <v>6400</v>
      </c>
      <c r="AP167" s="66"/>
      <c r="AQ167" s="66"/>
      <c r="AR167" s="54" t="s">
        <v>6403</v>
      </c>
      <c r="AS167" s="66"/>
      <c r="AT167" s="66"/>
      <c r="AU167" s="66"/>
      <c r="AV167" s="66"/>
      <c r="AW167" s="66"/>
      <c r="AX167" s="66"/>
      <c r="AY167" s="66"/>
      <c r="AZ167" s="66"/>
      <c r="BA167" s="66"/>
      <c r="BB167" s="66"/>
      <c r="BC167" s="66"/>
      <c r="BD167" s="66"/>
      <c r="BE167" s="66"/>
      <c r="BF167" s="67"/>
      <c r="BG167" s="66"/>
      <c r="BH167" s="66"/>
      <c r="BI167" s="66"/>
      <c r="BJ167" s="68"/>
      <c r="BK167" s="66"/>
      <c r="BL167" s="66"/>
      <c r="BM167" s="66"/>
      <c r="BN167" s="66"/>
      <c r="BO167" s="55"/>
      <c r="BP167" s="66"/>
      <c r="BQ167" s="55"/>
      <c r="BR167" s="66"/>
      <c r="BS167" s="66"/>
      <c r="BT167" s="66"/>
      <c r="BU167" s="66"/>
      <c r="BV167" s="29"/>
      <c r="BW167" s="66"/>
      <c r="BX167" s="66"/>
      <c r="BY167" s="66"/>
      <c r="BZ167" s="66"/>
      <c r="CA167" s="66"/>
      <c r="CB167" s="66"/>
      <c r="CC167" s="69"/>
      <c r="CD167" s="66"/>
      <c r="CE167" s="66"/>
      <c r="CF167" s="66"/>
      <c r="CG167" s="66"/>
      <c r="CH167" s="66"/>
      <c r="CI167" s="66"/>
      <c r="CJ167" s="66"/>
      <c r="CK167" s="66"/>
      <c r="CL167" s="66"/>
      <c r="CM167" s="66"/>
      <c r="CN167" s="66"/>
      <c r="CO167" s="66"/>
      <c r="CP167" s="66"/>
      <c r="CQ167" s="66"/>
      <c r="CR167" s="66"/>
      <c r="CS167" s="66"/>
      <c r="CT167" s="66"/>
      <c r="CU167" s="66"/>
      <c r="CV167" s="66"/>
      <c r="CW167" s="66"/>
      <c r="CX167" s="66"/>
      <c r="CY167" s="66"/>
      <c r="CZ167" s="66"/>
      <c r="DA167" s="66"/>
      <c r="DB167" s="66"/>
      <c r="DC167" s="69"/>
      <c r="DD167" s="66"/>
      <c r="DE167" s="66"/>
      <c r="DF167" s="66"/>
      <c r="DG167" s="69"/>
      <c r="DH167" s="66"/>
      <c r="DI167" s="66"/>
      <c r="DJ167" s="66"/>
      <c r="DK167" s="66"/>
      <c r="DL167" s="66"/>
      <c r="DM167" s="66"/>
      <c r="DN167" s="66"/>
      <c r="DO167" s="66"/>
      <c r="DP167" s="66"/>
      <c r="DQ167" s="66"/>
      <c r="DR167" s="66"/>
      <c r="DS167" s="66"/>
      <c r="DT167" s="66"/>
      <c r="DU167" s="66"/>
      <c r="EB167" s="16"/>
      <c r="EE167" s="16"/>
      <c r="EF167" s="16"/>
      <c r="EG167" s="16"/>
      <c r="EI167" s="16"/>
      <c r="EN167" s="16"/>
    </row>
    <row r="168" spans="1:144" x14ac:dyDescent="0.35">
      <c r="A168" s="16" t="s">
        <v>6154</v>
      </c>
      <c r="J168" t="s">
        <v>1731</v>
      </c>
      <c r="K168" s="65"/>
      <c r="L168" s="16" t="s">
        <v>729</v>
      </c>
      <c r="M168" s="16"/>
      <c r="P168" s="16" t="s">
        <v>119</v>
      </c>
      <c r="Q168" s="16"/>
      <c r="R168" s="16"/>
      <c r="T168" s="16">
        <f>SUM(COUNTIF(M168:S168,"yes"))</f>
        <v>1</v>
      </c>
      <c r="U168" s="16" t="s">
        <v>1730</v>
      </c>
      <c r="V168" s="16"/>
      <c r="W168" s="16"/>
      <c r="X168" s="16"/>
      <c r="Y168" s="16"/>
      <c r="Z168" s="16"/>
      <c r="AA168" s="16"/>
      <c r="AB168" s="16"/>
      <c r="AC168" s="16" t="s">
        <v>1731</v>
      </c>
      <c r="AH168" s="16"/>
      <c r="AJ168" s="66"/>
      <c r="AK168" s="16" t="s">
        <v>745</v>
      </c>
      <c r="AP168" s="16" t="s">
        <v>972</v>
      </c>
      <c r="AQ168" s="16" t="s">
        <v>1140</v>
      </c>
      <c r="AR168" s="38"/>
      <c r="AS168" s="16"/>
      <c r="AT168" s="16"/>
      <c r="AY168" s="16"/>
      <c r="AZ168" s="16"/>
      <c r="BB168" s="16">
        <f>LEN(BA168)-LEN(SUBSTITUTE(BA168,",",""))+1</f>
        <v>1</v>
      </c>
      <c r="BD168" s="16">
        <f>LEN(BC168)-LEN(SUBSTITUTE(BC168,",",""))+1</f>
        <v>1</v>
      </c>
      <c r="BE168" s="16">
        <f>Table1[[#This Row], [no. of native regions]]+Table1[[#This Row], [no. of introduced regions]]</f>
        <v>2</v>
      </c>
      <c r="BF168" s="28">
        <f>Table1[[#This Row], [no. of introduced regions]]/Table1[[#This Row], [no. of native regions]]</f>
        <v>1</v>
      </c>
      <c r="BJ168" s="25"/>
      <c r="BO168" s="38"/>
      <c r="BQ168" s="38"/>
      <c r="BU168" s="16"/>
      <c r="BV168" s="29"/>
      <c r="BW168" s="16"/>
      <c r="BZ168" s="16"/>
      <c r="CD168" s="16"/>
      <c r="CF168" s="16"/>
      <c r="CG168" s="16"/>
      <c r="CI168" s="16"/>
      <c r="CJ168" s="16"/>
      <c r="CK168" s="16"/>
      <c r="CQ168" s="16"/>
      <c r="CU168" s="16"/>
      <c r="CV168" s="16"/>
      <c r="CW168" s="16"/>
      <c r="CX168" s="16"/>
      <c r="CZ168" s="16"/>
      <c r="DC168" s="19"/>
      <c r="DD168" s="16"/>
      <c r="DK168" s="16"/>
      <c r="DM168" s="16"/>
      <c r="DN168" s="16"/>
      <c r="DP168" s="16"/>
      <c r="DR168" s="16"/>
      <c r="EB168" s="16"/>
      <c r="EE168" s="16"/>
      <c r="EF168" s="16"/>
      <c r="EG168" s="16"/>
      <c r="EI168" s="16"/>
      <c r="EN168" s="16"/>
    </row>
    <row r="169" spans="1:144" x14ac:dyDescent="0.35">
      <c r="A169" s="16" t="s">
        <v>6154</v>
      </c>
      <c r="J169" t="s">
        <v>3042</v>
      </c>
      <c r="K169" s="65"/>
      <c r="L169" s="16" t="s">
        <v>729</v>
      </c>
      <c r="M169" s="16"/>
      <c r="P169" s="16" t="s">
        <v>119</v>
      </c>
      <c r="Q169" s="16"/>
      <c r="R169" s="16"/>
      <c r="T169" s="16">
        <f>SUM(COUNTIF(M169:S169,"yes"))</f>
        <v>1</v>
      </c>
      <c r="U169" s="16" t="s">
        <v>3041</v>
      </c>
      <c r="V169" s="16"/>
      <c r="W169" s="16"/>
      <c r="X169" s="16"/>
      <c r="Y169" s="16"/>
      <c r="Z169" s="16"/>
      <c r="AA169" s="16"/>
      <c r="AB169" s="16"/>
      <c r="AC169" s="16" t="s">
        <v>3042</v>
      </c>
      <c r="AH169" s="16"/>
      <c r="AJ169" s="66"/>
      <c r="AK169" s="16" t="s">
        <v>1306</v>
      </c>
      <c r="AP169" s="16" t="s">
        <v>1211</v>
      </c>
      <c r="AQ169" s="16" t="s">
        <v>1722</v>
      </c>
      <c r="AR169" s="38"/>
      <c r="AS169" s="16"/>
      <c r="AT169" s="16"/>
      <c r="AY169" s="16"/>
      <c r="AZ169" s="16"/>
      <c r="BF169" s="28"/>
      <c r="BJ169" s="25"/>
      <c r="BO169" s="38"/>
      <c r="BQ169" s="38"/>
      <c r="BU169" s="16"/>
      <c r="BV169" s="29"/>
      <c r="BW169" s="16"/>
      <c r="BZ169" s="16"/>
      <c r="CD169" s="16"/>
      <c r="CF169" s="16"/>
      <c r="CG169" s="16"/>
      <c r="CI169" s="16"/>
      <c r="CJ169" s="16"/>
      <c r="CK169" s="16"/>
      <c r="CQ169" s="16"/>
      <c r="CU169" s="16"/>
      <c r="CV169" s="16"/>
      <c r="CW169" s="16"/>
      <c r="CX169" s="16"/>
      <c r="CZ169" s="16"/>
      <c r="DC169" s="19"/>
      <c r="DD169" s="16"/>
      <c r="DK169" s="16"/>
      <c r="DM169" s="16"/>
      <c r="DN169" s="16"/>
      <c r="DP169" s="16"/>
      <c r="DR169" s="16"/>
      <c r="EB169" s="16"/>
      <c r="EE169" s="16"/>
      <c r="EF169" s="16"/>
      <c r="EG169" s="16"/>
      <c r="EI169" s="16"/>
      <c r="EN169" s="16"/>
    </row>
    <row r="170" spans="1:144" x14ac:dyDescent="0.35">
      <c r="A170" s="66" t="s">
        <v>6154</v>
      </c>
      <c r="B170" s="66"/>
      <c r="C170" s="66"/>
      <c r="D170" s="66"/>
      <c r="E170" s="66"/>
      <c r="F170" s="66"/>
      <c r="G170" s="66"/>
      <c r="H170" s="66"/>
      <c r="I170" s="66"/>
      <c r="J170" s="65" t="s">
        <v>5835</v>
      </c>
      <c r="K170" s="65" t="s">
        <v>6757</v>
      </c>
      <c r="L170" s="65" t="s">
        <v>6751</v>
      </c>
      <c r="M170" s="66"/>
      <c r="N170" s="66"/>
      <c r="O170" s="65" t="s">
        <v>119</v>
      </c>
      <c r="P170" s="66"/>
      <c r="Q170" s="66"/>
      <c r="R170" s="66"/>
      <c r="S170" s="66"/>
      <c r="T170" s="66">
        <f>SUM(COUNTIF(M170:S170,"yes"))</f>
        <v>1</v>
      </c>
      <c r="U170" s="66"/>
      <c r="V170" s="66"/>
      <c r="W170" s="66"/>
      <c r="X170" s="66"/>
      <c r="Y170" s="66"/>
      <c r="Z170" s="66"/>
      <c r="AA170" s="66"/>
      <c r="AB170" s="66"/>
      <c r="AC170" s="66"/>
      <c r="AD170" s="65" t="s">
        <v>5835</v>
      </c>
      <c r="AE170" s="65"/>
      <c r="AF170" s="66"/>
      <c r="AG170" s="66"/>
      <c r="AH170" s="66"/>
      <c r="AI170" s="66"/>
      <c r="AJ170" s="66" t="s">
        <v>6232</v>
      </c>
      <c r="AK170" s="66"/>
      <c r="AL170" s="66"/>
      <c r="AM170" s="66"/>
      <c r="AN170" s="66"/>
      <c r="AO170" s="65" t="s">
        <v>6400</v>
      </c>
      <c r="AP170" s="66"/>
      <c r="AQ170" s="66"/>
      <c r="AR170" s="54" t="s">
        <v>6407</v>
      </c>
      <c r="AS170" s="66"/>
      <c r="AT170" s="66"/>
      <c r="AU170" s="66"/>
      <c r="AV170" s="66"/>
      <c r="AW170" s="66"/>
      <c r="AX170" s="66"/>
      <c r="AY170" s="66"/>
      <c r="AZ170" s="66"/>
      <c r="BA170" s="66"/>
      <c r="BB170" s="66"/>
      <c r="BC170" s="66"/>
      <c r="BD170" s="66"/>
      <c r="BE170" s="66"/>
      <c r="BF170" s="67"/>
      <c r="BG170" s="66"/>
      <c r="BH170" s="66"/>
      <c r="BI170" s="66"/>
      <c r="BJ170" s="68"/>
      <c r="BK170" s="66"/>
      <c r="BL170" s="66"/>
      <c r="BM170" s="66"/>
      <c r="BN170" s="66"/>
      <c r="BO170" s="55"/>
      <c r="BP170" s="66"/>
      <c r="BQ170" s="55"/>
      <c r="BR170" s="66"/>
      <c r="BS170" s="66"/>
      <c r="BT170" s="66"/>
      <c r="BU170" s="66"/>
      <c r="BV170" s="29"/>
      <c r="BW170" s="66"/>
      <c r="BX170" s="66"/>
      <c r="BY170" s="66"/>
      <c r="BZ170" s="66"/>
      <c r="CA170" s="66"/>
      <c r="CB170" s="66"/>
      <c r="CC170" s="69"/>
      <c r="CD170" s="66"/>
      <c r="CE170" s="66"/>
      <c r="CF170" s="66"/>
      <c r="CG170" s="66"/>
      <c r="CH170" s="66"/>
      <c r="CI170" s="66"/>
      <c r="CJ170" s="66"/>
      <c r="CK170" s="66"/>
      <c r="CL170" s="66"/>
      <c r="CM170" s="66"/>
      <c r="CN170" s="66"/>
      <c r="CO170" s="66"/>
      <c r="CP170" s="66"/>
      <c r="CQ170" s="66"/>
      <c r="CR170" s="66"/>
      <c r="CS170" s="66"/>
      <c r="CT170" s="66"/>
      <c r="CU170" s="66"/>
      <c r="CV170" s="66"/>
      <c r="CW170" s="66"/>
      <c r="CX170" s="66"/>
      <c r="CY170" s="66"/>
      <c r="CZ170" s="66"/>
      <c r="DA170" s="66"/>
      <c r="DB170" s="66"/>
      <c r="DC170" s="69"/>
      <c r="DD170" s="66"/>
      <c r="DE170" s="66"/>
      <c r="DF170" s="66"/>
      <c r="DG170" s="69"/>
      <c r="DH170" s="66"/>
      <c r="DI170" s="66"/>
      <c r="DJ170" s="66"/>
      <c r="DK170" s="66"/>
      <c r="DL170" s="66"/>
      <c r="DM170" s="66"/>
      <c r="DN170" s="66"/>
      <c r="DO170" s="66"/>
      <c r="DP170" s="66"/>
      <c r="DQ170" s="66"/>
      <c r="DR170" s="66"/>
      <c r="DS170" s="66"/>
      <c r="DT170" s="66"/>
      <c r="DU170" s="66"/>
      <c r="EB170" s="16"/>
      <c r="EE170" s="16"/>
      <c r="EF170" s="16"/>
      <c r="EG170" s="16"/>
      <c r="EI170" s="16"/>
      <c r="EN170" s="16"/>
    </row>
    <row r="171" spans="1:144" x14ac:dyDescent="0.35">
      <c r="A171" s="66" t="s">
        <v>6154</v>
      </c>
      <c r="B171" s="66"/>
      <c r="C171" s="66"/>
      <c r="D171" s="66"/>
      <c r="E171" s="66"/>
      <c r="F171" s="66"/>
      <c r="G171" s="66"/>
      <c r="H171" s="66"/>
      <c r="I171" s="66"/>
      <c r="J171" s="65" t="s">
        <v>6408</v>
      </c>
      <c r="K171" s="65" t="s">
        <v>6758</v>
      </c>
      <c r="L171" s="65" t="s">
        <v>6751</v>
      </c>
      <c r="M171" s="66"/>
      <c r="N171" s="66"/>
      <c r="O171" s="65" t="s">
        <v>119</v>
      </c>
      <c r="P171" s="66"/>
      <c r="Q171" s="66"/>
      <c r="R171" s="66"/>
      <c r="S171" s="66"/>
      <c r="T171" s="66">
        <f>SUM(COUNTIF(M171:S171,"yes"))</f>
        <v>1</v>
      </c>
      <c r="U171" s="66"/>
      <c r="V171" s="66"/>
      <c r="W171" s="66"/>
      <c r="X171" s="66"/>
      <c r="Y171" s="66"/>
      <c r="Z171" s="66"/>
      <c r="AA171" s="66"/>
      <c r="AB171" s="66"/>
      <c r="AC171" s="66"/>
      <c r="AD171" s="65" t="s">
        <v>6408</v>
      </c>
      <c r="AE171" s="65"/>
      <c r="AF171" s="66"/>
      <c r="AG171" s="66"/>
      <c r="AH171" s="66"/>
      <c r="AI171" s="66"/>
      <c r="AJ171" s="66" t="s">
        <v>6232</v>
      </c>
      <c r="AK171" s="66"/>
      <c r="AL171" s="66"/>
      <c r="AM171" s="66"/>
      <c r="AN171" s="66"/>
      <c r="AO171" s="65" t="s">
        <v>6400</v>
      </c>
      <c r="AP171" s="66"/>
      <c r="AQ171" s="66"/>
      <c r="AR171" s="54" t="s">
        <v>6407</v>
      </c>
      <c r="AS171" s="66"/>
      <c r="AT171" s="66"/>
      <c r="AU171" s="66"/>
      <c r="AV171" s="66"/>
      <c r="AW171" s="66"/>
      <c r="AX171" s="66"/>
      <c r="AY171" s="66"/>
      <c r="AZ171" s="66"/>
      <c r="BA171" s="66"/>
      <c r="BB171" s="66"/>
      <c r="BC171" s="66"/>
      <c r="BD171" s="66"/>
      <c r="BE171" s="66"/>
      <c r="BF171" s="67"/>
      <c r="BG171" s="66"/>
      <c r="BH171" s="66"/>
      <c r="BI171" s="66"/>
      <c r="BJ171" s="68"/>
      <c r="BK171" s="66"/>
      <c r="BL171" s="66"/>
      <c r="BM171" s="66"/>
      <c r="BN171" s="66"/>
      <c r="BO171" s="55"/>
      <c r="BP171" s="66"/>
      <c r="BQ171" s="55"/>
      <c r="BR171" s="66"/>
      <c r="BS171" s="66"/>
      <c r="BT171" s="66"/>
      <c r="BU171" s="66"/>
      <c r="BV171" s="29"/>
      <c r="BW171" s="66"/>
      <c r="BX171" s="66"/>
      <c r="BY171" s="66"/>
      <c r="BZ171" s="66"/>
      <c r="CA171" s="66"/>
      <c r="CB171" s="66"/>
      <c r="CC171" s="69"/>
      <c r="CD171" s="66"/>
      <c r="CE171" s="66"/>
      <c r="CF171" s="66"/>
      <c r="CG171" s="66"/>
      <c r="CH171" s="66"/>
      <c r="CI171" s="66"/>
      <c r="CJ171" s="66"/>
      <c r="CK171" s="66"/>
      <c r="CL171" s="66"/>
      <c r="CM171" s="66"/>
      <c r="CN171" s="66"/>
      <c r="CO171" s="66"/>
      <c r="CP171" s="66"/>
      <c r="CQ171" s="66"/>
      <c r="CR171" s="66"/>
      <c r="CS171" s="66"/>
      <c r="CT171" s="66"/>
      <c r="CU171" s="66"/>
      <c r="CV171" s="66"/>
      <c r="CW171" s="66"/>
      <c r="CX171" s="66"/>
      <c r="CY171" s="66"/>
      <c r="CZ171" s="66"/>
      <c r="DA171" s="66"/>
      <c r="DB171" s="66"/>
      <c r="DC171" s="69"/>
      <c r="DD171" s="66"/>
      <c r="DE171" s="66"/>
      <c r="DF171" s="66"/>
      <c r="DG171" s="69"/>
      <c r="DH171" s="66"/>
      <c r="DI171" s="66"/>
      <c r="DJ171" s="66"/>
      <c r="DK171" s="66"/>
      <c r="DL171" s="66"/>
      <c r="DM171" s="66"/>
      <c r="DN171" s="66"/>
      <c r="DO171" s="66"/>
      <c r="DP171" s="66"/>
      <c r="DQ171" s="66"/>
      <c r="DR171" s="66"/>
      <c r="DS171" s="66"/>
      <c r="DT171" s="66"/>
      <c r="DU171" s="66"/>
      <c r="EB171" s="16"/>
      <c r="EE171" s="16"/>
      <c r="EF171" s="16"/>
      <c r="EG171" s="16"/>
      <c r="EI171" s="16"/>
      <c r="EN171" s="16"/>
    </row>
    <row r="172" spans="1:144" x14ac:dyDescent="0.35">
      <c r="A172" s="66" t="s">
        <v>6154</v>
      </c>
      <c r="B172" s="66"/>
      <c r="C172" s="66"/>
      <c r="D172" s="66"/>
      <c r="E172" s="66"/>
      <c r="F172" s="66"/>
      <c r="G172" s="66"/>
      <c r="H172" s="66"/>
      <c r="I172" s="66"/>
      <c r="J172" s="65" t="s">
        <v>6409</v>
      </c>
      <c r="K172" s="65" t="s">
        <v>6759</v>
      </c>
      <c r="L172" s="65" t="s">
        <v>6751</v>
      </c>
      <c r="M172" s="66"/>
      <c r="N172" s="66"/>
      <c r="O172" s="65" t="s">
        <v>119</v>
      </c>
      <c r="P172" s="66"/>
      <c r="Q172" s="66"/>
      <c r="R172" s="66"/>
      <c r="S172" s="66"/>
      <c r="T172" s="66">
        <f>SUM(COUNTIF(M172:S172,"yes"))</f>
        <v>1</v>
      </c>
      <c r="U172" s="66"/>
      <c r="V172" s="66"/>
      <c r="W172" s="66"/>
      <c r="X172" s="66"/>
      <c r="Y172" s="66"/>
      <c r="Z172" s="66"/>
      <c r="AA172" s="66"/>
      <c r="AB172" s="66"/>
      <c r="AC172" s="66"/>
      <c r="AD172" s="65" t="s">
        <v>6409</v>
      </c>
      <c r="AE172" s="65"/>
      <c r="AF172" s="66"/>
      <c r="AG172" s="66"/>
      <c r="AH172" s="66"/>
      <c r="AI172" s="66"/>
      <c r="AJ172" s="66" t="s">
        <v>6232</v>
      </c>
      <c r="AK172" s="66"/>
      <c r="AL172" s="66"/>
      <c r="AM172" s="66"/>
      <c r="AN172" s="66"/>
      <c r="AO172" s="65" t="s">
        <v>6400</v>
      </c>
      <c r="AP172" s="66"/>
      <c r="AQ172" s="66"/>
      <c r="AR172" s="54" t="s">
        <v>6410</v>
      </c>
      <c r="AS172" s="66"/>
      <c r="AT172" s="66"/>
      <c r="AU172" s="66"/>
      <c r="AV172" s="66"/>
      <c r="AW172" s="66"/>
      <c r="AX172" s="66"/>
      <c r="AY172" s="66"/>
      <c r="AZ172" s="66"/>
      <c r="BA172" s="66"/>
      <c r="BB172" s="66"/>
      <c r="BC172" s="66"/>
      <c r="BD172" s="66"/>
      <c r="BE172" s="66"/>
      <c r="BF172" s="67"/>
      <c r="BG172" s="66"/>
      <c r="BH172" s="66"/>
      <c r="BI172" s="66"/>
      <c r="BJ172" s="68"/>
      <c r="BK172" s="66"/>
      <c r="BL172" s="66"/>
      <c r="BM172" s="66"/>
      <c r="BN172" s="66"/>
      <c r="BO172" s="55"/>
      <c r="BP172" s="66"/>
      <c r="BQ172" s="55"/>
      <c r="BR172" s="66"/>
      <c r="BS172" s="66"/>
      <c r="BT172" s="66"/>
      <c r="BU172" s="66"/>
      <c r="BV172" s="29"/>
      <c r="BW172" s="66"/>
      <c r="BX172" s="66"/>
      <c r="BY172" s="66"/>
      <c r="BZ172" s="66"/>
      <c r="CA172" s="66"/>
      <c r="CB172" s="66"/>
      <c r="CC172" s="69"/>
      <c r="CD172" s="66"/>
      <c r="CE172" s="66"/>
      <c r="CF172" s="66"/>
      <c r="CG172" s="66"/>
      <c r="CH172" s="66"/>
      <c r="CI172" s="66"/>
      <c r="CJ172" s="66"/>
      <c r="CK172" s="66"/>
      <c r="CL172" s="66"/>
      <c r="CM172" s="66"/>
      <c r="CN172" s="66"/>
      <c r="CO172" s="66"/>
      <c r="CP172" s="66"/>
      <c r="CQ172" s="66"/>
      <c r="CR172" s="66"/>
      <c r="CS172" s="66"/>
      <c r="CT172" s="66"/>
      <c r="CU172" s="66"/>
      <c r="CV172" s="66"/>
      <c r="CW172" s="66"/>
      <c r="CX172" s="66"/>
      <c r="CY172" s="66"/>
      <c r="CZ172" s="66"/>
      <c r="DA172" s="66"/>
      <c r="DB172" s="66"/>
      <c r="DC172" s="69"/>
      <c r="DD172" s="66"/>
      <c r="DE172" s="66"/>
      <c r="DF172" s="66"/>
      <c r="DG172" s="69"/>
      <c r="DH172" s="66"/>
      <c r="DI172" s="66"/>
      <c r="DJ172" s="66"/>
      <c r="DK172" s="66"/>
      <c r="DL172" s="66"/>
      <c r="DM172" s="66"/>
      <c r="DN172" s="66"/>
      <c r="DO172" s="66"/>
      <c r="DP172" s="66"/>
      <c r="DQ172" s="66"/>
      <c r="DR172" s="66"/>
      <c r="DS172" s="66"/>
      <c r="DT172" s="66"/>
      <c r="DU172" s="66"/>
      <c r="EB172" s="16"/>
      <c r="EE172" s="16"/>
      <c r="EF172" s="16"/>
      <c r="EG172" s="16"/>
      <c r="EI172" s="16"/>
      <c r="EN172" s="16"/>
    </row>
    <row r="173" spans="1:144" x14ac:dyDescent="0.35">
      <c r="A173" s="16" t="s">
        <v>6154</v>
      </c>
      <c r="J173" t="s">
        <v>1820</v>
      </c>
      <c r="K173" s="65"/>
      <c r="L173" s="16" t="s">
        <v>729</v>
      </c>
      <c r="M173" s="16"/>
      <c r="P173" s="16" t="s">
        <v>119</v>
      </c>
      <c r="Q173" s="16"/>
      <c r="R173" s="16"/>
      <c r="T173" s="16">
        <f>SUM(COUNTIF(M173:S173,"yes"))</f>
        <v>1</v>
      </c>
      <c r="U173" s="16" t="s">
        <v>1819</v>
      </c>
      <c r="V173" s="16"/>
      <c r="W173" s="16"/>
      <c r="X173" s="16"/>
      <c r="Y173" s="16"/>
      <c r="Z173" s="16"/>
      <c r="AA173" s="16"/>
      <c r="AB173" s="16"/>
      <c r="AC173" s="16" t="s">
        <v>1820</v>
      </c>
      <c r="AH173" s="16"/>
      <c r="AJ173" s="66"/>
      <c r="AK173" s="16" t="s">
        <v>1291</v>
      </c>
      <c r="AP173" s="16" t="s">
        <v>1821</v>
      </c>
      <c r="AQ173" s="16" t="s">
        <v>1207</v>
      </c>
      <c r="AR173" s="38"/>
      <c r="AS173" s="16"/>
      <c r="AT173" s="16"/>
      <c r="AY173" s="16"/>
      <c r="AZ173" s="16"/>
      <c r="BB173" s="16">
        <f>LEN(BA173)-LEN(SUBSTITUTE(BA173,",",""))+1</f>
        <v>1</v>
      </c>
      <c r="BD173" s="16">
        <f>LEN(BC173)-LEN(SUBSTITUTE(BC173,",",""))+1</f>
        <v>1</v>
      </c>
      <c r="BF173" s="28">
        <f>Table1[[#This Row], [no. of introduced regions]]/Table1[[#This Row], [no. of native regions]]</f>
        <v>1</v>
      </c>
      <c r="BJ173" s="25"/>
      <c r="BO173" s="38"/>
      <c r="BQ173" s="38"/>
      <c r="BU173" s="16"/>
      <c r="BV173" s="29"/>
      <c r="BW173" s="16"/>
      <c r="BZ173" s="16"/>
      <c r="CD173" s="16"/>
      <c r="CF173" s="16"/>
      <c r="CG173" s="16"/>
      <c r="CI173" s="16"/>
      <c r="CJ173" s="16"/>
      <c r="CK173" s="16"/>
      <c r="CQ173" s="16"/>
      <c r="CU173" s="16"/>
      <c r="CV173" s="16"/>
      <c r="CW173" s="16"/>
      <c r="CX173" s="16"/>
      <c r="CZ173" s="16"/>
      <c r="DC173" s="19"/>
      <c r="DD173" s="16"/>
      <c r="DK173" s="16"/>
      <c r="DM173" s="16"/>
      <c r="DN173" s="16"/>
      <c r="DP173" s="16"/>
      <c r="DR173" s="16"/>
      <c r="EB173" s="16"/>
      <c r="EE173" s="16"/>
      <c r="EF173" s="16"/>
      <c r="EG173" s="16"/>
      <c r="EI173" s="16"/>
      <c r="EN173" s="16"/>
    </row>
    <row r="174" spans="1:144" x14ac:dyDescent="0.35">
      <c r="A174" s="16" t="s">
        <v>6154</v>
      </c>
      <c r="J174" t="s">
        <v>2249</v>
      </c>
      <c r="K174" s="65"/>
      <c r="L174" s="16" t="s">
        <v>729</v>
      </c>
      <c r="M174" s="16"/>
      <c r="P174" s="16" t="s">
        <v>119</v>
      </c>
      <c r="Q174" s="16"/>
      <c r="R174" s="16"/>
      <c r="T174" s="16">
        <f>SUM(COUNTIF(M174:S174,"yes"))</f>
        <v>1</v>
      </c>
      <c r="U174" s="16" t="s">
        <v>2247</v>
      </c>
      <c r="V174" s="16"/>
      <c r="W174" s="16"/>
      <c r="X174" s="16"/>
      <c r="Y174" s="16"/>
      <c r="Z174" s="16"/>
      <c r="AA174" s="16"/>
      <c r="AB174" s="16"/>
      <c r="AC174" s="16" t="s">
        <v>2249</v>
      </c>
      <c r="AH174" s="16"/>
      <c r="AJ174" s="66"/>
      <c r="AK174" s="16" t="s">
        <v>2248</v>
      </c>
      <c r="AP174" s="16" t="s">
        <v>2250</v>
      </c>
      <c r="AQ174" s="16" t="s">
        <v>1322</v>
      </c>
      <c r="AR174" s="38"/>
      <c r="AS174" s="16"/>
      <c r="AT174" s="16"/>
      <c r="AY174" s="16"/>
      <c r="AZ174" s="16"/>
      <c r="BB174" s="16">
        <f>LEN(BA174)-LEN(SUBSTITUTE(BA174,",",""))+1</f>
        <v>1</v>
      </c>
      <c r="BF174" s="28"/>
      <c r="BJ174" s="25"/>
      <c r="BO174" s="38"/>
      <c r="BQ174" s="38"/>
      <c r="BU174" s="16"/>
      <c r="BV174" s="29"/>
      <c r="BW174" s="16"/>
      <c r="BZ174" s="16"/>
      <c r="CD174" s="16"/>
      <c r="CF174" s="16"/>
      <c r="CG174" s="16"/>
      <c r="CI174" s="16"/>
      <c r="CJ174" s="16"/>
      <c r="CK174" s="16"/>
      <c r="CQ174" s="16"/>
      <c r="CU174" s="16"/>
      <c r="CV174" s="16"/>
      <c r="CW174" s="16"/>
      <c r="CX174" s="16"/>
      <c r="CZ174" s="16"/>
      <c r="DC174" s="19"/>
      <c r="DD174" s="16"/>
      <c r="DK174" s="16"/>
      <c r="DM174" s="16"/>
      <c r="DN174" s="16"/>
      <c r="DP174" s="16"/>
      <c r="DR174" s="16"/>
      <c r="EB174" s="16"/>
      <c r="EE174" s="16"/>
      <c r="EF174" s="16"/>
      <c r="EG174" s="16"/>
      <c r="EI174" s="16"/>
      <c r="EN174" s="16"/>
    </row>
    <row r="175" spans="1:144" x14ac:dyDescent="0.35">
      <c r="A175" s="16" t="s">
        <v>6154</v>
      </c>
      <c r="J175" t="s">
        <v>1926</v>
      </c>
      <c r="K175" s="65"/>
      <c r="L175" s="16" t="s">
        <v>729</v>
      </c>
      <c r="M175" s="16"/>
      <c r="P175" s="16" t="s">
        <v>119</v>
      </c>
      <c r="Q175" s="16"/>
      <c r="R175" s="16"/>
      <c r="T175" s="16">
        <f>SUM(COUNTIF(M175:S175,"yes"))</f>
        <v>1</v>
      </c>
      <c r="U175" s="16" t="s">
        <v>1925</v>
      </c>
      <c r="V175" s="16"/>
      <c r="W175" s="16"/>
      <c r="X175" s="16"/>
      <c r="Y175" s="16"/>
      <c r="Z175" s="16"/>
      <c r="AA175" s="16"/>
      <c r="AB175" s="16"/>
      <c r="AC175" s="16" t="s">
        <v>1926</v>
      </c>
      <c r="AH175" s="16"/>
      <c r="AJ175" s="66"/>
      <c r="AK175" s="16" t="s">
        <v>1306</v>
      </c>
      <c r="AP175" s="16" t="s">
        <v>1208</v>
      </c>
      <c r="AQ175" s="16" t="s">
        <v>1297</v>
      </c>
      <c r="AR175" s="38"/>
      <c r="AS175" s="16"/>
      <c r="AT175" s="16"/>
      <c r="AY175" s="16"/>
      <c r="AZ175" s="16"/>
      <c r="BB175" s="16">
        <f>LEN(BA175)-LEN(SUBSTITUTE(BA175,",",""))+1</f>
        <v>1</v>
      </c>
      <c r="BD175" s="16">
        <f>LEN(BC175)-LEN(SUBSTITUTE(BC175,",",""))+1</f>
        <v>1</v>
      </c>
      <c r="BF175" s="28"/>
      <c r="BJ175" s="25"/>
      <c r="BO175" s="38"/>
      <c r="BQ175" s="38"/>
      <c r="BU175" s="16"/>
      <c r="BV175" s="29"/>
      <c r="BW175" s="16"/>
      <c r="BZ175" s="16"/>
      <c r="CD175" s="16"/>
      <c r="CF175" s="16"/>
      <c r="CG175" s="16"/>
      <c r="CI175" s="16"/>
      <c r="CJ175" s="16"/>
      <c r="CK175" s="16"/>
      <c r="CQ175" s="16"/>
      <c r="CU175" s="16"/>
      <c r="CV175" s="16"/>
      <c r="CW175" s="16"/>
      <c r="CX175" s="16"/>
      <c r="CZ175" s="16"/>
      <c r="DC175" s="19"/>
      <c r="DD175" s="16"/>
      <c r="DK175" s="16"/>
      <c r="DM175" s="16"/>
      <c r="DN175" s="16"/>
      <c r="DP175" s="16"/>
      <c r="DR175" s="16"/>
      <c r="EB175" s="16"/>
      <c r="EE175" s="16"/>
      <c r="EF175" s="16"/>
      <c r="EG175" s="16"/>
      <c r="EI175" s="16"/>
      <c r="EN175" s="16"/>
    </row>
    <row r="176" spans="1:144" x14ac:dyDescent="0.35">
      <c r="A176" s="16" t="s">
        <v>6154</v>
      </c>
      <c r="J176" t="s">
        <v>1696</v>
      </c>
      <c r="K176" s="65"/>
      <c r="L176" s="16" t="s">
        <v>729</v>
      </c>
      <c r="M176" s="16"/>
      <c r="P176" s="16" t="s">
        <v>119</v>
      </c>
      <c r="Q176" s="16"/>
      <c r="R176" s="16"/>
      <c r="T176" s="16">
        <f>SUM(COUNTIF(M176:S176,"yes"))</f>
        <v>1</v>
      </c>
      <c r="U176" s="16" t="s">
        <v>1695</v>
      </c>
      <c r="V176" s="16"/>
      <c r="W176" s="16"/>
      <c r="X176" s="16"/>
      <c r="Y176" s="16"/>
      <c r="Z176" s="16"/>
      <c r="AA176" s="16"/>
      <c r="AB176" s="16"/>
      <c r="AC176" s="16" t="s">
        <v>1696</v>
      </c>
      <c r="AH176" s="16"/>
      <c r="AJ176" s="66"/>
      <c r="AK176" s="16" t="s">
        <v>1306</v>
      </c>
      <c r="AP176" s="16" t="s">
        <v>1360</v>
      </c>
      <c r="AQ176" s="16" t="s">
        <v>1297</v>
      </c>
      <c r="AR176" s="38"/>
      <c r="AS176" s="16"/>
      <c r="AT176" s="16"/>
      <c r="AY176" s="16"/>
      <c r="AZ176" s="16"/>
      <c r="BB176" s="16">
        <f>LEN(BA176)-LEN(SUBSTITUTE(BA176,",",""))+1</f>
        <v>1</v>
      </c>
      <c r="BD176" s="16">
        <f>LEN(BC176)-LEN(SUBSTITUTE(BC176,",",""))+1</f>
        <v>1</v>
      </c>
      <c r="BE176" s="16">
        <f>Table1[[#This Row], [no. of native regions]]+Table1[[#This Row], [no. of introduced regions]]</f>
        <v>2</v>
      </c>
      <c r="BF176" s="28">
        <f>Table1[[#This Row], [no. of introduced regions]]/Table1[[#This Row], [no. of native regions]]</f>
        <v>1</v>
      </c>
      <c r="BJ176" s="25"/>
      <c r="BO176" s="38"/>
      <c r="BQ176" s="38"/>
      <c r="BU176" s="16"/>
      <c r="BV176" s="29"/>
      <c r="BW176" s="16"/>
      <c r="BZ176" s="16"/>
      <c r="CD176" s="16"/>
      <c r="CF176" s="16"/>
      <c r="CG176" s="16"/>
      <c r="CI176" s="16"/>
      <c r="CJ176" s="16"/>
      <c r="CK176" s="16"/>
      <c r="CQ176" s="16"/>
      <c r="CU176" s="16"/>
      <c r="CV176" s="16"/>
      <c r="CW176" s="16"/>
      <c r="CX176" s="16"/>
      <c r="CZ176" s="16"/>
      <c r="DC176" s="19"/>
      <c r="DD176" s="16"/>
      <c r="DK176" s="16"/>
      <c r="DM176" s="16"/>
      <c r="DN176" s="16"/>
      <c r="DP176" s="16"/>
      <c r="DR176" s="16"/>
      <c r="EB176" s="16"/>
      <c r="EE176" s="16"/>
      <c r="EF176" s="16"/>
      <c r="EG176" s="16"/>
      <c r="EI176" s="16"/>
      <c r="EN176" s="16"/>
    </row>
    <row r="177" spans="1:144" x14ac:dyDescent="0.35">
      <c r="A177" s="16" t="s">
        <v>6154</v>
      </c>
      <c r="J177" t="s">
        <v>1770</v>
      </c>
      <c r="K177" s="65"/>
      <c r="L177" s="16" t="s">
        <v>729</v>
      </c>
      <c r="M177" s="16"/>
      <c r="P177" s="16" t="s">
        <v>119</v>
      </c>
      <c r="Q177" s="16"/>
      <c r="R177" s="16"/>
      <c r="T177" s="16">
        <f>SUM(COUNTIF(M177:S177,"yes"))</f>
        <v>1</v>
      </c>
      <c r="U177" s="16" t="s">
        <v>1769</v>
      </c>
      <c r="V177" s="16"/>
      <c r="W177" s="16"/>
      <c r="X177" s="16"/>
      <c r="Y177" s="16"/>
      <c r="Z177" s="16"/>
      <c r="AA177" s="16"/>
      <c r="AB177" s="16"/>
      <c r="AC177" s="16" t="s">
        <v>1770</v>
      </c>
      <c r="AH177" s="16"/>
      <c r="AJ177" s="66"/>
      <c r="AK177" s="16" t="s">
        <v>1291</v>
      </c>
      <c r="AP177" s="16" t="s">
        <v>1348</v>
      </c>
      <c r="AQ177" s="16" t="s">
        <v>1243</v>
      </c>
      <c r="AR177" s="38"/>
      <c r="AS177" s="16"/>
      <c r="AT177" s="16"/>
      <c r="AY177" s="16"/>
      <c r="AZ177" s="16"/>
      <c r="BB177" s="16">
        <f>LEN(BA177)-LEN(SUBSTITUTE(BA177,",",""))+1</f>
        <v>1</v>
      </c>
      <c r="BD177" s="16">
        <f>LEN(BC177)-LEN(SUBSTITUTE(BC177,",",""))+1</f>
        <v>1</v>
      </c>
      <c r="BE177" s="16">
        <f>Table1[[#This Row], [no. of native regions]]+Table1[[#This Row], [no. of introduced regions]]</f>
        <v>2</v>
      </c>
      <c r="BF177" s="28">
        <f>Table1[[#This Row], [no. of introduced regions]]/Table1[[#This Row], [no. of native regions]]</f>
        <v>1</v>
      </c>
      <c r="BJ177" s="25"/>
      <c r="BO177" s="38"/>
      <c r="BQ177" s="38"/>
      <c r="BU177" s="16"/>
      <c r="BV177" s="29"/>
      <c r="BW177" s="16"/>
      <c r="BZ177" s="16"/>
      <c r="CD177" s="16"/>
      <c r="CF177" s="16"/>
      <c r="CG177" s="16"/>
      <c r="CI177" s="16"/>
      <c r="CJ177" s="16"/>
      <c r="CK177" s="16"/>
      <c r="CQ177" s="16"/>
      <c r="CU177" s="16"/>
      <c r="CV177" s="16"/>
      <c r="CW177" s="16"/>
      <c r="CX177" s="16"/>
      <c r="CZ177" s="16"/>
      <c r="DC177" s="19"/>
      <c r="DD177" s="16"/>
      <c r="DK177" s="16"/>
      <c r="DM177" s="16"/>
      <c r="DN177" s="16"/>
      <c r="DP177" s="16"/>
      <c r="DR177" s="16"/>
      <c r="EB177" s="16"/>
      <c r="EE177" s="16"/>
      <c r="EF177" s="16"/>
      <c r="EG177" s="16"/>
      <c r="EI177" s="16"/>
      <c r="EN177" s="16"/>
    </row>
    <row r="178" spans="1:144" x14ac:dyDescent="0.35">
      <c r="A178" s="16" t="s">
        <v>6154</v>
      </c>
      <c r="J178" t="s">
        <v>1845</v>
      </c>
      <c r="K178" s="65"/>
      <c r="L178" s="16" t="s">
        <v>729</v>
      </c>
      <c r="M178" s="16"/>
      <c r="P178" s="16" t="s">
        <v>119</v>
      </c>
      <c r="Q178" s="16"/>
      <c r="R178" s="16"/>
      <c r="T178" s="16">
        <f>SUM(COUNTIF(M178:S178,"yes"))</f>
        <v>1</v>
      </c>
      <c r="U178" s="16" t="s">
        <v>1844</v>
      </c>
      <c r="V178" s="16"/>
      <c r="W178" s="16"/>
      <c r="X178" s="16"/>
      <c r="Y178" s="16"/>
      <c r="Z178" s="16"/>
      <c r="AA178" s="16"/>
      <c r="AB178" s="16"/>
      <c r="AC178" s="16" t="s">
        <v>1845</v>
      </c>
      <c r="AH178" s="16"/>
      <c r="AJ178" s="66"/>
      <c r="AK178" s="16" t="s">
        <v>1840</v>
      </c>
      <c r="AP178" s="16" t="s">
        <v>1842</v>
      </c>
      <c r="AQ178" s="16" t="s">
        <v>1846</v>
      </c>
      <c r="AR178" s="38"/>
      <c r="AS178" s="16"/>
      <c r="AT178" s="16"/>
      <c r="AY178" s="16"/>
      <c r="AZ178" s="16"/>
      <c r="BB178" s="16">
        <f>LEN(BA178)-LEN(SUBSTITUTE(BA178,",",""))+1</f>
        <v>1</v>
      </c>
      <c r="BD178" s="16">
        <f>LEN(BC178)-LEN(SUBSTITUTE(BC178,",",""))+1</f>
        <v>1</v>
      </c>
      <c r="BF178" s="28">
        <f>Table1[[#This Row], [no. of introduced regions]]/Table1[[#This Row], [no. of native regions]]</f>
        <v>1</v>
      </c>
      <c r="BJ178" s="25"/>
      <c r="BO178" s="38"/>
      <c r="BQ178" s="38"/>
      <c r="BU178" s="16"/>
      <c r="BV178" s="29"/>
      <c r="BW178" s="16"/>
      <c r="BZ178" s="16"/>
      <c r="CD178" s="16"/>
      <c r="CF178" s="16"/>
      <c r="CG178" s="16"/>
      <c r="CI178" s="16"/>
      <c r="CJ178" s="16"/>
      <c r="CK178" s="16"/>
      <c r="CQ178" s="16"/>
      <c r="CU178" s="16"/>
      <c r="CV178" s="16"/>
      <c r="CW178" s="16"/>
      <c r="CX178" s="16"/>
      <c r="CZ178" s="16"/>
      <c r="DC178" s="19"/>
      <c r="DD178" s="16"/>
      <c r="DK178" s="16"/>
      <c r="DM178" s="16"/>
      <c r="DN178" s="16"/>
      <c r="DP178" s="16"/>
      <c r="DR178" s="16"/>
      <c r="EB178" s="16"/>
      <c r="EE178" s="16"/>
      <c r="EF178" s="16"/>
      <c r="EG178" s="16"/>
      <c r="EI178" s="16"/>
      <c r="EN178" s="16"/>
    </row>
    <row r="179" spans="1:144" x14ac:dyDescent="0.35">
      <c r="A179" s="16" t="s">
        <v>6154</v>
      </c>
      <c r="J179" t="s">
        <v>2930</v>
      </c>
      <c r="K179" s="65"/>
      <c r="L179" s="16" t="s">
        <v>729</v>
      </c>
      <c r="M179" s="16"/>
      <c r="P179" s="16" t="s">
        <v>119</v>
      </c>
      <c r="Q179" s="16"/>
      <c r="R179" s="16"/>
      <c r="T179" s="16">
        <f>SUM(COUNTIF(M179:S179,"yes"))</f>
        <v>1</v>
      </c>
      <c r="U179" s="16" t="s">
        <v>2929</v>
      </c>
      <c r="V179" s="16"/>
      <c r="W179" s="16"/>
      <c r="X179" s="16"/>
      <c r="Y179" s="16"/>
      <c r="Z179" s="16"/>
      <c r="AA179" s="16"/>
      <c r="AB179" s="16"/>
      <c r="AC179" s="16" t="s">
        <v>2930</v>
      </c>
      <c r="AH179" s="16"/>
      <c r="AJ179" s="66"/>
      <c r="AK179" s="16" t="s">
        <v>1442</v>
      </c>
      <c r="AP179" s="16" t="s">
        <v>726</v>
      </c>
      <c r="AQ179" s="16" t="s">
        <v>2791</v>
      </c>
      <c r="AR179" s="38"/>
      <c r="AS179" s="16"/>
      <c r="AT179" s="16"/>
      <c r="AY179" s="16"/>
      <c r="AZ179" s="16"/>
      <c r="BF179" s="28"/>
      <c r="BJ179" s="25"/>
      <c r="BO179" s="38"/>
      <c r="BQ179" s="38"/>
      <c r="BU179" s="16"/>
      <c r="BV179" s="29"/>
      <c r="BW179" s="16"/>
      <c r="BZ179" s="16"/>
      <c r="CD179" s="16"/>
      <c r="CF179" s="16"/>
      <c r="CG179" s="16"/>
      <c r="CI179" s="16"/>
      <c r="CJ179" s="16"/>
      <c r="CK179" s="16"/>
      <c r="CQ179" s="16"/>
      <c r="CU179" s="16"/>
      <c r="CV179" s="16"/>
      <c r="CW179" s="16"/>
      <c r="CX179" s="16"/>
      <c r="CZ179" s="16"/>
      <c r="DC179" s="19"/>
      <c r="DD179" s="16"/>
      <c r="DK179" s="16"/>
      <c r="DM179" s="16"/>
      <c r="DN179" s="16"/>
      <c r="DP179" s="16"/>
      <c r="DR179" s="16"/>
      <c r="EB179" s="16"/>
      <c r="EE179" s="16"/>
      <c r="EF179" s="16"/>
      <c r="EG179" s="16"/>
      <c r="EI179" s="16"/>
      <c r="EN179" s="16"/>
    </row>
    <row r="180" spans="1:144" x14ac:dyDescent="0.35">
      <c r="A180" s="16" t="s">
        <v>6154</v>
      </c>
      <c r="J180" t="s">
        <v>6411</v>
      </c>
      <c r="K180" s="65" t="s">
        <v>6760</v>
      </c>
      <c r="L180" t="s">
        <v>6751</v>
      </c>
      <c r="M180" s="16"/>
      <c r="O180" t="s">
        <v>119</v>
      </c>
      <c r="Q180" s="16"/>
      <c r="R180" s="16"/>
      <c r="T180" s="16">
        <f>SUM(COUNTIF(M180:S180,"yes"))</f>
        <v>1</v>
      </c>
      <c r="U180" s="16"/>
      <c r="V180" s="16"/>
      <c r="W180" s="16"/>
      <c r="X180" s="16"/>
      <c r="Y180" s="16"/>
      <c r="Z180" s="16"/>
      <c r="AA180" s="16"/>
      <c r="AB180" s="16"/>
      <c r="AD180" t="s">
        <v>6411</v>
      </c>
      <c r="AE180"/>
      <c r="AH180" s="16"/>
      <c r="AJ180" s="66" t="s">
        <v>6232</v>
      </c>
      <c r="AK180" s="16"/>
      <c r="AO180" t="s">
        <v>6413</v>
      </c>
      <c r="AP180" s="16"/>
      <c r="AQ180" s="16"/>
      <c r="AR180" s="39" t="s">
        <v>6412</v>
      </c>
      <c r="AS180" s="16"/>
      <c r="AT180" s="16"/>
      <c r="AY180" s="16"/>
      <c r="AZ180" s="16"/>
      <c r="BF180" s="28"/>
      <c r="BJ180" s="25"/>
      <c r="BO180" s="38"/>
      <c r="BQ180" s="38"/>
      <c r="BU180" s="16"/>
      <c r="BV180" s="29"/>
      <c r="BW180" s="16"/>
      <c r="BZ180" s="16"/>
      <c r="CC180" s="19"/>
      <c r="CD180" s="16"/>
      <c r="CF180" s="16"/>
      <c r="CG180" s="16"/>
      <c r="CI180" s="16"/>
      <c r="CJ180" s="16"/>
      <c r="CK180" s="16"/>
      <c r="CQ180" s="16"/>
      <c r="CU180" s="16"/>
      <c r="CV180" s="16"/>
      <c r="CW180" s="16"/>
      <c r="CX180" s="16"/>
      <c r="CZ180" s="16"/>
      <c r="DC180" s="19"/>
      <c r="DD180" s="16"/>
      <c r="DG180" s="19"/>
      <c r="DK180" s="16"/>
      <c r="DM180" s="16"/>
      <c r="DN180" s="16"/>
      <c r="DP180" s="16"/>
      <c r="DR180" s="16"/>
      <c r="EB180" s="16"/>
      <c r="EE180" s="16"/>
      <c r="EF180" s="16"/>
      <c r="EG180" s="16"/>
      <c r="EI180" s="16"/>
      <c r="EN180" s="16"/>
    </row>
    <row r="181" spans="1:144" x14ac:dyDescent="0.35">
      <c r="A181" s="66" t="s">
        <v>6154</v>
      </c>
      <c r="B181" s="66"/>
      <c r="C181" s="66"/>
      <c r="D181" s="66"/>
      <c r="E181" s="66"/>
      <c r="F181" s="66"/>
      <c r="G181" s="66"/>
      <c r="H181" s="66"/>
      <c r="I181" s="66"/>
      <c r="J181" s="65" t="s">
        <v>6414</v>
      </c>
      <c r="K181" s="65" t="s">
        <v>6761</v>
      </c>
      <c r="L181" s="65" t="s">
        <v>6751</v>
      </c>
      <c r="M181" s="66"/>
      <c r="N181" s="66"/>
      <c r="O181" s="65" t="s">
        <v>119</v>
      </c>
      <c r="P181" s="66"/>
      <c r="Q181" s="66"/>
      <c r="R181" s="66"/>
      <c r="S181" s="66"/>
      <c r="T181" s="66">
        <f>SUM(COUNTIF(M181:S181,"yes"))</f>
        <v>1</v>
      </c>
      <c r="U181" s="66"/>
      <c r="V181" s="66"/>
      <c r="W181" s="66"/>
      <c r="X181" s="66"/>
      <c r="Y181" s="66"/>
      <c r="Z181" s="66"/>
      <c r="AA181" s="66"/>
      <c r="AB181" s="66"/>
      <c r="AC181" s="66"/>
      <c r="AD181" s="65" t="s">
        <v>6414</v>
      </c>
      <c r="AE181" s="65"/>
      <c r="AF181" s="66"/>
      <c r="AG181" s="66"/>
      <c r="AH181" s="66"/>
      <c r="AI181" s="66"/>
      <c r="AJ181" s="66" t="s">
        <v>6233</v>
      </c>
      <c r="AK181" s="66"/>
      <c r="AL181" s="66"/>
      <c r="AM181" s="66"/>
      <c r="AN181" s="66"/>
      <c r="AO181" s="65" t="s">
        <v>6400</v>
      </c>
      <c r="AP181" s="66"/>
      <c r="AQ181" s="66"/>
      <c r="AR181" s="54" t="s">
        <v>6415</v>
      </c>
      <c r="AS181" s="66"/>
      <c r="AT181" s="66"/>
      <c r="AU181" s="66"/>
      <c r="AV181" s="66"/>
      <c r="AW181" s="66"/>
      <c r="AX181" s="66"/>
      <c r="AY181" s="66"/>
      <c r="AZ181" s="66"/>
      <c r="BA181" s="66"/>
      <c r="BB181" s="66"/>
      <c r="BC181" s="66"/>
      <c r="BD181" s="66"/>
      <c r="BE181" s="66"/>
      <c r="BF181" s="67"/>
      <c r="BG181" s="66"/>
      <c r="BH181" s="66"/>
      <c r="BI181" s="66"/>
      <c r="BJ181" s="68"/>
      <c r="BK181" s="66"/>
      <c r="BL181" s="66"/>
      <c r="BM181" s="66"/>
      <c r="BN181" s="66"/>
      <c r="BO181" s="55"/>
      <c r="BP181" s="66"/>
      <c r="BQ181" s="55"/>
      <c r="BR181" s="66"/>
      <c r="BS181" s="66"/>
      <c r="BT181" s="66"/>
      <c r="BU181" s="66"/>
      <c r="BV181" s="29"/>
      <c r="BW181" s="66"/>
      <c r="BX181" s="66"/>
      <c r="BY181" s="66"/>
      <c r="BZ181" s="66"/>
      <c r="CA181" s="66"/>
      <c r="CB181" s="66"/>
      <c r="CC181" s="69"/>
      <c r="CD181" s="66"/>
      <c r="CE181" s="66"/>
      <c r="CF181" s="66"/>
      <c r="CG181" s="66"/>
      <c r="CH181" s="66"/>
      <c r="CI181" s="66"/>
      <c r="CJ181" s="66"/>
      <c r="CK181" s="66"/>
      <c r="CL181" s="66"/>
      <c r="CM181" s="66"/>
      <c r="CN181" s="66"/>
      <c r="CO181" s="66"/>
      <c r="CP181" s="66"/>
      <c r="CQ181" s="66"/>
      <c r="CR181" s="66"/>
      <c r="CS181" s="66"/>
      <c r="CT181" s="66"/>
      <c r="CU181" s="66"/>
      <c r="CV181" s="66"/>
      <c r="CW181" s="66"/>
      <c r="CX181" s="66"/>
      <c r="CY181" s="66"/>
      <c r="CZ181" s="66"/>
      <c r="DA181" s="66"/>
      <c r="DB181" s="66"/>
      <c r="DC181" s="69"/>
      <c r="DD181" s="66"/>
      <c r="DE181" s="66"/>
      <c r="DF181" s="66"/>
      <c r="DG181" s="69"/>
      <c r="DH181" s="66"/>
      <c r="DI181" s="66"/>
      <c r="DJ181" s="66"/>
      <c r="DK181" s="66"/>
      <c r="DL181" s="66"/>
      <c r="DM181" s="66"/>
      <c r="DN181" s="66"/>
      <c r="DO181" s="66"/>
      <c r="DP181" s="66"/>
      <c r="DQ181" s="66"/>
      <c r="DR181" s="66"/>
      <c r="DS181" s="66"/>
      <c r="DT181" s="66"/>
      <c r="DU181" s="66"/>
      <c r="EB181" s="16"/>
      <c r="EE181" s="16"/>
      <c r="EF181" s="16"/>
      <c r="EG181" s="16"/>
      <c r="EI181" s="16"/>
      <c r="EN181" s="16"/>
    </row>
    <row r="182" spans="1:144" x14ac:dyDescent="0.35">
      <c r="A182" s="66" t="s">
        <v>6154</v>
      </c>
      <c r="B182" s="66"/>
      <c r="C182" s="66"/>
      <c r="D182" s="66"/>
      <c r="E182" s="66"/>
      <c r="F182" s="66"/>
      <c r="G182" s="66"/>
      <c r="H182" s="66"/>
      <c r="I182" s="66"/>
      <c r="J182" s="65" t="s">
        <v>6416</v>
      </c>
      <c r="K182" s="65" t="s">
        <v>6762</v>
      </c>
      <c r="L182" s="65" t="s">
        <v>6751</v>
      </c>
      <c r="M182" s="66"/>
      <c r="N182" s="66"/>
      <c r="O182" s="65" t="s">
        <v>119</v>
      </c>
      <c r="P182" s="66"/>
      <c r="Q182" s="66"/>
      <c r="R182" s="66"/>
      <c r="S182" s="66"/>
      <c r="T182" s="66">
        <f>SUM(COUNTIF(M182:S182,"yes"))</f>
        <v>1</v>
      </c>
      <c r="U182" s="66"/>
      <c r="V182" s="66"/>
      <c r="W182" s="66"/>
      <c r="X182" s="66"/>
      <c r="Y182" s="66"/>
      <c r="Z182" s="66"/>
      <c r="AA182" s="66"/>
      <c r="AB182" s="66"/>
      <c r="AC182" s="66"/>
      <c r="AD182" s="65" t="s">
        <v>6416</v>
      </c>
      <c r="AE182" s="65"/>
      <c r="AF182" s="66"/>
      <c r="AG182" s="66"/>
      <c r="AH182" s="66"/>
      <c r="AI182" s="66"/>
      <c r="AJ182" s="66" t="s">
        <v>6232</v>
      </c>
      <c r="AK182" s="66"/>
      <c r="AL182" s="66"/>
      <c r="AM182" s="66"/>
      <c r="AN182" s="66"/>
      <c r="AO182" s="65" t="s">
        <v>6400</v>
      </c>
      <c r="AP182" s="66"/>
      <c r="AQ182" s="66"/>
      <c r="AR182" s="54" t="s">
        <v>6417</v>
      </c>
      <c r="AS182" s="66"/>
      <c r="AT182" s="66"/>
      <c r="AU182" s="66"/>
      <c r="AV182" s="66"/>
      <c r="AW182" s="66"/>
      <c r="AX182" s="66"/>
      <c r="AY182" s="66"/>
      <c r="AZ182" s="66"/>
      <c r="BA182" s="66"/>
      <c r="BB182" s="66"/>
      <c r="BC182" s="66"/>
      <c r="BD182" s="66"/>
      <c r="BE182" s="66"/>
      <c r="BF182" s="67"/>
      <c r="BG182" s="66"/>
      <c r="BH182" s="66"/>
      <c r="BI182" s="66"/>
      <c r="BJ182" s="68"/>
      <c r="BK182" s="66"/>
      <c r="BL182" s="66"/>
      <c r="BM182" s="66"/>
      <c r="BN182" s="66"/>
      <c r="BO182" s="55"/>
      <c r="BP182" s="66"/>
      <c r="BQ182" s="55"/>
      <c r="BR182" s="66"/>
      <c r="BS182" s="66"/>
      <c r="BT182" s="66"/>
      <c r="BU182" s="66"/>
      <c r="BV182" s="29"/>
      <c r="BW182" s="66"/>
      <c r="BX182" s="66"/>
      <c r="BY182" s="66"/>
      <c r="BZ182" s="66"/>
      <c r="CA182" s="66"/>
      <c r="CB182" s="66"/>
      <c r="CC182" s="69"/>
      <c r="CD182" s="66"/>
      <c r="CE182" s="66"/>
      <c r="CF182" s="66"/>
      <c r="CG182" s="66"/>
      <c r="CH182" s="66"/>
      <c r="CI182" s="66"/>
      <c r="CJ182" s="66"/>
      <c r="CK182" s="66"/>
      <c r="CL182" s="66"/>
      <c r="CM182" s="66"/>
      <c r="CN182" s="66"/>
      <c r="CO182" s="66"/>
      <c r="CP182" s="66"/>
      <c r="CQ182" s="66"/>
      <c r="CR182" s="66"/>
      <c r="CS182" s="66"/>
      <c r="CT182" s="66"/>
      <c r="CU182" s="66"/>
      <c r="CV182" s="66"/>
      <c r="CW182" s="66"/>
      <c r="CX182" s="66"/>
      <c r="CY182" s="66"/>
      <c r="CZ182" s="66"/>
      <c r="DA182" s="66"/>
      <c r="DB182" s="66"/>
      <c r="DC182" s="69"/>
      <c r="DD182" s="66"/>
      <c r="DE182" s="66"/>
      <c r="DF182" s="66"/>
      <c r="DG182" s="69"/>
      <c r="DH182" s="66"/>
      <c r="DI182" s="66"/>
      <c r="DJ182" s="66"/>
      <c r="DK182" s="66"/>
      <c r="DL182" s="66"/>
      <c r="DM182" s="66"/>
      <c r="DN182" s="66"/>
      <c r="DO182" s="66"/>
      <c r="DP182" s="66"/>
      <c r="DQ182" s="66"/>
      <c r="DR182" s="66"/>
      <c r="DS182" s="66"/>
      <c r="DT182" s="66"/>
      <c r="DU182" s="66"/>
      <c r="EB182" s="16"/>
      <c r="EE182" s="16"/>
      <c r="EF182" s="16"/>
      <c r="EG182" s="16"/>
      <c r="EI182" s="16"/>
      <c r="EN182" s="16"/>
    </row>
    <row r="183" spans="1:144" x14ac:dyDescent="0.35">
      <c r="A183" s="16" t="s">
        <v>6154</v>
      </c>
      <c r="J183" t="s">
        <v>2286</v>
      </c>
      <c r="K183" s="65"/>
      <c r="L183" s="16" t="s">
        <v>729</v>
      </c>
      <c r="M183" s="16"/>
      <c r="P183" s="16" t="s">
        <v>119</v>
      </c>
      <c r="Q183" s="16"/>
      <c r="R183" s="16"/>
      <c r="T183" s="16">
        <f>SUM(COUNTIF(M183:S183,"yes"))</f>
        <v>1</v>
      </c>
      <c r="U183" s="16" t="s">
        <v>2285</v>
      </c>
      <c r="V183" s="16"/>
      <c r="W183" s="16"/>
      <c r="X183" s="16"/>
      <c r="Y183" s="16"/>
      <c r="Z183" s="16"/>
      <c r="AA183" s="16"/>
      <c r="AB183" s="16"/>
      <c r="AC183" s="16" t="s">
        <v>2286</v>
      </c>
      <c r="AH183" s="16"/>
      <c r="AJ183" s="66"/>
      <c r="AK183" s="16" t="s">
        <v>1209</v>
      </c>
      <c r="AP183" s="16" t="s">
        <v>1211</v>
      </c>
      <c r="AQ183" s="16" t="s">
        <v>1322</v>
      </c>
      <c r="AR183" s="38"/>
      <c r="AS183" s="16"/>
      <c r="AT183" s="16"/>
      <c r="AY183" s="16"/>
      <c r="AZ183" s="16"/>
      <c r="BB183" s="16">
        <f>LEN(BA183)-LEN(SUBSTITUTE(BA183,",",""))+1</f>
        <v>1</v>
      </c>
      <c r="BF183" s="28"/>
      <c r="BJ183" s="25"/>
      <c r="BO183" s="38"/>
      <c r="BQ183" s="38"/>
      <c r="BU183" s="16"/>
      <c r="BV183" s="29"/>
      <c r="BW183" s="16"/>
      <c r="BZ183" s="16"/>
      <c r="CD183" s="16"/>
      <c r="CF183" s="16"/>
      <c r="CG183" s="16"/>
      <c r="CI183" s="16"/>
      <c r="CJ183" s="16"/>
      <c r="CK183" s="16"/>
      <c r="CQ183" s="16"/>
      <c r="CU183" s="16"/>
      <c r="CV183" s="16"/>
      <c r="CW183" s="16"/>
      <c r="CX183" s="16"/>
      <c r="CZ183" s="16"/>
      <c r="DC183" s="19"/>
      <c r="DD183" s="16"/>
      <c r="DK183" s="16"/>
      <c r="DM183" s="16"/>
      <c r="DN183" s="16"/>
      <c r="DP183" s="16"/>
      <c r="DR183" s="16"/>
      <c r="EB183" s="16"/>
      <c r="EE183" s="16"/>
      <c r="EF183" s="16"/>
      <c r="EG183" s="16"/>
      <c r="EI183" s="16"/>
      <c r="EN183" s="16"/>
    </row>
    <row r="184" spans="1:144" x14ac:dyDescent="0.35">
      <c r="A184" s="16" t="s">
        <v>6154</v>
      </c>
      <c r="J184" t="s">
        <v>1879</v>
      </c>
      <c r="K184" s="65"/>
      <c r="L184" s="16" t="s">
        <v>729</v>
      </c>
      <c r="M184" s="16"/>
      <c r="P184" s="16" t="s">
        <v>119</v>
      </c>
      <c r="Q184" s="16"/>
      <c r="R184" s="16"/>
      <c r="T184" s="16">
        <f>SUM(COUNTIF(M184:S184,"yes"))</f>
        <v>1</v>
      </c>
      <c r="U184" s="16" t="s">
        <v>1878</v>
      </c>
      <c r="V184" s="16"/>
      <c r="W184" s="16"/>
      <c r="X184" s="16"/>
      <c r="Y184" s="16"/>
      <c r="Z184" s="16"/>
      <c r="AA184" s="16"/>
      <c r="AB184" s="16"/>
      <c r="AC184" s="16" t="s">
        <v>1879</v>
      </c>
      <c r="AH184" s="16"/>
      <c r="AJ184" s="66"/>
      <c r="AK184" s="16" t="s">
        <v>1193</v>
      </c>
      <c r="AP184" s="16" t="s">
        <v>1880</v>
      </c>
      <c r="AQ184" s="16" t="s">
        <v>1322</v>
      </c>
      <c r="AR184" s="38"/>
      <c r="AS184" s="16"/>
      <c r="AT184" s="16"/>
      <c r="AY184" s="16"/>
      <c r="AZ184" s="16"/>
      <c r="BB184" s="16">
        <f>LEN(BA184)-LEN(SUBSTITUTE(BA184,",",""))+1</f>
        <v>1</v>
      </c>
      <c r="BD184" s="16">
        <f>LEN(BC184)-LEN(SUBSTITUTE(BC184,",",""))+1</f>
        <v>1</v>
      </c>
      <c r="BF184" s="28">
        <f>Table1[[#This Row], [no. of introduced regions]]/Table1[[#This Row], [no. of native regions]]</f>
        <v>1</v>
      </c>
      <c r="BJ184" s="25"/>
      <c r="BO184" s="38"/>
      <c r="BQ184" s="38"/>
      <c r="BU184" s="16"/>
      <c r="BV184" s="29"/>
      <c r="BW184" s="16"/>
      <c r="BZ184" s="16"/>
      <c r="CD184" s="16"/>
      <c r="CF184" s="16"/>
      <c r="CG184" s="16"/>
      <c r="CI184" s="16"/>
      <c r="CJ184" s="16"/>
      <c r="CK184" s="16"/>
      <c r="CQ184" s="16"/>
      <c r="CU184" s="16"/>
      <c r="CV184" s="16"/>
      <c r="CW184" s="16"/>
      <c r="CX184" s="16"/>
      <c r="CZ184" s="16"/>
      <c r="DC184" s="19"/>
      <c r="DD184" s="16"/>
      <c r="DK184" s="16"/>
      <c r="DM184" s="16"/>
      <c r="DN184" s="16"/>
      <c r="DP184" s="16"/>
      <c r="DR184" s="16"/>
      <c r="EB184" s="16"/>
      <c r="EE184" s="16"/>
      <c r="EF184" s="16"/>
      <c r="EG184" s="16"/>
      <c r="EI184" s="16"/>
      <c r="EN184" s="16"/>
    </row>
    <row r="185" spans="1:144" x14ac:dyDescent="0.35">
      <c r="A185" s="16" t="s">
        <v>6154</v>
      </c>
      <c r="J185" t="s">
        <v>2748</v>
      </c>
      <c r="K185" s="65"/>
      <c r="L185" s="16" t="s">
        <v>729</v>
      </c>
      <c r="M185" s="16"/>
      <c r="P185" s="16" t="s">
        <v>119</v>
      </c>
      <c r="Q185" s="16"/>
      <c r="R185" s="16"/>
      <c r="T185" s="16">
        <f>SUM(COUNTIF(M185:S185,"yes"))</f>
        <v>1</v>
      </c>
      <c r="U185" s="16" t="s">
        <v>2747</v>
      </c>
      <c r="V185" s="16"/>
      <c r="W185" s="16"/>
      <c r="X185" s="16"/>
      <c r="Y185" s="16"/>
      <c r="Z185" s="16"/>
      <c r="AA185" s="16"/>
      <c r="AB185" s="16"/>
      <c r="AC185" s="16" t="s">
        <v>2748</v>
      </c>
      <c r="AH185" s="16"/>
      <c r="AJ185" s="66"/>
      <c r="AK185" s="16" t="s">
        <v>1173</v>
      </c>
      <c r="AP185" s="16" t="s">
        <v>1211</v>
      </c>
      <c r="AQ185" s="16" t="s">
        <v>2491</v>
      </c>
      <c r="AR185" s="38"/>
      <c r="AS185" s="16"/>
      <c r="AT185" s="16"/>
      <c r="AY185" s="16"/>
      <c r="AZ185" s="16"/>
      <c r="BF185" s="28"/>
      <c r="BJ185" s="25"/>
      <c r="BO185" s="38"/>
      <c r="BQ185" s="38"/>
      <c r="BU185" s="16"/>
      <c r="BV185" s="29"/>
      <c r="BW185" s="16"/>
      <c r="BZ185" s="16"/>
      <c r="CD185" s="16"/>
      <c r="CF185" s="16"/>
      <c r="CG185" s="16"/>
      <c r="CI185" s="16"/>
      <c r="CJ185" s="16"/>
      <c r="CK185" s="16"/>
      <c r="CQ185" s="16"/>
      <c r="CU185" s="16"/>
      <c r="CV185" s="16"/>
      <c r="CW185" s="16"/>
      <c r="CX185" s="16"/>
      <c r="CZ185" s="16"/>
      <c r="DC185" s="19"/>
      <c r="DD185" s="16"/>
      <c r="DK185" s="16"/>
      <c r="DM185" s="16"/>
      <c r="DN185" s="16"/>
      <c r="DP185" s="16"/>
      <c r="DR185" s="16"/>
      <c r="EB185" s="16"/>
      <c r="EE185" s="16"/>
      <c r="EF185" s="16"/>
      <c r="EG185" s="16"/>
      <c r="EI185" s="16"/>
      <c r="EN185" s="16"/>
    </row>
    <row r="186" spans="1:144" x14ac:dyDescent="0.35">
      <c r="A186" s="16" t="s">
        <v>6154</v>
      </c>
      <c r="J186" t="s">
        <v>2580</v>
      </c>
      <c r="K186" s="65"/>
      <c r="L186" s="16" t="s">
        <v>729</v>
      </c>
      <c r="M186" s="16"/>
      <c r="P186" s="16" t="s">
        <v>119</v>
      </c>
      <c r="Q186" s="16"/>
      <c r="R186" s="16"/>
      <c r="T186" s="16">
        <f>SUM(COUNTIF(M186:S186,"yes"))</f>
        <v>1</v>
      </c>
      <c r="U186" s="16" t="s">
        <v>2579</v>
      </c>
      <c r="V186" s="16"/>
      <c r="W186" s="16"/>
      <c r="X186" s="16"/>
      <c r="Y186" s="16"/>
      <c r="Z186" s="16"/>
      <c r="AA186" s="16"/>
      <c r="AB186" s="16"/>
      <c r="AC186" s="16" t="s">
        <v>2580</v>
      </c>
      <c r="AH186" s="16"/>
      <c r="AJ186" s="66"/>
      <c r="AK186" s="16" t="s">
        <v>764</v>
      </c>
      <c r="AP186" s="16" t="s">
        <v>1486</v>
      </c>
      <c r="AQ186" s="16" t="s">
        <v>2581</v>
      </c>
      <c r="AR186" s="38"/>
      <c r="AS186" s="16"/>
      <c r="AT186" s="16"/>
      <c r="AY186" s="16"/>
      <c r="AZ186" s="16"/>
      <c r="BB186" s="16">
        <f>LEN(BA186)-LEN(SUBSTITUTE(BA186,",",""))+1</f>
        <v>1</v>
      </c>
      <c r="BF186" s="28"/>
      <c r="BJ186" s="25"/>
      <c r="BO186" s="38"/>
      <c r="BQ186" s="38"/>
      <c r="BU186" s="16"/>
      <c r="BV186" s="29"/>
      <c r="BW186" s="16"/>
      <c r="BZ186" s="16"/>
      <c r="CD186" s="16"/>
      <c r="CF186" s="16"/>
      <c r="CG186" s="16"/>
      <c r="CI186" s="16"/>
      <c r="CJ186" s="16"/>
      <c r="CK186" s="16"/>
      <c r="CQ186" s="16"/>
      <c r="CU186" s="16"/>
      <c r="CV186" s="16"/>
      <c r="CW186" s="16"/>
      <c r="CX186" s="16"/>
      <c r="CZ186" s="16"/>
      <c r="DC186" s="19"/>
      <c r="DD186" s="16"/>
      <c r="DK186" s="16"/>
      <c r="DM186" s="16"/>
      <c r="DN186" s="16"/>
      <c r="DP186" s="16"/>
      <c r="DR186" s="16"/>
      <c r="EB186" s="16"/>
      <c r="EE186" s="16"/>
      <c r="EF186" s="16"/>
      <c r="EG186" s="16"/>
      <c r="EI186" s="16"/>
      <c r="EN186" s="16"/>
    </row>
    <row r="187" spans="1:144" x14ac:dyDescent="0.35">
      <c r="A187" s="16" t="s">
        <v>6154</v>
      </c>
      <c r="J187" t="s">
        <v>2125</v>
      </c>
      <c r="K187" s="65"/>
      <c r="L187" s="16" t="s">
        <v>729</v>
      </c>
      <c r="M187" s="16"/>
      <c r="P187" s="16" t="s">
        <v>119</v>
      </c>
      <c r="Q187" s="16"/>
      <c r="R187" s="16"/>
      <c r="T187" s="16">
        <f>SUM(COUNTIF(M187:S187,"yes"))</f>
        <v>1</v>
      </c>
      <c r="U187" s="16" t="s">
        <v>2124</v>
      </c>
      <c r="V187" s="16"/>
      <c r="W187" s="16"/>
      <c r="X187" s="16"/>
      <c r="Y187" s="16"/>
      <c r="Z187" s="16"/>
      <c r="AA187" s="16"/>
      <c r="AB187" s="16"/>
      <c r="AC187" s="16" t="s">
        <v>2125</v>
      </c>
      <c r="AH187" s="16"/>
      <c r="AJ187" s="66"/>
      <c r="AK187" s="16" t="s">
        <v>1209</v>
      </c>
      <c r="AP187" s="16" t="s">
        <v>1208</v>
      </c>
      <c r="AQ187" s="16" t="s">
        <v>1322</v>
      </c>
      <c r="AR187" s="38"/>
      <c r="AS187" s="16"/>
      <c r="AT187" s="16"/>
      <c r="AY187" s="16"/>
      <c r="AZ187" s="16"/>
      <c r="BB187" s="16">
        <f>LEN(BA187)-LEN(SUBSTITUTE(BA187,",",""))+1</f>
        <v>1</v>
      </c>
      <c r="BF187" s="28"/>
      <c r="BJ187" s="25"/>
      <c r="BO187" s="38"/>
      <c r="BQ187" s="38"/>
      <c r="BU187" s="16"/>
      <c r="BV187" s="29"/>
      <c r="BW187" s="16"/>
      <c r="BZ187" s="16"/>
      <c r="CD187" s="16"/>
      <c r="CF187" s="16"/>
      <c r="CG187" s="16"/>
      <c r="CI187" s="16"/>
      <c r="CJ187" s="16"/>
      <c r="CK187" s="16"/>
      <c r="CQ187" s="16"/>
      <c r="CU187" s="16"/>
      <c r="CV187" s="16"/>
      <c r="CW187" s="16"/>
      <c r="CX187" s="16"/>
      <c r="CZ187" s="16"/>
      <c r="DC187" s="19"/>
      <c r="DD187" s="16"/>
      <c r="DK187" s="16"/>
      <c r="DM187" s="16"/>
      <c r="DN187" s="16"/>
      <c r="DP187" s="16"/>
      <c r="DR187" s="16"/>
      <c r="EB187" s="16"/>
      <c r="EE187" s="16"/>
      <c r="EF187" s="16"/>
      <c r="EG187" s="16"/>
      <c r="EI187" s="16"/>
      <c r="EN187" s="16"/>
    </row>
    <row r="188" spans="1:144" x14ac:dyDescent="0.35">
      <c r="A188" s="16" t="s">
        <v>6154</v>
      </c>
      <c r="J188" t="s">
        <v>2863</v>
      </c>
      <c r="K188" s="65"/>
      <c r="L188" s="16" t="s">
        <v>729</v>
      </c>
      <c r="M188" s="16"/>
      <c r="P188" s="16" t="s">
        <v>119</v>
      </c>
      <c r="Q188" s="16"/>
      <c r="R188" s="16"/>
      <c r="T188" s="16">
        <f>SUM(COUNTIF(M188:S188,"yes"))</f>
        <v>1</v>
      </c>
      <c r="U188" s="16" t="s">
        <v>2861</v>
      </c>
      <c r="V188" s="16"/>
      <c r="W188" s="16"/>
      <c r="X188" s="16"/>
      <c r="Y188" s="16"/>
      <c r="Z188" s="16"/>
      <c r="AA188" s="16"/>
      <c r="AB188" s="16"/>
      <c r="AC188" s="16" t="s">
        <v>2863</v>
      </c>
      <c r="AH188" s="16"/>
      <c r="AJ188" s="66"/>
      <c r="AK188" s="16" t="s">
        <v>2862</v>
      </c>
      <c r="AP188" s="16" t="s">
        <v>1562</v>
      </c>
      <c r="AQ188" s="16" t="s">
        <v>1322</v>
      </c>
      <c r="AR188" s="38"/>
      <c r="AS188" s="16"/>
      <c r="AT188" s="16"/>
      <c r="AY188" s="16"/>
      <c r="AZ188" s="16"/>
      <c r="BF188" s="28"/>
      <c r="BJ188" s="25"/>
      <c r="BO188" s="38"/>
      <c r="BQ188" s="38"/>
      <c r="BU188" s="16"/>
      <c r="BV188" s="29"/>
      <c r="BW188" s="16"/>
      <c r="BZ188" s="16"/>
      <c r="CD188" s="16"/>
      <c r="CF188" s="16"/>
      <c r="CG188" s="16"/>
      <c r="CI188" s="16"/>
      <c r="CJ188" s="16"/>
      <c r="CK188" s="16"/>
      <c r="CQ188" s="16"/>
      <c r="CU188" s="16"/>
      <c r="CV188" s="16"/>
      <c r="CW188" s="16"/>
      <c r="CX188" s="16"/>
      <c r="CZ188" s="16"/>
      <c r="DC188" s="19"/>
      <c r="DD188" s="16"/>
      <c r="DK188" s="16"/>
      <c r="DM188" s="16"/>
      <c r="DN188" s="16"/>
      <c r="DP188" s="16"/>
      <c r="DR188" s="16"/>
      <c r="EB188" s="16"/>
      <c r="EE188" s="16"/>
      <c r="EF188" s="16"/>
      <c r="EG188" s="16"/>
      <c r="EI188" s="16"/>
      <c r="EN188" s="16"/>
    </row>
    <row r="189" spans="1:144" x14ac:dyDescent="0.35">
      <c r="A189" s="16" t="s">
        <v>6154</v>
      </c>
      <c r="J189" t="s">
        <v>2101</v>
      </c>
      <c r="K189" s="65"/>
      <c r="L189" s="16" t="s">
        <v>729</v>
      </c>
      <c r="M189" s="16"/>
      <c r="P189" s="16" t="s">
        <v>119</v>
      </c>
      <c r="Q189" s="16"/>
      <c r="R189" s="16"/>
      <c r="T189" s="16">
        <f>SUM(COUNTIF(M189:S189,"yes"))</f>
        <v>1</v>
      </c>
      <c r="U189" s="16" t="s">
        <v>2099</v>
      </c>
      <c r="V189" s="16"/>
      <c r="W189" s="16"/>
      <c r="X189" s="16"/>
      <c r="Y189" s="16"/>
      <c r="Z189" s="16"/>
      <c r="AA189" s="16"/>
      <c r="AB189" s="16"/>
      <c r="AC189" s="16" t="s">
        <v>2101</v>
      </c>
      <c r="AH189" s="16"/>
      <c r="AJ189" s="66"/>
      <c r="AK189" s="16" t="s">
        <v>2100</v>
      </c>
      <c r="AP189" s="16" t="s">
        <v>972</v>
      </c>
      <c r="AQ189" s="16" t="s">
        <v>1322</v>
      </c>
      <c r="AR189" s="38"/>
      <c r="AS189" s="16"/>
      <c r="AT189" s="16"/>
      <c r="AY189" s="16"/>
      <c r="AZ189" s="16"/>
      <c r="BB189" s="16">
        <f>LEN(BA189)-LEN(SUBSTITUTE(BA189,",",""))+1</f>
        <v>1</v>
      </c>
      <c r="BF189" s="28"/>
      <c r="BJ189" s="25"/>
      <c r="BO189" s="38"/>
      <c r="BQ189" s="38"/>
      <c r="BU189" s="16"/>
      <c r="BV189" s="29"/>
      <c r="BW189" s="16"/>
      <c r="BZ189" s="16"/>
      <c r="CD189" s="16"/>
      <c r="CF189" s="16"/>
      <c r="CG189" s="16"/>
      <c r="CI189" s="16"/>
      <c r="CJ189" s="16"/>
      <c r="CK189" s="16"/>
      <c r="CQ189" s="16"/>
      <c r="CU189" s="16"/>
      <c r="CV189" s="16"/>
      <c r="CW189" s="16"/>
      <c r="CX189" s="16"/>
      <c r="CZ189" s="16"/>
      <c r="DC189" s="19"/>
      <c r="DD189" s="16"/>
      <c r="DK189" s="16"/>
      <c r="DM189" s="16"/>
      <c r="DN189" s="16"/>
      <c r="DP189" s="16"/>
      <c r="DR189" s="16"/>
      <c r="EB189" s="16"/>
      <c r="EE189" s="16"/>
      <c r="EF189" s="16"/>
      <c r="EG189" s="16"/>
      <c r="EI189" s="16"/>
      <c r="EN189" s="16"/>
    </row>
    <row r="190" spans="1:144" x14ac:dyDescent="0.35">
      <c r="A190" s="16" t="s">
        <v>6154</v>
      </c>
      <c r="J190" t="s">
        <v>2272</v>
      </c>
      <c r="K190" s="65"/>
      <c r="L190" s="16" t="s">
        <v>729</v>
      </c>
      <c r="M190" s="16"/>
      <c r="P190" s="16" t="s">
        <v>119</v>
      </c>
      <c r="Q190" s="16"/>
      <c r="R190" s="16"/>
      <c r="T190" s="16">
        <f>SUM(COUNTIF(M190:S190,"yes"))</f>
        <v>1</v>
      </c>
      <c r="U190" s="16" t="s">
        <v>2271</v>
      </c>
      <c r="V190" s="16"/>
      <c r="W190" s="16"/>
      <c r="X190" s="16"/>
      <c r="Y190" s="16"/>
      <c r="Z190" s="16"/>
      <c r="AA190" s="16"/>
      <c r="AB190" s="16"/>
      <c r="AC190" s="16" t="s">
        <v>2272</v>
      </c>
      <c r="AH190" s="16"/>
      <c r="AJ190" s="66"/>
      <c r="AK190" s="16" t="s">
        <v>5819</v>
      </c>
      <c r="AP190" s="16" t="s">
        <v>923</v>
      </c>
      <c r="AQ190" s="16" t="s">
        <v>1322</v>
      </c>
      <c r="AR190" s="38"/>
      <c r="AS190" s="16"/>
      <c r="AT190" s="16"/>
      <c r="AY190" s="16"/>
      <c r="AZ190" s="16"/>
      <c r="BB190" s="16">
        <f>LEN(BA190)-LEN(SUBSTITUTE(BA190,",",""))+1</f>
        <v>1</v>
      </c>
      <c r="BF190" s="28"/>
      <c r="BJ190" s="25"/>
      <c r="BO190" s="38"/>
      <c r="BQ190" s="38"/>
      <c r="BU190" s="16"/>
      <c r="BV190" s="29"/>
      <c r="BW190" s="16"/>
      <c r="BZ190" s="16"/>
      <c r="CD190" s="16"/>
      <c r="CF190" s="16"/>
      <c r="CG190" s="16"/>
      <c r="CI190" s="16"/>
      <c r="CJ190" s="16"/>
      <c r="CK190" s="16"/>
      <c r="CQ190" s="16"/>
      <c r="CU190" s="16"/>
      <c r="CV190" s="16"/>
      <c r="CW190" s="16"/>
      <c r="CX190" s="16"/>
      <c r="CZ190" s="16"/>
      <c r="DC190" s="19"/>
      <c r="DD190" s="16"/>
      <c r="DK190" s="16"/>
      <c r="DM190" s="16"/>
      <c r="DN190" s="16"/>
      <c r="DP190" s="16"/>
      <c r="DR190" s="16"/>
      <c r="EB190" s="16"/>
      <c r="EE190" s="16"/>
      <c r="EF190" s="16"/>
      <c r="EG190" s="16"/>
      <c r="EI190" s="16"/>
      <c r="EN190" s="16"/>
    </row>
    <row r="191" spans="1:144" x14ac:dyDescent="0.35">
      <c r="A191" s="16" t="s">
        <v>6154</v>
      </c>
      <c r="J191" t="s">
        <v>2956</v>
      </c>
      <c r="K191" s="65"/>
      <c r="L191" s="16" t="s">
        <v>729</v>
      </c>
      <c r="M191" s="16"/>
      <c r="P191" s="16" t="s">
        <v>119</v>
      </c>
      <c r="Q191" s="16"/>
      <c r="R191" s="16"/>
      <c r="T191" s="16">
        <f>SUM(COUNTIF(M191:S191,"yes"))</f>
        <v>1</v>
      </c>
      <c r="U191" s="16" t="s">
        <v>2955</v>
      </c>
      <c r="V191" s="16"/>
      <c r="W191" s="16"/>
      <c r="X191" s="16"/>
      <c r="Y191" s="16"/>
      <c r="Z191" s="16"/>
      <c r="AA191" s="16"/>
      <c r="AB191" s="16"/>
      <c r="AC191" s="16" t="s">
        <v>2956</v>
      </c>
      <c r="AH191" s="16"/>
      <c r="AJ191" s="66"/>
      <c r="AK191" s="16" t="s">
        <v>1306</v>
      </c>
      <c r="AP191" s="16" t="s">
        <v>2005</v>
      </c>
      <c r="AQ191" s="16" t="s">
        <v>2957</v>
      </c>
      <c r="AR191" s="38"/>
      <c r="AS191" s="16"/>
      <c r="AT191" s="16"/>
      <c r="AY191" s="16"/>
      <c r="AZ191" s="16"/>
      <c r="BF191" s="28"/>
      <c r="BJ191" s="25"/>
      <c r="BO191" s="38"/>
      <c r="BQ191" s="38"/>
      <c r="BU191" s="16"/>
      <c r="BV191" s="29"/>
      <c r="BW191" s="16"/>
      <c r="BZ191" s="16"/>
      <c r="CD191" s="16"/>
      <c r="CF191" s="16"/>
      <c r="CG191" s="16"/>
      <c r="CI191" s="16"/>
      <c r="CJ191" s="16"/>
      <c r="CK191" s="16"/>
      <c r="CQ191" s="16"/>
      <c r="CU191" s="16"/>
      <c r="CV191" s="16"/>
      <c r="CW191" s="16"/>
      <c r="CX191" s="16"/>
      <c r="CZ191" s="16"/>
      <c r="DC191" s="19"/>
      <c r="DD191" s="16"/>
      <c r="DK191" s="16"/>
      <c r="DM191" s="16"/>
      <c r="DN191" s="16"/>
      <c r="DP191" s="16"/>
      <c r="DR191" s="16"/>
      <c r="EB191" s="16"/>
      <c r="EE191" s="16"/>
      <c r="EF191" s="16"/>
      <c r="EG191" s="16"/>
      <c r="EI191" s="16"/>
      <c r="EN191" s="16"/>
    </row>
    <row r="192" spans="1:144" x14ac:dyDescent="0.35">
      <c r="A192" s="66" t="s">
        <v>6154</v>
      </c>
      <c r="B192" s="66"/>
      <c r="C192" s="66"/>
      <c r="D192" s="66"/>
      <c r="E192" s="66"/>
      <c r="F192" s="66"/>
      <c r="G192" s="66"/>
      <c r="H192" s="66"/>
      <c r="I192" s="66"/>
      <c r="J192" s="65" t="s">
        <v>6420</v>
      </c>
      <c r="K192" s="65"/>
      <c r="L192" s="65" t="s">
        <v>6751</v>
      </c>
      <c r="M192" s="66"/>
      <c r="N192" s="66"/>
      <c r="O192" s="65" t="s">
        <v>119</v>
      </c>
      <c r="P192" s="66"/>
      <c r="Q192" s="66"/>
      <c r="R192" s="66"/>
      <c r="S192" s="66"/>
      <c r="T192" s="66">
        <f>SUM(COUNTIF(M192:S192,"yes"))</f>
        <v>1</v>
      </c>
      <c r="U192" s="66"/>
      <c r="V192" s="66"/>
      <c r="W192" s="66"/>
      <c r="X192" s="66"/>
      <c r="Y192" s="66"/>
      <c r="Z192" s="66"/>
      <c r="AA192" s="66"/>
      <c r="AB192" s="66"/>
      <c r="AC192" s="66"/>
      <c r="AD192" t="s">
        <v>6420</v>
      </c>
      <c r="AE192"/>
      <c r="AF192" s="66"/>
      <c r="AG192" s="66"/>
      <c r="AH192" s="66"/>
      <c r="AI192" s="66"/>
      <c r="AJ192" s="66" t="s">
        <v>6232</v>
      </c>
      <c r="AK192" s="66"/>
      <c r="AL192" s="66"/>
      <c r="AM192" s="66"/>
      <c r="AN192" s="66"/>
      <c r="AO192" s="65" t="s">
        <v>6764</v>
      </c>
      <c r="AP192" s="66"/>
      <c r="AQ192" s="66"/>
      <c r="AR192" s="39" t="s">
        <v>6400</v>
      </c>
      <c r="AS192" s="66"/>
      <c r="AT192" s="66"/>
      <c r="AU192" s="66"/>
      <c r="AV192" s="66"/>
      <c r="AW192" s="66"/>
      <c r="AX192" s="66"/>
      <c r="AY192" s="66"/>
      <c r="AZ192" s="16"/>
      <c r="BA192" s="66"/>
      <c r="BB192" s="66"/>
      <c r="BC192" s="66"/>
      <c r="BD192" s="66"/>
      <c r="BE192" s="66"/>
      <c r="BF192" s="67"/>
      <c r="BG192" s="66"/>
      <c r="BH192" s="66"/>
      <c r="BI192" s="66"/>
      <c r="BJ192" s="68"/>
      <c r="BK192" s="66"/>
      <c r="BL192" s="66"/>
      <c r="BN192" s="66"/>
      <c r="BO192" s="55"/>
      <c r="BP192" s="66"/>
      <c r="BQ192" s="55"/>
      <c r="BR192" s="66"/>
      <c r="BS192" s="66"/>
      <c r="BT192" s="66"/>
      <c r="BU192" s="66"/>
      <c r="BV192" s="29"/>
      <c r="BW192" s="66"/>
      <c r="BX192" s="66"/>
      <c r="BY192" s="66"/>
      <c r="BZ192" s="66"/>
      <c r="CA192" s="66"/>
      <c r="CB192" s="66"/>
      <c r="CC192" s="69"/>
      <c r="CD192" s="66"/>
      <c r="CE192" s="66"/>
      <c r="CF192" s="66"/>
      <c r="CG192" s="66"/>
      <c r="CH192" s="66"/>
      <c r="CI192" s="66"/>
      <c r="CJ192" s="66"/>
      <c r="CK192" s="66"/>
      <c r="CL192" s="66"/>
      <c r="CM192" s="66"/>
      <c r="CN192" s="66"/>
      <c r="CO192" s="66"/>
      <c r="CP192" s="66"/>
      <c r="CQ192" s="66"/>
      <c r="CR192" s="66"/>
      <c r="CS192" s="66"/>
      <c r="CT192" s="66"/>
      <c r="CU192" s="66"/>
      <c r="CV192" s="66"/>
      <c r="CW192" s="66"/>
      <c r="CX192" s="66"/>
      <c r="CY192" s="66"/>
      <c r="CZ192" s="66"/>
      <c r="DA192" s="66"/>
      <c r="DB192" s="66"/>
      <c r="DC192" s="69"/>
      <c r="DD192" s="66"/>
      <c r="DE192" s="66"/>
      <c r="DF192" s="66"/>
      <c r="DG192" s="69"/>
      <c r="DH192" s="66"/>
      <c r="DI192" s="66"/>
      <c r="DJ192" s="66"/>
      <c r="DK192" s="66"/>
      <c r="DL192" s="66"/>
      <c r="DM192" s="66"/>
      <c r="DN192" s="66"/>
      <c r="DP192" s="66"/>
      <c r="DQ192" s="66"/>
      <c r="DR192" s="66"/>
      <c r="DS192" s="66"/>
      <c r="DT192" s="66"/>
      <c r="DU192" s="66"/>
      <c r="EB192" s="16"/>
      <c r="EE192" s="16"/>
      <c r="EF192" s="16"/>
      <c r="EG192" s="16"/>
      <c r="EI192" s="16"/>
      <c r="EN192" s="16"/>
    </row>
    <row r="193" spans="1:144" x14ac:dyDescent="0.35">
      <c r="A193" s="16" t="s">
        <v>6154</v>
      </c>
      <c r="J193" t="s">
        <v>1191</v>
      </c>
      <c r="K193" s="65"/>
      <c r="L193" s="16" t="s">
        <v>729</v>
      </c>
      <c r="M193" s="16"/>
      <c r="P193" s="16" t="s">
        <v>119</v>
      </c>
      <c r="Q193" s="16"/>
      <c r="R193" s="16"/>
      <c r="T193" s="16">
        <f>SUM(COUNTIF(M193:S193,"yes"))</f>
        <v>1</v>
      </c>
      <c r="U193" s="16" t="s">
        <v>1192</v>
      </c>
      <c r="V193" s="16"/>
      <c r="W193" s="16"/>
      <c r="X193" s="16"/>
      <c r="Y193" s="16"/>
      <c r="Z193" s="16"/>
      <c r="AA193" s="16"/>
      <c r="AB193" s="16"/>
      <c r="AC193" s="16" t="s">
        <v>1194</v>
      </c>
      <c r="AH193" s="16"/>
      <c r="AJ193" s="66" t="s">
        <v>6232</v>
      </c>
      <c r="AK193" s="16" t="s">
        <v>1193</v>
      </c>
      <c r="AP193" s="16" t="s">
        <v>726</v>
      </c>
      <c r="AQ193" s="16" t="s">
        <v>1195</v>
      </c>
      <c r="AR193" s="38"/>
      <c r="AS193" s="16"/>
      <c r="AT193" s="16"/>
      <c r="AY193" s="16"/>
      <c r="AZ193" s="16"/>
      <c r="BB193" s="16">
        <f>LEN(BA193)-LEN(SUBSTITUTE(BA193,",",""))+1</f>
        <v>1</v>
      </c>
      <c r="BD193" s="16">
        <f>LEN(BC193)-LEN(SUBSTITUTE(BC193,",",""))+1</f>
        <v>1</v>
      </c>
      <c r="BF193" s="28">
        <f>Table1[[#This Row], [no. of introduced regions]]/Table1[[#This Row], [no. of native regions]]</f>
        <v>1</v>
      </c>
      <c r="BJ193" s="25"/>
      <c r="BO193" s="38"/>
      <c r="BQ193" s="38"/>
      <c r="BU193" s="16"/>
      <c r="BV193" s="29"/>
      <c r="BW193" s="16"/>
      <c r="BZ193" s="16"/>
      <c r="CB193" s="16" t="s">
        <v>1196</v>
      </c>
      <c r="CD193" s="16"/>
      <c r="CF193" s="16"/>
      <c r="CG193" s="16"/>
      <c r="CI193" s="16"/>
      <c r="CJ193" s="16"/>
      <c r="CK193" s="16"/>
      <c r="CQ193" s="16"/>
      <c r="CU193" s="16"/>
      <c r="CV193" s="16"/>
      <c r="CW193" s="16"/>
      <c r="CX193" s="16"/>
      <c r="CZ193" s="16"/>
      <c r="DC193" s="19"/>
      <c r="DD193" s="16"/>
      <c r="DK193" s="16"/>
      <c r="DM193" s="16"/>
      <c r="DN193" s="16"/>
      <c r="DP193" s="16"/>
      <c r="DR193" s="16"/>
      <c r="EB193" s="16"/>
      <c r="EE193" s="16"/>
      <c r="EF193" s="16"/>
      <c r="EG193" s="16"/>
      <c r="EI193" s="16"/>
      <c r="EN193" s="16"/>
    </row>
    <row r="194" spans="1:144" x14ac:dyDescent="0.35">
      <c r="A194" s="65" t="s">
        <v>6154</v>
      </c>
      <c r="B194" s="65"/>
      <c r="C194" s="65"/>
      <c r="D194" s="65"/>
      <c r="E194" s="65"/>
      <c r="F194" s="65"/>
      <c r="G194" s="65"/>
      <c r="H194" s="65"/>
      <c r="I194" s="36" t="s">
        <v>7323</v>
      </c>
      <c r="J194" s="65" t="s">
        <v>6421</v>
      </c>
      <c r="K194" s="65" t="s">
        <v>6766</v>
      </c>
      <c r="L194" s="65" t="s">
        <v>6751</v>
      </c>
      <c r="M194" s="65"/>
      <c r="N194" s="65"/>
      <c r="O194" s="65" t="s">
        <v>119</v>
      </c>
      <c r="P194" s="65"/>
      <c r="Q194" s="65"/>
      <c r="R194" s="65"/>
      <c r="S194" s="65"/>
      <c r="T194" s="65">
        <f>SUM(COUNTIF(M194:S194,"yes"))</f>
        <v>1</v>
      </c>
      <c r="U194" s="65"/>
      <c r="V194" s="65"/>
      <c r="W194" s="65"/>
      <c r="X194" s="65"/>
      <c r="Y194" s="65"/>
      <c r="Z194" s="65"/>
      <c r="AA194" s="65"/>
      <c r="AB194" s="65"/>
      <c r="AC194" s="65"/>
      <c r="AD194" s="65" t="s">
        <v>6421</v>
      </c>
      <c r="AE194" s="65"/>
      <c r="AF194" s="65"/>
      <c r="AG194" s="65"/>
      <c r="AH194" s="65"/>
      <c r="AI194" s="65"/>
      <c r="AJ194" s="65" t="s">
        <v>6232</v>
      </c>
      <c r="AK194" s="65"/>
      <c r="AL194" s="36" t="s">
        <v>7227</v>
      </c>
      <c r="AM194" s="65"/>
      <c r="AN194" s="65"/>
      <c r="AO194" s="65" t="s">
        <v>6400</v>
      </c>
      <c r="AP194" s="65"/>
      <c r="AQ194" s="65"/>
      <c r="AR194" s="65" t="s">
        <v>6400</v>
      </c>
      <c r="AS194" s="65"/>
      <c r="AT194" s="65"/>
      <c r="AU194" s="65"/>
      <c r="AV194" s="65"/>
      <c r="AW194" s="65"/>
      <c r="AX194" s="65"/>
      <c r="AY194" s="65"/>
      <c r="AZ194" s="65"/>
      <c r="BA194" s="65"/>
      <c r="BB194" s="65"/>
      <c r="BC194" s="65"/>
      <c r="BD194" s="65"/>
      <c r="BE194" s="65"/>
      <c r="BF194" s="65"/>
      <c r="BG194" s="65"/>
      <c r="BH194" s="65"/>
      <c r="BI194" s="65"/>
      <c r="BJ194" s="65"/>
      <c r="BK194" s="65"/>
      <c r="BL194" s="65"/>
      <c r="BM194" s="65"/>
      <c r="BN194" s="65"/>
      <c r="BO194" s="54"/>
      <c r="BP194" s="65"/>
      <c r="BQ194" s="54"/>
      <c r="BR194" s="65"/>
      <c r="BS194" s="65"/>
      <c r="BT194" s="65"/>
      <c r="BU194" s="65"/>
      <c r="BV194" s="29"/>
      <c r="BW194" s="65"/>
      <c r="BX194" s="65"/>
      <c r="BY194" s="65"/>
      <c r="BZ194" s="65"/>
      <c r="CA194" s="65"/>
      <c r="CB194" s="65"/>
      <c r="CC194" s="65"/>
      <c r="CD194" s="65"/>
      <c r="CE194" s="65"/>
      <c r="CF194" s="65"/>
      <c r="CG194" s="65"/>
      <c r="CH194" s="65"/>
      <c r="CI194" s="65"/>
      <c r="CJ194" s="65"/>
      <c r="CK194" s="65"/>
      <c r="CL194" s="65"/>
      <c r="CM194" s="65"/>
      <c r="CN194" s="65"/>
      <c r="CO194" s="65"/>
      <c r="CP194" s="65"/>
      <c r="CQ194" s="65"/>
      <c r="CR194" s="65"/>
      <c r="CS194" s="65"/>
      <c r="CT194" s="65"/>
      <c r="CU194" s="65"/>
      <c r="CV194" s="65"/>
      <c r="CW194" s="65"/>
      <c r="CX194" s="65"/>
      <c r="CY194" s="65"/>
      <c r="CZ194" s="65"/>
      <c r="DA194" s="65"/>
      <c r="DB194" s="65"/>
      <c r="DC194" s="65"/>
      <c r="DD194" s="65"/>
      <c r="DE194" s="65"/>
      <c r="DF194" s="65"/>
      <c r="DG194" s="65"/>
      <c r="DH194" s="65"/>
      <c r="DI194" s="65"/>
      <c r="DJ194" s="65"/>
      <c r="DK194" s="65"/>
      <c r="DL194" s="65"/>
      <c r="DM194" s="65"/>
      <c r="DN194" s="65"/>
      <c r="DO194" s="65"/>
      <c r="DP194" s="65"/>
      <c r="DQ194" s="65"/>
      <c r="DR194" s="65"/>
      <c r="DS194" s="65"/>
      <c r="DT194" s="65"/>
      <c r="DU194" s="65"/>
      <c r="EB194" s="16"/>
      <c r="EE194" s="16"/>
      <c r="EF194" s="16"/>
      <c r="EG194" s="16"/>
      <c r="EI194" s="16"/>
      <c r="EN194" s="16"/>
    </row>
    <row r="195" spans="1:144" x14ac:dyDescent="0.35">
      <c r="A195" s="16" t="s">
        <v>6154</v>
      </c>
      <c r="J195" t="s">
        <v>6422</v>
      </c>
      <c r="K195" s="65"/>
      <c r="L195" t="s">
        <v>6751</v>
      </c>
      <c r="M195" s="16"/>
      <c r="O195" t="s">
        <v>119</v>
      </c>
      <c r="Q195" s="16"/>
      <c r="R195" s="16"/>
      <c r="T195" s="16">
        <f>SUM(COUNTIF(M195:S195,"yes"))</f>
        <v>1</v>
      </c>
      <c r="U195" s="16"/>
      <c r="V195" s="16"/>
      <c r="W195" s="16"/>
      <c r="X195" s="16"/>
      <c r="Y195" s="16"/>
      <c r="Z195" s="16"/>
      <c r="AA195" s="16"/>
      <c r="AB195" s="16"/>
      <c r="AD195" t="s">
        <v>6422</v>
      </c>
      <c r="AE195"/>
      <c r="AH195" s="16"/>
      <c r="AJ195" s="66" t="s">
        <v>6232</v>
      </c>
      <c r="AK195" s="16"/>
      <c r="AO195" t="s">
        <v>6767</v>
      </c>
      <c r="AP195" s="16"/>
      <c r="AQ195" s="16"/>
      <c r="AR195" s="39" t="s">
        <v>6400</v>
      </c>
      <c r="AS195" s="16"/>
      <c r="AT195" s="16"/>
      <c r="AY195" s="16"/>
      <c r="AZ195" s="16"/>
      <c r="BF195" s="28"/>
      <c r="BJ195" s="25"/>
      <c r="BO195" s="38"/>
      <c r="BQ195" s="38"/>
      <c r="BU195" s="16"/>
      <c r="BV195" s="29"/>
      <c r="BW195" s="16"/>
      <c r="BZ195" s="16"/>
      <c r="CC195" s="19"/>
      <c r="CD195" s="16"/>
      <c r="CF195" s="16"/>
      <c r="CG195" s="16"/>
      <c r="CI195" s="16"/>
      <c r="CJ195" s="16"/>
      <c r="CK195" s="16"/>
      <c r="CQ195" s="16"/>
      <c r="CU195" s="16"/>
      <c r="CV195" s="16"/>
      <c r="CW195" s="16"/>
      <c r="CX195" s="16"/>
      <c r="CZ195" s="16"/>
      <c r="DC195" s="19"/>
      <c r="DD195" s="16"/>
      <c r="DG195" s="19"/>
      <c r="DK195" s="16"/>
      <c r="DM195" s="16"/>
      <c r="DN195" s="16"/>
      <c r="DP195" s="16"/>
      <c r="DR195" s="16"/>
      <c r="EB195" s="16"/>
      <c r="EE195" s="16"/>
      <c r="EF195" s="16"/>
      <c r="EG195" s="16"/>
      <c r="EI195" s="16"/>
      <c r="EN195" s="16"/>
    </row>
    <row r="196" spans="1:144" x14ac:dyDescent="0.35">
      <c r="A196" s="16" t="s">
        <v>6154</v>
      </c>
      <c r="J196" t="s">
        <v>7073</v>
      </c>
      <c r="K196" s="65"/>
      <c r="L196" s="16" t="s">
        <v>7056</v>
      </c>
      <c r="M196" s="16"/>
      <c r="N196" s="16" t="s">
        <v>119</v>
      </c>
      <c r="O196" s="16"/>
      <c r="Q196" s="16"/>
      <c r="R196" s="16"/>
      <c r="T196" s="16">
        <f>SUM(COUNTIF(M196:S196,"yes"))</f>
        <v>1</v>
      </c>
      <c r="U196" s="16"/>
      <c r="V196" s="16"/>
      <c r="W196" s="16"/>
      <c r="X196" s="16"/>
      <c r="Y196" s="16"/>
      <c r="Z196" s="16"/>
      <c r="AA196" s="16"/>
      <c r="AB196" s="16"/>
      <c r="AH196" s="16"/>
      <c r="AJ196" s="66"/>
      <c r="AK196" s="16"/>
      <c r="AP196" s="16"/>
      <c r="AQ196" s="16"/>
      <c r="AR196" s="38"/>
      <c r="AS196" s="16"/>
      <c r="AT196" s="16"/>
      <c r="AY196" s="16"/>
      <c r="AZ196" s="16"/>
      <c r="BF196" s="28"/>
      <c r="BJ196" s="25"/>
      <c r="BO196" s="38"/>
      <c r="BQ196" s="38"/>
      <c r="BU196" s="16"/>
      <c r="BV196" s="29"/>
      <c r="BW196" s="16"/>
      <c r="BZ196" s="16"/>
      <c r="CD196" s="16"/>
      <c r="CF196" s="16"/>
      <c r="CG196" s="16"/>
      <c r="CI196" s="16"/>
      <c r="CJ196" s="16"/>
      <c r="CK196" s="16"/>
      <c r="CQ196" s="16"/>
      <c r="CU196" s="16"/>
      <c r="CV196" s="16"/>
      <c r="CW196" s="16"/>
      <c r="CX196" s="16"/>
      <c r="CZ196" s="16"/>
      <c r="DC196" s="19"/>
      <c r="DD196" s="16"/>
      <c r="DK196" s="16"/>
      <c r="DM196" s="16"/>
      <c r="DN196" s="16"/>
      <c r="DP196" s="16"/>
      <c r="DR196" s="16"/>
      <c r="EB196" s="16"/>
      <c r="EE196" s="16"/>
      <c r="EF196" s="16"/>
      <c r="EG196" s="16"/>
      <c r="EI196" s="16"/>
      <c r="EN196" s="16"/>
    </row>
    <row r="197" spans="1:144" x14ac:dyDescent="0.35">
      <c r="A197" s="16" t="s">
        <v>6154</v>
      </c>
      <c r="J197" t="s">
        <v>2777</v>
      </c>
      <c r="K197" s="65"/>
      <c r="L197" s="16" t="s">
        <v>729</v>
      </c>
      <c r="M197" s="16"/>
      <c r="P197" s="16" t="s">
        <v>119</v>
      </c>
      <c r="Q197" s="16"/>
      <c r="R197" s="16"/>
      <c r="T197" s="16">
        <f>SUM(COUNTIF(M197:S197,"yes"))</f>
        <v>1</v>
      </c>
      <c r="U197" s="16" t="s">
        <v>2776</v>
      </c>
      <c r="V197" s="16"/>
      <c r="W197" s="16"/>
      <c r="X197" s="16"/>
      <c r="Y197" s="16"/>
      <c r="Z197" s="16"/>
      <c r="AA197" s="16"/>
      <c r="AB197" s="16"/>
      <c r="AC197" s="16" t="s">
        <v>2777</v>
      </c>
      <c r="AH197" s="16"/>
      <c r="AJ197" s="66"/>
      <c r="AK197" s="16" t="s">
        <v>1087</v>
      </c>
      <c r="AP197" s="16" t="s">
        <v>2778</v>
      </c>
      <c r="AQ197" s="16" t="s">
        <v>1846</v>
      </c>
      <c r="AR197" s="38"/>
      <c r="AS197" s="16"/>
      <c r="AT197" s="16"/>
      <c r="AY197" s="16"/>
      <c r="AZ197" s="16"/>
      <c r="BF197" s="28"/>
      <c r="BJ197" s="25"/>
      <c r="BO197" s="38"/>
      <c r="BQ197" s="38"/>
      <c r="BU197" s="16"/>
      <c r="BV197" s="29"/>
      <c r="BW197" s="16"/>
      <c r="BZ197" s="16"/>
      <c r="CD197" s="16"/>
      <c r="CF197" s="16"/>
      <c r="CG197" s="16"/>
      <c r="CI197" s="16"/>
      <c r="CJ197" s="16"/>
      <c r="CK197" s="16"/>
      <c r="CQ197" s="16"/>
      <c r="CU197" s="16"/>
      <c r="CV197" s="16"/>
      <c r="CW197" s="16"/>
      <c r="CX197" s="16"/>
      <c r="CZ197" s="16"/>
      <c r="DC197" s="19"/>
      <c r="DD197" s="16"/>
      <c r="DK197" s="16"/>
      <c r="DM197" s="16"/>
      <c r="DN197" s="16"/>
      <c r="DP197" s="16"/>
      <c r="DR197" s="16"/>
      <c r="EB197" s="16"/>
      <c r="EE197" s="16"/>
      <c r="EF197" s="16"/>
      <c r="EG197" s="16"/>
      <c r="EI197" s="16"/>
      <c r="EN197" s="16"/>
    </row>
    <row r="198" spans="1:144" x14ac:dyDescent="0.35">
      <c r="A198" s="16" t="s">
        <v>6154</v>
      </c>
      <c r="J198" t="s">
        <v>2229</v>
      </c>
      <c r="K198" s="65"/>
      <c r="L198" s="16" t="s">
        <v>729</v>
      </c>
      <c r="M198" s="16"/>
      <c r="P198" s="16" t="s">
        <v>119</v>
      </c>
      <c r="Q198" s="16"/>
      <c r="R198" s="16"/>
      <c r="T198" s="16">
        <f>SUM(COUNTIF(M198:S198,"yes"))</f>
        <v>1</v>
      </c>
      <c r="U198" s="16" t="s">
        <v>2228</v>
      </c>
      <c r="V198" s="16"/>
      <c r="W198" s="16"/>
      <c r="X198" s="16"/>
      <c r="Y198" s="16"/>
      <c r="Z198" s="16"/>
      <c r="AA198" s="16"/>
      <c r="AB198" s="16"/>
      <c r="AC198" s="16" t="s">
        <v>2229</v>
      </c>
      <c r="AH198" s="16"/>
      <c r="AJ198" s="66"/>
      <c r="AK198" s="16" t="s">
        <v>1024</v>
      </c>
      <c r="AP198" s="16" t="s">
        <v>1842</v>
      </c>
      <c r="AQ198" s="16" t="s">
        <v>1204</v>
      </c>
      <c r="AR198" s="38"/>
      <c r="AS198" s="16"/>
      <c r="AT198" s="16"/>
      <c r="AY198" s="16"/>
      <c r="AZ198" s="16"/>
      <c r="BB198" s="16">
        <f>LEN(BA198)-LEN(SUBSTITUTE(BA198,",",""))+1</f>
        <v>1</v>
      </c>
      <c r="BF198" s="28"/>
      <c r="BJ198" s="25"/>
      <c r="BO198" s="38"/>
      <c r="BQ198" s="38"/>
      <c r="BU198" s="16"/>
      <c r="BV198" s="29"/>
      <c r="BW198" s="16"/>
      <c r="BZ198" s="16"/>
      <c r="CD198" s="16"/>
      <c r="CF198" s="16"/>
      <c r="CG198" s="16"/>
      <c r="CI198" s="16"/>
      <c r="CJ198" s="16"/>
      <c r="CK198" s="16"/>
      <c r="CQ198" s="16"/>
      <c r="CU198" s="16"/>
      <c r="CV198" s="16"/>
      <c r="CW198" s="16"/>
      <c r="CX198" s="16"/>
      <c r="CZ198" s="16"/>
      <c r="DC198" s="19"/>
      <c r="DD198" s="16"/>
      <c r="DK198" s="16"/>
      <c r="DM198" s="16"/>
      <c r="DN198" s="16"/>
      <c r="DP198" s="16"/>
      <c r="DR198" s="16"/>
      <c r="EB198" s="16"/>
      <c r="EE198" s="16"/>
      <c r="EF198" s="16"/>
      <c r="EG198" s="16"/>
      <c r="EI198" s="16"/>
      <c r="EN198" s="16"/>
    </row>
    <row r="199" spans="1:144" x14ac:dyDescent="0.35">
      <c r="A199" s="16" t="s">
        <v>6154</v>
      </c>
      <c r="J199" t="s">
        <v>1744</v>
      </c>
      <c r="K199" s="65"/>
      <c r="L199" s="16" t="s">
        <v>729</v>
      </c>
      <c r="M199" s="16"/>
      <c r="P199" s="16" t="s">
        <v>119</v>
      </c>
      <c r="Q199" s="16"/>
      <c r="R199" s="16"/>
      <c r="T199" s="16">
        <f>SUM(COUNTIF(M199:S199,"yes"))</f>
        <v>1</v>
      </c>
      <c r="U199" s="16" t="s">
        <v>1743</v>
      </c>
      <c r="V199" s="16"/>
      <c r="W199" s="16"/>
      <c r="X199" s="16"/>
      <c r="Y199" s="16"/>
      <c r="Z199" s="16"/>
      <c r="AA199" s="16"/>
      <c r="AB199" s="16"/>
      <c r="AC199" s="16" t="s">
        <v>1744</v>
      </c>
      <c r="AH199" s="16"/>
      <c r="AJ199" s="66"/>
      <c r="AK199" s="16" t="s">
        <v>1209</v>
      </c>
      <c r="AP199" s="16" t="s">
        <v>1211</v>
      </c>
      <c r="AQ199" s="16" t="s">
        <v>1745</v>
      </c>
      <c r="AR199" s="38"/>
      <c r="AS199" s="16"/>
      <c r="AT199" s="16"/>
      <c r="AY199" s="16"/>
      <c r="AZ199" s="16"/>
      <c r="BB199" s="16">
        <f>LEN(BA199)-LEN(SUBSTITUTE(BA199,",",""))+1</f>
        <v>1</v>
      </c>
      <c r="BD199" s="16">
        <f>LEN(BC199)-LEN(SUBSTITUTE(BC199,",",""))+1</f>
        <v>1</v>
      </c>
      <c r="BE199" s="16">
        <f>Table1[[#This Row], [no. of native regions]]+Table1[[#This Row], [no. of introduced regions]]</f>
        <v>2</v>
      </c>
      <c r="BF199" s="28">
        <f>Table1[[#This Row], [no. of introduced regions]]/Table1[[#This Row], [no. of native regions]]</f>
        <v>1</v>
      </c>
      <c r="BJ199" s="25"/>
      <c r="BO199" s="38"/>
      <c r="BQ199" s="38"/>
      <c r="BU199" s="16"/>
      <c r="BV199" s="29"/>
      <c r="BW199" s="16"/>
      <c r="BZ199" s="16"/>
      <c r="CD199" s="16"/>
      <c r="CF199" s="16"/>
      <c r="CG199" s="16"/>
      <c r="CI199" s="16"/>
      <c r="CJ199" s="16"/>
      <c r="CK199" s="16"/>
      <c r="CQ199" s="16"/>
      <c r="CU199" s="16"/>
      <c r="CV199" s="16"/>
      <c r="CW199" s="16"/>
      <c r="CX199" s="16"/>
      <c r="CZ199" s="16"/>
      <c r="DC199" s="19"/>
      <c r="DD199" s="16"/>
      <c r="DK199" s="16"/>
      <c r="DM199" s="16"/>
      <c r="DN199" s="16"/>
      <c r="DP199" s="16"/>
      <c r="DR199" s="16"/>
      <c r="EB199" s="16"/>
      <c r="EE199" s="16"/>
      <c r="EF199" s="16"/>
      <c r="EG199" s="16"/>
      <c r="EI199" s="16"/>
      <c r="EN199" s="16"/>
    </row>
    <row r="200" spans="1:144" x14ac:dyDescent="0.35">
      <c r="A200" s="66" t="s">
        <v>6154</v>
      </c>
      <c r="B200" s="66"/>
      <c r="I200" s="66"/>
      <c r="J200" t="s">
        <v>6425</v>
      </c>
      <c r="K200" s="65"/>
      <c r="L200" t="s">
        <v>6751</v>
      </c>
      <c r="M200" s="16"/>
      <c r="O200" t="s">
        <v>119</v>
      </c>
      <c r="Q200" s="16"/>
      <c r="R200" s="16"/>
      <c r="T200" s="16">
        <f>SUM(COUNTIF(M200:S200,"yes"))</f>
        <v>1</v>
      </c>
      <c r="U200" s="16"/>
      <c r="V200" s="16"/>
      <c r="W200" s="16"/>
      <c r="X200" s="16"/>
      <c r="Y200" s="16"/>
      <c r="Z200" s="16"/>
      <c r="AA200" s="16"/>
      <c r="AB200" s="16"/>
      <c r="AD200" t="s">
        <v>6425</v>
      </c>
      <c r="AE200"/>
      <c r="AH200" s="16"/>
      <c r="AJ200" s="66" t="s">
        <v>6232</v>
      </c>
      <c r="AK200" s="16"/>
      <c r="AL200" s="66"/>
      <c r="AO200" t="s">
        <v>6769</v>
      </c>
      <c r="AP200" s="16"/>
      <c r="AQ200" s="16"/>
      <c r="AR200" s="39" t="s">
        <v>6400</v>
      </c>
      <c r="AS200" s="16"/>
      <c r="AT200" s="16"/>
      <c r="AY200" s="16"/>
      <c r="AZ200" s="16"/>
      <c r="BF200" s="28"/>
      <c r="BJ200" s="25"/>
      <c r="BO200" s="38"/>
      <c r="BQ200" s="38"/>
      <c r="BU200" s="16"/>
      <c r="BV200" s="29"/>
      <c r="BW200" s="16"/>
      <c r="BZ200" s="16"/>
      <c r="CC200" s="19"/>
      <c r="CD200" s="16"/>
      <c r="CF200" s="16"/>
      <c r="CG200" s="16"/>
      <c r="CI200" s="16"/>
      <c r="CJ200" s="16"/>
      <c r="CK200" s="16"/>
      <c r="CQ200" s="16"/>
      <c r="CU200" s="16"/>
      <c r="CV200" s="16"/>
      <c r="CW200" s="16"/>
      <c r="CX200" s="16"/>
      <c r="CZ200" s="16"/>
      <c r="DC200" s="19"/>
      <c r="DD200" s="16"/>
      <c r="DG200" s="19"/>
      <c r="DK200" s="16"/>
      <c r="DM200" s="16"/>
      <c r="DN200" s="16"/>
      <c r="DP200" s="16"/>
      <c r="DR200" s="16"/>
      <c r="EB200" s="16"/>
      <c r="EE200" s="16"/>
      <c r="EF200" s="16"/>
      <c r="EG200" s="16"/>
      <c r="EI200" s="16"/>
      <c r="EN200" s="16"/>
    </row>
    <row r="201" spans="1:144" x14ac:dyDescent="0.35">
      <c r="A201" s="16" t="s">
        <v>6154</v>
      </c>
      <c r="J201" t="s">
        <v>2440</v>
      </c>
      <c r="K201" s="65"/>
      <c r="L201" s="16" t="s">
        <v>729</v>
      </c>
      <c r="M201" s="16"/>
      <c r="P201" s="16" t="s">
        <v>119</v>
      </c>
      <c r="Q201" s="16"/>
      <c r="R201" s="16"/>
      <c r="T201" s="16">
        <f>SUM(COUNTIF(M201:S201,"yes"))</f>
        <v>1</v>
      </c>
      <c r="U201" s="16" t="s">
        <v>2439</v>
      </c>
      <c r="V201" s="16"/>
      <c r="W201" s="16"/>
      <c r="X201" s="16"/>
      <c r="Y201" s="16"/>
      <c r="Z201" s="16"/>
      <c r="AA201" s="16"/>
      <c r="AB201" s="16"/>
      <c r="AC201" s="16" t="s">
        <v>2440</v>
      </c>
      <c r="AH201" s="16"/>
      <c r="AJ201" s="66"/>
      <c r="AK201" s="16" t="s">
        <v>1209</v>
      </c>
      <c r="AP201" s="16" t="s">
        <v>1360</v>
      </c>
      <c r="AQ201" s="16" t="s">
        <v>1297</v>
      </c>
      <c r="AR201" s="38"/>
      <c r="AS201" s="16"/>
      <c r="AT201" s="16"/>
      <c r="AY201" s="16"/>
      <c r="AZ201" s="16"/>
      <c r="BB201" s="16">
        <f>LEN(BA201)-LEN(SUBSTITUTE(BA201,",",""))+1</f>
        <v>1</v>
      </c>
      <c r="BF201" s="28"/>
      <c r="BJ201" s="25"/>
      <c r="BO201" s="38"/>
      <c r="BQ201" s="38"/>
      <c r="BU201" s="16"/>
      <c r="BV201" s="29"/>
      <c r="BW201" s="16"/>
      <c r="BZ201" s="16"/>
      <c r="CD201" s="16"/>
      <c r="CF201" s="16"/>
      <c r="CG201" s="16"/>
      <c r="CI201" s="16"/>
      <c r="CJ201" s="16"/>
      <c r="CK201" s="16"/>
      <c r="CQ201" s="16"/>
      <c r="CU201" s="16"/>
      <c r="CV201" s="16"/>
      <c r="CW201" s="16"/>
      <c r="CX201" s="16"/>
      <c r="CZ201" s="16"/>
      <c r="DC201" s="19"/>
      <c r="DD201" s="16"/>
      <c r="DK201" s="16"/>
      <c r="DM201" s="16"/>
      <c r="DN201" s="16"/>
      <c r="DP201" s="16"/>
      <c r="DR201" s="16"/>
      <c r="EB201" s="16"/>
      <c r="EE201" s="16"/>
      <c r="EF201" s="16"/>
      <c r="EG201" s="16"/>
      <c r="EI201" s="16"/>
      <c r="EN201" s="16"/>
    </row>
    <row r="202" spans="1:144" x14ac:dyDescent="0.35">
      <c r="A202" s="16" t="s">
        <v>6154</v>
      </c>
      <c r="J202" t="s">
        <v>2457</v>
      </c>
      <c r="K202" s="65"/>
      <c r="L202" s="16" t="s">
        <v>729</v>
      </c>
      <c r="M202" s="16"/>
      <c r="P202" s="16" t="s">
        <v>119</v>
      </c>
      <c r="Q202" s="16"/>
      <c r="R202" s="16"/>
      <c r="T202" s="16">
        <f>SUM(COUNTIF(M202:S202,"yes"))</f>
        <v>1</v>
      </c>
      <c r="U202" s="16" t="s">
        <v>2456</v>
      </c>
      <c r="V202" s="16"/>
      <c r="W202" s="16"/>
      <c r="X202" s="16"/>
      <c r="Y202" s="16"/>
      <c r="Z202" s="16"/>
      <c r="AA202" s="16"/>
      <c r="AB202" s="16"/>
      <c r="AC202" s="16" t="s">
        <v>2457</v>
      </c>
      <c r="AH202" s="16"/>
      <c r="AJ202" s="66"/>
      <c r="AK202" s="16" t="s">
        <v>1209</v>
      </c>
      <c r="AP202" s="16" t="s">
        <v>1360</v>
      </c>
      <c r="AQ202" s="16" t="s">
        <v>1297</v>
      </c>
      <c r="AR202" s="38"/>
      <c r="AS202" s="16"/>
      <c r="AT202" s="16"/>
      <c r="AY202" s="16"/>
      <c r="AZ202" s="16"/>
      <c r="BB202" s="16">
        <f>LEN(BA202)-LEN(SUBSTITUTE(BA202,",",""))+1</f>
        <v>1</v>
      </c>
      <c r="BF202" s="28"/>
      <c r="BJ202" s="25"/>
      <c r="BO202" s="38"/>
      <c r="BQ202" s="38"/>
      <c r="BU202" s="16"/>
      <c r="BV202" s="29"/>
      <c r="BW202" s="16"/>
      <c r="BZ202" s="16"/>
      <c r="CD202" s="16"/>
      <c r="CF202" s="16"/>
      <c r="CG202" s="16"/>
      <c r="CI202" s="16"/>
      <c r="CJ202" s="16"/>
      <c r="CK202" s="16"/>
      <c r="CQ202" s="16"/>
      <c r="CU202" s="16"/>
      <c r="CV202" s="16"/>
      <c r="CW202" s="16"/>
      <c r="CX202" s="16"/>
      <c r="CZ202" s="16"/>
      <c r="DC202" s="19"/>
      <c r="DD202" s="16"/>
      <c r="DK202" s="16"/>
      <c r="DM202" s="16"/>
      <c r="DN202" s="16"/>
      <c r="DP202" s="16"/>
      <c r="DR202" s="16"/>
      <c r="EB202" s="16"/>
      <c r="EE202" s="16"/>
      <c r="EF202" s="16"/>
      <c r="EG202" s="16"/>
      <c r="EI202" s="16"/>
      <c r="EN202" s="16"/>
    </row>
    <row r="203" spans="1:144" x14ac:dyDescent="0.35">
      <c r="A203" s="16" t="s">
        <v>6154</v>
      </c>
      <c r="J203" t="s">
        <v>2637</v>
      </c>
      <c r="K203" s="65"/>
      <c r="L203" s="16" t="s">
        <v>729</v>
      </c>
      <c r="M203" s="16"/>
      <c r="P203" s="16" t="s">
        <v>119</v>
      </c>
      <c r="Q203" s="16"/>
      <c r="R203" s="16"/>
      <c r="T203" s="16">
        <f>SUM(COUNTIF(M203:S203,"yes"))</f>
        <v>1</v>
      </c>
      <c r="U203" s="16" t="s">
        <v>2636</v>
      </c>
      <c r="V203" s="16"/>
      <c r="W203" s="16"/>
      <c r="X203" s="16"/>
      <c r="Y203" s="16"/>
      <c r="Z203" s="16"/>
      <c r="AA203" s="16"/>
      <c r="AB203" s="16"/>
      <c r="AC203" s="16" t="s">
        <v>2637</v>
      </c>
      <c r="AH203" s="16"/>
      <c r="AJ203" s="66"/>
      <c r="AK203" s="16" t="s">
        <v>2624</v>
      </c>
      <c r="AP203" s="16" t="s">
        <v>1211</v>
      </c>
      <c r="AQ203" s="16" t="s">
        <v>1752</v>
      </c>
      <c r="AR203" s="38"/>
      <c r="AS203" s="16"/>
      <c r="AT203" s="16"/>
      <c r="AY203" s="16"/>
      <c r="AZ203" s="16"/>
      <c r="BF203" s="28"/>
      <c r="BJ203" s="25"/>
      <c r="BO203" s="38"/>
      <c r="BQ203" s="38"/>
      <c r="BU203" s="16"/>
      <c r="BV203" s="29"/>
      <c r="BW203" s="16"/>
      <c r="BZ203" s="16"/>
      <c r="CD203" s="16"/>
      <c r="CF203" s="16"/>
      <c r="CG203" s="16"/>
      <c r="CI203" s="16"/>
      <c r="CJ203" s="16"/>
      <c r="CK203" s="16"/>
      <c r="CQ203" s="16"/>
      <c r="CU203" s="16"/>
      <c r="CV203" s="16"/>
      <c r="CW203" s="16"/>
      <c r="CX203" s="16"/>
      <c r="CZ203" s="16"/>
      <c r="DC203" s="19"/>
      <c r="DD203" s="16"/>
      <c r="DK203" s="16"/>
      <c r="DM203" s="16"/>
      <c r="DN203" s="16"/>
      <c r="DP203" s="16"/>
      <c r="DR203" s="16"/>
      <c r="EB203" s="16"/>
      <c r="EE203" s="16"/>
      <c r="EF203" s="16"/>
      <c r="EG203" s="16"/>
      <c r="EI203" s="16"/>
      <c r="EN203" s="16"/>
    </row>
    <row r="204" spans="1:144" x14ac:dyDescent="0.35">
      <c r="A204" s="16" t="s">
        <v>6154</v>
      </c>
      <c r="J204" t="s">
        <v>2341</v>
      </c>
      <c r="K204" s="65"/>
      <c r="L204" s="16" t="s">
        <v>729</v>
      </c>
      <c r="M204" s="16"/>
      <c r="P204" s="16" t="s">
        <v>119</v>
      </c>
      <c r="Q204" s="16"/>
      <c r="R204" s="16"/>
      <c r="T204" s="16">
        <f>SUM(COUNTIF(M204:S204,"yes"))</f>
        <v>1</v>
      </c>
      <c r="U204" s="16" t="s">
        <v>2340</v>
      </c>
      <c r="V204" s="16"/>
      <c r="W204" s="16"/>
      <c r="X204" s="16"/>
      <c r="Y204" s="16"/>
      <c r="Z204" s="16"/>
      <c r="AA204" s="16"/>
      <c r="AB204" s="16"/>
      <c r="AC204" s="16" t="s">
        <v>2341</v>
      </c>
      <c r="AH204" s="16"/>
      <c r="AJ204" s="66"/>
      <c r="AK204" s="16" t="s">
        <v>1490</v>
      </c>
      <c r="AP204" s="16" t="s">
        <v>1486</v>
      </c>
      <c r="AQ204" s="16" t="s">
        <v>1157</v>
      </c>
      <c r="AR204" s="38"/>
      <c r="AS204" s="16"/>
      <c r="AT204" s="16"/>
      <c r="AY204" s="16"/>
      <c r="AZ204" s="16"/>
      <c r="BB204" s="16">
        <f>LEN(BA204)-LEN(SUBSTITUTE(BA204,",",""))+1</f>
        <v>1</v>
      </c>
      <c r="BF204" s="28"/>
      <c r="BJ204" s="25"/>
      <c r="BO204" s="38"/>
      <c r="BQ204" s="38"/>
      <c r="BU204" s="16"/>
      <c r="BV204" s="29"/>
      <c r="BW204" s="16"/>
      <c r="BZ204" s="16"/>
      <c r="CD204" s="16"/>
      <c r="CF204" s="16"/>
      <c r="CG204" s="16"/>
      <c r="CI204" s="16"/>
      <c r="CJ204" s="16"/>
      <c r="CK204" s="16"/>
      <c r="CQ204" s="16"/>
      <c r="CU204" s="16"/>
      <c r="CV204" s="16"/>
      <c r="CW204" s="16"/>
      <c r="CX204" s="16"/>
      <c r="CZ204" s="16"/>
      <c r="DC204" s="19"/>
      <c r="DD204" s="16"/>
      <c r="DK204" s="16"/>
      <c r="DM204" s="16"/>
      <c r="DN204" s="16"/>
      <c r="DP204" s="16"/>
      <c r="DR204" s="16"/>
      <c r="EB204" s="16"/>
      <c r="EE204" s="16"/>
      <c r="EF204" s="16"/>
      <c r="EG204" s="16"/>
      <c r="EI204" s="16"/>
      <c r="EN204" s="16"/>
    </row>
    <row r="205" spans="1:144" x14ac:dyDescent="0.35">
      <c r="A205" s="16" t="s">
        <v>6154</v>
      </c>
      <c r="J205" t="s">
        <v>6426</v>
      </c>
      <c r="K205" s="65"/>
      <c r="L205" t="s">
        <v>6751</v>
      </c>
      <c r="M205" s="16"/>
      <c r="O205" t="s">
        <v>119</v>
      </c>
      <c r="Q205" s="16"/>
      <c r="R205" s="16"/>
      <c r="T205" s="16">
        <f>SUM(COUNTIF(M205:S205,"yes"))</f>
        <v>1</v>
      </c>
      <c r="U205" s="16"/>
      <c r="V205" s="16"/>
      <c r="W205" s="16"/>
      <c r="X205" s="16"/>
      <c r="Y205" s="16"/>
      <c r="Z205" s="16"/>
      <c r="AA205" s="16"/>
      <c r="AB205" s="16"/>
      <c r="AD205" t="s">
        <v>6426</v>
      </c>
      <c r="AE205"/>
      <c r="AH205" s="16"/>
      <c r="AJ205" s="66" t="s">
        <v>6232</v>
      </c>
      <c r="AK205" s="16"/>
      <c r="AO205" t="s">
        <v>6770</v>
      </c>
      <c r="AP205" s="16"/>
      <c r="AQ205" s="16"/>
      <c r="AR205" s="39" t="s">
        <v>6400</v>
      </c>
      <c r="AS205" s="16"/>
      <c r="AT205" s="16"/>
      <c r="AY205" s="16"/>
      <c r="AZ205" s="16"/>
      <c r="BF205" s="28"/>
      <c r="BJ205" s="25"/>
      <c r="BO205" s="38"/>
      <c r="BQ205" s="38"/>
      <c r="BU205" s="16"/>
      <c r="BV205" s="29"/>
      <c r="BW205" s="16"/>
      <c r="BZ205" s="16"/>
      <c r="CC205" s="19"/>
      <c r="CD205" s="16"/>
      <c r="CF205" s="16"/>
      <c r="CG205" s="16"/>
      <c r="CI205" s="16"/>
      <c r="CJ205" s="16"/>
      <c r="CK205" s="16"/>
      <c r="CQ205" s="16"/>
      <c r="CU205" s="16"/>
      <c r="CV205" s="16"/>
      <c r="CW205" s="16"/>
      <c r="CX205" s="16"/>
      <c r="CZ205" s="16"/>
      <c r="DC205" s="19"/>
      <c r="DD205" s="16"/>
      <c r="DG205" s="19"/>
      <c r="DK205" s="16"/>
      <c r="DM205" s="16"/>
      <c r="DN205" s="16"/>
      <c r="DP205" s="16"/>
      <c r="DR205" s="16"/>
      <c r="EB205" s="16"/>
      <c r="EE205" s="16"/>
      <c r="EF205" s="16"/>
      <c r="EG205" s="16"/>
      <c r="EI205" s="16"/>
      <c r="EN205" s="16"/>
    </row>
    <row r="206" spans="1:144" x14ac:dyDescent="0.35">
      <c r="A206" s="66" t="s">
        <v>6154</v>
      </c>
      <c r="B206" s="66"/>
      <c r="C206" s="66"/>
      <c r="D206" s="66"/>
      <c r="E206" s="66"/>
      <c r="F206" s="66"/>
      <c r="G206" s="66"/>
      <c r="H206" s="66"/>
      <c r="I206" s="66"/>
      <c r="J206" s="65" t="s">
        <v>6427</v>
      </c>
      <c r="K206" s="65" t="s">
        <v>3105</v>
      </c>
      <c r="L206" s="65" t="s">
        <v>6751</v>
      </c>
      <c r="M206" s="66"/>
      <c r="N206" s="66"/>
      <c r="O206" s="65" t="s">
        <v>119</v>
      </c>
      <c r="P206" s="66"/>
      <c r="Q206" s="66"/>
      <c r="R206" s="66"/>
      <c r="S206" s="66"/>
      <c r="T206" s="66">
        <f>SUM(COUNTIF(M206:S206,"yes"))</f>
        <v>1</v>
      </c>
      <c r="U206" s="66"/>
      <c r="V206" s="66"/>
      <c r="W206" s="66"/>
      <c r="X206" s="66"/>
      <c r="Y206" s="66"/>
      <c r="Z206" s="66"/>
      <c r="AA206" s="66"/>
      <c r="AB206" s="66"/>
      <c r="AC206" s="66"/>
      <c r="AD206" t="s">
        <v>6427</v>
      </c>
      <c r="AE206"/>
      <c r="AF206" s="66"/>
      <c r="AG206" s="66"/>
      <c r="AH206" s="66"/>
      <c r="AI206" s="66"/>
      <c r="AJ206" s="66" t="s">
        <v>6232</v>
      </c>
      <c r="AK206" s="66"/>
      <c r="AL206" s="66"/>
      <c r="AM206" s="66"/>
      <c r="AN206" s="66"/>
      <c r="AO206" s="65" t="s">
        <v>6400</v>
      </c>
      <c r="AP206" s="66"/>
      <c r="AQ206" s="66"/>
      <c r="AR206" s="39" t="s">
        <v>6428</v>
      </c>
      <c r="AS206" s="66"/>
      <c r="AT206" s="66"/>
      <c r="AU206" s="66"/>
      <c r="AV206" s="66"/>
      <c r="AW206" s="66"/>
      <c r="AX206" s="66"/>
      <c r="AY206" s="66"/>
      <c r="AZ206" s="16"/>
      <c r="BA206" s="66"/>
      <c r="BB206" s="66"/>
      <c r="BC206" s="66"/>
      <c r="BD206" s="66"/>
      <c r="BE206" s="66"/>
      <c r="BF206" s="67"/>
      <c r="BG206" s="66"/>
      <c r="BH206" s="66"/>
      <c r="BI206" s="66"/>
      <c r="BJ206" s="68"/>
      <c r="BK206" s="66"/>
      <c r="BL206" s="66"/>
      <c r="BN206" s="66"/>
      <c r="BO206" s="55"/>
      <c r="BP206" s="66"/>
      <c r="BQ206" s="55"/>
      <c r="BR206" s="66"/>
      <c r="BS206" s="66"/>
      <c r="BT206" s="66"/>
      <c r="BU206" s="66"/>
      <c r="BV206" s="29"/>
      <c r="BW206" s="66"/>
      <c r="BX206" s="66"/>
      <c r="BY206" s="66"/>
      <c r="BZ206" s="66"/>
      <c r="CA206" s="66"/>
      <c r="CB206" s="66"/>
      <c r="CC206" s="69"/>
      <c r="CD206" s="66"/>
      <c r="CE206" s="66"/>
      <c r="CF206" s="66"/>
      <c r="CG206" s="66"/>
      <c r="CH206" s="66"/>
      <c r="CI206" s="66"/>
      <c r="CJ206" s="66"/>
      <c r="CK206" s="66"/>
      <c r="CL206" s="66"/>
      <c r="CM206" s="66"/>
      <c r="CN206" s="66"/>
      <c r="CO206" s="66"/>
      <c r="CP206" s="66"/>
      <c r="CQ206" s="66"/>
      <c r="CR206" s="66"/>
      <c r="CS206" s="66"/>
      <c r="CT206" s="66"/>
      <c r="CU206" s="66"/>
      <c r="CV206" s="66"/>
      <c r="CW206" s="66"/>
      <c r="CX206" s="66"/>
      <c r="CY206" s="66"/>
      <c r="CZ206" s="66"/>
      <c r="DA206" s="66"/>
      <c r="DB206" s="66"/>
      <c r="DC206" s="69"/>
      <c r="DD206" s="66"/>
      <c r="DE206" s="66"/>
      <c r="DF206" s="66"/>
      <c r="DG206" s="69"/>
      <c r="DH206" s="66"/>
      <c r="DI206" s="66"/>
      <c r="DJ206" s="66"/>
      <c r="DK206" s="66"/>
      <c r="DL206" s="66"/>
      <c r="DM206" s="66"/>
      <c r="DN206" s="66"/>
      <c r="DP206" s="66"/>
      <c r="DQ206" s="66"/>
      <c r="DR206" s="66"/>
      <c r="DS206" s="66"/>
      <c r="DT206" s="66"/>
      <c r="DU206" s="66"/>
      <c r="EB206" s="16"/>
      <c r="EE206" s="16"/>
      <c r="EF206" s="16"/>
      <c r="EG206" s="16"/>
      <c r="EI206" s="16"/>
      <c r="EN206" s="16"/>
    </row>
    <row r="207" spans="1:144" x14ac:dyDescent="0.35">
      <c r="A207" s="16" t="s">
        <v>6154</v>
      </c>
      <c r="J207" t="s">
        <v>2177</v>
      </c>
      <c r="K207" s="65"/>
      <c r="L207" s="16" t="s">
        <v>729</v>
      </c>
      <c r="M207" s="16"/>
      <c r="P207" s="16" t="s">
        <v>119</v>
      </c>
      <c r="Q207" s="16"/>
      <c r="R207" s="16"/>
      <c r="T207" s="16">
        <f>SUM(COUNTIF(M207:S207,"yes"))</f>
        <v>1</v>
      </c>
      <c r="U207" s="16" t="s">
        <v>2176</v>
      </c>
      <c r="V207" s="16"/>
      <c r="W207" s="16"/>
      <c r="X207" s="16"/>
      <c r="Y207" s="16"/>
      <c r="Z207" s="16"/>
      <c r="AA207" s="16"/>
      <c r="AB207" s="16"/>
      <c r="AC207" s="16" t="s">
        <v>2177</v>
      </c>
      <c r="AH207" s="16"/>
      <c r="AJ207" s="66"/>
      <c r="AK207" s="16" t="s">
        <v>1442</v>
      </c>
      <c r="AP207" s="16" t="s">
        <v>2178</v>
      </c>
      <c r="AQ207" s="16" t="s">
        <v>1846</v>
      </c>
      <c r="AR207" s="38"/>
      <c r="AS207" s="16"/>
      <c r="AT207" s="16"/>
      <c r="AY207" s="16"/>
      <c r="AZ207" s="16"/>
      <c r="BB207" s="16">
        <f>LEN(BA207)-LEN(SUBSTITUTE(BA207,",",""))+1</f>
        <v>1</v>
      </c>
      <c r="BF207" s="28"/>
      <c r="BJ207" s="25"/>
      <c r="BO207" s="38"/>
      <c r="BQ207" s="38"/>
      <c r="BU207" s="16"/>
      <c r="BV207" s="29"/>
      <c r="BW207" s="16"/>
      <c r="BZ207" s="16"/>
      <c r="CD207" s="16"/>
      <c r="CF207" s="16"/>
      <c r="CG207" s="16"/>
      <c r="CI207" s="16"/>
      <c r="CJ207" s="16"/>
      <c r="CK207" s="16"/>
      <c r="CQ207" s="16"/>
      <c r="CU207" s="16"/>
      <c r="CV207" s="16"/>
      <c r="CW207" s="16"/>
      <c r="CX207" s="16"/>
      <c r="CZ207" s="16"/>
      <c r="DC207" s="19"/>
      <c r="DD207" s="16"/>
      <c r="DK207" s="16"/>
      <c r="DM207" s="16"/>
      <c r="DN207" s="16"/>
      <c r="DP207" s="16"/>
      <c r="DR207" s="16"/>
      <c r="EB207" s="16"/>
      <c r="EE207" s="16"/>
      <c r="EF207" s="16"/>
      <c r="EG207" s="16"/>
      <c r="EI207" s="16"/>
      <c r="EN207" s="16"/>
    </row>
    <row r="208" spans="1:144" x14ac:dyDescent="0.35">
      <c r="A208" s="16" t="s">
        <v>6154</v>
      </c>
      <c r="J208" t="s">
        <v>2966</v>
      </c>
      <c r="K208" s="65"/>
      <c r="L208" s="16" t="s">
        <v>729</v>
      </c>
      <c r="M208" s="16"/>
      <c r="P208" s="16" t="s">
        <v>119</v>
      </c>
      <c r="Q208" s="16"/>
      <c r="R208" s="16"/>
      <c r="T208" s="16">
        <f>SUM(COUNTIF(M208:S208,"yes"))</f>
        <v>1</v>
      </c>
      <c r="U208" s="16" t="s">
        <v>2965</v>
      </c>
      <c r="V208" s="16"/>
      <c r="W208" s="16"/>
      <c r="X208" s="16"/>
      <c r="Y208" s="16"/>
      <c r="Z208" s="16"/>
      <c r="AA208" s="16"/>
      <c r="AB208" s="16"/>
      <c r="AC208" s="16" t="s">
        <v>2966</v>
      </c>
      <c r="AH208" s="16"/>
      <c r="AJ208" s="66"/>
      <c r="AK208" s="16" t="s">
        <v>5819</v>
      </c>
      <c r="AP208" s="16" t="s">
        <v>726</v>
      </c>
      <c r="AQ208" s="16" t="s">
        <v>1722</v>
      </c>
      <c r="AR208" s="38"/>
      <c r="AS208" s="16"/>
      <c r="AT208" s="16"/>
      <c r="AY208" s="16"/>
      <c r="AZ208" s="16"/>
      <c r="BF208" s="28"/>
      <c r="BJ208" s="25"/>
      <c r="BO208" s="38"/>
      <c r="BQ208" s="38"/>
      <c r="BU208" s="16"/>
      <c r="BV208" s="29"/>
      <c r="BW208" s="16"/>
      <c r="BZ208" s="16"/>
      <c r="CD208" s="16"/>
      <c r="CF208" s="16"/>
      <c r="CG208" s="16"/>
      <c r="CI208" s="16"/>
      <c r="CJ208" s="16"/>
      <c r="CK208" s="16"/>
      <c r="CQ208" s="16"/>
      <c r="CU208" s="16"/>
      <c r="CV208" s="16"/>
      <c r="CW208" s="16"/>
      <c r="CX208" s="16"/>
      <c r="CZ208" s="16"/>
      <c r="DC208" s="19"/>
      <c r="DD208" s="16"/>
      <c r="DK208" s="16"/>
      <c r="DM208" s="16"/>
      <c r="DN208" s="16"/>
      <c r="DP208" s="16"/>
      <c r="DR208" s="16"/>
      <c r="EB208" s="16"/>
      <c r="EE208" s="16"/>
      <c r="EF208" s="16"/>
      <c r="EG208" s="16"/>
      <c r="EI208" s="16"/>
      <c r="EN208" s="16"/>
    </row>
    <row r="209" spans="1:144" x14ac:dyDescent="0.35">
      <c r="A209" s="16" t="s">
        <v>6154</v>
      </c>
      <c r="J209" t="s">
        <v>1900</v>
      </c>
      <c r="K209" s="65"/>
      <c r="L209" s="16" t="s">
        <v>729</v>
      </c>
      <c r="M209" s="16"/>
      <c r="P209" s="16" t="s">
        <v>119</v>
      </c>
      <c r="Q209" s="16"/>
      <c r="R209" s="16"/>
      <c r="T209" s="16">
        <f>SUM(COUNTIF(M209:S209,"yes"))</f>
        <v>1</v>
      </c>
      <c r="U209" s="16" t="s">
        <v>1899</v>
      </c>
      <c r="V209" s="16"/>
      <c r="W209" s="16"/>
      <c r="X209" s="16"/>
      <c r="Y209" s="16"/>
      <c r="Z209" s="16"/>
      <c r="AA209" s="16"/>
      <c r="AB209" s="16"/>
      <c r="AC209" s="16" t="s">
        <v>1900</v>
      </c>
      <c r="AH209" s="16"/>
      <c r="AJ209" s="66"/>
      <c r="AK209" s="16" t="s">
        <v>1306</v>
      </c>
      <c r="AP209" s="16" t="s">
        <v>1486</v>
      </c>
      <c r="AQ209" s="16" t="s">
        <v>1297</v>
      </c>
      <c r="AR209" s="38"/>
      <c r="AS209" s="16"/>
      <c r="AT209" s="16"/>
      <c r="AY209" s="16"/>
      <c r="AZ209" s="16"/>
      <c r="BB209" s="16">
        <f>LEN(BA209)-LEN(SUBSTITUTE(BA209,",",""))+1</f>
        <v>1</v>
      </c>
      <c r="BD209" s="16">
        <f>LEN(BC209)-LEN(SUBSTITUTE(BC209,",",""))+1</f>
        <v>1</v>
      </c>
      <c r="BF209" s="28">
        <f>Table1[[#This Row], [no. of introduced regions]]/Table1[[#This Row], [no. of native regions]]</f>
        <v>1</v>
      </c>
      <c r="BJ209" s="25"/>
      <c r="BO209" s="38"/>
      <c r="BQ209" s="38"/>
      <c r="BU209" s="16"/>
      <c r="BV209" s="29"/>
      <c r="BW209" s="16"/>
      <c r="BZ209" s="16"/>
      <c r="CD209" s="16"/>
      <c r="CF209" s="16"/>
      <c r="CG209" s="16"/>
      <c r="CI209" s="16"/>
      <c r="CJ209" s="16"/>
      <c r="CK209" s="16"/>
      <c r="CQ209" s="16"/>
      <c r="CU209" s="16"/>
      <c r="CV209" s="16"/>
      <c r="CW209" s="16"/>
      <c r="CX209" s="16"/>
      <c r="CZ209" s="16"/>
      <c r="DC209" s="19"/>
      <c r="DD209" s="16"/>
      <c r="DK209" s="16"/>
      <c r="DM209" s="16"/>
      <c r="DN209" s="16"/>
      <c r="DP209" s="16"/>
      <c r="DR209" s="16"/>
      <c r="EB209" s="16"/>
      <c r="EE209" s="16"/>
      <c r="EF209" s="16"/>
      <c r="EG209" s="16"/>
      <c r="EI209" s="16"/>
      <c r="EN209" s="16"/>
    </row>
    <row r="210" spans="1:144" x14ac:dyDescent="0.35">
      <c r="A210" s="16" t="s">
        <v>6154</v>
      </c>
      <c r="J210" t="s">
        <v>7057</v>
      </c>
      <c r="K210" s="65"/>
      <c r="L210" s="16" t="s">
        <v>7056</v>
      </c>
      <c r="M210" s="16"/>
      <c r="N210" s="16" t="s">
        <v>119</v>
      </c>
      <c r="O210" s="16"/>
      <c r="Q210" s="16"/>
      <c r="R210" s="16"/>
      <c r="T210" s="16">
        <f>SUM(COUNTIF(M210:S210,"yes"))</f>
        <v>1</v>
      </c>
      <c r="U210" s="16"/>
      <c r="V210" s="16"/>
      <c r="W210" s="16"/>
      <c r="X210" s="16"/>
      <c r="Y210" s="16"/>
      <c r="Z210" s="21"/>
      <c r="AA210" s="16"/>
      <c r="AB210" s="21"/>
      <c r="AH210" s="16"/>
      <c r="AJ210" s="66"/>
      <c r="AK210" s="16"/>
      <c r="AP210" s="16"/>
      <c r="AQ210" s="16"/>
      <c r="AR210" s="38"/>
      <c r="AS210" s="16"/>
      <c r="AT210" s="16"/>
      <c r="AY210" s="21"/>
      <c r="AZ210" s="16"/>
      <c r="BF210" s="28"/>
      <c r="BJ210" s="25"/>
      <c r="BO210" s="38"/>
      <c r="BQ210" s="38"/>
      <c r="BU210" s="16"/>
      <c r="BV210" s="29"/>
      <c r="BW210" s="16"/>
      <c r="BZ210" s="16"/>
      <c r="CD210" s="16"/>
      <c r="CF210" s="16"/>
      <c r="CG210" s="16"/>
      <c r="CI210" s="16"/>
      <c r="CJ210" s="16"/>
      <c r="CK210" s="16"/>
      <c r="CQ210" s="16"/>
      <c r="CU210" s="16"/>
      <c r="CV210" s="16"/>
      <c r="CW210" s="16"/>
      <c r="CX210" s="16"/>
      <c r="CZ210" s="16"/>
      <c r="DC210" s="19"/>
      <c r="DD210" s="16"/>
      <c r="DK210" s="16"/>
      <c r="DM210" s="16"/>
      <c r="DN210" s="16"/>
      <c r="DP210" s="16"/>
      <c r="DR210" s="16"/>
      <c r="EB210" s="16"/>
      <c r="EE210" s="16"/>
      <c r="EF210" s="16"/>
      <c r="EG210" s="16"/>
      <c r="EI210" s="16"/>
      <c r="EN210" s="16"/>
    </row>
    <row r="211" spans="1:144" x14ac:dyDescent="0.35">
      <c r="A211" s="66" t="s">
        <v>6154</v>
      </c>
      <c r="B211" s="66"/>
      <c r="C211" s="66"/>
      <c r="D211" s="66"/>
      <c r="E211" s="66"/>
      <c r="F211" s="66"/>
      <c r="G211" s="66"/>
      <c r="H211" s="66"/>
      <c r="I211" s="66"/>
      <c r="J211" s="65" t="s">
        <v>6429</v>
      </c>
      <c r="K211" s="65" t="s">
        <v>6771</v>
      </c>
      <c r="L211" s="65" t="s">
        <v>6751</v>
      </c>
      <c r="M211" s="66"/>
      <c r="N211" s="66"/>
      <c r="O211" s="65" t="s">
        <v>119</v>
      </c>
      <c r="P211" s="66"/>
      <c r="Q211" s="66"/>
      <c r="R211" s="66"/>
      <c r="S211" s="66"/>
      <c r="T211" s="66">
        <f>SUM(COUNTIF(M211:S211,"yes"))</f>
        <v>1</v>
      </c>
      <c r="U211" s="66"/>
      <c r="V211" s="66"/>
      <c r="W211" s="66"/>
      <c r="X211" s="66"/>
      <c r="Y211" s="66"/>
      <c r="Z211" s="66"/>
      <c r="AA211" s="66"/>
      <c r="AB211" s="66"/>
      <c r="AC211" s="66"/>
      <c r="AD211" s="65" t="s">
        <v>6429</v>
      </c>
      <c r="AE211" s="65"/>
      <c r="AF211" s="66"/>
      <c r="AG211" s="66"/>
      <c r="AH211" s="66"/>
      <c r="AI211" s="66"/>
      <c r="AJ211" s="66" t="s">
        <v>6232</v>
      </c>
      <c r="AK211" s="66"/>
      <c r="AL211" s="66"/>
      <c r="AM211" s="66"/>
      <c r="AN211" s="66"/>
      <c r="AO211" s="65" t="s">
        <v>6400</v>
      </c>
      <c r="AP211" s="66"/>
      <c r="AQ211" s="66"/>
      <c r="AR211" s="54" t="s">
        <v>6430</v>
      </c>
      <c r="AS211" s="66"/>
      <c r="AT211" s="66"/>
      <c r="AU211" s="66"/>
      <c r="AV211" s="66"/>
      <c r="AW211" s="66"/>
      <c r="AX211" s="66"/>
      <c r="AY211" s="66"/>
      <c r="AZ211" s="66"/>
      <c r="BA211" s="66"/>
      <c r="BB211" s="66"/>
      <c r="BC211" s="66"/>
      <c r="BD211" s="66"/>
      <c r="BE211" s="66"/>
      <c r="BF211" s="67"/>
      <c r="BG211" s="66"/>
      <c r="BH211" s="66"/>
      <c r="BI211" s="66"/>
      <c r="BJ211" s="68"/>
      <c r="BK211" s="66"/>
      <c r="BL211" s="66"/>
      <c r="BM211" s="66"/>
      <c r="BN211" s="66"/>
      <c r="BO211" s="55"/>
      <c r="BP211" s="66"/>
      <c r="BQ211" s="55"/>
      <c r="BR211" s="66"/>
      <c r="BS211" s="66"/>
      <c r="BT211" s="66"/>
      <c r="BU211" s="66"/>
      <c r="BV211" s="29"/>
      <c r="BW211" s="66"/>
      <c r="BX211" s="66"/>
      <c r="BY211" s="66"/>
      <c r="BZ211" s="66"/>
      <c r="CA211" s="66"/>
      <c r="CB211" s="66"/>
      <c r="CC211" s="69"/>
      <c r="CD211" s="66"/>
      <c r="CE211" s="66"/>
      <c r="CF211" s="66"/>
      <c r="CG211" s="66"/>
      <c r="CH211" s="66"/>
      <c r="CI211" s="66"/>
      <c r="CJ211" s="66"/>
      <c r="CK211" s="66"/>
      <c r="CL211" s="66"/>
      <c r="CM211" s="66"/>
      <c r="CN211" s="66"/>
      <c r="CO211" s="66"/>
      <c r="CP211" s="66"/>
      <c r="CQ211" s="66"/>
      <c r="CR211" s="66"/>
      <c r="CS211" s="66"/>
      <c r="CT211" s="66"/>
      <c r="CU211" s="66"/>
      <c r="CV211" s="66"/>
      <c r="CW211" s="66"/>
      <c r="CX211" s="66"/>
      <c r="CY211" s="66"/>
      <c r="CZ211" s="66"/>
      <c r="DA211" s="66"/>
      <c r="DB211" s="66"/>
      <c r="DC211" s="69"/>
      <c r="DD211" s="66"/>
      <c r="DE211" s="66"/>
      <c r="DF211" s="66"/>
      <c r="DG211" s="69"/>
      <c r="DH211" s="66"/>
      <c r="DI211" s="66"/>
      <c r="DJ211" s="66"/>
      <c r="DK211" s="66"/>
      <c r="DL211" s="66"/>
      <c r="DM211" s="66"/>
      <c r="DN211" s="66"/>
      <c r="DO211" s="66"/>
      <c r="DP211" s="66"/>
      <c r="DQ211" s="66"/>
      <c r="DR211" s="66"/>
      <c r="DS211" s="66"/>
      <c r="DT211" s="66"/>
      <c r="DU211" s="66"/>
      <c r="EB211" s="16"/>
      <c r="EE211" s="16"/>
      <c r="EF211" s="16"/>
      <c r="EG211" s="16"/>
      <c r="EI211" s="16"/>
      <c r="EN211" s="16"/>
    </row>
    <row r="212" spans="1:144" x14ac:dyDescent="0.35">
      <c r="A212" s="16" t="s">
        <v>6154</v>
      </c>
      <c r="J212" t="s">
        <v>2234</v>
      </c>
      <c r="K212" s="65"/>
      <c r="L212" s="16" t="s">
        <v>729</v>
      </c>
      <c r="M212" s="16"/>
      <c r="P212" s="16" t="s">
        <v>119</v>
      </c>
      <c r="Q212" s="16"/>
      <c r="R212" s="16"/>
      <c r="T212" s="16">
        <f>SUM(COUNTIF(M212:S212,"yes"))</f>
        <v>1</v>
      </c>
      <c r="U212" s="16" t="s">
        <v>2232</v>
      </c>
      <c r="V212" s="16"/>
      <c r="W212" s="16"/>
      <c r="X212" s="16"/>
      <c r="Y212" s="16"/>
      <c r="Z212" s="16"/>
      <c r="AA212" s="16"/>
      <c r="AB212" s="16"/>
      <c r="AC212" s="16" t="s">
        <v>2234</v>
      </c>
      <c r="AH212" s="16"/>
      <c r="AJ212" s="66"/>
      <c r="AK212" s="16" t="s">
        <v>2233</v>
      </c>
      <c r="AP212" s="16" t="s">
        <v>726</v>
      </c>
      <c r="AQ212" s="16" t="s">
        <v>2235</v>
      </c>
      <c r="AR212" s="38"/>
      <c r="AS212" s="16"/>
      <c r="AT212" s="16"/>
      <c r="AY212" s="16"/>
      <c r="AZ212" s="16"/>
      <c r="BB212" s="16">
        <f>LEN(BA212)-LEN(SUBSTITUTE(BA212,",",""))+1</f>
        <v>1</v>
      </c>
      <c r="BF212" s="28"/>
      <c r="BJ212" s="25"/>
      <c r="BO212" s="38"/>
      <c r="BQ212" s="38"/>
      <c r="BU212" s="16"/>
      <c r="BV212" s="29"/>
      <c r="BW212" s="16"/>
      <c r="BZ212" s="16"/>
      <c r="CD212" s="16"/>
      <c r="CF212" s="16"/>
      <c r="CG212" s="16"/>
      <c r="CI212" s="16"/>
      <c r="CJ212" s="16"/>
      <c r="CK212" s="16"/>
      <c r="CQ212" s="16"/>
      <c r="CU212" s="16"/>
      <c r="CV212" s="16"/>
      <c r="CW212" s="16"/>
      <c r="CX212" s="16"/>
      <c r="CZ212" s="16"/>
      <c r="DC212" s="19"/>
      <c r="DD212" s="16"/>
      <c r="DK212" s="16"/>
      <c r="DM212" s="16"/>
      <c r="DN212" s="16"/>
      <c r="DP212" s="16"/>
      <c r="DR212" s="16"/>
      <c r="EB212" s="16"/>
      <c r="EE212" s="16"/>
      <c r="EF212" s="16"/>
      <c r="EG212" s="16"/>
      <c r="EI212" s="16"/>
      <c r="EN212" s="16"/>
    </row>
    <row r="213" spans="1:144" x14ac:dyDescent="0.35">
      <c r="A213" s="16" t="s">
        <v>6154</v>
      </c>
      <c r="J213" t="s">
        <v>6999</v>
      </c>
      <c r="K213" s="36" t="s">
        <v>7007</v>
      </c>
      <c r="L213" s="17" t="s">
        <v>6751</v>
      </c>
      <c r="M213" s="16"/>
      <c r="O213" s="31" t="s">
        <v>119</v>
      </c>
      <c r="Q213" s="16"/>
      <c r="R213" s="16"/>
      <c r="T213" s="16">
        <f>SUM(COUNTIF(M213:S213,"yes"))</f>
        <v>1</v>
      </c>
      <c r="U213" s="31" t="s">
        <v>2698</v>
      </c>
      <c r="V213" s="17" t="s">
        <v>7006</v>
      </c>
      <c r="W213" s="16"/>
      <c r="X213" s="17" t="s">
        <v>7355</v>
      </c>
      <c r="Y213" s="16"/>
      <c r="Z213" s="18" t="s">
        <v>7001</v>
      </c>
      <c r="AA213" s="16"/>
      <c r="AB213" s="18"/>
      <c r="AD213" s="31" t="s">
        <v>6998</v>
      </c>
      <c r="AE213" s="31"/>
      <c r="AH213" s="16"/>
      <c r="AJ213" s="35" t="s">
        <v>6232</v>
      </c>
      <c r="AK213" s="17" t="s">
        <v>938</v>
      </c>
      <c r="AL213" s="17" t="s">
        <v>651</v>
      </c>
      <c r="AM213" s="17" t="s">
        <v>6142</v>
      </c>
      <c r="AN213" s="17"/>
      <c r="AO213" s="17" t="s">
        <v>6170</v>
      </c>
      <c r="AP213" s="17" t="s">
        <v>726</v>
      </c>
      <c r="AQ213" s="17" t="s">
        <v>7005</v>
      </c>
      <c r="AR213" s="38" t="s">
        <v>6547</v>
      </c>
      <c r="AS213" s="17" t="s">
        <v>6547</v>
      </c>
      <c r="AT213" s="17"/>
      <c r="AU213" s="17"/>
      <c r="AX213" s="17" t="s">
        <v>5894</v>
      </c>
      <c r="AY213" s="17" t="s">
        <v>7002</v>
      </c>
      <c r="AZ213" s="31" t="s">
        <v>7004</v>
      </c>
      <c r="BA213" s="31" t="s">
        <v>7003</v>
      </c>
      <c r="BF213" s="28"/>
      <c r="BJ213" s="25"/>
      <c r="BO213" s="38"/>
      <c r="BQ213" s="38"/>
      <c r="BU213" s="16"/>
      <c r="BV213" s="29"/>
      <c r="BW213" s="16"/>
      <c r="BZ213" s="16"/>
      <c r="CC213" s="19"/>
      <c r="CD213" s="16"/>
      <c r="CF213" s="16"/>
      <c r="CG213" s="16"/>
      <c r="CI213" s="16"/>
      <c r="CJ213" s="16"/>
      <c r="CK213" s="16"/>
      <c r="CQ213" s="16"/>
      <c r="CU213" s="16"/>
      <c r="CV213" s="16"/>
      <c r="CW213" s="16"/>
      <c r="CX213" s="16"/>
      <c r="CZ213" s="16"/>
      <c r="DC213" s="19"/>
      <c r="DD213" s="16"/>
      <c r="DG213" s="19"/>
      <c r="DK213" s="16"/>
      <c r="DM213" s="16"/>
      <c r="DN213" s="16"/>
      <c r="DP213" s="16"/>
      <c r="DR213" s="16"/>
      <c r="EB213" s="16"/>
      <c r="EE213" s="16"/>
      <c r="EF213" s="16"/>
      <c r="EG213" s="16"/>
      <c r="EI213" s="16"/>
      <c r="EN213" s="16"/>
    </row>
    <row r="214" spans="1:144" x14ac:dyDescent="0.35">
      <c r="A214" s="66" t="s">
        <v>6154</v>
      </c>
      <c r="B214" s="66"/>
      <c r="I214" s="66"/>
      <c r="J214" t="s">
        <v>6431</v>
      </c>
      <c r="K214" s="65" t="s">
        <v>6772</v>
      </c>
      <c r="L214" t="s">
        <v>6751</v>
      </c>
      <c r="M214" s="16"/>
      <c r="O214" t="s">
        <v>119</v>
      </c>
      <c r="Q214" s="16"/>
      <c r="R214" s="16"/>
      <c r="T214" s="16">
        <f>SUM(COUNTIF(M214:S214,"yes"))</f>
        <v>1</v>
      </c>
      <c r="U214" s="16"/>
      <c r="V214" s="16"/>
      <c r="W214" s="16"/>
      <c r="X214" s="16"/>
      <c r="Y214" s="16"/>
      <c r="Z214" s="16"/>
      <c r="AA214" s="16"/>
      <c r="AB214" s="16"/>
      <c r="AD214" t="s">
        <v>6431</v>
      </c>
      <c r="AE214"/>
      <c r="AH214" s="16"/>
      <c r="AJ214" s="66" t="s">
        <v>6232</v>
      </c>
      <c r="AK214" s="16"/>
      <c r="AL214" s="66"/>
      <c r="AO214" t="s">
        <v>6400</v>
      </c>
      <c r="AP214" s="16"/>
      <c r="AQ214" s="16"/>
      <c r="AR214" s="39" t="s">
        <v>6403</v>
      </c>
      <c r="AS214" s="16"/>
      <c r="AT214" s="16"/>
      <c r="AY214" s="16"/>
      <c r="AZ214" s="16"/>
      <c r="BF214" s="28"/>
      <c r="BJ214" s="25"/>
      <c r="BM214" s="66"/>
      <c r="BO214" s="38"/>
      <c r="BQ214" s="38"/>
      <c r="BU214" s="16"/>
      <c r="BV214" s="29"/>
      <c r="BW214" s="16"/>
      <c r="BZ214" s="16"/>
      <c r="CC214" s="19"/>
      <c r="CD214" s="16"/>
      <c r="CF214" s="16"/>
      <c r="CG214" s="16"/>
      <c r="CI214" s="16"/>
      <c r="CJ214" s="16"/>
      <c r="CK214" s="16"/>
      <c r="CQ214" s="16"/>
      <c r="CU214" s="16"/>
      <c r="CV214" s="16"/>
      <c r="CW214" s="16"/>
      <c r="CX214" s="16"/>
      <c r="CZ214" s="16"/>
      <c r="DC214" s="19"/>
      <c r="DD214" s="16"/>
      <c r="DG214" s="19"/>
      <c r="DK214" s="16"/>
      <c r="DM214" s="16"/>
      <c r="DN214" s="16"/>
      <c r="DP214" s="16"/>
      <c r="DR214" s="16"/>
      <c r="EB214" s="16"/>
      <c r="EE214" s="16"/>
      <c r="EF214" s="16"/>
      <c r="EG214" s="16"/>
      <c r="EI214" s="16"/>
      <c r="EN214" s="16"/>
    </row>
    <row r="215" spans="1:144" x14ac:dyDescent="0.35">
      <c r="A215" s="16" t="s">
        <v>6154</v>
      </c>
      <c r="J215" t="s">
        <v>1946</v>
      </c>
      <c r="K215" s="65"/>
      <c r="L215" s="16" t="s">
        <v>729</v>
      </c>
      <c r="M215" s="16"/>
      <c r="P215" s="16" t="s">
        <v>119</v>
      </c>
      <c r="Q215" s="16"/>
      <c r="R215" s="16"/>
      <c r="T215" s="16">
        <f>SUM(COUNTIF(M215:S215,"yes"))</f>
        <v>1</v>
      </c>
      <c r="U215" s="16" t="s">
        <v>1945</v>
      </c>
      <c r="V215" s="16"/>
      <c r="W215" s="16"/>
      <c r="X215" s="16"/>
      <c r="Y215" s="16"/>
      <c r="Z215" s="16"/>
      <c r="AA215" s="16"/>
      <c r="AB215" s="16"/>
      <c r="AC215" s="16" t="s">
        <v>1946</v>
      </c>
      <c r="AH215" s="16"/>
      <c r="AJ215" s="66"/>
      <c r="AK215" s="16" t="s">
        <v>655</v>
      </c>
      <c r="AP215" s="16" t="s">
        <v>1211</v>
      </c>
      <c r="AQ215" s="16" t="s">
        <v>1947</v>
      </c>
      <c r="AR215" s="38"/>
      <c r="AS215" s="16"/>
      <c r="AT215" s="16"/>
      <c r="AY215" s="16"/>
      <c r="AZ215" s="16"/>
      <c r="BB215" s="16">
        <f>LEN(BA215)-LEN(SUBSTITUTE(BA215,",",""))+1</f>
        <v>1</v>
      </c>
      <c r="BD215" s="16">
        <f>LEN(BC215)-LEN(SUBSTITUTE(BC215,",",""))+1</f>
        <v>1</v>
      </c>
      <c r="BF215" s="28"/>
      <c r="BJ215" s="25"/>
      <c r="BO215" s="38"/>
      <c r="BQ215" s="38"/>
      <c r="BU215" s="16"/>
      <c r="BV215" s="29"/>
      <c r="BW215" s="16"/>
      <c r="BZ215" s="16"/>
      <c r="CD215" s="16"/>
      <c r="CF215" s="16"/>
      <c r="CG215" s="16"/>
      <c r="CI215" s="16"/>
      <c r="CJ215" s="16"/>
      <c r="CK215" s="16"/>
      <c r="CQ215" s="16"/>
      <c r="CU215" s="16"/>
      <c r="CV215" s="16"/>
      <c r="CW215" s="16"/>
      <c r="CX215" s="16"/>
      <c r="CZ215" s="16"/>
      <c r="DC215" s="19"/>
      <c r="DD215" s="16"/>
      <c r="DK215" s="16"/>
      <c r="DM215" s="16"/>
      <c r="DN215" s="16"/>
      <c r="DP215" s="16"/>
      <c r="DR215" s="16"/>
      <c r="EB215" s="16"/>
      <c r="EE215" s="16"/>
      <c r="EF215" s="16"/>
      <c r="EG215" s="16"/>
      <c r="EI215" s="16"/>
      <c r="EN215" s="16"/>
    </row>
    <row r="216" spans="1:144" x14ac:dyDescent="0.35">
      <c r="A216" s="16" t="s">
        <v>6154</v>
      </c>
      <c r="J216" t="s">
        <v>2744</v>
      </c>
      <c r="K216" s="65"/>
      <c r="L216" s="16" t="s">
        <v>729</v>
      </c>
      <c r="M216" s="16"/>
      <c r="P216" s="16" t="s">
        <v>119</v>
      </c>
      <c r="Q216" s="16"/>
      <c r="R216" s="16"/>
      <c r="T216" s="16">
        <f>SUM(COUNTIF(M216:S216,"yes"))</f>
        <v>1</v>
      </c>
      <c r="U216" s="16" t="s">
        <v>2743</v>
      </c>
      <c r="V216" s="16"/>
      <c r="W216" s="16"/>
      <c r="X216" s="16"/>
      <c r="Y216" s="16"/>
      <c r="Z216" s="16"/>
      <c r="AA216" s="16"/>
      <c r="AB216" s="16"/>
      <c r="AC216" s="16" t="s">
        <v>2744</v>
      </c>
      <c r="AH216" s="16"/>
      <c r="AJ216" s="66"/>
      <c r="AK216" s="16" t="s">
        <v>1209</v>
      </c>
      <c r="AP216" s="16" t="s">
        <v>1208</v>
      </c>
      <c r="AQ216" s="16" t="s">
        <v>1947</v>
      </c>
      <c r="AR216" s="38"/>
      <c r="AS216" s="16"/>
      <c r="AT216" s="16"/>
      <c r="AY216" s="16"/>
      <c r="AZ216" s="16"/>
      <c r="BF216" s="28"/>
      <c r="BJ216" s="25"/>
      <c r="BO216" s="38"/>
      <c r="BQ216" s="38"/>
      <c r="BU216" s="16"/>
      <c r="BV216" s="29"/>
      <c r="BW216" s="16"/>
      <c r="BZ216" s="16"/>
      <c r="CD216" s="16"/>
      <c r="CF216" s="16"/>
      <c r="CG216" s="16"/>
      <c r="CI216" s="16"/>
      <c r="CJ216" s="16"/>
      <c r="CK216" s="16"/>
      <c r="CQ216" s="16"/>
      <c r="CU216" s="16"/>
      <c r="CV216" s="16"/>
      <c r="CW216" s="16"/>
      <c r="CX216" s="16"/>
      <c r="CZ216" s="16"/>
      <c r="DC216" s="19"/>
      <c r="DD216" s="16"/>
      <c r="DK216" s="16"/>
      <c r="DM216" s="16"/>
      <c r="DN216" s="16"/>
      <c r="DP216" s="16"/>
      <c r="DR216" s="16"/>
      <c r="EB216" s="16"/>
      <c r="EE216" s="16"/>
      <c r="EF216" s="16"/>
      <c r="EG216" s="16"/>
      <c r="EI216" s="16"/>
      <c r="EN216" s="16"/>
    </row>
    <row r="217" spans="1:144" x14ac:dyDescent="0.35">
      <c r="A217" s="16" t="s">
        <v>6154</v>
      </c>
      <c r="J217" t="s">
        <v>2987</v>
      </c>
      <c r="K217" s="65"/>
      <c r="L217" s="16" t="s">
        <v>729</v>
      </c>
      <c r="M217" s="16"/>
      <c r="P217" s="16" t="s">
        <v>119</v>
      </c>
      <c r="Q217" s="16"/>
      <c r="R217" s="16"/>
      <c r="T217" s="16">
        <f>SUM(COUNTIF(M217:S217,"yes"))</f>
        <v>1</v>
      </c>
      <c r="U217" s="16" t="s">
        <v>2986</v>
      </c>
      <c r="V217" s="16"/>
      <c r="W217" s="16"/>
      <c r="X217" s="16"/>
      <c r="Y217" s="16"/>
      <c r="Z217" s="16"/>
      <c r="AA217" s="16"/>
      <c r="AB217" s="16"/>
      <c r="AC217" s="16" t="s">
        <v>2987</v>
      </c>
      <c r="AH217" s="16"/>
      <c r="AJ217" s="66"/>
      <c r="AK217" s="16" t="s">
        <v>1209</v>
      </c>
      <c r="AP217" s="16" t="s">
        <v>2123</v>
      </c>
      <c r="AQ217" s="16" t="s">
        <v>2733</v>
      </c>
      <c r="AR217" s="38"/>
      <c r="AS217" s="16"/>
      <c r="AT217" s="16"/>
      <c r="AY217" s="16"/>
      <c r="AZ217" s="16"/>
      <c r="BF217" s="28"/>
      <c r="BJ217" s="25"/>
      <c r="BO217" s="38"/>
      <c r="BQ217" s="38"/>
      <c r="BU217" s="16"/>
      <c r="BV217" s="29"/>
      <c r="BW217" s="16"/>
      <c r="BZ217" s="16"/>
      <c r="CD217" s="16"/>
      <c r="CF217" s="16"/>
      <c r="CG217" s="16"/>
      <c r="CI217" s="16"/>
      <c r="CJ217" s="16"/>
      <c r="CK217" s="16"/>
      <c r="CQ217" s="16"/>
      <c r="CU217" s="16"/>
      <c r="CV217" s="16"/>
      <c r="CW217" s="16"/>
      <c r="CX217" s="16"/>
      <c r="CZ217" s="16"/>
      <c r="DC217" s="19"/>
      <c r="DD217" s="16"/>
      <c r="DK217" s="16"/>
      <c r="DM217" s="16"/>
      <c r="DN217" s="16"/>
      <c r="DP217" s="16"/>
      <c r="DR217" s="16"/>
      <c r="EB217" s="16"/>
      <c r="EE217" s="16"/>
      <c r="EF217" s="16"/>
      <c r="EG217" s="16"/>
      <c r="EI217" s="16"/>
      <c r="EN217" s="16"/>
    </row>
    <row r="218" spans="1:144" x14ac:dyDescent="0.35">
      <c r="A218" s="16" t="s">
        <v>6154</v>
      </c>
      <c r="J218" t="s">
        <v>7058</v>
      </c>
      <c r="K218" s="65"/>
      <c r="L218" s="16" t="s">
        <v>7056</v>
      </c>
      <c r="M218" s="16"/>
      <c r="N218" s="16" t="s">
        <v>119</v>
      </c>
      <c r="O218" s="16"/>
      <c r="Q218" s="16"/>
      <c r="R218" s="16"/>
      <c r="T218" s="16">
        <f>SUM(COUNTIF(M218:S218,"yes"))</f>
        <v>1</v>
      </c>
      <c r="U218" s="16"/>
      <c r="V218" s="16"/>
      <c r="W218" s="16"/>
      <c r="X218" s="16"/>
      <c r="Y218" s="16"/>
      <c r="Z218" s="21"/>
      <c r="AA218" s="16"/>
      <c r="AB218" s="21"/>
      <c r="AH218" s="16"/>
      <c r="AJ218" s="66"/>
      <c r="AK218" s="16"/>
      <c r="AP218" s="16"/>
      <c r="AQ218" s="16"/>
      <c r="AR218" s="38"/>
      <c r="AS218" s="16"/>
      <c r="AT218" s="16"/>
      <c r="AY218" s="21"/>
      <c r="AZ218" s="16"/>
      <c r="BF218" s="28"/>
      <c r="BJ218" s="25"/>
      <c r="BO218" s="38"/>
      <c r="BQ218" s="38"/>
      <c r="BU218" s="16"/>
      <c r="BV218" s="29"/>
      <c r="BW218" s="16"/>
      <c r="BZ218" s="16"/>
      <c r="CD218" s="16"/>
      <c r="CF218" s="16"/>
      <c r="CG218" s="16"/>
      <c r="CI218" s="16"/>
      <c r="CJ218" s="16"/>
      <c r="CK218" s="16"/>
      <c r="CQ218" s="16"/>
      <c r="CU218" s="16"/>
      <c r="CV218" s="16"/>
      <c r="CW218" s="16"/>
      <c r="CX218" s="16"/>
      <c r="CZ218" s="16"/>
      <c r="DC218" s="19"/>
      <c r="DD218" s="16"/>
      <c r="DK218" s="16"/>
      <c r="DM218" s="16"/>
      <c r="DN218" s="16"/>
      <c r="DP218" s="16"/>
      <c r="DR218" s="16"/>
      <c r="EB218" s="16"/>
      <c r="EE218" s="16"/>
      <c r="EF218" s="16"/>
      <c r="EG218" s="16"/>
      <c r="EI218" s="16"/>
      <c r="EN218" s="16"/>
    </row>
    <row r="219" spans="1:144" x14ac:dyDescent="0.35">
      <c r="A219" s="16" t="s">
        <v>6154</v>
      </c>
      <c r="J219" t="s">
        <v>2975</v>
      </c>
      <c r="K219" s="65"/>
      <c r="L219" s="16" t="s">
        <v>729</v>
      </c>
      <c r="M219" s="16"/>
      <c r="P219" s="16" t="s">
        <v>119</v>
      </c>
      <c r="Q219" s="16"/>
      <c r="R219" s="16"/>
      <c r="T219" s="16">
        <f>SUM(COUNTIF(M219:S219,"yes"))</f>
        <v>1</v>
      </c>
      <c r="U219" s="16" t="s">
        <v>2974</v>
      </c>
      <c r="V219" s="16"/>
      <c r="W219" s="16"/>
      <c r="X219" s="16"/>
      <c r="Y219" s="16"/>
      <c r="Z219" s="16"/>
      <c r="AA219" s="16"/>
      <c r="AB219" s="16"/>
      <c r="AC219" s="16" t="s">
        <v>2975</v>
      </c>
      <c r="AH219" s="16"/>
      <c r="AJ219" s="66"/>
      <c r="AK219" s="16" t="s">
        <v>1209</v>
      </c>
      <c r="AP219" s="16" t="s">
        <v>2736</v>
      </c>
      <c r="AQ219" s="16" t="s">
        <v>2733</v>
      </c>
      <c r="AR219" s="38"/>
      <c r="AS219" s="16"/>
      <c r="AT219" s="16"/>
      <c r="AY219" s="16"/>
      <c r="AZ219" s="16"/>
      <c r="BF219" s="28"/>
      <c r="BJ219" s="25"/>
      <c r="BO219" s="38"/>
      <c r="BQ219" s="38"/>
      <c r="BU219" s="16"/>
      <c r="BV219" s="29"/>
      <c r="BW219" s="16"/>
      <c r="BZ219" s="16"/>
      <c r="CD219" s="16"/>
      <c r="CF219" s="16"/>
      <c r="CG219" s="16"/>
      <c r="CI219" s="16"/>
      <c r="CJ219" s="16"/>
      <c r="CK219" s="16"/>
      <c r="CQ219" s="16"/>
      <c r="CU219" s="16"/>
      <c r="CV219" s="16"/>
      <c r="CW219" s="16"/>
      <c r="CX219" s="16"/>
      <c r="CZ219" s="16"/>
      <c r="DC219" s="19"/>
      <c r="DD219" s="16"/>
      <c r="DK219" s="16"/>
      <c r="DM219" s="16"/>
      <c r="DN219" s="16"/>
      <c r="DP219" s="16"/>
      <c r="DR219" s="16"/>
      <c r="EB219" s="16"/>
      <c r="EE219" s="16"/>
      <c r="EF219" s="16"/>
      <c r="EG219" s="16"/>
      <c r="EI219" s="16"/>
      <c r="EN219" s="16"/>
    </row>
    <row r="220" spans="1:144" x14ac:dyDescent="0.35">
      <c r="A220" s="16" t="s">
        <v>6154</v>
      </c>
      <c r="J220" t="s">
        <v>1717</v>
      </c>
      <c r="K220" s="65"/>
      <c r="L220" s="16" t="s">
        <v>729</v>
      </c>
      <c r="M220" s="16"/>
      <c r="P220" s="16" t="s">
        <v>119</v>
      </c>
      <c r="Q220" s="16"/>
      <c r="R220" s="16"/>
      <c r="T220" s="16">
        <f>SUM(COUNTIF(M220:S220,"yes"))</f>
        <v>1</v>
      </c>
      <c r="U220" s="16" t="s">
        <v>1716</v>
      </c>
      <c r="V220" s="16"/>
      <c r="W220" s="16"/>
      <c r="X220" s="16"/>
      <c r="Y220" s="16"/>
      <c r="Z220" s="16"/>
      <c r="AA220" s="16"/>
      <c r="AB220" s="16"/>
      <c r="AC220" s="16" t="s">
        <v>1717</v>
      </c>
      <c r="AH220" s="16"/>
      <c r="AJ220" s="66"/>
      <c r="AK220" s="16" t="s">
        <v>1024</v>
      </c>
      <c r="AP220" s="16" t="s">
        <v>1211</v>
      </c>
      <c r="AQ220" s="16" t="s">
        <v>1157</v>
      </c>
      <c r="AR220" s="38"/>
      <c r="AS220" s="16"/>
      <c r="AT220" s="16"/>
      <c r="AY220" s="16"/>
      <c r="AZ220" s="16"/>
      <c r="BB220" s="16">
        <f>LEN(BA220)-LEN(SUBSTITUTE(BA220,",",""))+1</f>
        <v>1</v>
      </c>
      <c r="BD220" s="16">
        <f>LEN(BC220)-LEN(SUBSTITUTE(BC220,",",""))+1</f>
        <v>1</v>
      </c>
      <c r="BE220" s="16">
        <f>Table1[[#This Row], [no. of native regions]]+Table1[[#This Row], [no. of introduced regions]]</f>
        <v>2</v>
      </c>
      <c r="BF220" s="28">
        <f>Table1[[#This Row], [no. of introduced regions]]/Table1[[#This Row], [no. of native regions]]</f>
        <v>1</v>
      </c>
      <c r="BJ220" s="25"/>
      <c r="BO220" s="38"/>
      <c r="BQ220" s="38"/>
      <c r="BU220" s="16"/>
      <c r="BV220" s="29"/>
      <c r="BW220" s="16"/>
      <c r="BZ220" s="16"/>
      <c r="CD220" s="16"/>
      <c r="CF220" s="16"/>
      <c r="CG220" s="16"/>
      <c r="CI220" s="16"/>
      <c r="CJ220" s="16"/>
      <c r="CK220" s="16"/>
      <c r="CQ220" s="16"/>
      <c r="CU220" s="16"/>
      <c r="CV220" s="16"/>
      <c r="CW220" s="16"/>
      <c r="CX220" s="16"/>
      <c r="CZ220" s="16"/>
      <c r="DC220" s="19"/>
      <c r="DD220" s="16"/>
      <c r="DK220" s="16"/>
      <c r="DM220" s="16"/>
      <c r="DN220" s="16"/>
      <c r="DP220" s="16"/>
      <c r="DR220" s="16"/>
      <c r="EB220" s="16"/>
      <c r="EE220" s="16"/>
      <c r="EF220" s="16"/>
      <c r="EG220" s="16"/>
      <c r="EI220" s="16"/>
      <c r="EN220" s="16"/>
    </row>
    <row r="221" spans="1:144" x14ac:dyDescent="0.35">
      <c r="A221" s="16" t="s">
        <v>6154</v>
      </c>
      <c r="J221" t="s">
        <v>6432</v>
      </c>
      <c r="K221" s="65"/>
      <c r="L221" t="s">
        <v>6751</v>
      </c>
      <c r="M221" s="16"/>
      <c r="O221" t="s">
        <v>119</v>
      </c>
      <c r="Q221" s="16"/>
      <c r="R221" s="16"/>
      <c r="T221" s="16">
        <f>SUM(COUNTIF(M221:S221,"yes"))</f>
        <v>1</v>
      </c>
      <c r="U221" s="16"/>
      <c r="V221" s="16"/>
      <c r="W221" s="16"/>
      <c r="X221" s="16"/>
      <c r="Y221" s="16"/>
      <c r="Z221" s="16"/>
      <c r="AA221" s="16"/>
      <c r="AB221" s="16"/>
      <c r="AD221" t="s">
        <v>6432</v>
      </c>
      <c r="AE221"/>
      <c r="AH221" s="16"/>
      <c r="AJ221" s="66" t="s">
        <v>6232</v>
      </c>
      <c r="AK221" s="16"/>
      <c r="AO221" t="s">
        <v>6773</v>
      </c>
      <c r="AP221" s="16"/>
      <c r="AQ221" s="16"/>
      <c r="AR221" s="39" t="s">
        <v>6400</v>
      </c>
      <c r="AS221" s="16"/>
      <c r="AT221" s="16"/>
      <c r="AY221" s="16"/>
      <c r="AZ221" s="16"/>
      <c r="BF221" s="28"/>
      <c r="BJ221" s="25"/>
      <c r="BO221" s="38"/>
      <c r="BQ221" s="38"/>
      <c r="BU221" s="16"/>
      <c r="BV221" s="29"/>
      <c r="BW221" s="16"/>
      <c r="BZ221" s="16"/>
      <c r="CC221" s="19"/>
      <c r="CD221" s="16"/>
      <c r="CF221" s="16"/>
      <c r="CG221" s="16"/>
      <c r="CI221" s="16"/>
      <c r="CJ221" s="16"/>
      <c r="CK221" s="16"/>
      <c r="CQ221" s="16"/>
      <c r="CU221" s="16"/>
      <c r="CV221" s="16"/>
      <c r="CW221" s="16"/>
      <c r="CX221" s="16"/>
      <c r="CZ221" s="16"/>
      <c r="DC221" s="19"/>
      <c r="DD221" s="16"/>
      <c r="DG221" s="19"/>
      <c r="DK221" s="16"/>
      <c r="DM221" s="16"/>
      <c r="DN221" s="16"/>
      <c r="DP221" s="16"/>
      <c r="DR221" s="16"/>
      <c r="EB221" s="16"/>
      <c r="EE221" s="16"/>
      <c r="EF221" s="16"/>
      <c r="EG221" s="16"/>
      <c r="EI221" s="16"/>
      <c r="EN221" s="16"/>
    </row>
    <row r="222" spans="1:144" x14ac:dyDescent="0.35">
      <c r="A222" s="16" t="s">
        <v>6154</v>
      </c>
      <c r="J222" t="s">
        <v>2466</v>
      </c>
      <c r="K222" s="65"/>
      <c r="L222" s="16" t="s">
        <v>729</v>
      </c>
      <c r="M222" s="16"/>
      <c r="P222" s="16" t="s">
        <v>119</v>
      </c>
      <c r="Q222" s="16"/>
      <c r="R222" s="16"/>
      <c r="T222" s="16">
        <f>SUM(COUNTIF(M222:S222,"yes"))</f>
        <v>1</v>
      </c>
      <c r="U222" s="16" t="s">
        <v>2465</v>
      </c>
      <c r="V222" s="16"/>
      <c r="W222" s="16"/>
      <c r="X222" s="16"/>
      <c r="Y222" s="16"/>
      <c r="Z222" s="16"/>
      <c r="AA222" s="16"/>
      <c r="AB222" s="16"/>
      <c r="AC222" s="16" t="s">
        <v>2466</v>
      </c>
      <c r="AH222" s="16"/>
      <c r="AJ222" s="66"/>
      <c r="AK222" s="16" t="s">
        <v>1193</v>
      </c>
      <c r="AP222" s="16" t="s">
        <v>1876</v>
      </c>
      <c r="AQ222" s="16" t="s">
        <v>2467</v>
      </c>
      <c r="AR222" s="38"/>
      <c r="AS222" s="16"/>
      <c r="AT222" s="16"/>
      <c r="AY222" s="16"/>
      <c r="AZ222" s="16"/>
      <c r="BB222" s="16">
        <f>LEN(BA222)-LEN(SUBSTITUTE(BA222,",",""))+1</f>
        <v>1</v>
      </c>
      <c r="BF222" s="28"/>
      <c r="BJ222" s="25"/>
      <c r="BO222" s="38"/>
      <c r="BQ222" s="38"/>
      <c r="BU222" s="16"/>
      <c r="BV222" s="29"/>
      <c r="BW222" s="16"/>
      <c r="BZ222" s="16"/>
      <c r="CD222" s="16"/>
      <c r="CF222" s="16"/>
      <c r="CG222" s="16"/>
      <c r="CI222" s="16"/>
      <c r="CJ222" s="16"/>
      <c r="CK222" s="16"/>
      <c r="CQ222" s="16"/>
      <c r="CU222" s="16"/>
      <c r="CV222" s="16"/>
      <c r="CW222" s="16"/>
      <c r="CX222" s="16"/>
      <c r="CZ222" s="16"/>
      <c r="DC222" s="19"/>
      <c r="DD222" s="16"/>
      <c r="DK222" s="16"/>
      <c r="DM222" s="16"/>
      <c r="DN222" s="16"/>
      <c r="DP222" s="16"/>
      <c r="DR222" s="16"/>
      <c r="EB222" s="16"/>
      <c r="EE222" s="16"/>
      <c r="EF222" s="16"/>
      <c r="EG222" s="16"/>
      <c r="EI222" s="16"/>
      <c r="EN222" s="16"/>
    </row>
    <row r="223" spans="1:144" x14ac:dyDescent="0.35">
      <c r="A223" s="16" t="s">
        <v>6154</v>
      </c>
      <c r="J223" t="s">
        <v>1808</v>
      </c>
      <c r="K223" s="65"/>
      <c r="L223" s="16" t="s">
        <v>729</v>
      </c>
      <c r="M223" s="16"/>
      <c r="P223" s="16" t="s">
        <v>119</v>
      </c>
      <c r="Q223" s="16"/>
      <c r="R223" s="16"/>
      <c r="T223" s="16">
        <f>SUM(COUNTIF(M223:S223,"yes"))</f>
        <v>1</v>
      </c>
      <c r="U223" s="16" t="s">
        <v>1807</v>
      </c>
      <c r="V223" s="16"/>
      <c r="W223" s="16"/>
      <c r="X223" s="16"/>
      <c r="Y223" s="16"/>
      <c r="Z223" s="16"/>
      <c r="AA223" s="16"/>
      <c r="AB223" s="16"/>
      <c r="AC223" s="16" t="s">
        <v>1808</v>
      </c>
      <c r="AH223" s="16"/>
      <c r="AJ223" s="66"/>
      <c r="AK223" s="16" t="s">
        <v>1291</v>
      </c>
      <c r="AP223" s="16" t="s">
        <v>1211</v>
      </c>
      <c r="AQ223" s="16" t="s">
        <v>1241</v>
      </c>
      <c r="AR223" s="38"/>
      <c r="AS223" s="16"/>
      <c r="AT223" s="16"/>
      <c r="AY223" s="16"/>
      <c r="AZ223" s="16"/>
      <c r="BB223" s="16">
        <f>LEN(BA223)-LEN(SUBSTITUTE(BA223,",",""))+1</f>
        <v>1</v>
      </c>
      <c r="BD223" s="16">
        <f>LEN(BC223)-LEN(SUBSTITUTE(BC223,",",""))+1</f>
        <v>1</v>
      </c>
      <c r="BF223" s="28">
        <f>Table1[[#This Row], [no. of introduced regions]]/Table1[[#This Row], [no. of native regions]]</f>
        <v>1</v>
      </c>
      <c r="BJ223" s="25"/>
      <c r="BO223" s="38"/>
      <c r="BQ223" s="38"/>
      <c r="BU223" s="16"/>
      <c r="BV223" s="29"/>
      <c r="BW223" s="16"/>
      <c r="BZ223" s="16"/>
      <c r="CD223" s="16"/>
      <c r="CF223" s="16"/>
      <c r="CG223" s="16"/>
      <c r="CI223" s="16"/>
      <c r="CJ223" s="16"/>
      <c r="CK223" s="16"/>
      <c r="CQ223" s="16"/>
      <c r="CU223" s="16"/>
      <c r="CV223" s="16"/>
      <c r="CW223" s="16"/>
      <c r="CX223" s="16"/>
      <c r="CZ223" s="16"/>
      <c r="DC223" s="19"/>
      <c r="DD223" s="16"/>
      <c r="DK223" s="16"/>
      <c r="DM223" s="16"/>
      <c r="DN223" s="16"/>
      <c r="DP223" s="16"/>
      <c r="DR223" s="16"/>
      <c r="EB223" s="16"/>
      <c r="EE223" s="16"/>
      <c r="EF223" s="16"/>
      <c r="EG223" s="16"/>
      <c r="EI223" s="16"/>
      <c r="EN223" s="16"/>
    </row>
    <row r="224" spans="1:144" x14ac:dyDescent="0.35">
      <c r="A224" s="16" t="s">
        <v>6154</v>
      </c>
      <c r="J224" t="s">
        <v>6433</v>
      </c>
      <c r="K224" s="65" t="s">
        <v>6774</v>
      </c>
      <c r="L224" t="s">
        <v>6751</v>
      </c>
      <c r="M224" s="16"/>
      <c r="O224" t="s">
        <v>119</v>
      </c>
      <c r="Q224" s="16"/>
      <c r="R224" s="16"/>
      <c r="T224" s="16">
        <f>SUM(COUNTIF(M224:S224,"yes"))</f>
        <v>1</v>
      </c>
      <c r="U224" s="16"/>
      <c r="V224" s="16"/>
      <c r="W224" s="16"/>
      <c r="X224" s="16"/>
      <c r="Y224" s="16"/>
      <c r="Z224" s="16"/>
      <c r="AA224" s="16"/>
      <c r="AB224" s="16"/>
      <c r="AD224" t="s">
        <v>6433</v>
      </c>
      <c r="AE224"/>
      <c r="AH224" s="16"/>
      <c r="AJ224" s="66" t="s">
        <v>6232</v>
      </c>
      <c r="AK224" s="16"/>
      <c r="AO224" t="s">
        <v>6434</v>
      </c>
      <c r="AP224" s="16"/>
      <c r="AQ224" s="16"/>
      <c r="AR224" s="39" t="s">
        <v>6419</v>
      </c>
      <c r="AS224" s="16"/>
      <c r="AT224" s="16"/>
      <c r="AY224" s="16"/>
      <c r="AZ224" s="16"/>
      <c r="BF224" s="28"/>
      <c r="BJ224" s="25"/>
      <c r="BO224" s="38"/>
      <c r="BQ224" s="38"/>
      <c r="BU224" s="16"/>
      <c r="BV224" s="29"/>
      <c r="BW224" s="16"/>
      <c r="BZ224" s="16"/>
      <c r="CC224" s="19"/>
      <c r="CD224" s="16"/>
      <c r="CF224" s="16"/>
      <c r="CG224" s="16"/>
      <c r="CI224" s="16"/>
      <c r="CJ224" s="16"/>
      <c r="CK224" s="16"/>
      <c r="CQ224" s="16"/>
      <c r="CU224" s="16"/>
      <c r="CV224" s="16"/>
      <c r="CW224" s="16"/>
      <c r="CX224" s="16"/>
      <c r="CZ224" s="16"/>
      <c r="DC224" s="19"/>
      <c r="DD224" s="16"/>
      <c r="DG224" s="19"/>
      <c r="DK224" s="16"/>
      <c r="DM224" s="16"/>
      <c r="DN224" s="16"/>
      <c r="DP224" s="16"/>
      <c r="DR224" s="16"/>
      <c r="EB224" s="16"/>
      <c r="EE224" s="16"/>
      <c r="EF224" s="16"/>
      <c r="EG224" s="16"/>
      <c r="EI224" s="16"/>
      <c r="EN224" s="16"/>
    </row>
    <row r="225" spans="1:144" x14ac:dyDescent="0.35">
      <c r="A225" s="16" t="s">
        <v>6154</v>
      </c>
      <c r="J225" t="s">
        <v>2528</v>
      </c>
      <c r="K225" s="65"/>
      <c r="L225" t="s">
        <v>6751</v>
      </c>
      <c r="M225" s="16"/>
      <c r="O225" t="s">
        <v>119</v>
      </c>
      <c r="Q225" s="16"/>
      <c r="R225" s="16"/>
      <c r="T225" s="16">
        <f>SUM(COUNTIF(M225:S225,"yes"))</f>
        <v>1</v>
      </c>
      <c r="U225" s="16"/>
      <c r="V225" s="16"/>
      <c r="W225" s="16"/>
      <c r="X225" s="16"/>
      <c r="Y225" s="16"/>
      <c r="Z225" s="16"/>
      <c r="AA225" s="16"/>
      <c r="AB225" s="16"/>
      <c r="AD225" t="s">
        <v>2528</v>
      </c>
      <c r="AE225"/>
      <c r="AH225" s="16"/>
      <c r="AJ225" s="66" t="s">
        <v>6232</v>
      </c>
      <c r="AK225" s="16"/>
      <c r="AO225" t="s">
        <v>6984</v>
      </c>
      <c r="AP225" s="16"/>
      <c r="AQ225" s="16"/>
      <c r="AR225" s="39" t="s">
        <v>6400</v>
      </c>
      <c r="AS225" s="16"/>
      <c r="AT225" s="16"/>
      <c r="AY225" s="16"/>
      <c r="AZ225" s="16"/>
      <c r="BF225" s="28"/>
      <c r="BJ225" s="25"/>
      <c r="BO225" s="38"/>
      <c r="BQ225" s="38"/>
      <c r="BU225" s="16"/>
      <c r="BV225" s="29"/>
      <c r="BW225" s="16"/>
      <c r="BZ225" s="16"/>
      <c r="CC225" s="19"/>
      <c r="CD225" s="16"/>
      <c r="CF225" s="16"/>
      <c r="CG225" s="16"/>
      <c r="CI225" s="16"/>
      <c r="CJ225" s="16"/>
      <c r="CK225" s="16"/>
      <c r="CQ225" s="16"/>
      <c r="CU225" s="16"/>
      <c r="CV225" s="16"/>
      <c r="CW225" s="16"/>
      <c r="CX225" s="16"/>
      <c r="CZ225" s="16"/>
      <c r="DC225" s="19"/>
      <c r="DD225" s="16"/>
      <c r="DG225" s="19"/>
      <c r="DK225" s="16"/>
      <c r="DM225" s="16"/>
      <c r="DN225" s="16"/>
      <c r="DP225" s="16"/>
      <c r="DR225" s="16"/>
      <c r="EB225" s="16"/>
      <c r="EE225" s="16"/>
      <c r="EF225" s="16"/>
      <c r="EG225" s="16"/>
      <c r="EI225" s="16"/>
      <c r="EN225" s="16"/>
    </row>
    <row r="226" spans="1:144" x14ac:dyDescent="0.35">
      <c r="A226" s="66" t="s">
        <v>6154</v>
      </c>
      <c r="B226" s="66"/>
      <c r="I226" s="66"/>
      <c r="J226" t="s">
        <v>6435</v>
      </c>
      <c r="K226" s="65" t="s">
        <v>6775</v>
      </c>
      <c r="L226" t="s">
        <v>6751</v>
      </c>
      <c r="M226" s="16"/>
      <c r="O226" t="s">
        <v>119</v>
      </c>
      <c r="Q226" s="16"/>
      <c r="R226" s="16"/>
      <c r="T226" s="16">
        <f>SUM(COUNTIF(M226:S226,"yes"))</f>
        <v>1</v>
      </c>
      <c r="U226" s="16"/>
      <c r="V226" s="16"/>
      <c r="W226" s="16"/>
      <c r="X226" s="16"/>
      <c r="Y226" s="16"/>
      <c r="Z226" s="16"/>
      <c r="AA226" s="16"/>
      <c r="AB226" s="16"/>
      <c r="AD226" t="s">
        <v>6435</v>
      </c>
      <c r="AE226"/>
      <c r="AH226" s="16"/>
      <c r="AJ226" s="66" t="s">
        <v>6232</v>
      </c>
      <c r="AK226" s="16"/>
      <c r="AL226" s="66"/>
      <c r="AO226" t="s">
        <v>6400</v>
      </c>
      <c r="AP226" s="16"/>
      <c r="AQ226" s="16"/>
      <c r="AR226" s="39" t="s">
        <v>6436</v>
      </c>
      <c r="AS226" s="16"/>
      <c r="AT226" s="16"/>
      <c r="AY226" s="16"/>
      <c r="AZ226" s="16"/>
      <c r="BF226" s="28"/>
      <c r="BJ226" s="25"/>
      <c r="BO226" s="38"/>
      <c r="BQ226" s="38"/>
      <c r="BU226" s="16"/>
      <c r="BV226" s="29"/>
      <c r="BW226" s="16"/>
      <c r="BZ226" s="16"/>
      <c r="CC226" s="19"/>
      <c r="CD226" s="16"/>
      <c r="CF226" s="16"/>
      <c r="CG226" s="16"/>
      <c r="CI226" s="16"/>
      <c r="CJ226" s="16"/>
      <c r="CK226" s="16"/>
      <c r="CQ226" s="16"/>
      <c r="CU226" s="16"/>
      <c r="CV226" s="16"/>
      <c r="CW226" s="16"/>
      <c r="CX226" s="16"/>
      <c r="CZ226" s="16"/>
      <c r="DC226" s="19"/>
      <c r="DD226" s="16"/>
      <c r="DG226" s="19"/>
      <c r="DK226" s="16"/>
      <c r="DM226" s="16"/>
      <c r="DN226" s="16"/>
      <c r="DP226" s="16"/>
      <c r="DR226" s="16"/>
      <c r="EB226" s="16"/>
      <c r="EE226" s="16"/>
      <c r="EF226" s="16"/>
      <c r="EG226" s="16"/>
      <c r="EI226" s="16"/>
      <c r="EN226" s="16"/>
    </row>
    <row r="227" spans="1:144" x14ac:dyDescent="0.35">
      <c r="A227" s="66" t="s">
        <v>6154</v>
      </c>
      <c r="B227" s="66"/>
      <c r="I227" s="66"/>
      <c r="J227" t="s">
        <v>6437</v>
      </c>
      <c r="K227" s="65" t="s">
        <v>6776</v>
      </c>
      <c r="L227" t="s">
        <v>6751</v>
      </c>
      <c r="M227" s="16"/>
      <c r="O227" t="s">
        <v>119</v>
      </c>
      <c r="Q227" s="16"/>
      <c r="R227" s="16"/>
      <c r="T227" s="16">
        <f>SUM(COUNTIF(M227:S227,"yes"))</f>
        <v>1</v>
      </c>
      <c r="U227" s="16"/>
      <c r="V227" s="16"/>
      <c r="W227" s="16"/>
      <c r="X227" s="16"/>
      <c r="Y227" s="16"/>
      <c r="Z227" s="16"/>
      <c r="AA227" s="16"/>
      <c r="AB227" s="16"/>
      <c r="AD227" t="s">
        <v>6437</v>
      </c>
      <c r="AE227"/>
      <c r="AH227" s="16"/>
      <c r="AJ227" s="66" t="s">
        <v>6232</v>
      </c>
      <c r="AK227" s="16"/>
      <c r="AL227" s="66"/>
      <c r="AO227" t="s">
        <v>6400</v>
      </c>
      <c r="AP227" s="16"/>
      <c r="AQ227" s="16"/>
      <c r="AR227" s="39" t="s">
        <v>6407</v>
      </c>
      <c r="AS227" s="16"/>
      <c r="AT227" s="16"/>
      <c r="AY227" s="16"/>
      <c r="AZ227" s="16"/>
      <c r="BF227" s="28"/>
      <c r="BJ227" s="25"/>
      <c r="BO227" s="38"/>
      <c r="BQ227" s="38"/>
      <c r="BU227" s="16"/>
      <c r="BV227" s="29"/>
      <c r="BW227" s="16"/>
      <c r="BZ227" s="16"/>
      <c r="CC227" s="19"/>
      <c r="CD227" s="16"/>
      <c r="CF227" s="16"/>
      <c r="CG227" s="16"/>
      <c r="CI227" s="16"/>
      <c r="CJ227" s="16"/>
      <c r="CK227" s="16"/>
      <c r="CQ227" s="16"/>
      <c r="CU227" s="16"/>
      <c r="CV227" s="16"/>
      <c r="CW227" s="16"/>
      <c r="CX227" s="16"/>
      <c r="CZ227" s="16"/>
      <c r="DC227" s="19"/>
      <c r="DD227" s="16"/>
      <c r="DG227" s="19"/>
      <c r="DK227" s="16"/>
      <c r="DM227" s="16"/>
      <c r="DN227" s="16"/>
      <c r="DP227" s="16"/>
      <c r="DR227" s="16"/>
      <c r="EB227" s="16"/>
      <c r="EE227" s="16"/>
      <c r="EF227" s="16"/>
      <c r="EG227" s="16"/>
      <c r="EI227" s="16"/>
      <c r="EN227" s="16"/>
    </row>
    <row r="228" spans="1:144" x14ac:dyDescent="0.35">
      <c r="A228" s="66" t="s">
        <v>6154</v>
      </c>
      <c r="B228" s="66"/>
      <c r="I228" s="66"/>
      <c r="J228" t="s">
        <v>6438</v>
      </c>
      <c r="K228" s="65" t="s">
        <v>6777</v>
      </c>
      <c r="L228" t="s">
        <v>6751</v>
      </c>
      <c r="M228" s="16"/>
      <c r="O228" t="s">
        <v>119</v>
      </c>
      <c r="Q228" s="16"/>
      <c r="R228" s="16"/>
      <c r="T228" s="16">
        <f>SUM(COUNTIF(M228:S228,"yes"))</f>
        <v>1</v>
      </c>
      <c r="U228" s="16"/>
      <c r="V228" s="16"/>
      <c r="W228" s="16"/>
      <c r="X228" s="16"/>
      <c r="Y228" s="16"/>
      <c r="Z228" s="16"/>
      <c r="AA228" s="16"/>
      <c r="AB228" s="16"/>
      <c r="AD228" t="s">
        <v>6438</v>
      </c>
      <c r="AE228"/>
      <c r="AH228" s="16"/>
      <c r="AJ228" s="66" t="s">
        <v>6232</v>
      </c>
      <c r="AK228" s="16"/>
      <c r="AL228" s="66"/>
      <c r="AO228" t="s">
        <v>6400</v>
      </c>
      <c r="AP228" s="16"/>
      <c r="AQ228" s="16"/>
      <c r="AR228" s="39" t="s">
        <v>6439</v>
      </c>
      <c r="AS228" s="16"/>
      <c r="AT228" s="16"/>
      <c r="AY228" s="16"/>
      <c r="AZ228" s="16"/>
      <c r="BF228" s="28"/>
      <c r="BJ228" s="25"/>
      <c r="BO228" s="38"/>
      <c r="BQ228" s="38"/>
      <c r="BU228" s="16"/>
      <c r="BV228" s="29"/>
      <c r="BW228" s="16"/>
      <c r="BZ228" s="16"/>
      <c r="CC228" s="19"/>
      <c r="CD228" s="16"/>
      <c r="CF228" s="16"/>
      <c r="CG228" s="16"/>
      <c r="CI228" s="16"/>
      <c r="CJ228" s="16"/>
      <c r="CK228" s="16"/>
      <c r="CQ228" s="16"/>
      <c r="CU228" s="16"/>
      <c r="CV228" s="16"/>
      <c r="CW228" s="16"/>
      <c r="CX228" s="16"/>
      <c r="CZ228" s="16"/>
      <c r="DC228" s="19"/>
      <c r="DD228" s="16"/>
      <c r="DG228" s="19"/>
      <c r="DK228" s="16"/>
      <c r="DM228" s="16"/>
      <c r="DN228" s="16"/>
      <c r="DP228" s="16"/>
      <c r="DR228" s="16"/>
      <c r="EB228" s="16"/>
      <c r="EE228" s="16"/>
      <c r="EF228" s="16"/>
      <c r="EG228" s="16"/>
      <c r="EI228" s="16"/>
      <c r="EN228" s="16"/>
    </row>
    <row r="229" spans="1:144" x14ac:dyDescent="0.35">
      <c r="A229" s="66" t="s">
        <v>6154</v>
      </c>
      <c r="B229" s="66"/>
      <c r="I229" s="66"/>
      <c r="J229" t="s">
        <v>6440</v>
      </c>
      <c r="K229" s="65" t="s">
        <v>6778</v>
      </c>
      <c r="L229" t="s">
        <v>6751</v>
      </c>
      <c r="M229" s="16"/>
      <c r="O229" t="s">
        <v>119</v>
      </c>
      <c r="Q229" s="16"/>
      <c r="R229" s="16"/>
      <c r="T229" s="16">
        <f>SUM(COUNTIF(M229:S229,"yes"))</f>
        <v>1</v>
      </c>
      <c r="U229" s="16"/>
      <c r="V229" s="16"/>
      <c r="W229" s="16"/>
      <c r="X229" s="16"/>
      <c r="Y229" s="16"/>
      <c r="Z229" s="16"/>
      <c r="AA229" s="16"/>
      <c r="AB229" s="16"/>
      <c r="AD229" t="s">
        <v>6440</v>
      </c>
      <c r="AE229"/>
      <c r="AH229" s="16"/>
      <c r="AJ229" s="66" t="s">
        <v>6232</v>
      </c>
      <c r="AK229" s="16"/>
      <c r="AL229" s="66"/>
      <c r="AO229" t="s">
        <v>6400</v>
      </c>
      <c r="AP229" s="16"/>
      <c r="AQ229" s="16"/>
      <c r="AR229" s="39" t="s">
        <v>6436</v>
      </c>
      <c r="AS229" s="16"/>
      <c r="AT229" s="16"/>
      <c r="AY229" s="16"/>
      <c r="AZ229" s="16"/>
      <c r="BF229" s="28"/>
      <c r="BJ229" s="25"/>
      <c r="BO229" s="38"/>
      <c r="BQ229" s="38"/>
      <c r="BU229" s="16"/>
      <c r="BV229" s="29"/>
      <c r="BW229" s="16"/>
      <c r="BZ229" s="16"/>
      <c r="CC229" s="19"/>
      <c r="CD229" s="16"/>
      <c r="CF229" s="16"/>
      <c r="CG229" s="16"/>
      <c r="CI229" s="16"/>
      <c r="CJ229" s="16"/>
      <c r="CK229" s="16"/>
      <c r="CQ229" s="16"/>
      <c r="CU229" s="16"/>
      <c r="CV229" s="16"/>
      <c r="CW229" s="16"/>
      <c r="CX229" s="16"/>
      <c r="CZ229" s="16"/>
      <c r="DC229" s="19"/>
      <c r="DD229" s="16"/>
      <c r="DG229" s="19"/>
      <c r="DK229" s="16"/>
      <c r="DM229" s="16"/>
      <c r="DN229" s="16"/>
      <c r="DP229" s="16"/>
      <c r="DR229" s="16"/>
      <c r="EB229" s="16"/>
      <c r="EE229" s="16"/>
      <c r="EF229" s="16"/>
      <c r="EG229" s="16"/>
      <c r="EI229" s="16"/>
      <c r="EN229" s="16"/>
    </row>
    <row r="230" spans="1:144" x14ac:dyDescent="0.35">
      <c r="A230" s="16" t="s">
        <v>6154</v>
      </c>
      <c r="J230" t="s">
        <v>2527</v>
      </c>
      <c r="K230" s="65"/>
      <c r="L230" s="16" t="s">
        <v>729</v>
      </c>
      <c r="M230" s="16"/>
      <c r="P230" s="16" t="s">
        <v>119</v>
      </c>
      <c r="Q230" s="16"/>
      <c r="R230" s="16"/>
      <c r="T230" s="16">
        <f>SUM(COUNTIF(M230:S230,"yes"))</f>
        <v>1</v>
      </c>
      <c r="U230" s="16" t="s">
        <v>2526</v>
      </c>
      <c r="V230" s="16"/>
      <c r="W230" s="16"/>
      <c r="X230" s="16"/>
      <c r="Y230" s="16"/>
      <c r="Z230" s="16"/>
      <c r="AA230" s="16"/>
      <c r="AB230" s="16"/>
      <c r="AC230" s="16" t="s">
        <v>2527</v>
      </c>
      <c r="AH230" s="16"/>
      <c r="AJ230" s="66"/>
      <c r="AK230" s="16" t="s">
        <v>5819</v>
      </c>
      <c r="AP230" s="16" t="s">
        <v>2528</v>
      </c>
      <c r="AQ230" s="16" t="s">
        <v>2529</v>
      </c>
      <c r="AR230" s="38"/>
      <c r="AS230" s="16"/>
      <c r="AT230" s="16"/>
      <c r="AY230" s="16"/>
      <c r="AZ230" s="16"/>
      <c r="BB230" s="16">
        <f>LEN(BA230)-LEN(SUBSTITUTE(BA230,",",""))+1</f>
        <v>1</v>
      </c>
      <c r="BF230" s="28"/>
      <c r="BJ230" s="25"/>
      <c r="BO230" s="38"/>
      <c r="BQ230" s="38"/>
      <c r="BU230" s="16"/>
      <c r="BV230" s="29"/>
      <c r="BW230" s="16"/>
      <c r="BZ230" s="16"/>
      <c r="CD230" s="16"/>
      <c r="CF230" s="16"/>
      <c r="CG230" s="16"/>
      <c r="CI230" s="16"/>
      <c r="CJ230" s="16"/>
      <c r="CK230" s="16"/>
      <c r="CQ230" s="16"/>
      <c r="CU230" s="16"/>
      <c r="CV230" s="16"/>
      <c r="CW230" s="16"/>
      <c r="CX230" s="16"/>
      <c r="CZ230" s="16"/>
      <c r="DC230" s="19"/>
      <c r="DD230" s="16"/>
      <c r="DK230" s="16"/>
      <c r="DM230" s="16"/>
      <c r="DN230" s="16"/>
      <c r="DP230" s="16"/>
      <c r="DR230" s="16"/>
      <c r="EB230" s="16"/>
      <c r="EE230" s="16"/>
      <c r="EF230" s="16"/>
      <c r="EG230" s="16"/>
      <c r="EI230" s="16"/>
      <c r="EN230" s="16"/>
    </row>
    <row r="231" spans="1:144" x14ac:dyDescent="0.35">
      <c r="A231" s="16" t="s">
        <v>6154</v>
      </c>
      <c r="J231" t="s">
        <v>2483</v>
      </c>
      <c r="K231" s="65"/>
      <c r="L231" s="16" t="s">
        <v>729</v>
      </c>
      <c r="M231" s="16"/>
      <c r="P231" s="16" t="s">
        <v>119</v>
      </c>
      <c r="Q231" s="16"/>
      <c r="R231" s="16"/>
      <c r="T231" s="16">
        <f>SUM(COUNTIF(M231:S231,"yes"))</f>
        <v>1</v>
      </c>
      <c r="U231" s="16" t="s">
        <v>2481</v>
      </c>
      <c r="V231" s="16"/>
      <c r="W231" s="16"/>
      <c r="X231" s="16"/>
      <c r="Y231" s="16"/>
      <c r="Z231" s="16"/>
      <c r="AA231" s="16"/>
      <c r="AB231" s="16"/>
      <c r="AC231" s="16" t="s">
        <v>2483</v>
      </c>
      <c r="AH231" s="16"/>
      <c r="AJ231" s="66"/>
      <c r="AK231" s="16" t="s">
        <v>2482</v>
      </c>
      <c r="AP231" s="16" t="s">
        <v>2484</v>
      </c>
      <c r="AQ231" s="16" t="s">
        <v>2485</v>
      </c>
      <c r="AR231" s="38"/>
      <c r="AS231" s="16"/>
      <c r="AT231" s="16"/>
      <c r="AY231" s="16"/>
      <c r="AZ231" s="16"/>
      <c r="BB231" s="16">
        <f>LEN(BA231)-LEN(SUBSTITUTE(BA231,",",""))+1</f>
        <v>1</v>
      </c>
      <c r="BF231" s="28"/>
      <c r="BJ231" s="25"/>
      <c r="BO231" s="38"/>
      <c r="BQ231" s="38"/>
      <c r="BU231" s="16"/>
      <c r="BV231" s="29"/>
      <c r="BW231" s="16"/>
      <c r="BZ231" s="16"/>
      <c r="CD231" s="16"/>
      <c r="CF231" s="16"/>
      <c r="CG231" s="16"/>
      <c r="CI231" s="16"/>
      <c r="CJ231" s="16"/>
      <c r="CK231" s="16"/>
      <c r="CQ231" s="16"/>
      <c r="CU231" s="16"/>
      <c r="CV231" s="16"/>
      <c r="CW231" s="16"/>
      <c r="CX231" s="16"/>
      <c r="CZ231" s="16"/>
      <c r="DC231" s="19"/>
      <c r="DD231" s="16"/>
      <c r="DK231" s="16"/>
      <c r="DM231" s="16"/>
      <c r="DN231" s="16"/>
      <c r="DP231" s="16"/>
      <c r="DR231" s="16"/>
      <c r="EB231" s="16"/>
      <c r="EE231" s="16"/>
      <c r="EF231" s="16"/>
      <c r="EG231" s="16"/>
      <c r="EI231" s="16"/>
      <c r="EN231" s="16"/>
    </row>
    <row r="232" spans="1:144" x14ac:dyDescent="0.35">
      <c r="A232" s="16" t="s">
        <v>6154</v>
      </c>
      <c r="J232" t="s">
        <v>2728</v>
      </c>
      <c r="K232" s="65"/>
      <c r="L232" s="16" t="s">
        <v>729</v>
      </c>
      <c r="M232" s="16"/>
      <c r="P232" s="16" t="s">
        <v>119</v>
      </c>
      <c r="Q232" s="16"/>
      <c r="R232" s="16"/>
      <c r="T232" s="16">
        <f>SUM(COUNTIF(M232:S232,"yes"))</f>
        <v>1</v>
      </c>
      <c r="U232" s="16" t="s">
        <v>2726</v>
      </c>
      <c r="V232" s="16"/>
      <c r="W232" s="16"/>
      <c r="X232" s="16"/>
      <c r="Y232" s="16"/>
      <c r="Z232" s="16"/>
      <c r="AA232" s="16"/>
      <c r="AB232" s="16"/>
      <c r="AC232" s="16" t="s">
        <v>2728</v>
      </c>
      <c r="AH232" s="16"/>
      <c r="AJ232" s="66"/>
      <c r="AK232" s="16" t="s">
        <v>2727</v>
      </c>
      <c r="AP232" s="16" t="s">
        <v>2729</v>
      </c>
      <c r="AQ232" s="16" t="s">
        <v>2730</v>
      </c>
      <c r="AR232" s="38"/>
      <c r="AS232" s="16"/>
      <c r="AT232" s="16"/>
      <c r="AY232" s="16"/>
      <c r="AZ232" s="16"/>
      <c r="BF232" s="28"/>
      <c r="BJ232" s="25"/>
      <c r="BO232" s="38"/>
      <c r="BQ232" s="38"/>
      <c r="BU232" s="16"/>
      <c r="BV232" s="29"/>
      <c r="BW232" s="16"/>
      <c r="BZ232" s="16"/>
      <c r="CD232" s="16"/>
      <c r="CF232" s="16"/>
      <c r="CG232" s="16"/>
      <c r="CI232" s="16"/>
      <c r="CJ232" s="16"/>
      <c r="CK232" s="16"/>
      <c r="CQ232" s="16"/>
      <c r="CU232" s="16"/>
      <c r="CV232" s="16"/>
      <c r="CW232" s="16"/>
      <c r="CX232" s="16"/>
      <c r="CZ232" s="16"/>
      <c r="DC232" s="19"/>
      <c r="DD232" s="16"/>
      <c r="DK232" s="16"/>
      <c r="DM232" s="16"/>
      <c r="DN232" s="16"/>
      <c r="DP232" s="16"/>
      <c r="DR232" s="16"/>
      <c r="EB232" s="16"/>
      <c r="EE232" s="16"/>
      <c r="EF232" s="16"/>
      <c r="EG232" s="16"/>
      <c r="EI232" s="16"/>
      <c r="EN232" s="16"/>
    </row>
    <row r="233" spans="1:144" x14ac:dyDescent="0.35">
      <c r="A233" s="16" t="s">
        <v>6154</v>
      </c>
      <c r="J233" t="s">
        <v>1714</v>
      </c>
      <c r="K233" s="65"/>
      <c r="L233" s="16" t="s">
        <v>729</v>
      </c>
      <c r="M233" s="16"/>
      <c r="P233" s="16" t="s">
        <v>119</v>
      </c>
      <c r="Q233" s="16"/>
      <c r="R233" s="16"/>
      <c r="T233" s="16">
        <f>SUM(COUNTIF(M233:S233,"yes"))</f>
        <v>1</v>
      </c>
      <c r="U233" s="16" t="s">
        <v>1712</v>
      </c>
      <c r="V233" s="16"/>
      <c r="W233" s="16"/>
      <c r="X233" s="16"/>
      <c r="Y233" s="16"/>
      <c r="Z233" s="16"/>
      <c r="AA233" s="16"/>
      <c r="AB233" s="16"/>
      <c r="AC233" s="16" t="s">
        <v>1714</v>
      </c>
      <c r="AH233" s="16"/>
      <c r="AJ233" s="66"/>
      <c r="AK233" s="16" t="s">
        <v>1713</v>
      </c>
      <c r="AP233" s="16" t="s">
        <v>1277</v>
      </c>
      <c r="AQ233" s="16" t="s">
        <v>1715</v>
      </c>
      <c r="AR233" s="38"/>
      <c r="AS233" s="16"/>
      <c r="AT233" s="16"/>
      <c r="AY233" s="16"/>
      <c r="AZ233" s="16"/>
      <c r="BB233" s="16">
        <f>LEN(BA233)-LEN(SUBSTITUTE(BA233,",",""))+1</f>
        <v>1</v>
      </c>
      <c r="BD233" s="16">
        <f>LEN(BC233)-LEN(SUBSTITUTE(BC233,",",""))+1</f>
        <v>1</v>
      </c>
      <c r="BE233" s="16">
        <f>Table1[[#This Row], [no. of native regions]]+Table1[[#This Row], [no. of introduced regions]]</f>
        <v>2</v>
      </c>
      <c r="BF233" s="28">
        <f>Table1[[#This Row], [no. of introduced regions]]/Table1[[#This Row], [no. of native regions]]</f>
        <v>1</v>
      </c>
      <c r="BJ233" s="25"/>
      <c r="BO233" s="38"/>
      <c r="BQ233" s="38"/>
      <c r="BU233" s="16"/>
      <c r="BV233" s="29"/>
      <c r="BW233" s="16"/>
      <c r="BZ233" s="16"/>
      <c r="CD233" s="16"/>
      <c r="CF233" s="16"/>
      <c r="CG233" s="16"/>
      <c r="CI233" s="16"/>
      <c r="CJ233" s="16"/>
      <c r="CK233" s="16"/>
      <c r="CQ233" s="16"/>
      <c r="CU233" s="16"/>
      <c r="CV233" s="16"/>
      <c r="CW233" s="16"/>
      <c r="CX233" s="16"/>
      <c r="CZ233" s="16"/>
      <c r="DC233" s="19"/>
      <c r="DD233" s="16"/>
      <c r="DK233" s="16"/>
      <c r="DM233" s="16"/>
      <c r="DN233" s="16"/>
      <c r="DP233" s="16"/>
      <c r="DR233" s="16"/>
      <c r="EB233" s="16"/>
      <c r="EE233" s="16"/>
      <c r="EF233" s="16"/>
      <c r="EG233" s="16"/>
      <c r="EI233" s="16"/>
      <c r="EN233" s="16"/>
    </row>
    <row r="234" spans="1:144" x14ac:dyDescent="0.35">
      <c r="A234" s="16" t="s">
        <v>6154</v>
      </c>
      <c r="J234" t="s">
        <v>7059</v>
      </c>
      <c r="K234" s="65"/>
      <c r="L234" s="16" t="s">
        <v>7056</v>
      </c>
      <c r="M234" s="16"/>
      <c r="N234" s="16" t="s">
        <v>119</v>
      </c>
      <c r="O234" s="16"/>
      <c r="Q234" s="16"/>
      <c r="R234" s="16"/>
      <c r="T234" s="16">
        <f>SUM(COUNTIF(M234:S234,"yes"))</f>
        <v>1</v>
      </c>
      <c r="U234" s="16"/>
      <c r="V234" s="16"/>
      <c r="W234" s="16"/>
      <c r="X234" s="16"/>
      <c r="Y234" s="16"/>
      <c r="Z234" s="16"/>
      <c r="AA234" s="16"/>
      <c r="AB234" s="16"/>
      <c r="AH234" s="16"/>
      <c r="AJ234" s="66"/>
      <c r="AK234" s="16"/>
      <c r="AP234" s="16"/>
      <c r="AQ234" s="16"/>
      <c r="AR234" s="38"/>
      <c r="AS234" s="16"/>
      <c r="AT234" s="16"/>
      <c r="AY234" s="16"/>
      <c r="AZ234" s="16"/>
      <c r="BF234" s="28"/>
      <c r="BJ234" s="25"/>
      <c r="BO234" s="38"/>
      <c r="BQ234" s="38"/>
      <c r="BU234" s="16"/>
      <c r="BV234" s="29"/>
      <c r="BW234" s="16"/>
      <c r="BZ234" s="16"/>
      <c r="CD234" s="16"/>
      <c r="CF234" s="16"/>
      <c r="CG234" s="16"/>
      <c r="CI234" s="16"/>
      <c r="CJ234" s="16"/>
      <c r="CK234" s="16"/>
      <c r="CQ234" s="16"/>
      <c r="CU234" s="16"/>
      <c r="CV234" s="16"/>
      <c r="CW234" s="16"/>
      <c r="CX234" s="16"/>
      <c r="CZ234" s="16"/>
      <c r="DC234" s="19"/>
      <c r="DD234" s="16"/>
      <c r="DK234" s="16"/>
      <c r="DM234" s="16"/>
      <c r="DN234" s="16"/>
      <c r="DP234" s="16"/>
      <c r="DR234" s="16"/>
      <c r="EB234" s="16"/>
      <c r="EE234" s="16"/>
      <c r="EF234" s="16"/>
      <c r="EG234" s="16"/>
      <c r="EI234" s="16"/>
      <c r="EN234" s="16"/>
    </row>
    <row r="235" spans="1:144" x14ac:dyDescent="0.35">
      <c r="A235" s="16" t="s">
        <v>6154</v>
      </c>
      <c r="J235" t="s">
        <v>1952</v>
      </c>
      <c r="K235"/>
      <c r="L235" s="16" t="s">
        <v>729</v>
      </c>
      <c r="M235" s="16"/>
      <c r="P235" s="16" t="s">
        <v>119</v>
      </c>
      <c r="Q235" s="16"/>
      <c r="R235" s="16"/>
      <c r="T235" s="16">
        <f>SUM(COUNTIF(M235:S235,"yes"))</f>
        <v>1</v>
      </c>
      <c r="U235" s="16" t="s">
        <v>1950</v>
      </c>
      <c r="V235" s="16"/>
      <c r="W235" s="16"/>
      <c r="X235" s="16"/>
      <c r="Y235" s="16"/>
      <c r="Z235" s="16"/>
      <c r="AA235" s="16"/>
      <c r="AB235" s="16"/>
      <c r="AC235" s="16" t="s">
        <v>1952</v>
      </c>
      <c r="AH235" s="16"/>
      <c r="AJ235" s="66"/>
      <c r="AK235" s="16" t="s">
        <v>1951</v>
      </c>
      <c r="AP235" s="16" t="s">
        <v>726</v>
      </c>
      <c r="AQ235" s="16" t="s">
        <v>1207</v>
      </c>
      <c r="AR235" s="38"/>
      <c r="AS235" s="16"/>
      <c r="AT235" s="16"/>
      <c r="AY235" s="16"/>
      <c r="AZ235" s="16"/>
      <c r="BB235" s="16">
        <f>LEN(BA235)-LEN(SUBSTITUTE(BA235,",",""))+1</f>
        <v>1</v>
      </c>
      <c r="BD235" s="16">
        <f>LEN(BC235)-LEN(SUBSTITUTE(BC235,",",""))+1</f>
        <v>1</v>
      </c>
      <c r="BF235" s="28"/>
      <c r="BJ235" s="25"/>
      <c r="BO235" s="38"/>
      <c r="BQ235" s="38"/>
      <c r="BU235" s="16"/>
      <c r="BV235" s="29"/>
      <c r="BW235" s="16"/>
      <c r="BZ235" s="16"/>
      <c r="CD235" s="16"/>
      <c r="CF235" s="16"/>
      <c r="CG235" s="16"/>
      <c r="CI235" s="16"/>
      <c r="CJ235" s="16"/>
      <c r="CK235" s="16"/>
      <c r="CQ235" s="16"/>
      <c r="CU235" s="16"/>
      <c r="CV235" s="16"/>
      <c r="CW235" s="16"/>
      <c r="CX235" s="16"/>
      <c r="CZ235" s="16"/>
      <c r="DC235" s="19"/>
      <c r="DD235" s="16"/>
      <c r="DK235" s="16"/>
      <c r="DM235" s="16"/>
      <c r="DN235" s="16"/>
      <c r="DP235" s="16"/>
      <c r="DR235" s="16"/>
      <c r="EB235" s="16"/>
      <c r="EE235" s="16"/>
      <c r="EF235" s="16"/>
      <c r="EG235" s="16"/>
      <c r="EI235" s="16"/>
      <c r="EN235" s="16"/>
    </row>
    <row r="236" spans="1:144" x14ac:dyDescent="0.35">
      <c r="A236" s="16" t="s">
        <v>6154</v>
      </c>
      <c r="J236" t="s">
        <v>1706</v>
      </c>
      <c r="K236"/>
      <c r="L236" s="16" t="s">
        <v>729</v>
      </c>
      <c r="M236" s="16"/>
      <c r="P236" s="16" t="s">
        <v>119</v>
      </c>
      <c r="Q236" s="16"/>
      <c r="R236" s="16"/>
      <c r="T236" s="16">
        <f>SUM(COUNTIF(M236:S236,"yes"))</f>
        <v>1</v>
      </c>
      <c r="U236" s="16" t="s">
        <v>1705</v>
      </c>
      <c r="V236" s="16"/>
      <c r="W236" s="16"/>
      <c r="X236" s="16"/>
      <c r="Y236" s="16"/>
      <c r="Z236" s="16"/>
      <c r="AA236" s="16"/>
      <c r="AB236" s="16"/>
      <c r="AC236" s="16" t="s">
        <v>1706</v>
      </c>
      <c r="AH236" s="16"/>
      <c r="AJ236" s="66"/>
      <c r="AK236" s="16" t="s">
        <v>1209</v>
      </c>
      <c r="AP236" s="16" t="s">
        <v>1208</v>
      </c>
      <c r="AQ236" s="16" t="s">
        <v>1322</v>
      </c>
      <c r="AR236" s="38"/>
      <c r="AS236" s="16"/>
      <c r="AT236" s="16"/>
      <c r="AY236" s="16"/>
      <c r="AZ236" s="16"/>
      <c r="BB236" s="16">
        <f>LEN(BA236)-LEN(SUBSTITUTE(BA236,",",""))+1</f>
        <v>1</v>
      </c>
      <c r="BD236" s="16">
        <f>LEN(BC236)-LEN(SUBSTITUTE(BC236,",",""))+1</f>
        <v>1</v>
      </c>
      <c r="BE236" s="16">
        <f>Table1[[#This Row], [no. of native regions]]+Table1[[#This Row], [no. of introduced regions]]</f>
        <v>2</v>
      </c>
      <c r="BF236" s="28">
        <f>Table1[[#This Row], [no. of introduced regions]]/Table1[[#This Row], [no. of native regions]]</f>
        <v>1</v>
      </c>
      <c r="BJ236" s="25"/>
      <c r="BO236" s="38"/>
      <c r="BQ236" s="38"/>
      <c r="BU236" s="16"/>
      <c r="BV236" s="29"/>
      <c r="BW236" s="16"/>
      <c r="BZ236" s="16"/>
      <c r="CD236" s="16"/>
      <c r="CF236" s="16"/>
      <c r="CG236" s="16"/>
      <c r="CI236" s="16"/>
      <c r="CJ236" s="16"/>
      <c r="CK236" s="16"/>
      <c r="CQ236" s="16"/>
      <c r="CU236" s="16"/>
      <c r="CV236" s="16"/>
      <c r="CW236" s="16"/>
      <c r="CX236" s="16"/>
      <c r="CZ236" s="16"/>
      <c r="DC236" s="19"/>
      <c r="DD236" s="16"/>
      <c r="DK236" s="16"/>
      <c r="DM236" s="16"/>
      <c r="DN236" s="16"/>
      <c r="DP236" s="16"/>
      <c r="DR236" s="16"/>
      <c r="EB236" s="16"/>
      <c r="EE236" s="16"/>
      <c r="EF236" s="16"/>
      <c r="EG236" s="16"/>
      <c r="EI236" s="16"/>
      <c r="EN236" s="16"/>
    </row>
    <row r="237" spans="1:144" x14ac:dyDescent="0.35">
      <c r="A237" t="s">
        <v>6154</v>
      </c>
      <c r="I237" s="36" t="s">
        <v>7323</v>
      </c>
      <c r="J237" t="s">
        <v>1728</v>
      </c>
      <c r="K237"/>
      <c r="L237" s="16" t="s">
        <v>729</v>
      </c>
      <c r="M237" s="16"/>
      <c r="P237" s="16" t="s">
        <v>119</v>
      </c>
      <c r="Q237" s="16"/>
      <c r="R237" s="16"/>
      <c r="T237" s="16">
        <f>SUM(COUNTIF(M237:S237,"yes"))</f>
        <v>1</v>
      </c>
      <c r="U237" s="16" t="s">
        <v>1726</v>
      </c>
      <c r="V237" s="16" t="s">
        <v>1727</v>
      </c>
      <c r="W237" s="16"/>
      <c r="X237" s="16" t="s">
        <v>7357</v>
      </c>
      <c r="Y237" s="16"/>
      <c r="Z237" s="16"/>
      <c r="AA237" s="16"/>
      <c r="AB237" s="16"/>
      <c r="AC237" s="16" t="s">
        <v>1728</v>
      </c>
      <c r="AH237" s="16"/>
      <c r="AI237" s="16" t="s">
        <v>1729</v>
      </c>
      <c r="AJ237" s="66" t="s">
        <v>6232</v>
      </c>
      <c r="AK237" s="16" t="s">
        <v>745</v>
      </c>
      <c r="AL237" s="36" t="s">
        <v>7227</v>
      </c>
      <c r="AP237" s="16" t="s">
        <v>972</v>
      </c>
      <c r="AQ237" s="16" t="s">
        <v>1140</v>
      </c>
      <c r="AR237" s="38"/>
      <c r="AS237" s="16"/>
      <c r="AT237" s="16"/>
      <c r="AY237" s="16"/>
      <c r="AZ237" s="16"/>
      <c r="BB237" s="16">
        <f>LEN(BA237)-LEN(SUBSTITUTE(BA237,",",""))+1</f>
        <v>1</v>
      </c>
      <c r="BD237" s="16">
        <f>LEN(BC237)-LEN(SUBSTITUTE(BC237,",",""))+1</f>
        <v>1</v>
      </c>
      <c r="BE237" s="16">
        <f>Table1[[#This Row], [no. of native regions]]+Table1[[#This Row], [no. of introduced regions]]</f>
        <v>2</v>
      </c>
      <c r="BF237" s="28">
        <f>Table1[[#This Row], [no. of introduced regions]]/Table1[[#This Row], [no. of native regions]]</f>
        <v>1</v>
      </c>
      <c r="BJ237" s="25"/>
      <c r="BO237" s="55"/>
      <c r="BQ237" s="55"/>
      <c r="BU237" s="16"/>
      <c r="BV237" s="29"/>
      <c r="BW237" s="16"/>
      <c r="BZ237" s="16"/>
      <c r="CD237" s="16"/>
      <c r="CF237" s="16"/>
      <c r="CG237" s="16"/>
      <c r="CI237" s="16"/>
      <c r="CJ237" s="16"/>
      <c r="CK237" s="16"/>
      <c r="CQ237" s="16"/>
      <c r="CU237" s="16"/>
      <c r="CV237" s="16"/>
      <c r="CW237" s="16"/>
      <c r="CX237" s="16"/>
      <c r="CZ237" s="16"/>
      <c r="DC237" s="19"/>
      <c r="DD237" s="16"/>
      <c r="DK237" s="16"/>
      <c r="DM237" s="16"/>
      <c r="DN237" s="16"/>
      <c r="DP237" s="16"/>
      <c r="DR237" s="16"/>
      <c r="EB237" s="16"/>
      <c r="EE237" s="16"/>
      <c r="EF237" s="16"/>
      <c r="EG237" s="16"/>
      <c r="EI237" s="16"/>
      <c r="EN237" s="16"/>
    </row>
    <row r="238" spans="1:144" x14ac:dyDescent="0.35">
      <c r="A238" s="16" t="s">
        <v>6154</v>
      </c>
      <c r="J238" t="s">
        <v>6443</v>
      </c>
      <c r="K238" s="65"/>
      <c r="L238" t="s">
        <v>6751</v>
      </c>
      <c r="M238" s="16"/>
      <c r="O238" t="s">
        <v>119</v>
      </c>
      <c r="Q238" s="16"/>
      <c r="R238" s="16"/>
      <c r="T238" s="16">
        <f>SUM(COUNTIF(M238:S238,"yes"))</f>
        <v>1</v>
      </c>
      <c r="U238" s="16"/>
      <c r="V238" s="16"/>
      <c r="W238" s="16"/>
      <c r="X238" s="16"/>
      <c r="Y238" s="16"/>
      <c r="Z238" s="16"/>
      <c r="AA238" s="16"/>
      <c r="AB238" s="16"/>
      <c r="AD238" t="s">
        <v>6443</v>
      </c>
      <c r="AE238"/>
      <c r="AH238" s="16"/>
      <c r="AJ238" s="66" t="s">
        <v>6232</v>
      </c>
      <c r="AK238" s="16"/>
      <c r="AO238" t="s">
        <v>6780</v>
      </c>
      <c r="AP238" s="16"/>
      <c r="AQ238" s="16"/>
      <c r="AR238" s="39" t="s">
        <v>6400</v>
      </c>
      <c r="AS238" s="16"/>
      <c r="AT238" s="16"/>
      <c r="AY238" s="16"/>
      <c r="AZ238" s="16"/>
      <c r="BF238" s="28"/>
      <c r="BJ238" s="25"/>
      <c r="BO238" s="38"/>
      <c r="BQ238" s="38"/>
      <c r="BU238" s="16"/>
      <c r="BV238" s="29"/>
      <c r="BW238" s="16"/>
      <c r="BZ238" s="16"/>
      <c r="CC238" s="19"/>
      <c r="CD238" s="16"/>
      <c r="CF238" s="16"/>
      <c r="CG238" s="16"/>
      <c r="CI238" s="16"/>
      <c r="CJ238" s="16"/>
      <c r="CK238" s="16"/>
      <c r="CQ238" s="16"/>
      <c r="CU238" s="16"/>
      <c r="CV238" s="16"/>
      <c r="CW238" s="16"/>
      <c r="CX238" s="16"/>
      <c r="CZ238" s="16"/>
      <c r="DC238" s="19"/>
      <c r="DD238" s="16"/>
      <c r="DG238" s="19"/>
      <c r="DK238" s="16"/>
      <c r="DM238" s="16"/>
      <c r="DN238" s="16"/>
      <c r="DP238" s="16"/>
      <c r="DR238" s="16"/>
      <c r="EB238" s="16"/>
      <c r="EE238" s="16"/>
      <c r="EF238" s="16"/>
      <c r="EG238" s="16"/>
      <c r="EI238" s="16"/>
      <c r="EN238" s="16"/>
    </row>
    <row r="239" spans="1:144" x14ac:dyDescent="0.35">
      <c r="A239" s="16" t="s">
        <v>6154</v>
      </c>
      <c r="J239" t="s">
        <v>2517</v>
      </c>
      <c r="K239"/>
      <c r="L239" s="16" t="s">
        <v>729</v>
      </c>
      <c r="M239" s="16"/>
      <c r="P239" s="16" t="s">
        <v>119</v>
      </c>
      <c r="Q239" s="16"/>
      <c r="R239" s="16"/>
      <c r="T239" s="16">
        <f>SUM(COUNTIF(M239:S239,"yes"))</f>
        <v>1</v>
      </c>
      <c r="U239" s="16" t="s">
        <v>2516</v>
      </c>
      <c r="V239" s="16"/>
      <c r="W239" s="16"/>
      <c r="X239" s="16"/>
      <c r="Y239" s="16"/>
      <c r="Z239" s="16"/>
      <c r="AA239" s="16"/>
      <c r="AB239" s="16"/>
      <c r="AC239" s="16" t="s">
        <v>2517</v>
      </c>
      <c r="AH239" s="16"/>
      <c r="AJ239" s="66"/>
      <c r="AK239" s="16" t="s">
        <v>2511</v>
      </c>
      <c r="AP239" s="16" t="s">
        <v>1208</v>
      </c>
      <c r="AQ239" s="16" t="s">
        <v>2518</v>
      </c>
      <c r="AR239" s="38"/>
      <c r="AS239" s="16"/>
      <c r="AT239" s="16"/>
      <c r="AY239" s="16"/>
      <c r="AZ239" s="16"/>
      <c r="BB239" s="16">
        <f>LEN(BA239)-LEN(SUBSTITUTE(BA239,",",""))+1</f>
        <v>1</v>
      </c>
      <c r="BF239" s="28"/>
      <c r="BJ239" s="25"/>
      <c r="BO239" s="38"/>
      <c r="BQ239" s="38"/>
      <c r="BU239" s="16"/>
      <c r="BV239" s="29"/>
      <c r="BW239" s="16"/>
      <c r="BZ239" s="16"/>
      <c r="CD239" s="16"/>
      <c r="CF239" s="16"/>
      <c r="CG239" s="16"/>
      <c r="CI239" s="16"/>
      <c r="CJ239" s="16"/>
      <c r="CK239" s="16"/>
      <c r="CQ239" s="16"/>
      <c r="CU239" s="16"/>
      <c r="CV239" s="16"/>
      <c r="CW239" s="16"/>
      <c r="CX239" s="16"/>
      <c r="CZ239" s="16"/>
      <c r="DC239" s="19"/>
      <c r="DD239" s="16"/>
      <c r="DK239" s="16"/>
      <c r="DM239" s="16"/>
      <c r="DN239" s="16"/>
      <c r="DP239" s="16"/>
      <c r="DR239" s="16"/>
      <c r="EB239" s="16"/>
      <c r="EE239" s="16"/>
      <c r="EF239" s="16"/>
      <c r="EG239" s="16"/>
      <c r="EI239" s="16"/>
      <c r="EN239" s="16"/>
    </row>
    <row r="240" spans="1:144" x14ac:dyDescent="0.35">
      <c r="A240" s="16" t="s">
        <v>6154</v>
      </c>
      <c r="J240" t="s">
        <v>2512</v>
      </c>
      <c r="K240"/>
      <c r="L240" s="16" t="s">
        <v>729</v>
      </c>
      <c r="M240" s="16"/>
      <c r="P240" s="16" t="s">
        <v>119</v>
      </c>
      <c r="Q240" s="16"/>
      <c r="R240" s="16"/>
      <c r="T240" s="16">
        <f>SUM(COUNTIF(M240:S240,"yes"))</f>
        <v>1</v>
      </c>
      <c r="U240" s="16" t="s">
        <v>2510</v>
      </c>
      <c r="V240" s="16"/>
      <c r="W240" s="16"/>
      <c r="X240" s="16"/>
      <c r="Y240" s="16"/>
      <c r="Z240" s="16"/>
      <c r="AA240" s="16"/>
      <c r="AB240" s="16"/>
      <c r="AC240" s="16" t="s">
        <v>2512</v>
      </c>
      <c r="AH240" s="16"/>
      <c r="AJ240" s="66"/>
      <c r="AK240" s="16" t="s">
        <v>2511</v>
      </c>
      <c r="AP240" s="16" t="s">
        <v>1211</v>
      </c>
      <c r="AQ240" s="16" t="s">
        <v>1322</v>
      </c>
      <c r="AR240" s="38"/>
      <c r="AS240" s="16"/>
      <c r="AT240" s="16"/>
      <c r="AY240" s="16"/>
      <c r="AZ240" s="16"/>
      <c r="BB240" s="16">
        <f>LEN(BA240)-LEN(SUBSTITUTE(BA240,",",""))+1</f>
        <v>1</v>
      </c>
      <c r="BF240" s="28"/>
      <c r="BJ240" s="25"/>
      <c r="BO240" s="38"/>
      <c r="BQ240" s="38"/>
      <c r="BU240" s="16"/>
      <c r="BV240" s="29"/>
      <c r="BW240" s="16"/>
      <c r="BZ240" s="16"/>
      <c r="CD240" s="16"/>
      <c r="CF240" s="16"/>
      <c r="CG240" s="16"/>
      <c r="CI240" s="16"/>
      <c r="CJ240" s="16"/>
      <c r="CK240" s="16"/>
      <c r="CQ240" s="16"/>
      <c r="CU240" s="16"/>
      <c r="CV240" s="16"/>
      <c r="CW240" s="16"/>
      <c r="CX240" s="16"/>
      <c r="CZ240" s="16"/>
      <c r="DC240" s="19"/>
      <c r="DD240" s="16"/>
      <c r="DK240" s="16"/>
      <c r="DM240" s="16"/>
      <c r="DN240" s="16"/>
      <c r="DP240" s="16"/>
      <c r="DR240" s="16"/>
      <c r="EB240" s="16"/>
      <c r="EE240" s="16"/>
      <c r="EF240" s="16"/>
      <c r="EG240" s="16"/>
      <c r="EI240" s="16"/>
      <c r="EN240" s="16"/>
    </row>
    <row r="241" spans="1:144" x14ac:dyDescent="0.35">
      <c r="A241" s="16" t="s">
        <v>6154</v>
      </c>
      <c r="J241" t="s">
        <v>7061</v>
      </c>
      <c r="K241" s="65"/>
      <c r="L241" s="16" t="s">
        <v>7056</v>
      </c>
      <c r="M241" s="16"/>
      <c r="N241" s="16" t="s">
        <v>119</v>
      </c>
      <c r="O241" s="16"/>
      <c r="Q241" s="16"/>
      <c r="R241" s="16"/>
      <c r="T241" s="16">
        <f>SUM(COUNTIF(M241:S241,"yes"))</f>
        <v>1</v>
      </c>
      <c r="U241" s="16"/>
      <c r="V241" s="16"/>
      <c r="W241" s="16"/>
      <c r="X241" s="16"/>
      <c r="Y241" s="16"/>
      <c r="Z241" s="16"/>
      <c r="AA241" s="16"/>
      <c r="AB241" s="16"/>
      <c r="AH241" s="16"/>
      <c r="AJ241" s="66"/>
      <c r="AK241" s="16"/>
      <c r="AP241" s="16"/>
      <c r="AQ241" s="16"/>
      <c r="AR241" s="38"/>
      <c r="AS241" s="16"/>
      <c r="AT241" s="16"/>
      <c r="AY241" s="16"/>
      <c r="AZ241" s="16"/>
      <c r="BF241" s="28"/>
      <c r="BJ241" s="25"/>
      <c r="BO241" s="38"/>
      <c r="BQ241" s="38"/>
      <c r="BU241" s="16"/>
      <c r="BV241" s="29"/>
      <c r="BW241" s="16"/>
      <c r="BZ241" s="16"/>
      <c r="CD241" s="16"/>
      <c r="CF241" s="16"/>
      <c r="CG241" s="16"/>
      <c r="CI241" s="16"/>
      <c r="CJ241" s="16"/>
      <c r="CK241" s="16"/>
      <c r="CQ241" s="16"/>
      <c r="CU241" s="16"/>
      <c r="CV241" s="16"/>
      <c r="CW241" s="16"/>
      <c r="CX241" s="16"/>
      <c r="CZ241" s="16"/>
      <c r="DC241" s="19"/>
      <c r="DD241" s="16"/>
      <c r="DK241" s="16"/>
      <c r="DM241" s="16"/>
      <c r="DN241" s="16"/>
      <c r="DP241" s="16"/>
      <c r="DR241" s="16"/>
      <c r="EB241" s="16"/>
      <c r="EE241" s="16"/>
      <c r="EF241" s="16"/>
      <c r="EG241" s="16"/>
      <c r="EI241" s="16"/>
      <c r="EN241" s="16"/>
    </row>
    <row r="242" spans="1:144" x14ac:dyDescent="0.35">
      <c r="A242" s="16" t="s">
        <v>6154</v>
      </c>
      <c r="J242" t="s">
        <v>7062</v>
      </c>
      <c r="K242" s="65"/>
      <c r="L242" s="16" t="s">
        <v>7056</v>
      </c>
      <c r="M242" s="16"/>
      <c r="N242" s="16" t="s">
        <v>119</v>
      </c>
      <c r="O242" s="16"/>
      <c r="Q242" s="16"/>
      <c r="R242" s="16"/>
      <c r="T242" s="16">
        <f>SUM(COUNTIF(M242:S242,"yes"))</f>
        <v>1</v>
      </c>
      <c r="U242" s="16"/>
      <c r="V242" s="16"/>
      <c r="W242" s="16"/>
      <c r="X242" s="16"/>
      <c r="Y242" s="16"/>
      <c r="Z242" s="16"/>
      <c r="AA242" s="16"/>
      <c r="AB242" s="16"/>
      <c r="AH242" s="16"/>
      <c r="AJ242" s="66"/>
      <c r="AK242" s="16"/>
      <c r="AP242" s="16"/>
      <c r="AQ242" s="16"/>
      <c r="AR242" s="38"/>
      <c r="AS242" s="16"/>
      <c r="AT242" s="16"/>
      <c r="AY242" s="16"/>
      <c r="AZ242" s="16"/>
      <c r="BF242" s="28"/>
      <c r="BJ242" s="25"/>
      <c r="BO242" s="38"/>
      <c r="BQ242" s="38"/>
      <c r="BU242" s="16"/>
      <c r="BV242" s="29"/>
      <c r="BW242" s="16"/>
      <c r="BZ242" s="16"/>
      <c r="CD242" s="16"/>
      <c r="CF242" s="16"/>
      <c r="CG242" s="16"/>
      <c r="CI242" s="16"/>
      <c r="CJ242" s="16"/>
      <c r="CK242" s="16"/>
      <c r="CQ242" s="16"/>
      <c r="CU242" s="16"/>
      <c r="CV242" s="16"/>
      <c r="CW242" s="16"/>
      <c r="CX242" s="16"/>
      <c r="CZ242" s="16"/>
      <c r="DC242" s="19"/>
      <c r="DD242" s="16"/>
      <c r="DK242" s="16"/>
      <c r="DM242" s="16"/>
      <c r="DN242" s="16"/>
      <c r="DP242" s="16"/>
      <c r="DR242" s="16"/>
      <c r="EB242" s="16"/>
      <c r="EE242" s="16"/>
      <c r="EF242" s="16"/>
      <c r="EG242" s="16"/>
      <c r="EI242" s="16"/>
      <c r="EN242" s="16"/>
    </row>
    <row r="243" spans="1:144" x14ac:dyDescent="0.35">
      <c r="A243" s="16" t="s">
        <v>6154</v>
      </c>
      <c r="J243" t="s">
        <v>7063</v>
      </c>
      <c r="K243" s="65"/>
      <c r="L243" s="16" t="s">
        <v>7056</v>
      </c>
      <c r="M243" s="16"/>
      <c r="N243" s="16" t="s">
        <v>119</v>
      </c>
      <c r="O243" s="16"/>
      <c r="Q243" s="16"/>
      <c r="R243" s="16"/>
      <c r="T243" s="16">
        <f>SUM(COUNTIF(M243:S243,"yes"))</f>
        <v>1</v>
      </c>
      <c r="U243" s="16"/>
      <c r="V243" s="16"/>
      <c r="W243" s="16"/>
      <c r="X243" s="16"/>
      <c r="Y243" s="16"/>
      <c r="Z243" s="16"/>
      <c r="AA243" s="16"/>
      <c r="AB243" s="16"/>
      <c r="AH243" s="16"/>
      <c r="AJ243" s="66"/>
      <c r="AK243" s="16"/>
      <c r="AP243" s="16"/>
      <c r="AQ243" s="16"/>
      <c r="AR243" s="38"/>
      <c r="AS243" s="16"/>
      <c r="AT243" s="16"/>
      <c r="AY243" s="16"/>
      <c r="AZ243" s="16"/>
      <c r="BF243" s="28"/>
      <c r="BJ243" s="25"/>
      <c r="BO243" s="38"/>
      <c r="BQ243" s="38"/>
      <c r="BU243" s="16"/>
      <c r="BV243" s="29"/>
      <c r="BW243" s="16"/>
      <c r="BZ243" s="16"/>
      <c r="CD243" s="16"/>
      <c r="CF243" s="16"/>
      <c r="CG243" s="16"/>
      <c r="CI243" s="16"/>
      <c r="CJ243" s="16"/>
      <c r="CK243" s="16"/>
      <c r="CQ243" s="16"/>
      <c r="CU243" s="16"/>
      <c r="CV243" s="16"/>
      <c r="CW243" s="16"/>
      <c r="CX243" s="16"/>
      <c r="CZ243" s="16"/>
      <c r="DC243" s="19"/>
      <c r="DD243" s="16"/>
      <c r="DK243" s="16"/>
      <c r="DM243" s="16"/>
      <c r="DN243" s="16"/>
      <c r="DP243" s="16"/>
      <c r="DR243" s="16"/>
      <c r="EB243" s="16"/>
      <c r="EE243" s="16"/>
      <c r="EF243" s="16"/>
      <c r="EG243" s="16"/>
      <c r="EI243" s="16"/>
      <c r="EN243" s="16"/>
    </row>
    <row r="244" spans="1:144" x14ac:dyDescent="0.35">
      <c r="A244" s="16" t="s">
        <v>6154</v>
      </c>
      <c r="J244" t="s">
        <v>7060</v>
      </c>
      <c r="K244" s="65"/>
      <c r="L244" s="16" t="s">
        <v>7056</v>
      </c>
      <c r="M244" s="16"/>
      <c r="N244" s="16" t="s">
        <v>119</v>
      </c>
      <c r="O244" s="16"/>
      <c r="Q244" s="16"/>
      <c r="R244" s="16"/>
      <c r="T244" s="16">
        <f>SUM(COUNTIF(M244:S244,"yes"))</f>
        <v>1</v>
      </c>
      <c r="U244" s="16"/>
      <c r="V244" s="16"/>
      <c r="W244" s="16"/>
      <c r="X244" s="16"/>
      <c r="Y244" s="16"/>
      <c r="Z244" s="16"/>
      <c r="AA244" s="16"/>
      <c r="AB244" s="16"/>
      <c r="AH244" s="16"/>
      <c r="AJ244" s="66"/>
      <c r="AK244" s="16"/>
      <c r="AP244" s="16"/>
      <c r="AQ244" s="16"/>
      <c r="AR244" s="38"/>
      <c r="AS244" s="16"/>
      <c r="AT244" s="16"/>
      <c r="AY244" s="16"/>
      <c r="AZ244" s="16"/>
      <c r="BF244" s="28"/>
      <c r="BJ244" s="25"/>
      <c r="BO244" s="38"/>
      <c r="BQ244" s="38"/>
      <c r="BU244" s="16"/>
      <c r="BV244" s="29"/>
      <c r="BW244" s="16"/>
      <c r="BZ244" s="16"/>
      <c r="CD244" s="16"/>
      <c r="CF244" s="16"/>
      <c r="CG244" s="16"/>
      <c r="CI244" s="16"/>
      <c r="CJ244" s="16"/>
      <c r="CK244" s="16"/>
      <c r="CQ244" s="16"/>
      <c r="CU244" s="16"/>
      <c r="CV244" s="16"/>
      <c r="CW244" s="16"/>
      <c r="CX244" s="16"/>
      <c r="CZ244" s="16"/>
      <c r="DC244" s="19"/>
      <c r="DD244" s="16"/>
      <c r="DK244" s="16"/>
      <c r="DM244" s="16"/>
      <c r="DN244" s="16"/>
      <c r="DP244" s="16"/>
      <c r="DR244" s="16"/>
      <c r="EB244" s="16"/>
      <c r="EE244" s="16"/>
      <c r="EF244" s="16"/>
      <c r="EG244" s="16"/>
      <c r="EI244" s="16"/>
      <c r="EN244" s="16"/>
    </row>
    <row r="245" spans="1:144" x14ac:dyDescent="0.35">
      <c r="A245" s="16" t="s">
        <v>6154</v>
      </c>
      <c r="J245" t="s">
        <v>2672</v>
      </c>
      <c r="K245"/>
      <c r="L245" s="16" t="s">
        <v>729</v>
      </c>
      <c r="M245" s="16"/>
      <c r="P245" s="16" t="s">
        <v>119</v>
      </c>
      <c r="Q245" s="16"/>
      <c r="R245" s="16"/>
      <c r="T245" s="16">
        <f>SUM(COUNTIF(M245:S245,"yes"))</f>
        <v>1</v>
      </c>
      <c r="U245" s="16" t="s">
        <v>2671</v>
      </c>
      <c r="V245" s="16"/>
      <c r="W245" s="16"/>
      <c r="X245" s="16"/>
      <c r="Y245" s="16"/>
      <c r="Z245" s="16"/>
      <c r="AA245" s="16"/>
      <c r="AB245" s="16"/>
      <c r="AC245" s="16" t="s">
        <v>2672</v>
      </c>
      <c r="AH245" s="16"/>
      <c r="AJ245" s="66"/>
      <c r="AK245" s="16" t="s">
        <v>655</v>
      </c>
      <c r="AP245" s="16" t="s">
        <v>726</v>
      </c>
      <c r="AQ245" s="16" t="s">
        <v>1204</v>
      </c>
      <c r="AR245" s="38"/>
      <c r="AS245" s="16"/>
      <c r="AT245" s="16"/>
      <c r="AY245" s="16"/>
      <c r="AZ245" s="16"/>
      <c r="BF245" s="28"/>
      <c r="BJ245" s="25"/>
      <c r="BO245" s="38"/>
      <c r="BQ245" s="38"/>
      <c r="BU245" s="16"/>
      <c r="BV245" s="29"/>
      <c r="BW245" s="16"/>
      <c r="BZ245" s="16"/>
      <c r="CD245" s="16"/>
      <c r="CF245" s="16"/>
      <c r="CG245" s="16"/>
      <c r="CI245" s="16"/>
      <c r="CJ245" s="16"/>
      <c r="CK245" s="16"/>
      <c r="CQ245" s="16"/>
      <c r="CU245" s="16"/>
      <c r="CV245" s="16"/>
      <c r="CW245" s="16"/>
      <c r="CX245" s="16"/>
      <c r="CZ245" s="16"/>
      <c r="DC245" s="19"/>
      <c r="DD245" s="16"/>
      <c r="DK245" s="16"/>
      <c r="DM245" s="16"/>
      <c r="DN245" s="16"/>
      <c r="DP245" s="16"/>
      <c r="DR245" s="16"/>
      <c r="EB245" s="16"/>
      <c r="EE245" s="16"/>
      <c r="EF245" s="16"/>
      <c r="EG245" s="16"/>
      <c r="EI245" s="16"/>
      <c r="EN245" s="16"/>
    </row>
    <row r="246" spans="1:144" x14ac:dyDescent="0.35">
      <c r="A246" s="66" t="s">
        <v>6154</v>
      </c>
      <c r="B246" s="66"/>
      <c r="I246" s="66"/>
      <c r="J246" t="s">
        <v>6444</v>
      </c>
      <c r="K246" t="s">
        <v>6781</v>
      </c>
      <c r="L246" t="s">
        <v>6751</v>
      </c>
      <c r="M246" s="16"/>
      <c r="O246" t="s">
        <v>119</v>
      </c>
      <c r="Q246" s="16"/>
      <c r="R246" s="16"/>
      <c r="T246" s="16">
        <f>SUM(COUNTIF(M246:S246,"yes"))</f>
        <v>1</v>
      </c>
      <c r="U246" s="16"/>
      <c r="V246" s="16"/>
      <c r="W246" s="16"/>
      <c r="X246" s="16"/>
      <c r="Y246" s="16"/>
      <c r="Z246" s="16"/>
      <c r="AA246" s="16"/>
      <c r="AB246" s="16"/>
      <c r="AD246" t="s">
        <v>6444</v>
      </c>
      <c r="AE246"/>
      <c r="AH246" s="16"/>
      <c r="AJ246" s="66" t="s">
        <v>6232</v>
      </c>
      <c r="AK246" s="16"/>
      <c r="AL246" s="66"/>
      <c r="AO246" t="s">
        <v>6400</v>
      </c>
      <c r="AP246" s="16"/>
      <c r="AQ246" s="16"/>
      <c r="AR246" s="39" t="s">
        <v>6406</v>
      </c>
      <c r="AS246" s="16"/>
      <c r="AT246" s="16"/>
      <c r="AY246" s="16"/>
      <c r="AZ246" s="16"/>
      <c r="BF246" s="28"/>
      <c r="BJ246" s="25"/>
      <c r="BO246" s="38"/>
      <c r="BQ246" s="38"/>
      <c r="BU246" s="16"/>
      <c r="BV246" s="29"/>
      <c r="BW246" s="16"/>
      <c r="BZ246" s="16"/>
      <c r="CC246" s="19"/>
      <c r="CD246" s="16"/>
      <c r="CF246" s="16"/>
      <c r="CG246" s="16"/>
      <c r="CI246" s="16"/>
      <c r="CJ246" s="16"/>
      <c r="CK246" s="16"/>
      <c r="CQ246" s="16"/>
      <c r="CU246" s="16"/>
      <c r="CV246" s="16"/>
      <c r="CW246" s="16"/>
      <c r="CX246" s="16"/>
      <c r="CZ246" s="16"/>
      <c r="DC246" s="19"/>
      <c r="DD246" s="16"/>
      <c r="DG246" s="19"/>
      <c r="DK246" s="16"/>
      <c r="DM246" s="16"/>
      <c r="DN246" s="16"/>
      <c r="DP246" s="16"/>
      <c r="DR246" s="16"/>
      <c r="EB246" s="16"/>
      <c r="EE246" s="16"/>
      <c r="EF246" s="16"/>
      <c r="EG246" s="16"/>
      <c r="EI246" s="16"/>
      <c r="EN246" s="16"/>
    </row>
    <row r="247" spans="1:144" x14ac:dyDescent="0.35">
      <c r="A247" s="16" t="s">
        <v>6154</v>
      </c>
      <c r="J247" t="s">
        <v>1217</v>
      </c>
      <c r="K247" s="65"/>
      <c r="L247" t="s">
        <v>6751</v>
      </c>
      <c r="M247" s="16"/>
      <c r="O247" t="s">
        <v>119</v>
      </c>
      <c r="Q247" s="16"/>
      <c r="R247" s="16"/>
      <c r="T247" s="16">
        <f>SUM(COUNTIF(M247:S247,"yes"))</f>
        <v>1</v>
      </c>
      <c r="U247" s="16" t="s">
        <v>1218</v>
      </c>
      <c r="V247" s="16"/>
      <c r="W247" s="16"/>
      <c r="X247" s="16"/>
      <c r="Y247" s="16"/>
      <c r="Z247" s="16"/>
      <c r="AA247" s="16"/>
      <c r="AB247" s="16"/>
      <c r="AD247" t="s">
        <v>1217</v>
      </c>
      <c r="AE247"/>
      <c r="AH247" s="16"/>
      <c r="AJ247" s="66" t="s">
        <v>6232</v>
      </c>
      <c r="AK247" s="16"/>
      <c r="AL247" s="16" t="s">
        <v>1153</v>
      </c>
      <c r="AO247" t="s">
        <v>6782</v>
      </c>
      <c r="AP247" s="16" t="s">
        <v>1219</v>
      </c>
      <c r="AQ247" s="16"/>
      <c r="AR247" s="39" t="s">
        <v>6400</v>
      </c>
      <c r="AS247" s="16"/>
      <c r="AT247" s="16"/>
      <c r="AY247" s="16" t="s">
        <v>7396</v>
      </c>
      <c r="AZ247" s="16"/>
      <c r="BB247" s="16" t="e">
        <f>LEN(#REF!)-LEN(SUBSTITUTE(#REF!,",",""))+1</f>
        <v>#REF!</v>
      </c>
      <c r="BF247" s="28"/>
      <c r="BJ247" s="25"/>
      <c r="BO247" s="38"/>
      <c r="BQ247" s="38"/>
      <c r="BU247" s="16"/>
      <c r="BV247" s="29"/>
      <c r="BW247" s="16"/>
      <c r="BZ247" s="16"/>
      <c r="CC247" s="19"/>
      <c r="CD247" s="16"/>
      <c r="CF247" s="16"/>
      <c r="CG247" s="16"/>
      <c r="CI247" s="16"/>
      <c r="CJ247" s="16"/>
      <c r="CK247" s="16"/>
      <c r="CM247" s="16" t="s">
        <v>1220</v>
      </c>
      <c r="CQ247" s="16"/>
      <c r="CU247" s="16"/>
      <c r="CV247" s="16"/>
      <c r="CW247" s="16"/>
      <c r="CX247" s="16"/>
      <c r="CZ247" s="16"/>
      <c r="DC247" s="19"/>
      <c r="DD247" s="16"/>
      <c r="DG247" s="19"/>
      <c r="DK247" s="16"/>
      <c r="DM247" s="16"/>
      <c r="DN247" s="16"/>
      <c r="DP247" s="16"/>
      <c r="DR247" s="16"/>
      <c r="EB247" s="16"/>
      <c r="EE247" s="16"/>
      <c r="EF247" s="16"/>
      <c r="EG247" s="16"/>
      <c r="EI247" s="16"/>
      <c r="EN247" s="16"/>
    </row>
    <row r="248" spans="1:144" x14ac:dyDescent="0.35">
      <c r="A248" s="16" t="s">
        <v>6154</v>
      </c>
      <c r="J248" t="s">
        <v>1816</v>
      </c>
      <c r="K248"/>
      <c r="L248" s="16" t="s">
        <v>729</v>
      </c>
      <c r="M248" s="16"/>
      <c r="P248" s="16" t="s">
        <v>119</v>
      </c>
      <c r="Q248" s="16"/>
      <c r="R248" s="16"/>
      <c r="T248" s="16">
        <f>SUM(COUNTIF(M248:S248,"yes"))</f>
        <v>1</v>
      </c>
      <c r="U248" s="16" t="s">
        <v>1815</v>
      </c>
      <c r="V248" s="16"/>
      <c r="W248" s="16"/>
      <c r="X248" s="16"/>
      <c r="Y248" s="16"/>
      <c r="Z248" s="16"/>
      <c r="AA248" s="16"/>
      <c r="AB248" s="16"/>
      <c r="AC248" s="16" t="s">
        <v>1816</v>
      </c>
      <c r="AH248" s="16"/>
      <c r="AJ248" s="66"/>
      <c r="AK248" s="16" t="s">
        <v>1291</v>
      </c>
      <c r="AP248" s="16" t="s">
        <v>1211</v>
      </c>
      <c r="AQ248" s="16" t="s">
        <v>1207</v>
      </c>
      <c r="AR248" s="38"/>
      <c r="AS248" s="16"/>
      <c r="AT248" s="16"/>
      <c r="AY248" s="16"/>
      <c r="AZ248" s="16"/>
      <c r="BB248" s="16">
        <f>LEN(BA248)-LEN(SUBSTITUTE(BA248,",",""))+1</f>
        <v>1</v>
      </c>
      <c r="BD248" s="16">
        <f>LEN(BC248)-LEN(SUBSTITUTE(BC248,",",""))+1</f>
        <v>1</v>
      </c>
      <c r="BF248" s="28">
        <f>Table1[[#This Row], [no. of introduced regions]]/Table1[[#This Row], [no. of native regions]]</f>
        <v>1</v>
      </c>
      <c r="BJ248" s="25"/>
      <c r="BO248" s="38"/>
      <c r="BQ248" s="38"/>
      <c r="BU248" s="16"/>
      <c r="BV248" s="29"/>
      <c r="BW248" s="16"/>
      <c r="BZ248" s="16"/>
      <c r="CD248" s="16"/>
      <c r="CF248" s="16"/>
      <c r="CG248" s="16"/>
      <c r="CI248" s="16"/>
      <c r="CJ248" s="16"/>
      <c r="CK248" s="16"/>
      <c r="CQ248" s="16"/>
      <c r="CU248" s="16"/>
      <c r="CV248" s="16"/>
      <c r="CW248" s="16"/>
      <c r="CX248" s="16"/>
      <c r="CZ248" s="16"/>
      <c r="DC248" s="19"/>
      <c r="DD248" s="16"/>
      <c r="DK248" s="16"/>
      <c r="DM248" s="16"/>
      <c r="DN248" s="16"/>
      <c r="DP248" s="16"/>
      <c r="DR248" s="16"/>
      <c r="EB248" s="16"/>
      <c r="EE248" s="16"/>
      <c r="EF248" s="16"/>
      <c r="EG248" s="16"/>
      <c r="EI248" s="16"/>
      <c r="EN248" s="16"/>
    </row>
    <row r="249" spans="1:144" x14ac:dyDescent="0.35">
      <c r="A249" s="16" t="s">
        <v>6154</v>
      </c>
      <c r="J249" t="s">
        <v>6158</v>
      </c>
      <c r="K249"/>
      <c r="L249" s="16" t="s">
        <v>6159</v>
      </c>
      <c r="M249" s="16"/>
      <c r="Q249" s="16" t="s">
        <v>119</v>
      </c>
      <c r="R249" s="16"/>
      <c r="T249" s="16">
        <f>SUM(COUNTIF(M249:S249,"yes"))</f>
        <v>1</v>
      </c>
      <c r="U249" s="16"/>
      <c r="V249" s="16"/>
      <c r="W249" s="16"/>
      <c r="X249" s="16"/>
      <c r="Y249" s="16"/>
      <c r="Z249" s="16"/>
      <c r="AA249" s="16"/>
      <c r="AB249" s="16"/>
      <c r="AH249" s="16"/>
      <c r="AJ249" s="66" t="s">
        <v>6232</v>
      </c>
      <c r="AK249" s="16"/>
      <c r="AP249" s="16"/>
      <c r="AQ249" s="16"/>
      <c r="AR249" s="38"/>
      <c r="AS249" s="16"/>
      <c r="AT249" s="16"/>
      <c r="AY249" s="16"/>
      <c r="AZ249" s="16"/>
      <c r="BF249" s="28"/>
      <c r="BJ249" s="25"/>
      <c r="BO249" s="38"/>
      <c r="BQ249" s="38"/>
      <c r="BU249" s="16"/>
      <c r="BV249" s="29"/>
      <c r="BW249" s="16"/>
      <c r="BZ249" s="16"/>
      <c r="CD249" s="16"/>
      <c r="CF249" s="16"/>
      <c r="CG249" s="16"/>
      <c r="CI249" s="16"/>
      <c r="CJ249" s="16"/>
      <c r="CK249" s="16"/>
      <c r="CQ249" s="16"/>
      <c r="CU249" s="16"/>
      <c r="CV249" s="16"/>
      <c r="CW249" s="16"/>
      <c r="CX249" s="16"/>
      <c r="CZ249" s="16"/>
      <c r="DC249" s="19"/>
      <c r="DD249" s="16"/>
      <c r="DK249" s="16"/>
      <c r="DM249" s="16"/>
      <c r="DN249" s="16"/>
      <c r="DP249" s="16"/>
      <c r="DR249" s="16"/>
      <c r="EB249" s="16"/>
      <c r="EE249" s="16"/>
      <c r="EF249" s="16"/>
      <c r="EG249" s="16"/>
      <c r="EI249" s="16"/>
      <c r="EN249" s="16"/>
    </row>
    <row r="250" spans="1:144" x14ac:dyDescent="0.35">
      <c r="A250" s="16" t="s">
        <v>6154</v>
      </c>
      <c r="J250" t="s">
        <v>2479</v>
      </c>
      <c r="K250"/>
      <c r="L250" s="16" t="s">
        <v>729</v>
      </c>
      <c r="M250" s="16"/>
      <c r="P250" s="16" t="s">
        <v>119</v>
      </c>
      <c r="Q250" s="16"/>
      <c r="R250" s="16"/>
      <c r="T250" s="16">
        <f>SUM(COUNTIF(M250:S250,"yes"))</f>
        <v>1</v>
      </c>
      <c r="U250" s="16" t="s">
        <v>2477</v>
      </c>
      <c r="V250" s="16"/>
      <c r="W250" s="16"/>
      <c r="X250" s="16"/>
      <c r="Y250" s="16"/>
      <c r="Z250" s="16"/>
      <c r="AA250" s="16"/>
      <c r="AB250" s="16"/>
      <c r="AC250" s="16" t="s">
        <v>2479</v>
      </c>
      <c r="AH250" s="16"/>
      <c r="AJ250" s="66"/>
      <c r="AK250" s="16" t="s">
        <v>2478</v>
      </c>
      <c r="AP250" s="16" t="s">
        <v>972</v>
      </c>
      <c r="AQ250" s="16" t="s">
        <v>2480</v>
      </c>
      <c r="AR250" s="38"/>
      <c r="AS250" s="16"/>
      <c r="AT250" s="16"/>
      <c r="AY250" s="16"/>
      <c r="AZ250" s="16"/>
      <c r="BB250" s="16">
        <f>LEN(BA250)-LEN(SUBSTITUTE(BA250,",",""))+1</f>
        <v>1</v>
      </c>
      <c r="BF250" s="28"/>
      <c r="BJ250" s="25"/>
      <c r="BO250" s="38"/>
      <c r="BQ250" s="38"/>
      <c r="BU250" s="16"/>
      <c r="BV250" s="29"/>
      <c r="BW250" s="16"/>
      <c r="BZ250" s="16"/>
      <c r="CD250" s="16"/>
      <c r="CF250" s="16"/>
      <c r="CG250" s="16"/>
      <c r="CI250" s="16"/>
      <c r="CJ250" s="16"/>
      <c r="CK250" s="16"/>
      <c r="CQ250" s="16"/>
      <c r="CU250" s="16"/>
      <c r="CV250" s="16"/>
      <c r="CW250" s="16"/>
      <c r="CX250" s="16"/>
      <c r="CZ250" s="16"/>
      <c r="DC250" s="19"/>
      <c r="DD250" s="16"/>
      <c r="DK250" s="16"/>
      <c r="DM250" s="16"/>
      <c r="DN250" s="16"/>
      <c r="DP250" s="16"/>
      <c r="DR250" s="16"/>
      <c r="EB250" s="16"/>
      <c r="EE250" s="16"/>
      <c r="EF250" s="16"/>
      <c r="EG250" s="16"/>
      <c r="EI250" s="16"/>
      <c r="EN250" s="16"/>
    </row>
    <row r="251" spans="1:144" x14ac:dyDescent="0.35">
      <c r="A251" s="16" t="s">
        <v>6154</v>
      </c>
      <c r="J251" t="s">
        <v>2493</v>
      </c>
      <c r="K251"/>
      <c r="L251" s="16" t="s">
        <v>729</v>
      </c>
      <c r="M251" s="16"/>
      <c r="P251" s="16" t="s">
        <v>119</v>
      </c>
      <c r="Q251" s="16"/>
      <c r="R251" s="16"/>
      <c r="T251" s="16">
        <f>SUM(COUNTIF(M251:S251,"yes"))</f>
        <v>1</v>
      </c>
      <c r="U251" s="16" t="s">
        <v>2492</v>
      </c>
      <c r="V251" s="16"/>
      <c r="W251" s="16"/>
      <c r="X251" s="16"/>
      <c r="Y251" s="16"/>
      <c r="Z251" s="16"/>
      <c r="AA251" s="16"/>
      <c r="AB251" s="16"/>
      <c r="AC251" s="16" t="s">
        <v>2493</v>
      </c>
      <c r="AH251" s="16"/>
      <c r="AJ251" s="66"/>
      <c r="AK251" s="16" t="s">
        <v>1209</v>
      </c>
      <c r="AP251" s="16" t="s">
        <v>1211</v>
      </c>
      <c r="AQ251" s="16" t="s">
        <v>1322</v>
      </c>
      <c r="AR251" s="38"/>
      <c r="AS251" s="16"/>
      <c r="AT251" s="16"/>
      <c r="AY251" s="16"/>
      <c r="AZ251" s="16"/>
      <c r="BB251" s="16">
        <f>LEN(BA251)-LEN(SUBSTITUTE(BA251,",",""))+1</f>
        <v>1</v>
      </c>
      <c r="BF251" s="28"/>
      <c r="BJ251" s="25"/>
      <c r="BO251" s="38"/>
      <c r="BQ251" s="38"/>
      <c r="BU251" s="16"/>
      <c r="BV251" s="29"/>
      <c r="BW251" s="16"/>
      <c r="BZ251" s="16"/>
      <c r="CD251" s="16"/>
      <c r="CF251" s="16"/>
      <c r="CG251" s="16"/>
      <c r="CI251" s="16"/>
      <c r="CJ251" s="16"/>
      <c r="CK251" s="16"/>
      <c r="CQ251" s="16"/>
      <c r="CU251" s="16"/>
      <c r="CV251" s="16"/>
      <c r="CW251" s="16"/>
      <c r="CX251" s="16"/>
      <c r="CZ251" s="16"/>
      <c r="DC251" s="19"/>
      <c r="DD251" s="16"/>
      <c r="DK251" s="16"/>
      <c r="DM251" s="16"/>
      <c r="DN251" s="16"/>
      <c r="DP251" s="16"/>
      <c r="DR251" s="16"/>
      <c r="EB251" s="16"/>
      <c r="EE251" s="16"/>
      <c r="EF251" s="16"/>
      <c r="EG251" s="16"/>
      <c r="EI251" s="16"/>
      <c r="EN251" s="16"/>
    </row>
    <row r="252" spans="1:144" x14ac:dyDescent="0.35">
      <c r="A252" s="16" t="s">
        <v>6154</v>
      </c>
      <c r="J252" t="s">
        <v>2309</v>
      </c>
      <c r="K252"/>
      <c r="L252" s="16" t="s">
        <v>729</v>
      </c>
      <c r="M252" s="16"/>
      <c r="P252" s="16" t="s">
        <v>119</v>
      </c>
      <c r="Q252" s="16"/>
      <c r="R252" s="16"/>
      <c r="T252" s="16">
        <f>SUM(COUNTIF(M252:S252,"yes"))</f>
        <v>1</v>
      </c>
      <c r="U252" s="16" t="s">
        <v>2308</v>
      </c>
      <c r="V252" s="16"/>
      <c r="W252" s="16"/>
      <c r="X252" s="16"/>
      <c r="Y252" s="16"/>
      <c r="Z252" s="16"/>
      <c r="AA252" s="16"/>
      <c r="AB252" s="16"/>
      <c r="AC252" s="16" t="s">
        <v>2309</v>
      </c>
      <c r="AH252" s="16"/>
      <c r="AJ252" s="66"/>
      <c r="AK252" s="16" t="s">
        <v>1024</v>
      </c>
      <c r="AP252" s="16" t="s">
        <v>726</v>
      </c>
      <c r="AQ252" s="16" t="s">
        <v>1846</v>
      </c>
      <c r="AR252" s="38"/>
      <c r="AS252" s="16"/>
      <c r="AT252" s="16"/>
      <c r="AY252" s="16"/>
      <c r="AZ252" s="16"/>
      <c r="BB252" s="16">
        <f>LEN(BA252)-LEN(SUBSTITUTE(BA252,",",""))+1</f>
        <v>1</v>
      </c>
      <c r="BF252" s="28"/>
      <c r="BJ252" s="25"/>
      <c r="BO252" s="38"/>
      <c r="BQ252" s="38"/>
      <c r="BU252" s="16"/>
      <c r="BV252" s="29"/>
      <c r="BW252" s="16"/>
      <c r="BZ252" s="16"/>
      <c r="CD252" s="16"/>
      <c r="CF252" s="16"/>
      <c r="CG252" s="16"/>
      <c r="CI252" s="16"/>
      <c r="CJ252" s="16"/>
      <c r="CK252" s="16"/>
      <c r="CQ252" s="16"/>
      <c r="CU252" s="16"/>
      <c r="CV252" s="16"/>
      <c r="CW252" s="16"/>
      <c r="CX252" s="16"/>
      <c r="CZ252" s="16"/>
      <c r="DC252" s="19"/>
      <c r="DD252" s="16"/>
      <c r="DK252" s="16"/>
      <c r="DM252" s="16"/>
      <c r="DN252" s="16"/>
      <c r="DP252" s="16"/>
      <c r="DR252" s="16"/>
      <c r="EB252" s="16"/>
      <c r="EE252" s="16"/>
      <c r="EF252" s="16"/>
      <c r="EG252" s="16"/>
      <c r="EI252" s="16"/>
      <c r="EN252" s="16"/>
    </row>
    <row r="253" spans="1:144" x14ac:dyDescent="0.35">
      <c r="A253" s="16" t="s">
        <v>6154</v>
      </c>
      <c r="J253" t="s">
        <v>1221</v>
      </c>
      <c r="K253"/>
      <c r="L253" s="16" t="s">
        <v>729</v>
      </c>
      <c r="M253" s="16"/>
      <c r="P253" s="16" t="s">
        <v>119</v>
      </c>
      <c r="Q253" s="16"/>
      <c r="R253" s="16"/>
      <c r="T253" s="16">
        <f>SUM(COUNTIF(M253:S253,"yes"))</f>
        <v>1</v>
      </c>
      <c r="U253" s="16" t="s">
        <v>1223</v>
      </c>
      <c r="V253" s="16"/>
      <c r="W253" s="16"/>
      <c r="X253" s="16"/>
      <c r="Y253" s="16"/>
      <c r="Z253" s="16"/>
      <c r="AA253" s="16"/>
      <c r="AB253" s="16"/>
      <c r="AC253" s="16" t="s">
        <v>1224</v>
      </c>
      <c r="AH253" s="16"/>
      <c r="AJ253" s="66" t="s">
        <v>6232</v>
      </c>
      <c r="AK253" s="16" t="s">
        <v>785</v>
      </c>
      <c r="AL253" s="16" t="s">
        <v>1222</v>
      </c>
      <c r="AP253" s="16" t="s">
        <v>726</v>
      </c>
      <c r="AQ253" s="16" t="s">
        <v>1225</v>
      </c>
      <c r="AR253" s="38"/>
      <c r="AS253" s="16"/>
      <c r="AT253" s="16"/>
      <c r="AY253" s="16"/>
      <c r="AZ253" s="16"/>
      <c r="BB253" s="16">
        <f>LEN(BA253)-LEN(SUBSTITUTE(BA253,",",""))+1</f>
        <v>1</v>
      </c>
      <c r="BD253" s="16">
        <f>LEN(BC253)-LEN(SUBSTITUTE(BC253,",",""))+1</f>
        <v>1</v>
      </c>
      <c r="BF253" s="28"/>
      <c r="BJ253" s="25"/>
      <c r="BO253" s="38"/>
      <c r="BQ253" s="38"/>
      <c r="BU253" s="16"/>
      <c r="BV253" s="29"/>
      <c r="BW253" s="16"/>
      <c r="BZ253" s="16"/>
      <c r="CD253" s="16"/>
      <c r="CF253" s="16"/>
      <c r="CG253" s="16"/>
      <c r="CI253" s="16"/>
      <c r="CJ253" s="16"/>
      <c r="CK253" s="16"/>
      <c r="CQ253" s="16"/>
      <c r="CU253" s="16"/>
      <c r="CV253" s="16"/>
      <c r="CW253" s="16"/>
      <c r="CX253" s="16"/>
      <c r="CZ253" s="16"/>
      <c r="DC253" s="19"/>
      <c r="DD253" s="16"/>
      <c r="DK253" s="16"/>
      <c r="DM253" s="16"/>
      <c r="DN253" s="16"/>
      <c r="DP253" s="16"/>
      <c r="DR253" s="16"/>
      <c r="EB253" s="16"/>
      <c r="EE253" s="16"/>
      <c r="EF253" s="16"/>
      <c r="EG253" s="16"/>
      <c r="EI253" s="16"/>
      <c r="EN253" s="16"/>
    </row>
    <row r="254" spans="1:144" x14ac:dyDescent="0.35">
      <c r="A254" s="66" t="s">
        <v>6154</v>
      </c>
      <c r="B254" s="66"/>
      <c r="I254" s="66"/>
      <c r="J254" t="s">
        <v>6447</v>
      </c>
      <c r="K254" t="s">
        <v>6784</v>
      </c>
      <c r="L254" t="s">
        <v>6751</v>
      </c>
      <c r="M254" s="16"/>
      <c r="O254" t="s">
        <v>119</v>
      </c>
      <c r="Q254" s="16"/>
      <c r="R254" s="16"/>
      <c r="T254" s="16">
        <f>SUM(COUNTIF(M254:S254,"yes"))</f>
        <v>1</v>
      </c>
      <c r="U254" s="16"/>
      <c r="V254" s="16"/>
      <c r="W254" s="16"/>
      <c r="X254" s="16"/>
      <c r="Y254" s="16"/>
      <c r="Z254" s="16"/>
      <c r="AA254" s="16"/>
      <c r="AB254" s="16"/>
      <c r="AC254" s="66"/>
      <c r="AD254" t="s">
        <v>6447</v>
      </c>
      <c r="AE254"/>
      <c r="AH254" s="16"/>
      <c r="AJ254" s="66" t="s">
        <v>6232</v>
      </c>
      <c r="AK254" s="16"/>
      <c r="AL254" s="66"/>
      <c r="AO254" t="s">
        <v>6400</v>
      </c>
      <c r="AP254" s="66"/>
      <c r="AQ254" s="66"/>
      <c r="AR254" s="39" t="s">
        <v>6448</v>
      </c>
      <c r="AS254" s="16"/>
      <c r="AT254" s="16"/>
      <c r="AY254" s="16"/>
      <c r="AZ254" s="16"/>
      <c r="BF254" s="28"/>
      <c r="BJ254" s="25"/>
      <c r="BO254" s="38"/>
      <c r="BQ254" s="38"/>
      <c r="BU254" s="16"/>
      <c r="BV254" s="29"/>
      <c r="BW254" s="16"/>
      <c r="BZ254" s="16"/>
      <c r="CC254" s="19"/>
      <c r="CD254" s="16"/>
      <c r="CF254" s="16"/>
      <c r="CG254" s="16"/>
      <c r="CI254" s="16"/>
      <c r="CJ254" s="16"/>
      <c r="CK254" s="16"/>
      <c r="CQ254" s="16"/>
      <c r="CU254" s="16"/>
      <c r="CV254" s="16"/>
      <c r="CW254" s="16"/>
      <c r="CX254" s="16"/>
      <c r="CZ254" s="16"/>
      <c r="DC254" s="19"/>
      <c r="DD254" s="16"/>
      <c r="DG254" s="19"/>
      <c r="DK254" s="16"/>
      <c r="DM254" s="16"/>
      <c r="DN254" s="16"/>
      <c r="DP254" s="16"/>
      <c r="DR254" s="16"/>
      <c r="EB254" s="16"/>
      <c r="EE254" s="16"/>
      <c r="EF254" s="16"/>
      <c r="EG254" s="16"/>
      <c r="EI254" s="16"/>
      <c r="EN254" s="16"/>
    </row>
    <row r="255" spans="1:144" x14ac:dyDescent="0.35">
      <c r="A255" s="66" t="s">
        <v>6154</v>
      </c>
      <c r="B255" s="66"/>
      <c r="I255" s="66"/>
      <c r="J255" t="s">
        <v>1226</v>
      </c>
      <c r="K255" s="65"/>
      <c r="L255" t="s">
        <v>6751</v>
      </c>
      <c r="M255" s="16"/>
      <c r="O255" t="s">
        <v>119</v>
      </c>
      <c r="Q255" s="16"/>
      <c r="R255" s="16"/>
      <c r="T255" s="16">
        <f>SUM(COUNTIF(M255:S255,"yes"))</f>
        <v>1</v>
      </c>
      <c r="U255" s="16"/>
      <c r="V255" s="16"/>
      <c r="W255" s="16"/>
      <c r="X255" s="16"/>
      <c r="Y255" s="16"/>
      <c r="Z255" s="16"/>
      <c r="AA255" s="16"/>
      <c r="AB255" s="16"/>
      <c r="AC255" s="66"/>
      <c r="AD255" t="s">
        <v>1226</v>
      </c>
      <c r="AE255"/>
      <c r="AH255" s="16"/>
      <c r="AJ255" s="66" t="s">
        <v>6232</v>
      </c>
      <c r="AK255" s="16"/>
      <c r="AL255" s="66" t="s">
        <v>1153</v>
      </c>
      <c r="AO255" t="s">
        <v>6785</v>
      </c>
      <c r="AP255" s="66"/>
      <c r="AQ255" s="66"/>
      <c r="AR255" s="39" t="s">
        <v>6400</v>
      </c>
      <c r="AS255" s="16"/>
      <c r="AT255" s="16"/>
      <c r="AY255" s="16"/>
      <c r="AZ255" s="16"/>
      <c r="BB255" s="16" t="e">
        <f>LEN(#REF!)-LEN(SUBSTITUTE(#REF!,",",""))+1</f>
        <v>#REF!</v>
      </c>
      <c r="BD255" s="16">
        <f>LEN(BC255)-LEN(SUBSTITUTE(BC255,",",""))+1</f>
        <v>1</v>
      </c>
      <c r="BF255" s="28"/>
      <c r="BJ255" s="25"/>
      <c r="BO255" s="38"/>
      <c r="BQ255" s="38"/>
      <c r="BU255" s="16" t="s">
        <v>1227</v>
      </c>
      <c r="BV255" s="29"/>
      <c r="BW255" s="16"/>
      <c r="BZ255" s="16"/>
      <c r="CC255" s="19"/>
      <c r="CD255" s="16"/>
      <c r="CF255" s="16"/>
      <c r="CG255" s="16"/>
      <c r="CI255" s="16"/>
      <c r="CJ255" s="16"/>
      <c r="CK255" s="16"/>
      <c r="CQ255" s="16"/>
      <c r="CU255" s="16"/>
      <c r="CV255" s="16"/>
      <c r="CW255" s="16"/>
      <c r="CX255" s="16"/>
      <c r="CZ255" s="16"/>
      <c r="DC255" s="19"/>
      <c r="DD255" s="16"/>
      <c r="DG255" s="19"/>
      <c r="DK255" s="16"/>
      <c r="DM255" s="16"/>
      <c r="DN255" s="16"/>
      <c r="DP255" s="16"/>
      <c r="DR255" s="16"/>
      <c r="EB255" s="16"/>
      <c r="EE255" s="16"/>
      <c r="EF255" s="16"/>
      <c r="EG255" s="16"/>
      <c r="EI255" s="16"/>
      <c r="EN255" s="16"/>
    </row>
    <row r="256" spans="1:144" x14ac:dyDescent="0.35">
      <c r="A256" s="16" t="s">
        <v>6154</v>
      </c>
      <c r="J256" t="s">
        <v>187</v>
      </c>
      <c r="K256" s="65"/>
      <c r="L256" s="16" t="s">
        <v>6162</v>
      </c>
      <c r="M256" s="16" t="s">
        <v>119</v>
      </c>
      <c r="Q256" s="16"/>
      <c r="R256" s="16"/>
      <c r="T256" s="16">
        <f>SUM(COUNTIF(M256:S256,"yes"))</f>
        <v>1</v>
      </c>
      <c r="U256" s="16" t="s">
        <v>1228</v>
      </c>
      <c r="V256" s="16"/>
      <c r="W256" s="16"/>
      <c r="X256" s="16"/>
      <c r="Y256" s="16"/>
      <c r="Z256" s="16"/>
      <c r="AA256" s="16"/>
      <c r="AB256" s="16"/>
      <c r="AH256" s="16"/>
      <c r="AJ256" s="66" t="s">
        <v>6232</v>
      </c>
      <c r="AK256" s="16"/>
      <c r="AP256" s="16"/>
      <c r="AQ256" s="16"/>
      <c r="AR256" s="38"/>
      <c r="AS256" s="16"/>
      <c r="AT256" s="16"/>
      <c r="AY256" s="16"/>
      <c r="AZ256" s="16"/>
      <c r="BB256" s="16">
        <f>LEN(BA256)-LEN(SUBSTITUTE(BA256,",",""))+1</f>
        <v>1</v>
      </c>
      <c r="BD256" s="16">
        <f>LEN(BC256)-LEN(SUBSTITUTE(BC256,",",""))+1</f>
        <v>1</v>
      </c>
      <c r="BF256" s="28"/>
      <c r="BJ256" s="25"/>
      <c r="BO256" s="38"/>
      <c r="BQ256" s="38"/>
      <c r="BU256" s="16"/>
      <c r="BV256" s="29"/>
      <c r="BW256" s="16"/>
      <c r="BZ256" s="16"/>
      <c r="CD256" s="16"/>
      <c r="CF256" s="16"/>
      <c r="CG256" s="16"/>
      <c r="CI256" s="16"/>
      <c r="CJ256" s="16"/>
      <c r="CK256" s="16"/>
      <c r="CQ256" s="16"/>
      <c r="CU256" s="16"/>
      <c r="CV256" s="16"/>
      <c r="CW256" s="16"/>
      <c r="CX256" s="16"/>
      <c r="CZ256" s="16"/>
      <c r="DC256" s="19"/>
      <c r="DD256" s="16"/>
      <c r="DK256" s="16"/>
      <c r="DM256" s="16"/>
      <c r="DN256" s="16"/>
      <c r="DP256" s="16"/>
      <c r="DR256" s="16"/>
      <c r="EB256" s="16"/>
      <c r="EE256" s="16"/>
      <c r="EF256" s="16"/>
      <c r="EG256" s="16"/>
      <c r="EI256" s="16"/>
      <c r="EN256" s="16"/>
    </row>
    <row r="257" spans="1:144" x14ac:dyDescent="0.35">
      <c r="A257" s="16" t="s">
        <v>6154</v>
      </c>
      <c r="J257" t="s">
        <v>2431</v>
      </c>
      <c r="K257"/>
      <c r="L257" s="16" t="s">
        <v>729</v>
      </c>
      <c r="M257" s="16"/>
      <c r="P257" s="16" t="s">
        <v>119</v>
      </c>
      <c r="Q257" s="16"/>
      <c r="R257" s="16"/>
      <c r="T257" s="16">
        <f>SUM(COUNTIF(M257:S257,"yes"))</f>
        <v>1</v>
      </c>
      <c r="U257" s="16" t="s">
        <v>2430</v>
      </c>
      <c r="V257" s="16"/>
      <c r="W257" s="16"/>
      <c r="X257" s="16"/>
      <c r="Y257" s="16"/>
      <c r="Z257" s="16"/>
      <c r="AA257" s="16"/>
      <c r="AB257" s="16"/>
      <c r="AC257" s="16" t="s">
        <v>2431</v>
      </c>
      <c r="AH257" s="16"/>
      <c r="AJ257" s="16"/>
      <c r="AK257" s="16" t="s">
        <v>1209</v>
      </c>
      <c r="AP257" s="16" t="s">
        <v>2123</v>
      </c>
      <c r="AQ257" s="16" t="s">
        <v>2432</v>
      </c>
      <c r="AR257" s="38"/>
      <c r="AS257" s="16"/>
      <c r="AT257" s="16"/>
      <c r="AY257" s="16"/>
      <c r="AZ257" s="16"/>
      <c r="BB257" s="16">
        <f>LEN(BA257)-LEN(SUBSTITUTE(BA257,",",""))+1</f>
        <v>1</v>
      </c>
      <c r="BF257" s="28"/>
      <c r="BJ257" s="25"/>
      <c r="BO257" s="38"/>
      <c r="BQ257" s="38"/>
      <c r="BU257" s="16"/>
      <c r="BV257" s="29"/>
      <c r="BW257" s="16"/>
      <c r="BZ257" s="16"/>
      <c r="CD257" s="16"/>
      <c r="CF257" s="16"/>
      <c r="CG257" s="16"/>
      <c r="CI257" s="16"/>
      <c r="CJ257" s="16"/>
      <c r="CK257" s="16"/>
      <c r="CQ257" s="16"/>
      <c r="CU257" s="16"/>
      <c r="CV257" s="16"/>
      <c r="CW257" s="16"/>
      <c r="CX257" s="16"/>
      <c r="CZ257" s="16"/>
      <c r="DC257" s="19"/>
      <c r="DD257" s="16"/>
      <c r="DK257" s="16"/>
      <c r="DM257" s="16"/>
      <c r="DN257" s="16"/>
      <c r="DP257" s="16"/>
      <c r="DR257" s="16"/>
      <c r="EB257" s="16"/>
      <c r="EE257" s="16"/>
      <c r="EF257" s="16"/>
      <c r="EG257" s="16"/>
      <c r="EI257" s="16"/>
      <c r="EN257" s="16"/>
    </row>
    <row r="258" spans="1:144" x14ac:dyDescent="0.35">
      <c r="A258" s="16" t="s">
        <v>6154</v>
      </c>
      <c r="J258" t="s">
        <v>2036</v>
      </c>
      <c r="K258"/>
      <c r="L258" s="16" t="s">
        <v>729</v>
      </c>
      <c r="M258" s="16"/>
      <c r="P258" s="16" t="s">
        <v>119</v>
      </c>
      <c r="Q258" s="16"/>
      <c r="R258" s="16"/>
      <c r="T258" s="16">
        <f>SUM(COUNTIF(M258:S258,"yes"))</f>
        <v>1</v>
      </c>
      <c r="U258" s="16" t="s">
        <v>2035</v>
      </c>
      <c r="V258" s="16"/>
      <c r="W258" s="16"/>
      <c r="X258" s="16"/>
      <c r="Y258" s="16"/>
      <c r="Z258" s="16"/>
      <c r="AA258" s="16"/>
      <c r="AB258" s="16"/>
      <c r="AC258" s="16" t="s">
        <v>2036</v>
      </c>
      <c r="AH258" s="16"/>
      <c r="AJ258" s="16"/>
      <c r="AK258" s="16" t="s">
        <v>1024</v>
      </c>
      <c r="AP258" s="16" t="s">
        <v>2037</v>
      </c>
      <c r="AQ258" s="16" t="s">
        <v>1215</v>
      </c>
      <c r="AR258" s="38"/>
      <c r="AS258" s="16"/>
      <c r="AT258" s="16"/>
      <c r="AY258" s="16"/>
      <c r="AZ258" s="16"/>
      <c r="BB258" s="16">
        <f>LEN(BA258)-LEN(SUBSTITUTE(BA258,",",""))+1</f>
        <v>1</v>
      </c>
      <c r="BF258" s="28"/>
      <c r="BJ258" s="25"/>
      <c r="BO258" s="38"/>
      <c r="BQ258" s="38"/>
      <c r="BU258" s="16"/>
      <c r="BV258" s="29"/>
      <c r="BW258" s="16"/>
      <c r="BZ258" s="16"/>
      <c r="CD258" s="16"/>
      <c r="CF258" s="16"/>
      <c r="CG258" s="16"/>
      <c r="CI258" s="16"/>
      <c r="CJ258" s="16"/>
      <c r="CK258" s="16"/>
      <c r="CQ258" s="16"/>
      <c r="CU258" s="16"/>
      <c r="CV258" s="16"/>
      <c r="CW258" s="16"/>
      <c r="CX258" s="16"/>
      <c r="CZ258" s="16"/>
      <c r="DC258" s="19"/>
      <c r="DD258" s="16"/>
      <c r="DK258" s="16"/>
      <c r="DM258" s="16"/>
      <c r="DN258" s="16"/>
      <c r="DP258" s="16"/>
      <c r="DR258" s="16"/>
      <c r="EB258" s="16"/>
      <c r="EE258" s="16"/>
      <c r="EF258" s="16"/>
      <c r="EG258" s="16"/>
      <c r="EI258" s="16"/>
      <c r="EN258" s="16"/>
    </row>
    <row r="259" spans="1:144" x14ac:dyDescent="0.35">
      <c r="A259" s="66" t="s">
        <v>6154</v>
      </c>
      <c r="B259" s="66"/>
      <c r="I259" s="66"/>
      <c r="J259" t="s">
        <v>6449</v>
      </c>
      <c r="K259" t="s">
        <v>6786</v>
      </c>
      <c r="L259" t="s">
        <v>6751</v>
      </c>
      <c r="M259" s="16"/>
      <c r="O259" t="s">
        <v>119</v>
      </c>
      <c r="Q259" s="16"/>
      <c r="R259" s="16"/>
      <c r="T259" s="16">
        <f>SUM(COUNTIF(M259:S259,"yes"))</f>
        <v>1</v>
      </c>
      <c r="U259" s="16"/>
      <c r="V259" s="16"/>
      <c r="W259" s="16"/>
      <c r="X259" s="16"/>
      <c r="Y259" s="16"/>
      <c r="Z259" s="16"/>
      <c r="AA259" s="16"/>
      <c r="AB259" s="16"/>
      <c r="AD259" t="s">
        <v>6449</v>
      </c>
      <c r="AE259"/>
      <c r="AH259" s="16"/>
      <c r="AJ259" s="66" t="s">
        <v>6232</v>
      </c>
      <c r="AK259" s="16"/>
      <c r="AL259" s="66"/>
      <c r="AO259" t="s">
        <v>6400</v>
      </c>
      <c r="AP259" s="16"/>
      <c r="AQ259" s="16"/>
      <c r="AR259" s="39" t="s">
        <v>6410</v>
      </c>
      <c r="AS259" s="16"/>
      <c r="AT259" s="16"/>
      <c r="AY259" s="16"/>
      <c r="AZ259" s="16"/>
      <c r="BF259" s="28"/>
      <c r="BJ259" s="25"/>
      <c r="BO259" s="38"/>
      <c r="BQ259" s="38"/>
      <c r="BU259" s="16"/>
      <c r="BV259" s="29"/>
      <c r="BW259" s="16"/>
      <c r="BZ259" s="16"/>
      <c r="CC259" s="19"/>
      <c r="CD259" s="16"/>
      <c r="CF259" s="16"/>
      <c r="CG259" s="16"/>
      <c r="CI259" s="16"/>
      <c r="CJ259" s="16"/>
      <c r="CK259" s="16"/>
      <c r="CQ259" s="16"/>
      <c r="CU259" s="16"/>
      <c r="CV259" s="16"/>
      <c r="CW259" s="16"/>
      <c r="CX259" s="16"/>
      <c r="CZ259" s="16"/>
      <c r="DC259" s="19"/>
      <c r="DD259" s="16"/>
      <c r="DG259" s="19"/>
      <c r="DK259" s="16"/>
      <c r="DM259" s="16"/>
      <c r="DN259" s="16"/>
      <c r="DP259" s="16"/>
      <c r="DR259" s="16"/>
      <c r="EB259" s="16"/>
      <c r="EE259" s="16"/>
      <c r="EF259" s="16"/>
      <c r="EG259" s="16"/>
      <c r="EI259" s="16"/>
      <c r="EN259" s="16"/>
    </row>
    <row r="260" spans="1:144" x14ac:dyDescent="0.35">
      <c r="A260" s="16" t="s">
        <v>6154</v>
      </c>
      <c r="J260" t="s">
        <v>3111</v>
      </c>
      <c r="K260" s="65"/>
      <c r="L260" t="s">
        <v>6751</v>
      </c>
      <c r="M260" s="16"/>
      <c r="O260" t="s">
        <v>119</v>
      </c>
      <c r="Q260" s="16"/>
      <c r="R260" s="16"/>
      <c r="T260" s="16">
        <f>SUM(COUNTIF(M260:S260,"yes"))</f>
        <v>1</v>
      </c>
      <c r="U260" s="16"/>
      <c r="V260" s="16"/>
      <c r="W260" s="16"/>
      <c r="X260" s="16"/>
      <c r="Y260" s="16"/>
      <c r="Z260" s="16"/>
      <c r="AA260" s="16"/>
      <c r="AB260" s="16"/>
      <c r="AD260" t="s">
        <v>3111</v>
      </c>
      <c r="AE260"/>
      <c r="AH260" s="16"/>
      <c r="AJ260" s="66" t="s">
        <v>6232</v>
      </c>
      <c r="AK260" s="16"/>
      <c r="AO260" t="s">
        <v>6787</v>
      </c>
      <c r="AP260" s="16"/>
      <c r="AQ260" s="16"/>
      <c r="AR260" s="39" t="s">
        <v>6400</v>
      </c>
      <c r="AS260" s="16"/>
      <c r="AT260" s="16"/>
      <c r="AY260" s="16"/>
      <c r="AZ260" s="16"/>
      <c r="BF260" s="28"/>
      <c r="BJ260" s="25"/>
      <c r="BO260" s="38"/>
      <c r="BQ260" s="38"/>
      <c r="BU260" s="16"/>
      <c r="BV260" s="29"/>
      <c r="BW260" s="16"/>
      <c r="BZ260" s="16"/>
      <c r="CC260" s="19"/>
      <c r="CD260" s="16"/>
      <c r="CF260" s="16"/>
      <c r="CG260" s="16"/>
      <c r="CI260" s="16"/>
      <c r="CJ260" s="16"/>
      <c r="CK260" s="16"/>
      <c r="CQ260" s="16"/>
      <c r="CU260" s="16"/>
      <c r="CV260" s="16"/>
      <c r="CW260" s="16"/>
      <c r="CX260" s="16"/>
      <c r="CZ260" s="16"/>
      <c r="DC260" s="19"/>
      <c r="DD260" s="16"/>
      <c r="DG260" s="19"/>
      <c r="DK260" s="16"/>
      <c r="DM260" s="16"/>
      <c r="DN260" s="16"/>
      <c r="DP260" s="16"/>
      <c r="DR260" s="16"/>
      <c r="EB260" s="16"/>
      <c r="EE260" s="16"/>
      <c r="EF260" s="16"/>
      <c r="EG260" s="16"/>
      <c r="EI260" s="16"/>
      <c r="EN260" s="16"/>
    </row>
    <row r="261" spans="1:144" x14ac:dyDescent="0.35">
      <c r="A261" s="16" t="s">
        <v>6154</v>
      </c>
      <c r="J261" t="s">
        <v>2033</v>
      </c>
      <c r="K261"/>
      <c r="L261" s="16" t="s">
        <v>729</v>
      </c>
      <c r="M261" s="16"/>
      <c r="P261" s="16" t="s">
        <v>119</v>
      </c>
      <c r="Q261" s="16"/>
      <c r="R261" s="16"/>
      <c r="T261" s="16">
        <f>SUM(COUNTIF(M261:S261,"yes"))</f>
        <v>1</v>
      </c>
      <c r="U261" s="16" t="s">
        <v>2032</v>
      </c>
      <c r="V261" s="16"/>
      <c r="W261" s="16"/>
      <c r="X261" s="16"/>
      <c r="Y261" s="16"/>
      <c r="Z261" s="16"/>
      <c r="AA261" s="16"/>
      <c r="AB261" s="16"/>
      <c r="AC261" s="16" t="s">
        <v>2033</v>
      </c>
      <c r="AH261" s="16"/>
      <c r="AJ261" s="16"/>
      <c r="AK261" s="16" t="s">
        <v>1024</v>
      </c>
      <c r="AP261" s="16" t="s">
        <v>2034</v>
      </c>
      <c r="AQ261" s="16" t="s">
        <v>1212</v>
      </c>
      <c r="AR261" s="38"/>
      <c r="AS261" s="16"/>
      <c r="AT261" s="16"/>
      <c r="AY261" s="16"/>
      <c r="AZ261" s="16"/>
      <c r="BB261" s="16">
        <f>LEN(BA261)-LEN(SUBSTITUTE(BA261,",",""))+1</f>
        <v>1</v>
      </c>
      <c r="BF261" s="28"/>
      <c r="BJ261" s="25"/>
      <c r="BO261" s="38"/>
      <c r="BQ261" s="38"/>
      <c r="BU261" s="16"/>
      <c r="BV261" s="29"/>
      <c r="BW261" s="16"/>
      <c r="BZ261" s="16"/>
      <c r="CD261" s="16"/>
      <c r="CF261" s="16"/>
      <c r="CG261" s="16"/>
      <c r="CI261" s="16"/>
      <c r="CJ261" s="16"/>
      <c r="CK261" s="16"/>
      <c r="CQ261" s="16"/>
      <c r="CU261" s="16"/>
      <c r="CV261" s="16"/>
      <c r="CW261" s="16"/>
      <c r="CX261" s="16"/>
      <c r="CZ261" s="16"/>
      <c r="DC261" s="19"/>
      <c r="DD261" s="16"/>
      <c r="DK261" s="16"/>
      <c r="DM261" s="16"/>
      <c r="DN261" s="16"/>
      <c r="DP261" s="16"/>
      <c r="DR261" s="16"/>
      <c r="EB261" s="16"/>
      <c r="EE261" s="16"/>
      <c r="EF261" s="16"/>
      <c r="EG261" s="16"/>
      <c r="EI261" s="16"/>
      <c r="EN261" s="16"/>
    </row>
    <row r="262" spans="1:144" x14ac:dyDescent="0.35">
      <c r="A262" s="16" t="s">
        <v>6154</v>
      </c>
      <c r="J262" t="s">
        <v>1944</v>
      </c>
      <c r="K262"/>
      <c r="L262" s="16" t="s">
        <v>729</v>
      </c>
      <c r="M262" s="16"/>
      <c r="P262" s="16" t="s">
        <v>119</v>
      </c>
      <c r="Q262" s="16"/>
      <c r="R262" s="16"/>
      <c r="T262" s="16">
        <f>SUM(COUNTIF(M262:S262,"yes"))</f>
        <v>1</v>
      </c>
      <c r="U262" s="16" t="s">
        <v>1942</v>
      </c>
      <c r="V262" s="16"/>
      <c r="W262" s="16"/>
      <c r="X262" s="16"/>
      <c r="Y262" s="16"/>
      <c r="Z262" s="16"/>
      <c r="AA262" s="16"/>
      <c r="AB262" s="16"/>
      <c r="AC262" s="16" t="s">
        <v>1944</v>
      </c>
      <c r="AH262" s="16"/>
      <c r="AJ262" s="16"/>
      <c r="AK262" s="16" t="s">
        <v>1943</v>
      </c>
      <c r="AP262" s="16" t="s">
        <v>726</v>
      </c>
      <c r="AQ262" s="16" t="s">
        <v>1212</v>
      </c>
      <c r="AR262" s="38"/>
      <c r="AS262" s="16"/>
      <c r="AT262" s="16"/>
      <c r="AY262" s="16"/>
      <c r="AZ262" s="16"/>
      <c r="BB262" s="16">
        <f>LEN(BA262)-LEN(SUBSTITUTE(BA262,",",""))+1</f>
        <v>1</v>
      </c>
      <c r="BD262" s="16">
        <f>LEN(BC262)-LEN(SUBSTITUTE(BC262,",",""))+1</f>
        <v>1</v>
      </c>
      <c r="BF262" s="28"/>
      <c r="BJ262" s="25"/>
      <c r="BO262" s="38"/>
      <c r="BQ262" s="38"/>
      <c r="BU262" s="16"/>
      <c r="BV262" s="29"/>
      <c r="BW262" s="16"/>
      <c r="BZ262" s="16"/>
      <c r="CD262" s="16"/>
      <c r="CF262" s="16"/>
      <c r="CG262" s="16"/>
      <c r="CI262" s="16"/>
      <c r="CJ262" s="16"/>
      <c r="CK262" s="16"/>
      <c r="CQ262" s="16"/>
      <c r="CU262" s="16"/>
      <c r="CV262" s="16"/>
      <c r="CW262" s="16"/>
      <c r="CX262" s="16"/>
      <c r="CZ262" s="16"/>
      <c r="DC262" s="19"/>
      <c r="DD262" s="16"/>
      <c r="DK262" s="16"/>
      <c r="DM262" s="16"/>
      <c r="DN262" s="16"/>
      <c r="DP262" s="16"/>
      <c r="DR262" s="16"/>
      <c r="EB262" s="16"/>
      <c r="EE262" s="16"/>
      <c r="EF262" s="16"/>
      <c r="EG262" s="16"/>
      <c r="EI262" s="16"/>
      <c r="EN262" s="16"/>
    </row>
    <row r="263" spans="1:144" x14ac:dyDescent="0.35">
      <c r="A263" s="66" t="s">
        <v>6154</v>
      </c>
      <c r="B263" s="66"/>
      <c r="C263" s="66"/>
      <c r="D263" s="66"/>
      <c r="E263" s="66"/>
      <c r="F263" s="66"/>
      <c r="G263" s="66"/>
      <c r="H263" s="66"/>
      <c r="I263" s="66"/>
      <c r="J263" s="65" t="s">
        <v>6450</v>
      </c>
      <c r="K263" s="65"/>
      <c r="L263" s="65" t="s">
        <v>6751</v>
      </c>
      <c r="M263" s="66"/>
      <c r="N263" s="66"/>
      <c r="O263" s="65" t="s">
        <v>119</v>
      </c>
      <c r="P263" s="66"/>
      <c r="Q263" s="66"/>
      <c r="R263" s="66"/>
      <c r="S263" s="66"/>
      <c r="T263" s="66">
        <f>SUM(COUNTIF(M263:S263,"yes"))</f>
        <v>1</v>
      </c>
      <c r="U263" s="66"/>
      <c r="V263" s="66"/>
      <c r="W263" s="66"/>
      <c r="X263" s="66"/>
      <c r="Y263" s="66"/>
      <c r="Z263" s="66"/>
      <c r="AA263" s="66"/>
      <c r="AB263" s="66"/>
      <c r="AC263" s="66"/>
      <c r="AD263" s="65" t="s">
        <v>6450</v>
      </c>
      <c r="AE263" s="65"/>
      <c r="AF263" s="66"/>
      <c r="AG263" s="66"/>
      <c r="AH263" s="66"/>
      <c r="AI263" s="66"/>
      <c r="AJ263" s="66" t="s">
        <v>6232</v>
      </c>
      <c r="AK263" s="66"/>
      <c r="AL263" s="66"/>
      <c r="AM263" s="66"/>
      <c r="AN263" s="66"/>
      <c r="AO263" s="65" t="s">
        <v>6764</v>
      </c>
      <c r="AP263" s="66"/>
      <c r="AQ263" s="66"/>
      <c r="AR263" s="54" t="s">
        <v>6400</v>
      </c>
      <c r="AS263" s="66"/>
      <c r="AT263" s="66"/>
      <c r="AU263" s="66"/>
      <c r="AV263" s="66"/>
      <c r="AW263" s="66"/>
      <c r="AX263" s="66"/>
      <c r="AY263" s="66"/>
      <c r="AZ263" s="66"/>
      <c r="BA263" s="66"/>
      <c r="BB263" s="66"/>
      <c r="BC263" s="66"/>
      <c r="BD263" s="66"/>
      <c r="BE263" s="66"/>
      <c r="BF263" s="67"/>
      <c r="BG263" s="66"/>
      <c r="BH263" s="66"/>
      <c r="BI263" s="66"/>
      <c r="BJ263" s="68"/>
      <c r="BK263" s="66"/>
      <c r="BL263" s="66"/>
      <c r="BM263" s="66"/>
      <c r="BN263" s="66"/>
      <c r="BO263" s="55"/>
      <c r="BP263" s="66"/>
      <c r="BQ263" s="55"/>
      <c r="BR263" s="66"/>
      <c r="BS263" s="66"/>
      <c r="BT263" s="66"/>
      <c r="BU263" s="66"/>
      <c r="BV263" s="29"/>
      <c r="BW263" s="66"/>
      <c r="BX263" s="66"/>
      <c r="BY263" s="66"/>
      <c r="BZ263" s="66"/>
      <c r="CA263" s="66"/>
      <c r="CB263" s="66"/>
      <c r="CC263" s="69"/>
      <c r="CD263" s="66"/>
      <c r="CE263" s="66"/>
      <c r="CF263" s="66"/>
      <c r="CG263" s="66"/>
      <c r="CH263" s="66"/>
      <c r="CI263" s="66"/>
      <c r="CJ263" s="66"/>
      <c r="CK263" s="66"/>
      <c r="CL263" s="66"/>
      <c r="CM263" s="66"/>
      <c r="CN263" s="66"/>
      <c r="CO263" s="66"/>
      <c r="CP263" s="66"/>
      <c r="CQ263" s="66"/>
      <c r="CR263" s="66"/>
      <c r="CS263" s="66"/>
      <c r="CT263" s="66"/>
      <c r="CU263" s="66"/>
      <c r="CV263" s="66"/>
      <c r="CW263" s="66"/>
      <c r="CX263" s="66"/>
      <c r="CY263" s="66"/>
      <c r="CZ263" s="66"/>
      <c r="DA263" s="66"/>
      <c r="DB263" s="66"/>
      <c r="DC263" s="69"/>
      <c r="DD263" s="66"/>
      <c r="DE263" s="66"/>
      <c r="DF263" s="66"/>
      <c r="DG263" s="69"/>
      <c r="DH263" s="66"/>
      <c r="DI263" s="66"/>
      <c r="DJ263" s="66"/>
      <c r="DK263" s="66"/>
      <c r="DL263" s="66"/>
      <c r="DM263" s="66"/>
      <c r="DN263" s="66"/>
      <c r="DO263" s="66"/>
      <c r="DP263" s="66"/>
      <c r="DQ263" s="66"/>
      <c r="DR263" s="66"/>
      <c r="DS263" s="66"/>
      <c r="DT263" s="66"/>
      <c r="DU263" s="66"/>
      <c r="EB263" s="16"/>
      <c r="EE263" s="16"/>
      <c r="EF263" s="16"/>
      <c r="EG263" s="16"/>
      <c r="EI263" s="16"/>
      <c r="EN263" s="16"/>
    </row>
    <row r="264" spans="1:144" x14ac:dyDescent="0.35">
      <c r="A264" s="16" t="s">
        <v>6154</v>
      </c>
      <c r="J264" t="s">
        <v>6451</v>
      </c>
      <c r="K264" s="65"/>
      <c r="L264" t="s">
        <v>6751</v>
      </c>
      <c r="M264" s="16"/>
      <c r="O264" t="s">
        <v>119</v>
      </c>
      <c r="Q264" s="16"/>
      <c r="R264" s="16"/>
      <c r="T264" s="16">
        <f>SUM(COUNTIF(M264:S264,"yes"))</f>
        <v>1</v>
      </c>
      <c r="U264" s="16"/>
      <c r="V264" s="16"/>
      <c r="W264" s="16"/>
      <c r="X264" s="16"/>
      <c r="Y264" s="16"/>
      <c r="Z264" s="16"/>
      <c r="AA264" s="16"/>
      <c r="AB264" s="16"/>
      <c r="AD264" t="s">
        <v>6451</v>
      </c>
      <c r="AE264"/>
      <c r="AH264" s="16"/>
      <c r="AJ264" s="66" t="s">
        <v>6232</v>
      </c>
      <c r="AK264" s="16"/>
      <c r="AO264" t="s">
        <v>6753</v>
      </c>
      <c r="AP264" s="16"/>
      <c r="AQ264" s="16"/>
      <c r="AR264" s="39" t="s">
        <v>6400</v>
      </c>
      <c r="AS264" s="16"/>
      <c r="AT264" s="16"/>
      <c r="AY264" s="16"/>
      <c r="AZ264" s="16"/>
      <c r="BF264" s="28"/>
      <c r="BJ264" s="25"/>
      <c r="BO264" s="38"/>
      <c r="BQ264" s="38"/>
      <c r="BU264" s="16"/>
      <c r="BV264" s="29"/>
      <c r="BW264" s="16"/>
      <c r="BZ264" s="16"/>
      <c r="CC264" s="19"/>
      <c r="CD264" s="16"/>
      <c r="CF264" s="16"/>
      <c r="CG264" s="16"/>
      <c r="CI264" s="16"/>
      <c r="CJ264" s="16"/>
      <c r="CK264" s="16"/>
      <c r="CQ264" s="16"/>
      <c r="CU264" s="16"/>
      <c r="CV264" s="16"/>
      <c r="CW264" s="16"/>
      <c r="CX264" s="16"/>
      <c r="CZ264" s="16"/>
      <c r="DC264" s="19"/>
      <c r="DD264" s="16"/>
      <c r="DG264" s="19"/>
      <c r="DK264" s="16"/>
      <c r="DM264" s="16"/>
      <c r="DN264" s="16"/>
      <c r="DP264" s="16"/>
      <c r="DR264" s="16"/>
      <c r="EB264" s="16"/>
      <c r="EE264" s="16"/>
      <c r="EF264" s="16"/>
      <c r="EG264" s="16"/>
      <c r="EI264" s="16"/>
      <c r="EN264" s="16"/>
    </row>
    <row r="265" spans="1:144" x14ac:dyDescent="0.35">
      <c r="A265" s="16" t="s">
        <v>6154</v>
      </c>
      <c r="J265" t="s">
        <v>1694</v>
      </c>
      <c r="K265"/>
      <c r="L265" s="16" t="s">
        <v>729</v>
      </c>
      <c r="M265" s="16"/>
      <c r="P265" s="16" t="s">
        <v>119</v>
      </c>
      <c r="Q265" s="16"/>
      <c r="R265" s="16"/>
      <c r="T265" s="16">
        <f>SUM(COUNTIF(M265:S265,"yes"))</f>
        <v>1</v>
      </c>
      <c r="U265" s="16" t="s">
        <v>1693</v>
      </c>
      <c r="V265" s="16"/>
      <c r="W265" s="16"/>
      <c r="X265" s="16"/>
      <c r="Y265" s="16"/>
      <c r="Z265" s="16"/>
      <c r="AA265" s="16"/>
      <c r="AB265" s="16"/>
      <c r="AC265" s="16" t="s">
        <v>1694</v>
      </c>
      <c r="AH265" s="16"/>
      <c r="AJ265" s="16"/>
      <c r="AK265" s="16" t="s">
        <v>1306</v>
      </c>
      <c r="AP265" s="16" t="s">
        <v>1211</v>
      </c>
      <c r="AQ265" s="16" t="s">
        <v>1394</v>
      </c>
      <c r="AR265" s="38"/>
      <c r="AS265" s="16"/>
      <c r="AT265" s="16"/>
      <c r="AY265" s="16"/>
      <c r="AZ265" s="16"/>
      <c r="BB265" s="16">
        <f>LEN(BA265)-LEN(SUBSTITUTE(BA265,",",""))+1</f>
        <v>1</v>
      </c>
      <c r="BD265" s="16">
        <f>LEN(BC265)-LEN(SUBSTITUTE(BC265,",",""))+1</f>
        <v>1</v>
      </c>
      <c r="BE265" s="16">
        <f>Table1[[#This Row], [no. of native regions]]+Table1[[#This Row], [no. of introduced regions]]</f>
        <v>2</v>
      </c>
      <c r="BF265" s="28">
        <f>Table1[[#This Row], [no. of introduced regions]]/Table1[[#This Row], [no. of native regions]]</f>
        <v>1</v>
      </c>
      <c r="BJ265" s="25"/>
      <c r="BO265" s="38"/>
      <c r="BQ265" s="38"/>
      <c r="BU265" s="16"/>
      <c r="BV265" s="29"/>
      <c r="BW265" s="16"/>
      <c r="BZ265" s="16"/>
      <c r="CD265" s="16"/>
      <c r="CF265" s="16"/>
      <c r="CG265" s="16"/>
      <c r="CI265" s="16"/>
      <c r="CJ265" s="16"/>
      <c r="CK265" s="16"/>
      <c r="CQ265" s="16"/>
      <c r="CU265" s="16"/>
      <c r="CV265" s="16"/>
      <c r="CW265" s="16"/>
      <c r="CX265" s="16"/>
      <c r="CZ265" s="16"/>
      <c r="DC265" s="19"/>
      <c r="DD265" s="16"/>
      <c r="DK265" s="16"/>
      <c r="DM265" s="16"/>
      <c r="DN265" s="16"/>
      <c r="DP265" s="16"/>
      <c r="DR265" s="16"/>
      <c r="EB265" s="16"/>
      <c r="EE265" s="16"/>
      <c r="EF265" s="16"/>
      <c r="EG265" s="16"/>
      <c r="EI265" s="16"/>
      <c r="EN265" s="16"/>
    </row>
    <row r="266" spans="1:144" x14ac:dyDescent="0.35">
      <c r="A266" s="16" t="s">
        <v>6154</v>
      </c>
      <c r="J266" t="s">
        <v>2667</v>
      </c>
      <c r="K266"/>
      <c r="L266" s="16" t="s">
        <v>729</v>
      </c>
      <c r="M266" s="16"/>
      <c r="P266" s="16" t="s">
        <v>119</v>
      </c>
      <c r="Q266" s="16"/>
      <c r="R266" s="16"/>
      <c r="T266" s="16">
        <f>SUM(COUNTIF(M266:S266,"yes"))</f>
        <v>1</v>
      </c>
      <c r="U266" s="16" t="s">
        <v>2665</v>
      </c>
      <c r="V266" s="16"/>
      <c r="W266" s="16"/>
      <c r="X266" s="16"/>
      <c r="Y266" s="16"/>
      <c r="Z266" s="16"/>
      <c r="AA266" s="16"/>
      <c r="AB266" s="16"/>
      <c r="AC266" s="16" t="s">
        <v>2667</v>
      </c>
      <c r="AH266" s="16"/>
      <c r="AJ266" s="16"/>
      <c r="AK266" s="16" t="s">
        <v>2666</v>
      </c>
      <c r="AP266" s="16" t="s">
        <v>1156</v>
      </c>
      <c r="AQ266" s="16" t="s">
        <v>2668</v>
      </c>
      <c r="AR266" s="38"/>
      <c r="AS266" s="16"/>
      <c r="AT266" s="16"/>
      <c r="AY266" s="16"/>
      <c r="AZ266" s="16"/>
      <c r="BF266" s="28"/>
      <c r="BJ266" s="25"/>
      <c r="BO266" s="38"/>
      <c r="BQ266" s="38"/>
      <c r="BU266" s="16"/>
      <c r="BV266" s="29"/>
      <c r="BW266" s="16"/>
      <c r="BZ266" s="16"/>
      <c r="CD266" s="16"/>
      <c r="CF266" s="16"/>
      <c r="CG266" s="16"/>
      <c r="CI266" s="16"/>
      <c r="CJ266" s="16"/>
      <c r="CK266" s="16"/>
      <c r="CQ266" s="16"/>
      <c r="CU266" s="16"/>
      <c r="CV266" s="16"/>
      <c r="CW266" s="16"/>
      <c r="CX266" s="16"/>
      <c r="CZ266" s="16"/>
      <c r="DC266" s="19"/>
      <c r="DD266" s="16"/>
      <c r="DK266" s="16"/>
      <c r="DM266" s="16"/>
      <c r="DN266" s="16"/>
      <c r="DP266" s="16"/>
      <c r="DR266" s="16"/>
      <c r="EB266" s="16"/>
      <c r="EE266" s="16"/>
      <c r="EF266" s="16"/>
      <c r="EG266" s="16"/>
      <c r="EI266" s="16"/>
      <c r="EN266" s="16"/>
    </row>
    <row r="267" spans="1:144" x14ac:dyDescent="0.35">
      <c r="A267" s="16" t="s">
        <v>6154</v>
      </c>
      <c r="J267" t="s">
        <v>2766</v>
      </c>
      <c r="K267"/>
      <c r="L267" s="16" t="s">
        <v>729</v>
      </c>
      <c r="M267" s="16"/>
      <c r="P267" s="16" t="s">
        <v>119</v>
      </c>
      <c r="Q267" s="16"/>
      <c r="R267" s="16"/>
      <c r="T267" s="16">
        <f>SUM(COUNTIF(M267:S267,"yes"))</f>
        <v>1</v>
      </c>
      <c r="U267" s="16" t="s">
        <v>2765</v>
      </c>
      <c r="V267" s="16"/>
      <c r="W267" s="16"/>
      <c r="X267" s="16"/>
      <c r="Y267" s="16"/>
      <c r="Z267" s="16"/>
      <c r="AA267" s="16"/>
      <c r="AB267" s="16"/>
      <c r="AC267" s="16" t="s">
        <v>2766</v>
      </c>
      <c r="AH267" s="16"/>
      <c r="AJ267" s="16"/>
      <c r="AK267" s="16" t="s">
        <v>2666</v>
      </c>
      <c r="AP267" s="16" t="s">
        <v>1156</v>
      </c>
      <c r="AQ267" s="16" t="s">
        <v>2574</v>
      </c>
      <c r="AR267" s="38"/>
      <c r="AS267" s="16"/>
      <c r="AT267" s="16"/>
      <c r="AY267" s="16"/>
      <c r="AZ267" s="16"/>
      <c r="BF267" s="28"/>
      <c r="BJ267" s="25"/>
      <c r="BO267" s="38"/>
      <c r="BQ267" s="38"/>
      <c r="BU267" s="16"/>
      <c r="BV267" s="29"/>
      <c r="BW267" s="16"/>
      <c r="BZ267" s="16"/>
      <c r="CD267" s="16"/>
      <c r="CF267" s="16"/>
      <c r="CG267" s="16"/>
      <c r="CI267" s="16"/>
      <c r="CJ267" s="16"/>
      <c r="CK267" s="16"/>
      <c r="CQ267" s="16"/>
      <c r="CU267" s="16"/>
      <c r="CV267" s="16"/>
      <c r="CW267" s="16"/>
      <c r="CX267" s="16"/>
      <c r="CZ267" s="16"/>
      <c r="DC267" s="19"/>
      <c r="DD267" s="16"/>
      <c r="DK267" s="16"/>
      <c r="DM267" s="16"/>
      <c r="DN267" s="16"/>
      <c r="DP267" s="16"/>
      <c r="DR267" s="16"/>
      <c r="EB267" s="16"/>
      <c r="EE267" s="16"/>
      <c r="EF267" s="16"/>
      <c r="EG267" s="16"/>
      <c r="EI267" s="16"/>
      <c r="EN267" s="16"/>
    </row>
    <row r="268" spans="1:144" x14ac:dyDescent="0.35">
      <c r="A268" s="16" t="s">
        <v>6154</v>
      </c>
      <c r="J268" t="s">
        <v>2670</v>
      </c>
      <c r="K268"/>
      <c r="L268" s="16" t="s">
        <v>729</v>
      </c>
      <c r="M268" s="16"/>
      <c r="P268" s="16" t="s">
        <v>119</v>
      </c>
      <c r="Q268" s="16"/>
      <c r="R268" s="16"/>
      <c r="T268" s="16">
        <f>SUM(COUNTIF(M268:S268,"yes"))</f>
        <v>1</v>
      </c>
      <c r="U268" s="16" t="s">
        <v>2669</v>
      </c>
      <c r="V268" s="16"/>
      <c r="W268" s="16"/>
      <c r="X268" s="16"/>
      <c r="Y268" s="16"/>
      <c r="Z268" s="16"/>
      <c r="AA268" s="16"/>
      <c r="AB268" s="16"/>
      <c r="AC268" s="16" t="s">
        <v>2670</v>
      </c>
      <c r="AH268" s="16"/>
      <c r="AJ268" s="16"/>
      <c r="AK268" s="16" t="s">
        <v>2666</v>
      </c>
      <c r="AP268" s="16" t="s">
        <v>1156</v>
      </c>
      <c r="AQ268" s="16" t="s">
        <v>1688</v>
      </c>
      <c r="AR268" s="38"/>
      <c r="AS268" s="16"/>
      <c r="AT268" s="16"/>
      <c r="AY268" s="16"/>
      <c r="AZ268" s="16"/>
      <c r="BF268" s="28"/>
      <c r="BJ268" s="25"/>
      <c r="BO268" s="38"/>
      <c r="BQ268" s="38"/>
      <c r="BU268" s="16"/>
      <c r="BV268" s="29"/>
      <c r="BW268" s="16"/>
      <c r="BZ268" s="16"/>
      <c r="CD268" s="16"/>
      <c r="CF268" s="16"/>
      <c r="CG268" s="16"/>
      <c r="CI268" s="16"/>
      <c r="CJ268" s="16"/>
      <c r="CK268" s="16"/>
      <c r="CQ268" s="16"/>
      <c r="CU268" s="16"/>
      <c r="CV268" s="16"/>
      <c r="CW268" s="16"/>
      <c r="CX268" s="16"/>
      <c r="CZ268" s="16"/>
      <c r="DC268" s="19"/>
      <c r="DD268" s="16"/>
      <c r="DK268" s="16"/>
      <c r="DM268" s="16"/>
      <c r="DN268" s="16"/>
      <c r="DP268" s="16"/>
      <c r="DR268" s="16"/>
      <c r="EB268" s="16"/>
      <c r="EE268" s="16"/>
      <c r="EF268" s="16"/>
      <c r="EG268" s="16"/>
      <c r="EI268" s="16"/>
      <c r="EN268" s="16"/>
    </row>
    <row r="269" spans="1:144" x14ac:dyDescent="0.35">
      <c r="A269" s="16" t="s">
        <v>6154</v>
      </c>
      <c r="J269" t="s">
        <v>1736</v>
      </c>
      <c r="K269"/>
      <c r="L269" s="16" t="s">
        <v>729</v>
      </c>
      <c r="M269" s="16"/>
      <c r="P269" s="16" t="s">
        <v>119</v>
      </c>
      <c r="Q269" s="16"/>
      <c r="R269" s="16"/>
      <c r="T269" s="16">
        <f>SUM(COUNTIF(M269:S269,"yes"))</f>
        <v>1</v>
      </c>
      <c r="U269" s="16" t="s">
        <v>1735</v>
      </c>
      <c r="V269" s="16"/>
      <c r="W269" s="16"/>
      <c r="X269" s="16"/>
      <c r="Y269" s="16"/>
      <c r="Z269" s="16"/>
      <c r="AA269" s="16"/>
      <c r="AB269" s="16"/>
      <c r="AC269" s="16" t="s">
        <v>1736</v>
      </c>
      <c r="AH269" s="16"/>
      <c r="AJ269" s="16"/>
      <c r="AK269" s="16" t="s">
        <v>745</v>
      </c>
      <c r="AP269" s="16" t="s">
        <v>1211</v>
      </c>
      <c r="AQ269" s="16" t="s">
        <v>1683</v>
      </c>
      <c r="AR269" s="38"/>
      <c r="AS269" s="16"/>
      <c r="AT269" s="16"/>
      <c r="AY269" s="16"/>
      <c r="AZ269" s="16"/>
      <c r="BB269" s="16">
        <f>LEN(BA269)-LEN(SUBSTITUTE(BA269,",",""))+1</f>
        <v>1</v>
      </c>
      <c r="BD269" s="16">
        <f>LEN(BC269)-LEN(SUBSTITUTE(BC269,",",""))+1</f>
        <v>1</v>
      </c>
      <c r="BE269" s="16">
        <f>Table1[[#This Row], [no. of native regions]]+Table1[[#This Row], [no. of introduced regions]]</f>
        <v>2</v>
      </c>
      <c r="BF269" s="28">
        <f>Table1[[#This Row], [no. of introduced regions]]/Table1[[#This Row], [no. of native regions]]</f>
        <v>1</v>
      </c>
      <c r="BJ269" s="25"/>
      <c r="BO269" s="38"/>
      <c r="BQ269" s="38"/>
      <c r="BU269" s="16"/>
      <c r="BV269" s="29"/>
      <c r="BW269" s="16"/>
      <c r="BZ269" s="16"/>
      <c r="CD269" s="16"/>
      <c r="CF269" s="16"/>
      <c r="CG269" s="16"/>
      <c r="CI269" s="16"/>
      <c r="CJ269" s="16"/>
      <c r="CK269" s="16"/>
      <c r="CQ269" s="16"/>
      <c r="CU269" s="16"/>
      <c r="CV269" s="16"/>
      <c r="CW269" s="16"/>
      <c r="CX269" s="16"/>
      <c r="CZ269" s="16"/>
      <c r="DC269" s="19"/>
      <c r="DD269" s="16"/>
      <c r="DK269" s="16"/>
      <c r="DM269" s="16"/>
      <c r="DN269" s="16"/>
      <c r="DP269" s="16"/>
      <c r="DR269" s="16"/>
      <c r="EB269" s="16"/>
      <c r="EE269" s="16"/>
      <c r="EF269" s="16"/>
      <c r="EG269" s="16"/>
      <c r="EI269" s="16"/>
      <c r="EN269" s="16"/>
    </row>
    <row r="270" spans="1:144" x14ac:dyDescent="0.35">
      <c r="A270" s="16" t="s">
        <v>6154</v>
      </c>
      <c r="J270" t="s">
        <v>190</v>
      </c>
      <c r="K270"/>
      <c r="L270" t="s">
        <v>6751</v>
      </c>
      <c r="M270" s="16"/>
      <c r="O270" t="s">
        <v>119</v>
      </c>
      <c r="Q270" s="16"/>
      <c r="R270" s="16"/>
      <c r="T270" s="16">
        <f>SUM(COUNTIF(M270:S270,"yes"))</f>
        <v>1</v>
      </c>
      <c r="U270" s="16"/>
      <c r="V270" s="16"/>
      <c r="W270" s="16"/>
      <c r="X270" s="16"/>
      <c r="Y270" s="16"/>
      <c r="Z270" s="16"/>
      <c r="AA270" s="16"/>
      <c r="AB270" s="16"/>
      <c r="AD270" t="s">
        <v>190</v>
      </c>
      <c r="AE270"/>
      <c r="AH270" s="16"/>
      <c r="AJ270" s="66" t="s">
        <v>6232</v>
      </c>
      <c r="AK270" s="16"/>
      <c r="AO270" t="s">
        <v>6788</v>
      </c>
      <c r="AP270" s="16"/>
      <c r="AQ270" s="16"/>
      <c r="AR270" s="39" t="s">
        <v>6400</v>
      </c>
      <c r="AS270" s="16"/>
      <c r="AT270" s="16"/>
      <c r="AY270" s="16"/>
      <c r="AZ270" s="16"/>
      <c r="BF270" s="28"/>
      <c r="BJ270" s="25"/>
      <c r="BO270" s="38"/>
      <c r="BQ270" s="38"/>
      <c r="BU270" s="16"/>
      <c r="BV270" s="29"/>
      <c r="BW270" s="16"/>
      <c r="BZ270" s="16"/>
      <c r="CC270" s="19"/>
      <c r="CD270" s="16"/>
      <c r="CF270" s="16"/>
      <c r="CG270" s="16"/>
      <c r="CI270" s="16"/>
      <c r="CJ270" s="16"/>
      <c r="CK270" s="16"/>
      <c r="CQ270" s="16"/>
      <c r="CU270" s="16"/>
      <c r="CV270" s="16"/>
      <c r="CW270" s="16"/>
      <c r="CX270" s="16"/>
      <c r="CZ270" s="16"/>
      <c r="DC270" s="19"/>
      <c r="DD270" s="16"/>
      <c r="DG270" s="19"/>
      <c r="DK270" s="16"/>
      <c r="DM270" s="16"/>
      <c r="DN270" s="16"/>
      <c r="DP270" s="16"/>
      <c r="DR270" s="16"/>
      <c r="EB270" s="16"/>
      <c r="EE270" s="16"/>
      <c r="EF270" s="16"/>
      <c r="EG270" s="16"/>
      <c r="EI270" s="16"/>
      <c r="EN270" s="16"/>
    </row>
    <row r="271" spans="1:144" x14ac:dyDescent="0.35">
      <c r="A271" s="16" t="s">
        <v>6154</v>
      </c>
      <c r="J271" t="s">
        <v>1830</v>
      </c>
      <c r="K271"/>
      <c r="L271" s="16" t="s">
        <v>729</v>
      </c>
      <c r="M271" s="16"/>
      <c r="P271" s="16" t="s">
        <v>119</v>
      </c>
      <c r="Q271" s="16"/>
      <c r="R271" s="16"/>
      <c r="T271" s="16">
        <f>SUM(COUNTIF(M271:S271,"yes"))</f>
        <v>1</v>
      </c>
      <c r="U271" s="16" t="s">
        <v>1829</v>
      </c>
      <c r="V271" s="16"/>
      <c r="W271" s="16"/>
      <c r="X271" s="16"/>
      <c r="Y271" s="16"/>
      <c r="Z271" s="16"/>
      <c r="AA271" s="16"/>
      <c r="AB271" s="16"/>
      <c r="AC271" s="16" t="s">
        <v>1830</v>
      </c>
      <c r="AH271" s="16"/>
      <c r="AJ271" s="16"/>
      <c r="AK271" s="16" t="s">
        <v>745</v>
      </c>
      <c r="AP271" s="16" t="s">
        <v>923</v>
      </c>
      <c r="AQ271" s="16" t="s">
        <v>1831</v>
      </c>
      <c r="AR271" s="38"/>
      <c r="AS271" s="16"/>
      <c r="AT271" s="16"/>
      <c r="AY271" s="16"/>
      <c r="AZ271" s="16"/>
      <c r="BB271" s="16">
        <f>LEN(BA271)-LEN(SUBSTITUTE(BA271,",",""))+1</f>
        <v>1</v>
      </c>
      <c r="BD271" s="16">
        <f>LEN(BC271)-LEN(SUBSTITUTE(BC271,",",""))+1</f>
        <v>1</v>
      </c>
      <c r="BF271" s="28">
        <f>Table1[[#This Row], [no. of introduced regions]]/Table1[[#This Row], [no. of native regions]]</f>
        <v>1</v>
      </c>
      <c r="BJ271" s="25"/>
      <c r="BO271" s="38"/>
      <c r="BQ271" s="38"/>
      <c r="BU271" s="16"/>
      <c r="BV271" s="29"/>
      <c r="BW271" s="16"/>
      <c r="BZ271" s="16"/>
      <c r="CD271" s="16"/>
      <c r="CF271" s="16"/>
      <c r="CG271" s="16"/>
      <c r="CI271" s="16"/>
      <c r="CJ271" s="16"/>
      <c r="CK271" s="16"/>
      <c r="CQ271" s="16"/>
      <c r="CU271" s="16"/>
      <c r="CV271" s="16"/>
      <c r="CW271" s="16"/>
      <c r="CX271" s="16"/>
      <c r="CZ271" s="16"/>
      <c r="DC271" s="19"/>
      <c r="DD271" s="16"/>
      <c r="DK271" s="16"/>
      <c r="DM271" s="16"/>
      <c r="DN271" s="16"/>
      <c r="DP271" s="16"/>
      <c r="DR271" s="16"/>
      <c r="EB271" s="16"/>
      <c r="EE271" s="16"/>
      <c r="EF271" s="16"/>
      <c r="EG271" s="16"/>
      <c r="EI271" s="16"/>
      <c r="EN271" s="16"/>
    </row>
    <row r="272" spans="1:144" x14ac:dyDescent="0.35">
      <c r="A272" s="16" t="s">
        <v>6154</v>
      </c>
      <c r="J272" t="s">
        <v>7064</v>
      </c>
      <c r="K272" s="65"/>
      <c r="L272" s="16" t="s">
        <v>7056</v>
      </c>
      <c r="M272" s="16"/>
      <c r="N272" s="16" t="s">
        <v>119</v>
      </c>
      <c r="O272" s="16"/>
      <c r="Q272" s="16"/>
      <c r="R272" s="16"/>
      <c r="T272" s="16">
        <f>SUM(COUNTIF(M272:S272,"yes"))</f>
        <v>1</v>
      </c>
      <c r="U272" s="16"/>
      <c r="V272" s="16"/>
      <c r="W272" s="16"/>
      <c r="X272" s="16"/>
      <c r="Y272" s="16"/>
      <c r="Z272" s="16"/>
      <c r="AA272" s="16"/>
      <c r="AB272" s="16"/>
      <c r="AH272" s="16"/>
      <c r="AJ272" s="66"/>
      <c r="AK272" s="16"/>
      <c r="AP272" s="16"/>
      <c r="AQ272" s="16"/>
      <c r="AR272" s="38"/>
      <c r="AS272" s="16"/>
      <c r="AT272" s="16"/>
      <c r="AY272" s="16"/>
      <c r="AZ272" s="16"/>
      <c r="BF272" s="28"/>
      <c r="BJ272" s="25"/>
      <c r="BO272" s="38"/>
      <c r="BQ272" s="38"/>
      <c r="BU272" s="16"/>
      <c r="BV272" s="29"/>
      <c r="BW272" s="16"/>
      <c r="BZ272" s="16"/>
      <c r="CD272" s="16"/>
      <c r="CF272" s="16"/>
      <c r="CG272" s="16"/>
      <c r="CI272" s="16"/>
      <c r="CJ272" s="16"/>
      <c r="CK272" s="16"/>
      <c r="CQ272" s="16"/>
      <c r="CU272" s="16"/>
      <c r="CV272" s="16"/>
      <c r="CW272" s="16"/>
      <c r="CX272" s="16"/>
      <c r="CZ272" s="16"/>
      <c r="DC272" s="19"/>
      <c r="DD272" s="16"/>
      <c r="DK272" s="16"/>
      <c r="DM272" s="16"/>
      <c r="DN272" s="16"/>
      <c r="DP272" s="16"/>
      <c r="DR272" s="16"/>
      <c r="EB272" s="16"/>
      <c r="EE272" s="16"/>
      <c r="EF272" s="16"/>
      <c r="EG272" s="16"/>
      <c r="EI272" s="16"/>
      <c r="EN272" s="16"/>
    </row>
    <row r="273" spans="1:144" x14ac:dyDescent="0.35">
      <c r="A273" s="16" t="s">
        <v>6154</v>
      </c>
      <c r="J273" t="s">
        <v>196</v>
      </c>
      <c r="K273" s="65"/>
      <c r="L273" t="s">
        <v>6751</v>
      </c>
      <c r="M273" s="16"/>
      <c r="O273" t="s">
        <v>119</v>
      </c>
      <c r="Q273" s="16"/>
      <c r="R273" s="16"/>
      <c r="T273" s="16">
        <f>SUM(COUNTIF(M273:S273,"yes"))</f>
        <v>1</v>
      </c>
      <c r="U273" s="16"/>
      <c r="V273" s="16"/>
      <c r="W273" s="16"/>
      <c r="X273" s="16"/>
      <c r="Y273" s="16"/>
      <c r="Z273" s="16"/>
      <c r="AA273" s="16"/>
      <c r="AB273" s="16"/>
      <c r="AD273" t="s">
        <v>196</v>
      </c>
      <c r="AE273"/>
      <c r="AH273" s="16"/>
      <c r="AJ273" s="66" t="s">
        <v>6232</v>
      </c>
      <c r="AK273" s="16"/>
      <c r="AO273" t="s">
        <v>6789</v>
      </c>
      <c r="AP273" s="16"/>
      <c r="AQ273" s="16"/>
      <c r="AR273" s="39" t="s">
        <v>6400</v>
      </c>
      <c r="AS273" s="16"/>
      <c r="AT273" s="16"/>
      <c r="AY273" s="16"/>
      <c r="AZ273" s="16"/>
      <c r="BF273" s="28"/>
      <c r="BJ273" s="25"/>
      <c r="BO273" s="38"/>
      <c r="BQ273" s="38"/>
      <c r="BU273" s="16"/>
      <c r="BV273" s="29"/>
      <c r="BW273" s="16"/>
      <c r="BZ273" s="16"/>
      <c r="CC273" s="19"/>
      <c r="CD273" s="16"/>
      <c r="CF273" s="16"/>
      <c r="CG273" s="16"/>
      <c r="CI273" s="16"/>
      <c r="CJ273" s="16"/>
      <c r="CK273" s="16"/>
      <c r="CQ273" s="16"/>
      <c r="CU273" s="16"/>
      <c r="CV273" s="16"/>
      <c r="CW273" s="16"/>
      <c r="CX273" s="16"/>
      <c r="CZ273" s="16"/>
      <c r="DC273" s="19"/>
      <c r="DD273" s="16"/>
      <c r="DG273" s="19"/>
      <c r="DK273" s="16"/>
      <c r="DM273" s="16"/>
      <c r="DN273" s="16"/>
      <c r="DP273" s="16"/>
      <c r="DR273" s="16"/>
      <c r="EB273" s="16"/>
      <c r="EE273" s="16"/>
      <c r="EF273" s="16"/>
      <c r="EG273" s="16"/>
      <c r="EI273" s="16"/>
      <c r="EN273" s="16"/>
    </row>
    <row r="274" spans="1:144" x14ac:dyDescent="0.35">
      <c r="A274" s="16" t="s">
        <v>6154</v>
      </c>
      <c r="J274" t="s">
        <v>2732</v>
      </c>
      <c r="K274"/>
      <c r="L274" s="16" t="s">
        <v>729</v>
      </c>
      <c r="M274" s="16"/>
      <c r="P274" s="16" t="s">
        <v>119</v>
      </c>
      <c r="Q274" s="16"/>
      <c r="R274" s="16"/>
      <c r="T274" s="16">
        <f>SUM(COUNTIF(M274:S274,"yes"))</f>
        <v>1</v>
      </c>
      <c r="U274" s="16" t="s">
        <v>2731</v>
      </c>
      <c r="V274" s="16"/>
      <c r="W274" s="16"/>
      <c r="X274" s="16"/>
      <c r="Y274" s="16"/>
      <c r="Z274" s="16"/>
      <c r="AA274" s="16"/>
      <c r="AB274" s="16"/>
      <c r="AC274" s="16" t="s">
        <v>2732</v>
      </c>
      <c r="AH274" s="16"/>
      <c r="AJ274" s="16"/>
      <c r="AK274" s="16" t="s">
        <v>2727</v>
      </c>
      <c r="AP274" s="16" t="s">
        <v>2729</v>
      </c>
      <c r="AQ274" s="16" t="s">
        <v>2733</v>
      </c>
      <c r="AR274" s="38"/>
      <c r="AS274" s="16"/>
      <c r="AT274" s="16"/>
      <c r="AY274" s="16"/>
      <c r="AZ274" s="16"/>
      <c r="BF274" s="28"/>
      <c r="BJ274" s="25"/>
      <c r="BO274" s="38"/>
      <c r="BQ274" s="38"/>
      <c r="BU274" s="16"/>
      <c r="BV274" s="29"/>
      <c r="BW274" s="16"/>
      <c r="BZ274" s="16"/>
      <c r="CD274" s="16"/>
      <c r="CF274" s="16"/>
      <c r="CG274" s="16"/>
      <c r="CI274" s="16"/>
      <c r="CJ274" s="16"/>
      <c r="CK274" s="16"/>
      <c r="CQ274" s="16"/>
      <c r="CU274" s="16"/>
      <c r="CV274" s="16"/>
      <c r="CW274" s="16"/>
      <c r="CX274" s="16"/>
      <c r="CZ274" s="16"/>
      <c r="DC274" s="19"/>
      <c r="DD274" s="16"/>
      <c r="DK274" s="16"/>
      <c r="DM274" s="16"/>
      <c r="DN274" s="16"/>
      <c r="DP274" s="16"/>
      <c r="DR274" s="16"/>
      <c r="EB274" s="16"/>
      <c r="EE274" s="16"/>
      <c r="EF274" s="16"/>
      <c r="EG274" s="16"/>
      <c r="EI274" s="16"/>
      <c r="EN274" s="16"/>
    </row>
    <row r="275" spans="1:144" x14ac:dyDescent="0.35">
      <c r="A275" s="16" t="s">
        <v>6154</v>
      </c>
      <c r="J275" t="s">
        <v>7065</v>
      </c>
      <c r="K275" s="65"/>
      <c r="L275" s="16" t="s">
        <v>7056</v>
      </c>
      <c r="M275" s="16"/>
      <c r="N275" s="16" t="s">
        <v>119</v>
      </c>
      <c r="O275" s="16"/>
      <c r="Q275" s="16"/>
      <c r="R275" s="16"/>
      <c r="T275" s="16">
        <f>SUM(COUNTIF(M275:S275,"yes"))</f>
        <v>1</v>
      </c>
      <c r="U275" s="16"/>
      <c r="V275" s="16"/>
      <c r="W275" s="16"/>
      <c r="X275" s="16"/>
      <c r="Y275" s="16"/>
      <c r="Z275" s="16"/>
      <c r="AA275" s="16"/>
      <c r="AB275" s="16"/>
      <c r="AH275" s="16"/>
      <c r="AJ275" s="66"/>
      <c r="AK275" s="16"/>
      <c r="AP275" s="16"/>
      <c r="AQ275" s="16"/>
      <c r="AR275" s="38"/>
      <c r="AS275" s="16"/>
      <c r="AT275" s="16"/>
      <c r="AY275" s="16"/>
      <c r="AZ275" s="16"/>
      <c r="BF275" s="28"/>
      <c r="BJ275" s="25"/>
      <c r="BO275" s="38"/>
      <c r="BQ275" s="38"/>
      <c r="BU275" s="16"/>
      <c r="BV275" s="29"/>
      <c r="BW275" s="16"/>
      <c r="BZ275" s="16"/>
      <c r="CD275" s="16"/>
      <c r="CF275" s="16"/>
      <c r="CG275" s="16"/>
      <c r="CI275" s="16"/>
      <c r="CJ275" s="16"/>
      <c r="CK275" s="16"/>
      <c r="CQ275" s="16"/>
      <c r="CU275" s="16"/>
      <c r="CV275" s="16"/>
      <c r="CW275" s="16"/>
      <c r="CX275" s="16"/>
      <c r="CZ275" s="16"/>
      <c r="DC275" s="19"/>
      <c r="DD275" s="16"/>
      <c r="DK275" s="16"/>
      <c r="DM275" s="16"/>
      <c r="DN275" s="16"/>
      <c r="DP275" s="16"/>
      <c r="DR275" s="16"/>
      <c r="EB275" s="16"/>
      <c r="EE275" s="16"/>
      <c r="EF275" s="16"/>
      <c r="EG275" s="16"/>
      <c r="EI275" s="16"/>
      <c r="EN275" s="16"/>
    </row>
    <row r="276" spans="1:144" x14ac:dyDescent="0.35">
      <c r="A276" s="16" t="s">
        <v>6154</v>
      </c>
      <c r="J276" t="s">
        <v>2329</v>
      </c>
      <c r="K276"/>
      <c r="L276" s="16" t="s">
        <v>729</v>
      </c>
      <c r="M276" s="16"/>
      <c r="P276" s="16" t="s">
        <v>119</v>
      </c>
      <c r="Q276" s="16"/>
      <c r="R276" s="16"/>
      <c r="T276" s="16">
        <f>SUM(COUNTIF(M276:S276,"yes"))</f>
        <v>1</v>
      </c>
      <c r="U276" s="16" t="s">
        <v>2328</v>
      </c>
      <c r="V276" s="16"/>
      <c r="W276" s="16"/>
      <c r="X276" s="16"/>
      <c r="Y276" s="16"/>
      <c r="Z276" s="16"/>
      <c r="AA276" s="16"/>
      <c r="AB276" s="16"/>
      <c r="AC276" s="16" t="s">
        <v>2329</v>
      </c>
      <c r="AH276" s="16"/>
      <c r="AJ276" s="16"/>
      <c r="AK276" s="16" t="s">
        <v>1209</v>
      </c>
      <c r="AP276" s="16" t="s">
        <v>972</v>
      </c>
      <c r="AQ276" s="16" t="s">
        <v>2330</v>
      </c>
      <c r="AR276" s="38"/>
      <c r="AS276" s="16"/>
      <c r="AT276" s="16"/>
      <c r="AY276" s="16"/>
      <c r="AZ276" s="16"/>
      <c r="BB276" s="16">
        <f>LEN(BA276)-LEN(SUBSTITUTE(BA276,",",""))+1</f>
        <v>1</v>
      </c>
      <c r="BF276" s="28"/>
      <c r="BJ276" s="25"/>
      <c r="BO276" s="38"/>
      <c r="BQ276" s="38"/>
      <c r="BU276" s="16"/>
      <c r="BV276" s="29"/>
      <c r="BW276" s="16"/>
      <c r="BZ276" s="16"/>
      <c r="CD276" s="16"/>
      <c r="CF276" s="16"/>
      <c r="CG276" s="16"/>
      <c r="CI276" s="16"/>
      <c r="CJ276" s="16"/>
      <c r="CK276" s="16"/>
      <c r="CQ276" s="16"/>
      <c r="CU276" s="16"/>
      <c r="CV276" s="16"/>
      <c r="CW276" s="16"/>
      <c r="CX276" s="16"/>
      <c r="CZ276" s="16"/>
      <c r="DC276" s="19"/>
      <c r="DD276" s="16"/>
      <c r="DK276" s="16"/>
      <c r="DM276" s="16"/>
      <c r="DN276" s="16"/>
      <c r="DP276" s="16"/>
      <c r="DR276" s="16"/>
      <c r="EB276" s="16"/>
      <c r="EE276" s="16"/>
      <c r="EF276" s="16"/>
      <c r="EG276" s="16"/>
      <c r="EI276" s="16"/>
      <c r="EN276" s="16"/>
    </row>
    <row r="277" spans="1:144" x14ac:dyDescent="0.35">
      <c r="A277" s="16" t="s">
        <v>6154</v>
      </c>
      <c r="J277" t="s">
        <v>2344</v>
      </c>
      <c r="K277"/>
      <c r="L277" s="16" t="s">
        <v>729</v>
      </c>
      <c r="M277" s="16"/>
      <c r="P277" s="16" t="s">
        <v>119</v>
      </c>
      <c r="Q277" s="16"/>
      <c r="R277" s="16"/>
      <c r="T277" s="16">
        <f>SUM(COUNTIF(M277:S277,"yes"))</f>
        <v>1</v>
      </c>
      <c r="U277" s="16" t="s">
        <v>2342</v>
      </c>
      <c r="V277" s="16"/>
      <c r="W277" s="16"/>
      <c r="X277" s="16"/>
      <c r="Y277" s="16"/>
      <c r="Z277" s="16"/>
      <c r="AA277" s="16"/>
      <c r="AB277" s="16"/>
      <c r="AC277" s="16" t="s">
        <v>2344</v>
      </c>
      <c r="AH277" s="16"/>
      <c r="AJ277" s="16"/>
      <c r="AK277" s="16" t="s">
        <v>2343</v>
      </c>
      <c r="AP277" s="16" t="s">
        <v>972</v>
      </c>
      <c r="AQ277" s="16" t="s">
        <v>1322</v>
      </c>
      <c r="AR277" s="38"/>
      <c r="AS277" s="16"/>
      <c r="AT277" s="16"/>
      <c r="AY277" s="16"/>
      <c r="AZ277" s="16"/>
      <c r="BB277" s="16">
        <f>LEN(BA277)-LEN(SUBSTITUTE(BA277,",",""))+1</f>
        <v>1</v>
      </c>
      <c r="BF277" s="28"/>
      <c r="BJ277" s="25"/>
      <c r="BO277" s="38"/>
      <c r="BQ277" s="38"/>
      <c r="BU277" s="16"/>
      <c r="BV277" s="29"/>
      <c r="BW277" s="16"/>
      <c r="BZ277" s="16"/>
      <c r="CD277" s="16"/>
      <c r="CF277" s="16"/>
      <c r="CG277" s="16"/>
      <c r="CI277" s="16"/>
      <c r="CJ277" s="16"/>
      <c r="CK277" s="16"/>
      <c r="CQ277" s="16"/>
      <c r="CU277" s="16"/>
      <c r="CV277" s="16"/>
      <c r="CW277" s="16"/>
      <c r="CX277" s="16"/>
      <c r="CZ277" s="16"/>
      <c r="DC277" s="19"/>
      <c r="DD277" s="16"/>
      <c r="DK277" s="16"/>
      <c r="DM277" s="16"/>
      <c r="DN277" s="16"/>
      <c r="DP277" s="16"/>
      <c r="DR277" s="16"/>
      <c r="EB277" s="16"/>
      <c r="EE277" s="16"/>
      <c r="EF277" s="16"/>
      <c r="EG277" s="16"/>
      <c r="EI277" s="16"/>
      <c r="EN277" s="16"/>
    </row>
    <row r="278" spans="1:144" x14ac:dyDescent="0.35">
      <c r="A278" s="16" t="s">
        <v>6154</v>
      </c>
      <c r="J278" t="s">
        <v>1692</v>
      </c>
      <c r="K278"/>
      <c r="L278" s="16" t="s">
        <v>729</v>
      </c>
      <c r="M278" s="16"/>
      <c r="P278" s="16" t="s">
        <v>119</v>
      </c>
      <c r="Q278" s="16"/>
      <c r="R278" s="16"/>
      <c r="T278" s="16">
        <f>SUM(COUNTIF(M278:S278,"yes"))</f>
        <v>1</v>
      </c>
      <c r="U278" s="16" t="s">
        <v>1691</v>
      </c>
      <c r="V278" s="16"/>
      <c r="W278" s="16"/>
      <c r="X278" s="16"/>
      <c r="Y278" s="16"/>
      <c r="Z278" s="16"/>
      <c r="AA278" s="16"/>
      <c r="AB278" s="16"/>
      <c r="AC278" s="16" t="s">
        <v>1692</v>
      </c>
      <c r="AH278" s="16"/>
      <c r="AJ278" s="16"/>
      <c r="AK278" s="16" t="s">
        <v>1306</v>
      </c>
      <c r="AP278" s="16" t="s">
        <v>1208</v>
      </c>
      <c r="AQ278" s="16" t="s">
        <v>1297</v>
      </c>
      <c r="AR278" s="38"/>
      <c r="AS278" s="16"/>
      <c r="AT278" s="16"/>
      <c r="AY278" s="16"/>
      <c r="AZ278" s="16"/>
      <c r="BB278" s="16">
        <f>LEN(BA278)-LEN(SUBSTITUTE(BA278,",",""))+1</f>
        <v>1</v>
      </c>
      <c r="BD278" s="16">
        <f>LEN(BC278)-LEN(SUBSTITUTE(BC278,",",""))+1</f>
        <v>1</v>
      </c>
      <c r="BE278" s="16">
        <f>Table1[[#This Row], [no. of native regions]]+Table1[[#This Row], [no. of introduced regions]]</f>
        <v>2</v>
      </c>
      <c r="BF278" s="28">
        <f>Table1[[#This Row], [no. of introduced regions]]/Table1[[#This Row], [no. of native regions]]</f>
        <v>1</v>
      </c>
      <c r="BJ278" s="25"/>
      <c r="BO278" s="38"/>
      <c r="BQ278" s="38"/>
      <c r="BU278" s="16"/>
      <c r="BV278" s="29"/>
      <c r="BW278" s="16"/>
      <c r="BZ278" s="16"/>
      <c r="CD278" s="16"/>
      <c r="CF278" s="16"/>
      <c r="CG278" s="16"/>
      <c r="CI278" s="16"/>
      <c r="CJ278" s="16"/>
      <c r="CK278" s="16"/>
      <c r="CQ278" s="16"/>
      <c r="CU278" s="16"/>
      <c r="CV278" s="16"/>
      <c r="CW278" s="16"/>
      <c r="CX278" s="16"/>
      <c r="CZ278" s="16"/>
      <c r="DC278" s="19"/>
      <c r="DD278" s="16"/>
      <c r="DK278" s="16"/>
      <c r="DM278" s="16"/>
      <c r="DN278" s="16"/>
      <c r="DP278" s="16"/>
      <c r="DR278" s="16"/>
      <c r="EB278" s="16"/>
      <c r="EE278" s="16"/>
      <c r="EF278" s="16"/>
      <c r="EG278" s="16"/>
      <c r="EI278" s="16"/>
      <c r="EN278" s="16"/>
    </row>
    <row r="279" spans="1:144" x14ac:dyDescent="0.35">
      <c r="A279" s="16" t="s">
        <v>6154</v>
      </c>
      <c r="J279" t="s">
        <v>2808</v>
      </c>
      <c r="K279"/>
      <c r="L279" s="16" t="s">
        <v>729</v>
      </c>
      <c r="M279" s="16"/>
      <c r="P279" s="16" t="s">
        <v>119</v>
      </c>
      <c r="Q279" s="16"/>
      <c r="R279" s="16"/>
      <c r="T279" s="16">
        <f>SUM(COUNTIF(M279:S279,"yes"))</f>
        <v>1</v>
      </c>
      <c r="U279" s="16" t="s">
        <v>2807</v>
      </c>
      <c r="V279" s="16"/>
      <c r="W279" s="16"/>
      <c r="X279" s="16"/>
      <c r="Y279" s="16"/>
      <c r="Z279" s="16"/>
      <c r="AA279" s="16"/>
      <c r="AB279" s="16"/>
      <c r="AC279" s="16" t="s">
        <v>2808</v>
      </c>
      <c r="AH279" s="16"/>
      <c r="AJ279" s="16"/>
      <c r="AK279" s="16" t="s">
        <v>2803</v>
      </c>
      <c r="AP279" s="16" t="s">
        <v>726</v>
      </c>
      <c r="AQ279" s="16" t="s">
        <v>1207</v>
      </c>
      <c r="AR279" s="38"/>
      <c r="AS279" s="16"/>
      <c r="AT279" s="16"/>
      <c r="AY279" s="16"/>
      <c r="AZ279" s="16"/>
      <c r="BF279" s="28"/>
      <c r="BJ279" s="25"/>
      <c r="BO279" s="38"/>
      <c r="BQ279" s="38"/>
      <c r="BU279" s="16"/>
      <c r="BV279" s="29"/>
      <c r="BW279" s="16"/>
      <c r="BZ279" s="16"/>
      <c r="CD279" s="16"/>
      <c r="CF279" s="16"/>
      <c r="CG279" s="16"/>
      <c r="CI279" s="16"/>
      <c r="CJ279" s="16"/>
      <c r="CK279" s="16"/>
      <c r="CQ279" s="16"/>
      <c r="CU279" s="16"/>
      <c r="CV279" s="16"/>
      <c r="CW279" s="16"/>
      <c r="CX279" s="16"/>
      <c r="CZ279" s="16"/>
      <c r="DC279" s="19"/>
      <c r="DD279" s="16"/>
      <c r="DK279" s="16"/>
      <c r="DM279" s="16"/>
      <c r="DN279" s="16"/>
      <c r="DP279" s="16"/>
      <c r="DR279" s="16"/>
      <c r="EB279" s="16"/>
      <c r="EE279" s="16"/>
      <c r="EF279" s="16"/>
      <c r="EG279" s="16"/>
      <c r="EI279" s="16"/>
      <c r="EN279" s="16"/>
    </row>
    <row r="280" spans="1:144" x14ac:dyDescent="0.35">
      <c r="A280" s="16" t="s">
        <v>6154</v>
      </c>
      <c r="J280" t="s">
        <v>2844</v>
      </c>
      <c r="K280"/>
      <c r="L280" s="16" t="s">
        <v>729</v>
      </c>
      <c r="M280" s="16"/>
      <c r="P280" s="16" t="s">
        <v>119</v>
      </c>
      <c r="Q280" s="16"/>
      <c r="R280" s="16"/>
      <c r="T280" s="16">
        <f>SUM(COUNTIF(M280:S280,"yes"))</f>
        <v>1</v>
      </c>
      <c r="U280" s="16" t="s">
        <v>2843</v>
      </c>
      <c r="V280" s="16"/>
      <c r="W280" s="16"/>
      <c r="X280" s="16"/>
      <c r="Y280" s="16"/>
      <c r="Z280" s="16"/>
      <c r="AA280" s="16"/>
      <c r="AB280" s="16"/>
      <c r="AC280" s="16" t="s">
        <v>2844</v>
      </c>
      <c r="AH280" s="16"/>
      <c r="AJ280" s="16"/>
      <c r="AK280" s="16" t="s">
        <v>2647</v>
      </c>
      <c r="AP280" s="16" t="s">
        <v>1211</v>
      </c>
      <c r="AQ280" s="16" t="s">
        <v>2845</v>
      </c>
      <c r="AR280" s="38"/>
      <c r="AS280" s="16"/>
      <c r="AT280" s="16"/>
      <c r="AY280" s="16"/>
      <c r="AZ280" s="16"/>
      <c r="BF280" s="28"/>
      <c r="BJ280" s="25"/>
      <c r="BO280" s="38"/>
      <c r="BQ280" s="38"/>
      <c r="BU280" s="16"/>
      <c r="BV280" s="29"/>
      <c r="BW280" s="16"/>
      <c r="BZ280" s="16"/>
      <c r="CD280" s="16"/>
      <c r="CF280" s="16"/>
      <c r="CG280" s="16"/>
      <c r="CI280" s="16"/>
      <c r="CJ280" s="16"/>
      <c r="CK280" s="16"/>
      <c r="CQ280" s="16"/>
      <c r="CU280" s="16"/>
      <c r="CV280" s="16"/>
      <c r="CW280" s="16"/>
      <c r="CX280" s="16"/>
      <c r="CZ280" s="16"/>
      <c r="DC280" s="19"/>
      <c r="DD280" s="16"/>
      <c r="DK280" s="16"/>
      <c r="DM280" s="16"/>
      <c r="DN280" s="16"/>
      <c r="DP280" s="16"/>
      <c r="DR280" s="16"/>
      <c r="EB280" s="16"/>
      <c r="EE280" s="16"/>
      <c r="EF280" s="16"/>
      <c r="EG280" s="16"/>
      <c r="EI280" s="16"/>
      <c r="EN280" s="16"/>
    </row>
    <row r="281" spans="1:144" x14ac:dyDescent="0.35">
      <c r="A281" s="16" t="s">
        <v>6154</v>
      </c>
      <c r="J281" t="s">
        <v>1987</v>
      </c>
      <c r="K281"/>
      <c r="L281" s="16" t="s">
        <v>729</v>
      </c>
      <c r="M281" s="16"/>
      <c r="P281" s="16" t="s">
        <v>119</v>
      </c>
      <c r="Q281" s="16"/>
      <c r="R281" s="16"/>
      <c r="T281" s="16">
        <f>SUM(COUNTIF(M281:S281,"yes"))</f>
        <v>1</v>
      </c>
      <c r="U281" s="16" t="s">
        <v>1985</v>
      </c>
      <c r="V281" s="16"/>
      <c r="W281" s="16"/>
      <c r="X281" s="16" t="s">
        <v>1986</v>
      </c>
      <c r="Y281" s="16"/>
      <c r="Z281" s="16"/>
      <c r="AA281" s="16"/>
      <c r="AB281" s="16"/>
      <c r="AC281" s="16" t="s">
        <v>1987</v>
      </c>
      <c r="AH281" s="16"/>
      <c r="AJ281" s="16"/>
      <c r="AK281" s="16" t="s">
        <v>1306</v>
      </c>
      <c r="AP281" s="16" t="s">
        <v>1208</v>
      </c>
      <c r="AQ281" s="16" t="s">
        <v>1503</v>
      </c>
      <c r="AR281" s="38"/>
      <c r="AS281" s="16"/>
      <c r="AT281" s="16"/>
      <c r="AY281" s="16"/>
      <c r="AZ281" s="16"/>
      <c r="BB281" s="16">
        <f>LEN(BA281)-LEN(SUBSTITUTE(BA281,",",""))+1</f>
        <v>1</v>
      </c>
      <c r="BD281" s="16">
        <f>LEN(BC281)-LEN(SUBSTITUTE(BC281,",",""))+1</f>
        <v>1</v>
      </c>
      <c r="BF281" s="28"/>
      <c r="BJ281" s="25"/>
      <c r="BO281" s="38"/>
      <c r="BQ281" s="38"/>
      <c r="BU281" s="16"/>
      <c r="BV281" s="29"/>
      <c r="BW281" s="16"/>
      <c r="BZ281" s="16"/>
      <c r="CD281" s="16"/>
      <c r="CF281" s="16"/>
      <c r="CG281" s="16"/>
      <c r="CI281" s="16"/>
      <c r="CJ281" s="16"/>
      <c r="CK281" s="16"/>
      <c r="CQ281" s="16"/>
      <c r="CU281" s="16"/>
      <c r="CV281" s="16"/>
      <c r="CW281" s="16"/>
      <c r="CX281" s="16"/>
      <c r="CZ281" s="16"/>
      <c r="DC281" s="19"/>
      <c r="DD281" s="16"/>
      <c r="DK281" s="16"/>
      <c r="DM281" s="16"/>
      <c r="DN281" s="16"/>
      <c r="DP281" s="16"/>
      <c r="DR281" s="16"/>
      <c r="EB281" s="16"/>
      <c r="EE281" s="16"/>
      <c r="EF281" s="16"/>
      <c r="EG281" s="16"/>
      <c r="EI281" s="16"/>
      <c r="EN281" s="16"/>
    </row>
    <row r="282" spans="1:144" x14ac:dyDescent="0.35">
      <c r="A282" s="16" t="s">
        <v>6154</v>
      </c>
      <c r="J282" t="s">
        <v>2545</v>
      </c>
      <c r="K282"/>
      <c r="L282" s="16" t="s">
        <v>729</v>
      </c>
      <c r="M282" s="16"/>
      <c r="P282" s="16" t="s">
        <v>119</v>
      </c>
      <c r="Q282" s="16"/>
      <c r="R282" s="16"/>
      <c r="T282" s="16">
        <f>SUM(COUNTIF(M282:S282,"yes"))</f>
        <v>1</v>
      </c>
      <c r="U282" s="16" t="s">
        <v>2544</v>
      </c>
      <c r="V282" s="16"/>
      <c r="W282" s="16"/>
      <c r="X282" s="16"/>
      <c r="Y282" s="16"/>
      <c r="Z282" s="16"/>
      <c r="AA282" s="16"/>
      <c r="AB282" s="16"/>
      <c r="AC282" s="16" t="s">
        <v>2545</v>
      </c>
      <c r="AH282" s="16"/>
      <c r="AJ282" s="16"/>
      <c r="AK282" s="16" t="s">
        <v>1209</v>
      </c>
      <c r="AP282" s="16" t="s">
        <v>1208</v>
      </c>
      <c r="AQ282" s="16" t="s">
        <v>2546</v>
      </c>
      <c r="AR282" s="38"/>
      <c r="AS282" s="16"/>
      <c r="AT282" s="16"/>
      <c r="AY282" s="16"/>
      <c r="AZ282" s="16"/>
      <c r="BB282" s="16">
        <f>LEN(BA282)-LEN(SUBSTITUTE(BA282,",",""))+1</f>
        <v>1</v>
      </c>
      <c r="BF282" s="28"/>
      <c r="BJ282" s="25"/>
      <c r="BO282" s="38"/>
      <c r="BQ282" s="38"/>
      <c r="BU282" s="16"/>
      <c r="BV282" s="29"/>
      <c r="BW282" s="16"/>
      <c r="BZ282" s="16"/>
      <c r="CD282" s="16"/>
      <c r="CF282" s="16"/>
      <c r="CG282" s="16"/>
      <c r="CI282" s="16"/>
      <c r="CJ282" s="16"/>
      <c r="CK282" s="16"/>
      <c r="CQ282" s="16"/>
      <c r="CU282" s="16"/>
      <c r="CV282" s="16"/>
      <c r="CW282" s="16"/>
      <c r="CX282" s="16"/>
      <c r="CZ282" s="16"/>
      <c r="DC282" s="19"/>
      <c r="DD282" s="16"/>
      <c r="DK282" s="16"/>
      <c r="DM282" s="16"/>
      <c r="DN282" s="16"/>
      <c r="DP282" s="16"/>
      <c r="DR282" s="16"/>
      <c r="EB282" s="16"/>
      <c r="EE282" s="16"/>
      <c r="EF282" s="16"/>
      <c r="EG282" s="16"/>
      <c r="EI282" s="16"/>
      <c r="EN282" s="16"/>
    </row>
    <row r="283" spans="1:144" x14ac:dyDescent="0.35">
      <c r="A283" s="16" t="s">
        <v>6154</v>
      </c>
      <c r="J283" t="s">
        <v>6161</v>
      </c>
      <c r="K283"/>
      <c r="L283" s="16" t="s">
        <v>6159</v>
      </c>
      <c r="M283" s="16"/>
      <c r="Q283" s="16" t="s">
        <v>119</v>
      </c>
      <c r="R283" s="16"/>
      <c r="T283" s="16">
        <f>SUM(COUNTIF(M283:S283,"yes"))</f>
        <v>1</v>
      </c>
      <c r="U283" s="16"/>
      <c r="V283" s="16"/>
      <c r="W283" s="16"/>
      <c r="X283" s="16"/>
      <c r="Y283" s="16"/>
      <c r="Z283" s="16"/>
      <c r="AA283" s="16"/>
      <c r="AB283" s="16"/>
      <c r="AH283" s="16"/>
      <c r="AJ283" s="16" t="s">
        <v>6232</v>
      </c>
      <c r="AK283" s="16"/>
      <c r="AP283" s="16"/>
      <c r="AQ283" s="16"/>
      <c r="AR283" s="38"/>
      <c r="AS283" s="16"/>
      <c r="AT283" s="16"/>
      <c r="AY283" s="16"/>
      <c r="AZ283" s="16"/>
      <c r="BF283" s="28"/>
      <c r="BJ283" s="25"/>
      <c r="BO283" s="38"/>
      <c r="BQ283" s="38"/>
      <c r="BU283" s="16"/>
      <c r="BV283" s="29"/>
      <c r="BW283" s="16"/>
      <c r="BZ283" s="16"/>
      <c r="CD283" s="16"/>
      <c r="CF283" s="16"/>
      <c r="CG283" s="16"/>
      <c r="CI283" s="16"/>
      <c r="CJ283" s="16"/>
      <c r="CK283" s="16"/>
      <c r="CQ283" s="16"/>
      <c r="CU283" s="16"/>
      <c r="CV283" s="16"/>
      <c r="CW283" s="16"/>
      <c r="CX283" s="16"/>
      <c r="CZ283" s="16"/>
      <c r="DC283" s="19"/>
      <c r="DD283" s="16"/>
      <c r="DK283" s="16"/>
      <c r="DM283" s="16"/>
      <c r="DN283" s="16"/>
      <c r="DP283" s="16"/>
      <c r="DR283" s="16"/>
      <c r="EB283" s="16"/>
      <c r="EE283" s="16"/>
      <c r="EF283" s="16"/>
      <c r="EG283" s="16"/>
      <c r="EI283" s="16"/>
      <c r="EN283" s="16"/>
    </row>
    <row r="284" spans="1:144" x14ac:dyDescent="0.35">
      <c r="A284" s="16" t="s">
        <v>6154</v>
      </c>
      <c r="J284" t="s">
        <v>3010</v>
      </c>
      <c r="K284"/>
      <c r="L284" s="16" t="s">
        <v>729</v>
      </c>
      <c r="M284" s="16"/>
      <c r="P284" s="16" t="s">
        <v>119</v>
      </c>
      <c r="Q284" s="16"/>
      <c r="R284" s="16"/>
      <c r="T284" s="16">
        <f>SUM(COUNTIF(M284:S284,"yes"))</f>
        <v>1</v>
      </c>
      <c r="U284" s="16" t="s">
        <v>3009</v>
      </c>
      <c r="V284" s="16"/>
      <c r="W284" s="16"/>
      <c r="X284" s="16"/>
      <c r="Y284" s="16"/>
      <c r="Z284" s="16"/>
      <c r="AA284" s="16"/>
      <c r="AB284" s="16"/>
      <c r="AC284" s="16" t="s">
        <v>3010</v>
      </c>
      <c r="AH284" s="16"/>
      <c r="AJ284" s="16"/>
      <c r="AK284" s="16" t="s">
        <v>5819</v>
      </c>
      <c r="AP284" s="16" t="s">
        <v>2855</v>
      </c>
      <c r="AQ284" s="16" t="s">
        <v>1503</v>
      </c>
      <c r="AR284" s="38"/>
      <c r="AS284" s="16"/>
      <c r="AT284" s="16"/>
      <c r="AY284" s="16"/>
      <c r="AZ284" s="16"/>
      <c r="BF284" s="28"/>
      <c r="BJ284" s="25"/>
      <c r="BO284" s="38"/>
      <c r="BQ284" s="38"/>
      <c r="BU284" s="16"/>
      <c r="BV284" s="29"/>
      <c r="BW284" s="16"/>
      <c r="BZ284" s="16"/>
      <c r="CD284" s="16"/>
      <c r="CF284" s="16"/>
      <c r="CG284" s="16"/>
      <c r="CI284" s="16"/>
      <c r="CJ284" s="16"/>
      <c r="CK284" s="16"/>
      <c r="CQ284" s="16"/>
      <c r="CU284" s="16"/>
      <c r="CV284" s="16"/>
      <c r="CW284" s="16"/>
      <c r="CX284" s="16"/>
      <c r="CZ284" s="16"/>
      <c r="DC284" s="19"/>
      <c r="DD284" s="16"/>
      <c r="DK284" s="16"/>
      <c r="DM284" s="16"/>
      <c r="DN284" s="16"/>
      <c r="DP284" s="16"/>
      <c r="DR284" s="16"/>
      <c r="EB284" s="16"/>
      <c r="EE284" s="16"/>
      <c r="EF284" s="16"/>
      <c r="EG284" s="16"/>
      <c r="EI284" s="16"/>
      <c r="EN284" s="16"/>
    </row>
    <row r="285" spans="1:144" x14ac:dyDescent="0.35">
      <c r="A285" s="16" t="s">
        <v>6154</v>
      </c>
      <c r="J285" t="s">
        <v>1997</v>
      </c>
      <c r="K285"/>
      <c r="L285" s="16" t="s">
        <v>729</v>
      </c>
      <c r="M285" s="16"/>
      <c r="P285" s="16" t="s">
        <v>119</v>
      </c>
      <c r="Q285" s="16"/>
      <c r="R285" s="16"/>
      <c r="T285" s="16">
        <f>SUM(COUNTIF(M285:S285,"yes"))</f>
        <v>1</v>
      </c>
      <c r="U285" s="16" t="s">
        <v>1995</v>
      </c>
      <c r="V285" s="16"/>
      <c r="W285" s="16"/>
      <c r="X285" s="16"/>
      <c r="Y285" s="16"/>
      <c r="Z285" s="16"/>
      <c r="AA285" s="16"/>
      <c r="AB285" s="16"/>
      <c r="AC285" s="16" t="s">
        <v>1997</v>
      </c>
      <c r="AH285" s="16"/>
      <c r="AJ285" s="16"/>
      <c r="AK285" s="16" t="s">
        <v>1996</v>
      </c>
      <c r="AP285" s="16" t="s">
        <v>1360</v>
      </c>
      <c r="AQ285" s="16" t="s">
        <v>1998</v>
      </c>
      <c r="AR285" s="38"/>
      <c r="AS285" s="16"/>
      <c r="AT285" s="16"/>
      <c r="AY285" s="16"/>
      <c r="AZ285" s="16"/>
      <c r="BB285" s="16">
        <f>LEN(BA285)-LEN(SUBSTITUTE(BA285,",",""))+1</f>
        <v>1</v>
      </c>
      <c r="BF285" s="28"/>
      <c r="BJ285" s="25"/>
      <c r="BO285" s="38"/>
      <c r="BQ285" s="38"/>
      <c r="BU285" s="16"/>
      <c r="BV285" s="29"/>
      <c r="BW285" s="16"/>
      <c r="BZ285" s="16"/>
      <c r="CD285" s="16"/>
      <c r="CF285" s="16"/>
      <c r="CG285" s="16"/>
      <c r="CI285" s="16"/>
      <c r="CJ285" s="16"/>
      <c r="CK285" s="16"/>
      <c r="CQ285" s="16"/>
      <c r="CU285" s="16"/>
      <c r="CV285" s="16"/>
      <c r="CW285" s="16"/>
      <c r="CX285" s="16"/>
      <c r="CZ285" s="16"/>
      <c r="DC285" s="19"/>
      <c r="DD285" s="16"/>
      <c r="DK285" s="16"/>
      <c r="DM285" s="16"/>
      <c r="DN285" s="16"/>
      <c r="DP285" s="16"/>
      <c r="DR285" s="16"/>
      <c r="EB285" s="16"/>
      <c r="EE285" s="16"/>
      <c r="EF285" s="16"/>
      <c r="EG285" s="16"/>
      <c r="EI285" s="16"/>
      <c r="EN285" s="16"/>
    </row>
    <row r="286" spans="1:144" x14ac:dyDescent="0.35">
      <c r="A286" s="16" t="s">
        <v>6154</v>
      </c>
      <c r="J286" t="s">
        <v>2514</v>
      </c>
      <c r="K286"/>
      <c r="L286" s="16" t="s">
        <v>729</v>
      </c>
      <c r="M286" s="16"/>
      <c r="P286" s="16" t="s">
        <v>119</v>
      </c>
      <c r="Q286" s="16"/>
      <c r="R286" s="16"/>
      <c r="T286" s="16">
        <f>SUM(COUNTIF(M286:S286,"yes"))</f>
        <v>1</v>
      </c>
      <c r="U286" s="16" t="s">
        <v>2513</v>
      </c>
      <c r="V286" s="16"/>
      <c r="W286" s="16"/>
      <c r="X286" s="16"/>
      <c r="Y286" s="16"/>
      <c r="Z286" s="16"/>
      <c r="AA286" s="16"/>
      <c r="AB286" s="16"/>
      <c r="AC286" s="16" t="s">
        <v>2514</v>
      </c>
      <c r="AH286" s="16"/>
      <c r="AJ286" s="16"/>
      <c r="AK286" s="16" t="s">
        <v>2511</v>
      </c>
      <c r="AP286" s="16" t="s">
        <v>1208</v>
      </c>
      <c r="AQ286" s="16" t="s">
        <v>2515</v>
      </c>
      <c r="AR286" s="38"/>
      <c r="AS286" s="16"/>
      <c r="AT286" s="16"/>
      <c r="AY286" s="16"/>
      <c r="AZ286" s="16"/>
      <c r="BB286" s="16">
        <f>LEN(BA286)-LEN(SUBSTITUTE(BA286,",",""))+1</f>
        <v>1</v>
      </c>
      <c r="BF286" s="28"/>
      <c r="BJ286" s="25"/>
      <c r="BO286" s="38"/>
      <c r="BQ286" s="38"/>
      <c r="BU286" s="16"/>
      <c r="BV286" s="29"/>
      <c r="BW286" s="16"/>
      <c r="BZ286" s="16"/>
      <c r="CD286" s="16"/>
      <c r="CF286" s="16"/>
      <c r="CG286" s="16"/>
      <c r="CI286" s="16"/>
      <c r="CJ286" s="16"/>
      <c r="CK286" s="16"/>
      <c r="CQ286" s="16"/>
      <c r="CU286" s="16"/>
      <c r="CV286" s="16"/>
      <c r="CW286" s="16"/>
      <c r="CX286" s="16"/>
      <c r="CZ286" s="16"/>
      <c r="DC286" s="19"/>
      <c r="DD286" s="16"/>
      <c r="DK286" s="16"/>
      <c r="DM286" s="16"/>
      <c r="DN286" s="16"/>
      <c r="DP286" s="16"/>
      <c r="DR286" s="16"/>
      <c r="EB286" s="16"/>
      <c r="EE286" s="16"/>
      <c r="EF286" s="16"/>
      <c r="EG286" s="16"/>
      <c r="EI286" s="16"/>
      <c r="EN286" s="16"/>
    </row>
    <row r="287" spans="1:144" x14ac:dyDescent="0.35">
      <c r="A287" s="16" t="s">
        <v>6154</v>
      </c>
      <c r="J287" t="s">
        <v>2460</v>
      </c>
      <c r="K287"/>
      <c r="L287" s="16" t="s">
        <v>729</v>
      </c>
      <c r="M287" s="16"/>
      <c r="P287" s="16" t="s">
        <v>119</v>
      </c>
      <c r="Q287" s="16"/>
      <c r="R287" s="16"/>
      <c r="T287" s="16">
        <f>SUM(COUNTIF(M287:S287,"yes"))</f>
        <v>1</v>
      </c>
      <c r="U287" s="16" t="s">
        <v>2458</v>
      </c>
      <c r="V287" s="16"/>
      <c r="W287" s="16"/>
      <c r="X287" s="16"/>
      <c r="Y287" s="16"/>
      <c r="Z287" s="16"/>
      <c r="AA287" s="16"/>
      <c r="AB287" s="16"/>
      <c r="AC287" s="16" t="s">
        <v>2460</v>
      </c>
      <c r="AH287" s="16"/>
      <c r="AJ287" s="16"/>
      <c r="AK287" s="16" t="s">
        <v>2459</v>
      </c>
      <c r="AP287" s="16" t="s">
        <v>1211</v>
      </c>
      <c r="AQ287" s="16" t="s">
        <v>2461</v>
      </c>
      <c r="AR287" s="38"/>
      <c r="AS287" s="16"/>
      <c r="AT287" s="16"/>
      <c r="AY287" s="16"/>
      <c r="AZ287" s="16"/>
      <c r="BB287" s="16">
        <f>LEN(BA287)-LEN(SUBSTITUTE(BA287,",",""))+1</f>
        <v>1</v>
      </c>
      <c r="BF287" s="28"/>
      <c r="BJ287" s="25"/>
      <c r="BO287" s="38"/>
      <c r="BQ287" s="38"/>
      <c r="BU287" s="16"/>
      <c r="BV287" s="29"/>
      <c r="BW287" s="16"/>
      <c r="BZ287" s="16"/>
      <c r="CD287" s="16"/>
      <c r="CF287" s="16"/>
      <c r="CG287" s="16"/>
      <c r="CI287" s="16"/>
      <c r="CJ287" s="16"/>
      <c r="CK287" s="16"/>
      <c r="CQ287" s="16"/>
      <c r="CU287" s="16"/>
      <c r="CV287" s="16"/>
      <c r="CW287" s="16"/>
      <c r="CX287" s="16"/>
      <c r="CZ287" s="16"/>
      <c r="DC287" s="19"/>
      <c r="DD287" s="16"/>
      <c r="DK287" s="16"/>
      <c r="DM287" s="16"/>
      <c r="DN287" s="16"/>
      <c r="DP287" s="16"/>
      <c r="DR287" s="16"/>
      <c r="EB287" s="16"/>
      <c r="EE287" s="16"/>
      <c r="EF287" s="16"/>
      <c r="EG287" s="16"/>
      <c r="EI287" s="16"/>
      <c r="EN287" s="16"/>
    </row>
    <row r="288" spans="1:144" x14ac:dyDescent="0.35">
      <c r="A288" s="16" t="s">
        <v>6154</v>
      </c>
      <c r="J288" t="s">
        <v>7066</v>
      </c>
      <c r="K288" s="65"/>
      <c r="L288" s="16" t="s">
        <v>7056</v>
      </c>
      <c r="M288" s="16"/>
      <c r="N288" s="16" t="s">
        <v>119</v>
      </c>
      <c r="O288" s="16"/>
      <c r="Q288" s="16"/>
      <c r="R288" s="16"/>
      <c r="T288" s="16">
        <f>SUM(COUNTIF(M288:S288,"yes"))</f>
        <v>1</v>
      </c>
      <c r="U288" s="16"/>
      <c r="V288" s="16"/>
      <c r="W288" s="16"/>
      <c r="X288" s="16"/>
      <c r="Y288" s="16"/>
      <c r="Z288" s="16"/>
      <c r="AA288" s="16"/>
      <c r="AB288" s="16"/>
      <c r="AH288" s="16"/>
      <c r="AJ288" s="66"/>
      <c r="AK288" s="16"/>
      <c r="AP288" s="16"/>
      <c r="AQ288" s="16"/>
      <c r="AR288" s="38"/>
      <c r="AS288" s="16"/>
      <c r="AT288" s="16"/>
      <c r="AY288" s="16"/>
      <c r="AZ288" s="16"/>
      <c r="BF288" s="28"/>
      <c r="BJ288" s="25"/>
      <c r="BO288" s="38"/>
      <c r="BQ288" s="38"/>
      <c r="BU288" s="16"/>
      <c r="BV288" s="29"/>
      <c r="BW288" s="16"/>
      <c r="BZ288" s="16"/>
      <c r="CD288" s="16"/>
      <c r="CF288" s="16"/>
      <c r="CG288" s="16"/>
      <c r="CI288" s="16"/>
      <c r="CJ288" s="16"/>
      <c r="CK288" s="16"/>
      <c r="CQ288" s="16"/>
      <c r="CU288" s="16"/>
      <c r="CV288" s="16"/>
      <c r="CW288" s="16"/>
      <c r="CX288" s="16"/>
      <c r="CZ288" s="16"/>
      <c r="DC288" s="19"/>
      <c r="DD288" s="16"/>
      <c r="DK288" s="16"/>
      <c r="DM288" s="16"/>
      <c r="DN288" s="16"/>
      <c r="DP288" s="16"/>
      <c r="DR288" s="16"/>
      <c r="EB288" s="16"/>
      <c r="EE288" s="16"/>
      <c r="EF288" s="16"/>
      <c r="EG288" s="16"/>
      <c r="EI288" s="16"/>
      <c r="EN288" s="16"/>
    </row>
    <row r="289" spans="1:144" x14ac:dyDescent="0.35">
      <c r="A289" s="66" t="s">
        <v>6154</v>
      </c>
      <c r="B289" s="66"/>
      <c r="I289" s="66"/>
      <c r="J289" t="s">
        <v>6452</v>
      </c>
      <c r="K289" t="s">
        <v>6790</v>
      </c>
      <c r="L289" t="s">
        <v>6751</v>
      </c>
      <c r="M289" s="16"/>
      <c r="O289" t="s">
        <v>119</v>
      </c>
      <c r="Q289" s="16"/>
      <c r="R289" s="16"/>
      <c r="T289" s="16">
        <f>SUM(COUNTIF(M289:S289,"yes"))</f>
        <v>1</v>
      </c>
      <c r="U289" s="16"/>
      <c r="V289" s="16"/>
      <c r="W289" s="16"/>
      <c r="X289" s="16"/>
      <c r="Y289" s="16"/>
      <c r="Z289" s="16"/>
      <c r="AA289" s="16"/>
      <c r="AB289" s="16"/>
      <c r="AD289" t="s">
        <v>6452</v>
      </c>
      <c r="AE289"/>
      <c r="AH289" s="16"/>
      <c r="AJ289" s="66" t="s">
        <v>6232</v>
      </c>
      <c r="AK289" s="16"/>
      <c r="AL289" s="66"/>
      <c r="AO289" t="s">
        <v>6400</v>
      </c>
      <c r="AP289" s="16"/>
      <c r="AQ289" s="16"/>
      <c r="AR289" s="39" t="s">
        <v>6453</v>
      </c>
      <c r="AS289" s="16"/>
      <c r="AT289" s="16"/>
      <c r="AY289" s="16"/>
      <c r="AZ289" s="16"/>
      <c r="BF289" s="28"/>
      <c r="BJ289" s="25"/>
      <c r="BO289" s="38"/>
      <c r="BQ289" s="38"/>
      <c r="BU289" s="16"/>
      <c r="BV289" s="29"/>
      <c r="BW289" s="16"/>
      <c r="BZ289" s="16"/>
      <c r="CC289" s="19"/>
      <c r="CD289" s="16"/>
      <c r="CF289" s="16"/>
      <c r="CG289" s="16"/>
      <c r="CI289" s="16"/>
      <c r="CJ289" s="16"/>
      <c r="CK289" s="16"/>
      <c r="CQ289" s="16"/>
      <c r="CU289" s="16"/>
      <c r="CV289" s="16"/>
      <c r="CW289" s="16"/>
      <c r="CX289" s="16"/>
      <c r="CZ289" s="16"/>
      <c r="DC289" s="19"/>
      <c r="DD289" s="16"/>
      <c r="DG289" s="19"/>
      <c r="DK289" s="16"/>
      <c r="DM289" s="16"/>
      <c r="DN289" s="16"/>
      <c r="DP289" s="16"/>
      <c r="DR289" s="16"/>
      <c r="EB289" s="16"/>
      <c r="EE289" s="16"/>
      <c r="EF289" s="16"/>
      <c r="EG289" s="16"/>
      <c r="EI289" s="16"/>
      <c r="EN289" s="16"/>
    </row>
    <row r="290" spans="1:144" x14ac:dyDescent="0.35">
      <c r="A290" s="16" t="s">
        <v>6154</v>
      </c>
      <c r="J290" t="s">
        <v>2523</v>
      </c>
      <c r="K290"/>
      <c r="L290" s="16" t="s">
        <v>729</v>
      </c>
      <c r="M290" s="16"/>
      <c r="P290" s="16" t="s">
        <v>119</v>
      </c>
      <c r="Q290" s="16"/>
      <c r="R290" s="16"/>
      <c r="T290" s="16">
        <f>SUM(COUNTIF(M290:S290,"yes"))</f>
        <v>1</v>
      </c>
      <c r="U290" s="16" t="s">
        <v>2522</v>
      </c>
      <c r="V290" s="16"/>
      <c r="W290" s="16"/>
      <c r="X290" s="16"/>
      <c r="Y290" s="16"/>
      <c r="Z290" s="16"/>
      <c r="AA290" s="16"/>
      <c r="AB290" s="16"/>
      <c r="AC290" s="16" t="s">
        <v>2523</v>
      </c>
      <c r="AH290" s="16"/>
      <c r="AJ290" s="16"/>
      <c r="AK290" s="16" t="s">
        <v>953</v>
      </c>
      <c r="AP290" s="16" t="s">
        <v>2521</v>
      </c>
      <c r="AQ290" s="16" t="s">
        <v>828</v>
      </c>
      <c r="AR290" s="38"/>
      <c r="AS290" s="16"/>
      <c r="AT290" s="16"/>
      <c r="AY290" s="16"/>
      <c r="AZ290" s="16"/>
      <c r="BB290" s="16">
        <f>LEN(BA290)-LEN(SUBSTITUTE(BA290,",",""))+1</f>
        <v>1</v>
      </c>
      <c r="BF290" s="28"/>
      <c r="BJ290" s="25"/>
      <c r="BO290" s="38"/>
      <c r="BQ290" s="38"/>
      <c r="BU290" s="16"/>
      <c r="BV290" s="29"/>
      <c r="BW290" s="16"/>
      <c r="BZ290" s="16"/>
      <c r="CD290" s="16"/>
      <c r="CF290" s="16"/>
      <c r="CG290" s="16"/>
      <c r="CI290" s="16"/>
      <c r="CJ290" s="16"/>
      <c r="CK290" s="16"/>
      <c r="CQ290" s="16"/>
      <c r="CU290" s="16"/>
      <c r="CV290" s="16"/>
      <c r="CW290" s="16"/>
      <c r="CX290" s="16"/>
      <c r="CZ290" s="16"/>
      <c r="DC290" s="19"/>
      <c r="DD290" s="16"/>
      <c r="DK290" s="16"/>
      <c r="DM290" s="16"/>
      <c r="DN290" s="16"/>
      <c r="DP290" s="16"/>
      <c r="DR290" s="16"/>
      <c r="EB290" s="16"/>
      <c r="EE290" s="16"/>
      <c r="EF290" s="16"/>
      <c r="EG290" s="16"/>
      <c r="EI290" s="16"/>
      <c r="EN290" s="16"/>
    </row>
    <row r="291" spans="1:144" x14ac:dyDescent="0.35">
      <c r="A291" s="16" t="s">
        <v>6154</v>
      </c>
      <c r="J291" t="s">
        <v>2132</v>
      </c>
      <c r="K291"/>
      <c r="L291" s="16" t="s">
        <v>729</v>
      </c>
      <c r="M291" s="16"/>
      <c r="P291" s="16" t="s">
        <v>119</v>
      </c>
      <c r="Q291" s="16"/>
      <c r="R291" s="16"/>
      <c r="T291" s="16">
        <f>SUM(COUNTIF(M291:S291,"yes"))</f>
        <v>1</v>
      </c>
      <c r="U291" s="16" t="s">
        <v>2131</v>
      </c>
      <c r="V291" s="16"/>
      <c r="W291" s="16"/>
      <c r="X291" s="16"/>
      <c r="Y291" s="16"/>
      <c r="Z291" s="16"/>
      <c r="AA291" s="16"/>
      <c r="AB291" s="16"/>
      <c r="AC291" s="16" t="s">
        <v>2132</v>
      </c>
      <c r="AH291" s="16"/>
      <c r="AJ291" s="16"/>
      <c r="AK291" s="16" t="s">
        <v>745</v>
      </c>
      <c r="AP291" s="16" t="s">
        <v>923</v>
      </c>
      <c r="AQ291" s="16" t="s">
        <v>1904</v>
      </c>
      <c r="AR291" s="38"/>
      <c r="AS291" s="16"/>
      <c r="AT291" s="16"/>
      <c r="AY291" s="16"/>
      <c r="AZ291" s="16"/>
      <c r="BB291" s="16">
        <f>LEN(BA291)-LEN(SUBSTITUTE(BA291,",",""))+1</f>
        <v>1</v>
      </c>
      <c r="BF291" s="28"/>
      <c r="BJ291" s="25"/>
      <c r="BO291" s="38"/>
      <c r="BQ291" s="38"/>
      <c r="BU291" s="16"/>
      <c r="BV291" s="29"/>
      <c r="BW291" s="16"/>
      <c r="BZ291" s="16"/>
      <c r="CD291" s="16"/>
      <c r="CF291" s="16"/>
      <c r="CG291" s="16"/>
      <c r="CI291" s="16"/>
      <c r="CJ291" s="16"/>
      <c r="CK291" s="16"/>
      <c r="CQ291" s="16"/>
      <c r="CU291" s="16"/>
      <c r="CV291" s="16"/>
      <c r="CW291" s="16"/>
      <c r="CX291" s="16"/>
      <c r="CZ291" s="16"/>
      <c r="DC291" s="19"/>
      <c r="DD291" s="16"/>
      <c r="DK291" s="16"/>
      <c r="DM291" s="16"/>
      <c r="DN291" s="16"/>
      <c r="DP291" s="16"/>
      <c r="DR291" s="16"/>
      <c r="EB291" s="16"/>
      <c r="EE291" s="16"/>
      <c r="EF291" s="16"/>
      <c r="EG291" s="16"/>
      <c r="EI291" s="16"/>
      <c r="EN291" s="16"/>
    </row>
    <row r="292" spans="1:144" x14ac:dyDescent="0.35">
      <c r="A292" s="16" t="s">
        <v>6154</v>
      </c>
      <c r="J292" t="s">
        <v>5911</v>
      </c>
      <c r="K292" s="65"/>
      <c r="L292" t="s">
        <v>6751</v>
      </c>
      <c r="M292" s="16"/>
      <c r="O292" t="s">
        <v>119</v>
      </c>
      <c r="Q292" s="16"/>
      <c r="R292" s="16"/>
      <c r="T292" s="16">
        <f>SUM(COUNTIF(M292:S292,"yes"))</f>
        <v>1</v>
      </c>
      <c r="U292" s="16" t="s">
        <v>5907</v>
      </c>
      <c r="V292" s="16" t="s">
        <v>5908</v>
      </c>
      <c r="W292" s="16"/>
      <c r="X292" s="16"/>
      <c r="Y292" s="16"/>
      <c r="Z292" s="16"/>
      <c r="AA292" s="16"/>
      <c r="AB292" s="16"/>
      <c r="AD292" t="s">
        <v>5911</v>
      </c>
      <c r="AE292"/>
      <c r="AH292" s="16"/>
      <c r="AJ292" s="66" t="s">
        <v>6232</v>
      </c>
      <c r="AK292" s="16" t="s">
        <v>5910</v>
      </c>
      <c r="AL292" s="16" t="s">
        <v>1153</v>
      </c>
      <c r="AO292" t="s">
        <v>6791</v>
      </c>
      <c r="AP292" s="16" t="s">
        <v>1219</v>
      </c>
      <c r="AQ292" s="16"/>
      <c r="AR292" s="38" t="s">
        <v>828</v>
      </c>
      <c r="AS292" s="16"/>
      <c r="AT292" s="16"/>
      <c r="AV292" s="16">
        <v>1</v>
      </c>
      <c r="AW292" s="16">
        <v>115</v>
      </c>
      <c r="AY292" s="21" t="s">
        <v>5909</v>
      </c>
      <c r="AZ292" s="16" t="s">
        <v>5954</v>
      </c>
      <c r="BA292" s="16" t="s">
        <v>5955</v>
      </c>
      <c r="BB292" s="16">
        <f>LEN(BA292)-LEN(SUBSTITUTE(BA292,",",""))+1</f>
        <v>3</v>
      </c>
      <c r="BC292" s="16" t="s">
        <v>665</v>
      </c>
      <c r="BD292" s="16">
        <f>LEN(BC292)-LEN(SUBSTITUTE(BC292,",",""))+1</f>
        <v>1</v>
      </c>
      <c r="BE292" s="16">
        <f>Table1[[#This Row], [no. of native regions]]+Table1[[#This Row], [no. of introduced regions]]</f>
        <v>4</v>
      </c>
      <c r="BF292" s="28">
        <f>Table1[[#This Row], [no. of introduced regions]]/Table1[[#This Row], [no. of native regions]]</f>
        <v>0.33333333333333331</v>
      </c>
      <c r="BJ292" s="25"/>
      <c r="BO292" s="38"/>
      <c r="BQ292" s="38"/>
      <c r="BU292" s="16" t="s">
        <v>6087</v>
      </c>
      <c r="BV292" s="29"/>
      <c r="BW292" s="16"/>
      <c r="BZ292" s="16"/>
      <c r="CC292" s="19"/>
      <c r="CD292" s="16"/>
      <c r="CF292" s="16"/>
      <c r="CG292" s="16"/>
      <c r="CI292" s="16"/>
      <c r="CJ292" s="16"/>
      <c r="CK292" s="16"/>
      <c r="CQ292" s="16"/>
      <c r="CU292" s="16"/>
      <c r="CV292" s="16"/>
      <c r="CW292" s="16"/>
      <c r="CX292" s="16"/>
      <c r="CZ292" s="16"/>
      <c r="DB292" s="16" t="s">
        <v>119</v>
      </c>
      <c r="DC292" s="19">
        <v>659</v>
      </c>
      <c r="DD292" s="16"/>
      <c r="DG292" s="19"/>
      <c r="DK292" s="16"/>
      <c r="DM292" s="16"/>
      <c r="DN292" s="16"/>
      <c r="DP292" s="16"/>
      <c r="DR292" s="16"/>
      <c r="EB292" s="16"/>
      <c r="EE292" s="16"/>
      <c r="EF292" s="16"/>
      <c r="EG292" s="16"/>
      <c r="EI292" s="16"/>
      <c r="EN292" s="16"/>
    </row>
    <row r="293" spans="1:144" x14ac:dyDescent="0.35">
      <c r="A293" s="16" t="s">
        <v>6154</v>
      </c>
      <c r="J293" t="s">
        <v>2438</v>
      </c>
      <c r="K293"/>
      <c r="L293" s="16" t="s">
        <v>729</v>
      </c>
      <c r="M293" s="16"/>
      <c r="P293" s="16" t="s">
        <v>119</v>
      </c>
      <c r="Q293" s="16"/>
      <c r="R293" s="16"/>
      <c r="T293" s="16">
        <f>SUM(COUNTIF(M293:S293,"yes"))</f>
        <v>1</v>
      </c>
      <c r="U293" s="16" t="s">
        <v>2437</v>
      </c>
      <c r="V293" s="16"/>
      <c r="W293" s="16"/>
      <c r="X293" s="16"/>
      <c r="Y293" s="16"/>
      <c r="Z293" s="16"/>
      <c r="AA293" s="16"/>
      <c r="AB293" s="16"/>
      <c r="AC293" s="16" t="s">
        <v>2438</v>
      </c>
      <c r="AH293" s="16"/>
      <c r="AJ293" s="16"/>
      <c r="AK293" s="16" t="s">
        <v>1209</v>
      </c>
      <c r="AP293" s="16" t="s">
        <v>1211</v>
      </c>
      <c r="AQ293" s="16" t="s">
        <v>1297</v>
      </c>
      <c r="AR293" s="38"/>
      <c r="AS293" s="16"/>
      <c r="AT293" s="16"/>
      <c r="AY293" s="16"/>
      <c r="AZ293" s="16"/>
      <c r="BB293" s="16">
        <f>LEN(BA293)-LEN(SUBSTITUTE(BA293,",",""))+1</f>
        <v>1</v>
      </c>
      <c r="BF293" s="28"/>
      <c r="BJ293" s="25"/>
      <c r="BO293" s="38"/>
      <c r="BQ293" s="38"/>
      <c r="BU293" s="16"/>
      <c r="BV293" s="29"/>
      <c r="BW293" s="16"/>
      <c r="BZ293" s="16"/>
      <c r="CD293" s="16"/>
      <c r="CF293" s="16"/>
      <c r="CG293" s="16"/>
      <c r="CI293" s="16"/>
      <c r="CJ293" s="16"/>
      <c r="CK293" s="16"/>
      <c r="CQ293" s="16"/>
      <c r="CU293" s="16"/>
      <c r="CV293" s="16"/>
      <c r="CW293" s="16"/>
      <c r="CX293" s="16"/>
      <c r="CZ293" s="16"/>
      <c r="DC293" s="19"/>
      <c r="DD293" s="16"/>
      <c r="DK293" s="16"/>
      <c r="DM293" s="16"/>
      <c r="DN293" s="16"/>
      <c r="DP293" s="16"/>
      <c r="DR293" s="16"/>
      <c r="EB293" s="16"/>
      <c r="EE293" s="16"/>
      <c r="EF293" s="16"/>
      <c r="EG293" s="16"/>
      <c r="EI293" s="16"/>
      <c r="EN293" s="16"/>
    </row>
    <row r="294" spans="1:144" x14ac:dyDescent="0.35">
      <c r="A294" s="16" t="s">
        <v>6154</v>
      </c>
      <c r="J294" t="s">
        <v>2120</v>
      </c>
      <c r="K294"/>
      <c r="L294" s="16" t="s">
        <v>729</v>
      </c>
      <c r="M294" s="16"/>
      <c r="P294" s="16" t="s">
        <v>119</v>
      </c>
      <c r="Q294" s="16"/>
      <c r="R294" s="16"/>
      <c r="T294" s="16">
        <f>SUM(COUNTIF(M294:S294,"yes"))</f>
        <v>1</v>
      </c>
      <c r="U294" s="16" t="s">
        <v>2119</v>
      </c>
      <c r="V294" s="16"/>
      <c r="W294" s="16"/>
      <c r="X294" s="16"/>
      <c r="Y294" s="16"/>
      <c r="Z294" s="16"/>
      <c r="AA294" s="16"/>
      <c r="AB294" s="16"/>
      <c r="AC294" s="16" t="s">
        <v>2120</v>
      </c>
      <c r="AH294" s="16"/>
      <c r="AJ294" s="16"/>
      <c r="AK294" s="16" t="s">
        <v>764</v>
      </c>
      <c r="AP294" s="16" t="s">
        <v>972</v>
      </c>
      <c r="AQ294" s="16" t="s">
        <v>1409</v>
      </c>
      <c r="AR294" s="38"/>
      <c r="AS294" s="16"/>
      <c r="AT294" s="16"/>
      <c r="AY294" s="16"/>
      <c r="AZ294" s="16"/>
      <c r="BB294" s="16">
        <f>LEN(BA294)-LEN(SUBSTITUTE(BA294,",",""))+1</f>
        <v>1</v>
      </c>
      <c r="BF294" s="28"/>
      <c r="BJ294" s="25"/>
      <c r="BO294" s="38"/>
      <c r="BQ294" s="38"/>
      <c r="BU294" s="16"/>
      <c r="BV294" s="29"/>
      <c r="BW294" s="16"/>
      <c r="BZ294" s="16"/>
      <c r="CD294" s="16"/>
      <c r="CF294" s="16"/>
      <c r="CG294" s="16"/>
      <c r="CI294" s="16"/>
      <c r="CJ294" s="16"/>
      <c r="CK294" s="16"/>
      <c r="CQ294" s="16"/>
      <c r="CU294" s="16"/>
      <c r="CV294" s="16"/>
      <c r="CW294" s="16"/>
      <c r="CX294" s="16"/>
      <c r="CZ294" s="16"/>
      <c r="DC294" s="19"/>
      <c r="DD294" s="16"/>
      <c r="DK294" s="16"/>
      <c r="DM294" s="16"/>
      <c r="DN294" s="16"/>
      <c r="DP294" s="16"/>
      <c r="DR294" s="16"/>
      <c r="EB294" s="16"/>
      <c r="EE294" s="16"/>
      <c r="EF294" s="16"/>
      <c r="EG294" s="16"/>
      <c r="EI294" s="16"/>
      <c r="EN294" s="16"/>
    </row>
    <row r="295" spans="1:144" x14ac:dyDescent="0.35">
      <c r="A295" s="16" t="s">
        <v>6154</v>
      </c>
      <c r="J295" t="s">
        <v>2888</v>
      </c>
      <c r="K295"/>
      <c r="L295" s="16" t="s">
        <v>729</v>
      </c>
      <c r="M295" s="16"/>
      <c r="P295" s="16" t="s">
        <v>119</v>
      </c>
      <c r="Q295" s="16"/>
      <c r="R295" s="16"/>
      <c r="T295" s="16">
        <f>SUM(COUNTIF(M295:S295,"yes"))</f>
        <v>1</v>
      </c>
      <c r="U295" s="16" t="s">
        <v>2887</v>
      </c>
      <c r="V295" s="16"/>
      <c r="W295" s="16"/>
      <c r="X295" s="16"/>
      <c r="Y295" s="16"/>
      <c r="Z295" s="16"/>
      <c r="AA295" s="16"/>
      <c r="AB295" s="16"/>
      <c r="AC295" s="16" t="s">
        <v>2888</v>
      </c>
      <c r="AH295" s="16"/>
      <c r="AJ295" s="16"/>
      <c r="AK295" s="16" t="s">
        <v>1442</v>
      </c>
      <c r="AP295" s="16" t="s">
        <v>726</v>
      </c>
      <c r="AQ295" s="16" t="s">
        <v>2574</v>
      </c>
      <c r="AR295" s="38"/>
      <c r="AS295" s="16"/>
      <c r="AT295" s="16"/>
      <c r="AY295" s="16"/>
      <c r="AZ295" s="16"/>
      <c r="BF295" s="28"/>
      <c r="BJ295" s="25"/>
      <c r="BO295" s="38"/>
      <c r="BQ295" s="38"/>
      <c r="BU295" s="16"/>
      <c r="BV295" s="29"/>
      <c r="BW295" s="16"/>
      <c r="BZ295" s="16"/>
      <c r="CD295" s="16"/>
      <c r="CF295" s="16"/>
      <c r="CG295" s="16"/>
      <c r="CI295" s="16"/>
      <c r="CJ295" s="16"/>
      <c r="CK295" s="16"/>
      <c r="CQ295" s="16"/>
      <c r="CU295" s="16"/>
      <c r="CV295" s="16"/>
      <c r="CW295" s="16"/>
      <c r="CX295" s="16"/>
      <c r="CZ295" s="16"/>
      <c r="DC295" s="19"/>
      <c r="DD295" s="16"/>
      <c r="DK295" s="16"/>
      <c r="DM295" s="16"/>
      <c r="DN295" s="16"/>
      <c r="DP295" s="16"/>
      <c r="DR295" s="16"/>
      <c r="EB295" s="16"/>
      <c r="EE295" s="16"/>
      <c r="EF295" s="16"/>
      <c r="EG295" s="16"/>
      <c r="EI295" s="16"/>
      <c r="EN295" s="16"/>
    </row>
    <row r="296" spans="1:144" x14ac:dyDescent="0.35">
      <c r="A296" s="16" t="s">
        <v>6154</v>
      </c>
      <c r="J296" t="s">
        <v>6454</v>
      </c>
      <c r="K296" s="65" t="s">
        <v>6792</v>
      </c>
      <c r="L296" t="s">
        <v>6751</v>
      </c>
      <c r="M296" s="16"/>
      <c r="O296" t="s">
        <v>119</v>
      </c>
      <c r="Q296" s="16"/>
      <c r="R296" s="16"/>
      <c r="T296" s="16">
        <f>SUM(COUNTIF(M296:S296,"yes"))</f>
        <v>1</v>
      </c>
      <c r="U296" s="16"/>
      <c r="V296" s="16"/>
      <c r="W296" s="16"/>
      <c r="X296" s="16"/>
      <c r="Y296" s="16"/>
      <c r="Z296" s="16"/>
      <c r="AA296" s="16"/>
      <c r="AB296" s="16"/>
      <c r="AD296" t="s">
        <v>6454</v>
      </c>
      <c r="AE296"/>
      <c r="AH296" s="16"/>
      <c r="AJ296" s="66" t="s">
        <v>6232</v>
      </c>
      <c r="AK296" s="16"/>
      <c r="AO296" t="s">
        <v>6455</v>
      </c>
      <c r="AP296" s="16"/>
      <c r="AQ296" s="16"/>
      <c r="AR296" s="39" t="s">
        <v>1090</v>
      </c>
      <c r="AS296" s="16"/>
      <c r="AT296" s="16"/>
      <c r="AY296" s="16"/>
      <c r="AZ296" s="16"/>
      <c r="BF296" s="28"/>
      <c r="BJ296" s="25"/>
      <c r="BO296" s="38"/>
      <c r="BQ296" s="38"/>
      <c r="BU296" s="16"/>
      <c r="BV296" s="29"/>
      <c r="BW296" s="16"/>
      <c r="BZ296" s="16"/>
      <c r="CC296" s="19"/>
      <c r="CD296" s="16"/>
      <c r="CF296" s="16"/>
      <c r="CG296" s="16"/>
      <c r="CI296" s="16"/>
      <c r="CJ296" s="16"/>
      <c r="CK296" s="16"/>
      <c r="CQ296" s="16"/>
      <c r="CU296" s="16"/>
      <c r="CV296" s="16"/>
      <c r="CW296" s="16"/>
      <c r="CX296" s="16"/>
      <c r="CZ296" s="16"/>
      <c r="DC296" s="19"/>
      <c r="DD296" s="16"/>
      <c r="DG296" s="19"/>
      <c r="DK296" s="16"/>
      <c r="DM296" s="16"/>
      <c r="DN296" s="16"/>
      <c r="DP296" s="16"/>
      <c r="DR296" s="16"/>
      <c r="EB296" s="16"/>
      <c r="EE296" s="16"/>
      <c r="EF296" s="16"/>
      <c r="EG296" s="16"/>
      <c r="EI296" s="16"/>
      <c r="EN296" s="16"/>
    </row>
    <row r="297" spans="1:144" x14ac:dyDescent="0.35">
      <c r="A297" s="16" t="s">
        <v>6154</v>
      </c>
      <c r="J297" t="s">
        <v>6456</v>
      </c>
      <c r="K297" s="65"/>
      <c r="L297" t="s">
        <v>6751</v>
      </c>
      <c r="M297" s="16"/>
      <c r="O297" t="s">
        <v>119</v>
      </c>
      <c r="Q297" s="16"/>
      <c r="R297" s="16"/>
      <c r="T297" s="16">
        <f>SUM(COUNTIF(M297:S297,"yes"))</f>
        <v>1</v>
      </c>
      <c r="U297" s="16"/>
      <c r="V297" s="16"/>
      <c r="W297" s="16"/>
      <c r="X297" s="16"/>
      <c r="Y297" s="16"/>
      <c r="Z297" s="16"/>
      <c r="AA297" s="16"/>
      <c r="AB297" s="16"/>
      <c r="AD297" t="s">
        <v>6456</v>
      </c>
      <c r="AE297"/>
      <c r="AH297" s="16"/>
      <c r="AJ297" s="66" t="s">
        <v>6232</v>
      </c>
      <c r="AK297" s="16"/>
      <c r="AO297" t="s">
        <v>6793</v>
      </c>
      <c r="AP297" s="16"/>
      <c r="AQ297" s="16"/>
      <c r="AR297" s="39" t="s">
        <v>6400</v>
      </c>
      <c r="AS297" s="16"/>
      <c r="AT297" s="16"/>
      <c r="AY297" s="16"/>
      <c r="AZ297" s="16"/>
      <c r="BF297" s="28"/>
      <c r="BJ297" s="25"/>
      <c r="BO297" s="38"/>
      <c r="BQ297" s="38"/>
      <c r="BU297" s="16"/>
      <c r="BV297" s="29"/>
      <c r="BW297" s="16"/>
      <c r="BZ297" s="16"/>
      <c r="CC297" s="19"/>
      <c r="CD297" s="16"/>
      <c r="CF297" s="16"/>
      <c r="CG297" s="16"/>
      <c r="CI297" s="16"/>
      <c r="CJ297" s="16"/>
      <c r="CK297" s="16"/>
      <c r="CQ297" s="16"/>
      <c r="CU297" s="16"/>
      <c r="CV297" s="16"/>
      <c r="CW297" s="16"/>
      <c r="CX297" s="16"/>
      <c r="CZ297" s="16"/>
      <c r="DC297" s="19"/>
      <c r="DD297" s="16"/>
      <c r="DG297" s="19"/>
      <c r="DK297" s="16"/>
      <c r="DM297" s="16"/>
      <c r="DN297" s="16"/>
      <c r="DP297" s="16"/>
      <c r="DR297" s="16"/>
      <c r="EB297" s="16"/>
      <c r="EE297" s="16"/>
      <c r="EF297" s="16"/>
      <c r="EG297" s="16"/>
      <c r="EI297" s="16"/>
      <c r="EN297" s="16"/>
    </row>
    <row r="298" spans="1:144" x14ac:dyDescent="0.35">
      <c r="A298" s="16" t="s">
        <v>6154</v>
      </c>
      <c r="J298" t="s">
        <v>7067</v>
      </c>
      <c r="K298" s="65"/>
      <c r="L298" s="16" t="s">
        <v>7056</v>
      </c>
      <c r="M298" s="16"/>
      <c r="N298" s="16" t="s">
        <v>119</v>
      </c>
      <c r="O298" s="16"/>
      <c r="Q298" s="16"/>
      <c r="R298" s="16"/>
      <c r="T298" s="16">
        <f>SUM(COUNTIF(M298:S298,"yes"))</f>
        <v>1</v>
      </c>
      <c r="U298" s="16"/>
      <c r="V298" s="16"/>
      <c r="W298" s="16"/>
      <c r="X298" s="16"/>
      <c r="Y298" s="16"/>
      <c r="Z298" s="16"/>
      <c r="AA298" s="16"/>
      <c r="AB298" s="16"/>
      <c r="AH298" s="16"/>
      <c r="AJ298" s="66"/>
      <c r="AK298" s="16"/>
      <c r="AP298" s="16"/>
      <c r="AQ298" s="16"/>
      <c r="AR298" s="38"/>
      <c r="AS298" s="16"/>
      <c r="AT298" s="16"/>
      <c r="AY298" s="16"/>
      <c r="AZ298" s="16"/>
      <c r="BF298" s="28"/>
      <c r="BJ298" s="25"/>
      <c r="BO298" s="38"/>
      <c r="BQ298" s="38"/>
      <c r="BU298" s="16"/>
      <c r="BV298" s="29"/>
      <c r="BW298" s="16"/>
      <c r="BZ298" s="16"/>
      <c r="CD298" s="16"/>
      <c r="CF298" s="16"/>
      <c r="CG298" s="16"/>
      <c r="CI298" s="16"/>
      <c r="CJ298" s="16"/>
      <c r="CK298" s="16"/>
      <c r="CQ298" s="16"/>
      <c r="CU298" s="16"/>
      <c r="CV298" s="16"/>
      <c r="CW298" s="16"/>
      <c r="CX298" s="16"/>
      <c r="CZ298" s="16"/>
      <c r="DC298" s="19"/>
      <c r="DD298" s="16"/>
      <c r="DK298" s="16"/>
      <c r="DM298" s="16"/>
      <c r="DN298" s="16"/>
      <c r="DP298" s="16"/>
      <c r="DR298" s="16"/>
      <c r="EB298" s="16"/>
      <c r="EE298" s="16"/>
      <c r="EF298" s="16"/>
      <c r="EG298" s="16"/>
      <c r="EI298" s="16"/>
      <c r="EN298" s="16"/>
    </row>
    <row r="299" spans="1:144" x14ac:dyDescent="0.35">
      <c r="A299" s="16" t="s">
        <v>6154</v>
      </c>
      <c r="J299" t="s">
        <v>2369</v>
      </c>
      <c r="K299"/>
      <c r="L299" s="16" t="s">
        <v>729</v>
      </c>
      <c r="M299" s="16"/>
      <c r="P299" s="16" t="s">
        <v>119</v>
      </c>
      <c r="Q299" s="16"/>
      <c r="R299" s="16"/>
      <c r="T299" s="16">
        <f>SUM(COUNTIF(M299:S299,"yes"))</f>
        <v>1</v>
      </c>
      <c r="U299" s="16" t="s">
        <v>2368</v>
      </c>
      <c r="V299" s="16"/>
      <c r="W299" s="16"/>
      <c r="X299" s="16"/>
      <c r="Y299" s="16"/>
      <c r="Z299" s="16"/>
      <c r="AA299" s="16"/>
      <c r="AB299" s="16"/>
      <c r="AC299" s="16" t="s">
        <v>2369</v>
      </c>
      <c r="AH299" s="16"/>
      <c r="AJ299" s="16"/>
      <c r="AK299" s="16" t="s">
        <v>1209</v>
      </c>
      <c r="AP299" s="16" t="s">
        <v>1208</v>
      </c>
      <c r="AQ299" s="16" t="s">
        <v>1215</v>
      </c>
      <c r="AR299" s="38"/>
      <c r="AS299" s="16"/>
      <c r="AT299" s="16"/>
      <c r="AY299" s="16"/>
      <c r="AZ299" s="16"/>
      <c r="BB299" s="16">
        <f>LEN(BA299)-LEN(SUBSTITUTE(BA299,",",""))+1</f>
        <v>1</v>
      </c>
      <c r="BF299" s="28"/>
      <c r="BJ299" s="25"/>
      <c r="BO299" s="38"/>
      <c r="BQ299" s="38"/>
      <c r="BU299" s="16"/>
      <c r="BV299" s="29"/>
      <c r="BW299" s="16"/>
      <c r="BZ299" s="16"/>
      <c r="CD299" s="16"/>
      <c r="CF299" s="16"/>
      <c r="CG299" s="16"/>
      <c r="CI299" s="16"/>
      <c r="CJ299" s="16"/>
      <c r="CK299" s="16"/>
      <c r="CQ299" s="16"/>
      <c r="CU299" s="16"/>
      <c r="CV299" s="16"/>
      <c r="CW299" s="16"/>
      <c r="CX299" s="16"/>
      <c r="CZ299" s="16"/>
      <c r="DC299" s="19"/>
      <c r="DD299" s="16"/>
      <c r="DK299" s="16"/>
      <c r="DM299" s="16"/>
      <c r="DN299" s="16"/>
      <c r="DP299" s="16"/>
      <c r="DR299" s="16"/>
      <c r="EB299" s="16"/>
      <c r="EE299" s="16"/>
      <c r="EF299" s="16"/>
      <c r="EG299" s="16"/>
      <c r="EI299" s="16"/>
      <c r="EN299" s="16"/>
    </row>
    <row r="300" spans="1:144" x14ac:dyDescent="0.35">
      <c r="A300" s="16" t="s">
        <v>6154</v>
      </c>
      <c r="J300" t="s">
        <v>1751</v>
      </c>
      <c r="K300"/>
      <c r="L300" s="16" t="s">
        <v>729</v>
      </c>
      <c r="M300" s="16"/>
      <c r="P300" s="16" t="s">
        <v>119</v>
      </c>
      <c r="Q300" s="16"/>
      <c r="R300" s="16"/>
      <c r="T300" s="16">
        <f>SUM(COUNTIF(M300:S300,"yes"))</f>
        <v>1</v>
      </c>
      <c r="U300" s="16" t="s">
        <v>1750</v>
      </c>
      <c r="V300" s="16"/>
      <c r="W300" s="16"/>
      <c r="X300" s="16"/>
      <c r="Y300" s="16"/>
      <c r="Z300" s="16"/>
      <c r="AA300" s="16"/>
      <c r="AB300" s="16"/>
      <c r="AC300" s="16" t="s">
        <v>1751</v>
      </c>
      <c r="AH300" s="16"/>
      <c r="AJ300" s="16"/>
      <c r="AK300" s="16" t="s">
        <v>1024</v>
      </c>
      <c r="AP300" s="16" t="s">
        <v>1211</v>
      </c>
      <c r="AQ300" s="16" t="s">
        <v>1752</v>
      </c>
      <c r="AR300" s="38"/>
      <c r="AS300" s="16"/>
      <c r="AT300" s="16"/>
      <c r="AY300" s="16"/>
      <c r="AZ300" s="16"/>
      <c r="BB300" s="16">
        <f>LEN(BA300)-LEN(SUBSTITUTE(BA300,",",""))+1</f>
        <v>1</v>
      </c>
      <c r="BD300" s="16">
        <f>LEN(BC300)-LEN(SUBSTITUTE(BC300,",",""))+1</f>
        <v>1</v>
      </c>
      <c r="BE300" s="16">
        <f>Table1[[#This Row], [no. of native regions]]+Table1[[#This Row], [no. of introduced regions]]</f>
        <v>2</v>
      </c>
      <c r="BF300" s="28">
        <f>Table1[[#This Row], [no. of introduced regions]]/Table1[[#This Row], [no. of native regions]]</f>
        <v>1</v>
      </c>
      <c r="BJ300" s="25"/>
      <c r="BO300" s="38"/>
      <c r="BQ300" s="38"/>
      <c r="BU300" s="16"/>
      <c r="BV300" s="29"/>
      <c r="BW300" s="16"/>
      <c r="BZ300" s="16"/>
      <c r="CD300" s="16"/>
      <c r="CF300" s="16"/>
      <c r="CG300" s="16"/>
      <c r="CI300" s="16"/>
      <c r="CJ300" s="16"/>
      <c r="CK300" s="16"/>
      <c r="CQ300" s="16"/>
      <c r="CU300" s="16"/>
      <c r="CV300" s="16"/>
      <c r="CW300" s="16"/>
      <c r="CX300" s="16"/>
      <c r="CZ300" s="16"/>
      <c r="DC300" s="19"/>
      <c r="DD300" s="16"/>
      <c r="DK300" s="16"/>
      <c r="DM300" s="16"/>
      <c r="DN300" s="16"/>
      <c r="DP300" s="16"/>
      <c r="DR300" s="16"/>
      <c r="EB300" s="16"/>
      <c r="EE300" s="16"/>
      <c r="EF300" s="16"/>
      <c r="EG300" s="16"/>
      <c r="EI300" s="16"/>
      <c r="EN300" s="16"/>
    </row>
    <row r="301" spans="1:144" x14ac:dyDescent="0.35">
      <c r="A301" s="16" t="s">
        <v>6154</v>
      </c>
      <c r="J301" t="s">
        <v>2056</v>
      </c>
      <c r="K301"/>
      <c r="L301" s="16" t="s">
        <v>729</v>
      </c>
      <c r="M301" s="16"/>
      <c r="P301" s="16" t="s">
        <v>119</v>
      </c>
      <c r="Q301" s="16"/>
      <c r="R301" s="16"/>
      <c r="T301" s="16">
        <f>SUM(COUNTIF(M301:S301,"yes"))</f>
        <v>1</v>
      </c>
      <c r="U301" s="16" t="s">
        <v>2055</v>
      </c>
      <c r="V301" s="16"/>
      <c r="W301" s="16"/>
      <c r="X301" s="16"/>
      <c r="Y301" s="16"/>
      <c r="Z301" s="16"/>
      <c r="AA301" s="16"/>
      <c r="AB301" s="16"/>
      <c r="AC301" s="16" t="s">
        <v>2056</v>
      </c>
      <c r="AH301" s="16"/>
      <c r="AJ301" s="16"/>
      <c r="AK301" s="16" t="s">
        <v>1024</v>
      </c>
      <c r="AP301" s="16" t="s">
        <v>2057</v>
      </c>
      <c r="AQ301" s="16" t="s">
        <v>1212</v>
      </c>
      <c r="AR301" s="38"/>
      <c r="AS301" s="16"/>
      <c r="AT301" s="16"/>
      <c r="AY301" s="16"/>
      <c r="AZ301" s="16"/>
      <c r="BB301" s="16">
        <f>LEN(BA301)-LEN(SUBSTITUTE(BA301,",",""))+1</f>
        <v>1</v>
      </c>
      <c r="BF301" s="28"/>
      <c r="BJ301" s="25"/>
      <c r="BO301" s="38"/>
      <c r="BQ301" s="38"/>
      <c r="BU301" s="16"/>
      <c r="BV301" s="29"/>
      <c r="BW301" s="16"/>
      <c r="BZ301" s="16"/>
      <c r="CD301" s="16"/>
      <c r="CF301" s="16"/>
      <c r="CG301" s="16"/>
      <c r="CI301" s="16"/>
      <c r="CJ301" s="16"/>
      <c r="CK301" s="16"/>
      <c r="CQ301" s="16"/>
      <c r="CU301" s="16"/>
      <c r="CV301" s="16"/>
      <c r="CW301" s="16"/>
      <c r="CX301" s="16"/>
      <c r="CZ301" s="16"/>
      <c r="DC301" s="19"/>
      <c r="DD301" s="16"/>
      <c r="DK301" s="16"/>
      <c r="DM301" s="16"/>
      <c r="DN301" s="16"/>
      <c r="DP301" s="16"/>
      <c r="DR301" s="16"/>
      <c r="EB301" s="16"/>
      <c r="EE301" s="16"/>
      <c r="EF301" s="16"/>
      <c r="EG301" s="16"/>
      <c r="EI301" s="16"/>
      <c r="EN301" s="16"/>
    </row>
    <row r="302" spans="1:144" x14ac:dyDescent="0.35">
      <c r="A302" s="16" t="s">
        <v>6154</v>
      </c>
      <c r="J302" t="s">
        <v>205</v>
      </c>
      <c r="K302" s="65"/>
      <c r="L302" s="16" t="s">
        <v>6162</v>
      </c>
      <c r="M302" s="16" t="s">
        <v>119</v>
      </c>
      <c r="Q302" s="16"/>
      <c r="R302" s="16"/>
      <c r="T302" s="16">
        <f>SUM(COUNTIF(M302:S302,"yes"))</f>
        <v>1</v>
      </c>
      <c r="U302" s="16" t="s">
        <v>206</v>
      </c>
      <c r="V302" s="16"/>
      <c r="W302" s="16"/>
      <c r="X302" s="16"/>
      <c r="Y302" s="16"/>
      <c r="Z302" s="16"/>
      <c r="AA302" s="16"/>
      <c r="AB302" s="16"/>
      <c r="AH302" s="16"/>
      <c r="AJ302" s="66" t="s">
        <v>6232</v>
      </c>
      <c r="AK302" s="16"/>
      <c r="AP302" s="16"/>
      <c r="AQ302" s="16"/>
      <c r="AR302" s="38"/>
      <c r="AS302" s="16"/>
      <c r="AT302" s="16"/>
      <c r="AY302" s="16"/>
      <c r="AZ302" s="16"/>
      <c r="BF302" s="28"/>
      <c r="BJ302" s="25"/>
      <c r="BO302" s="38"/>
      <c r="BQ302" s="38"/>
      <c r="BU302" s="16"/>
      <c r="BV302" s="29"/>
      <c r="BW302" s="16"/>
      <c r="BZ302" s="16"/>
      <c r="CD302" s="16"/>
      <c r="CF302" s="16"/>
      <c r="CG302" s="16"/>
      <c r="CI302" s="16"/>
      <c r="CJ302" s="16"/>
      <c r="CK302" s="16"/>
      <c r="CQ302" s="16"/>
      <c r="CU302" s="16"/>
      <c r="CV302" s="16"/>
      <c r="CW302" s="16"/>
      <c r="CX302" s="16"/>
      <c r="CZ302" s="16"/>
      <c r="DC302" s="19"/>
      <c r="DD302" s="16"/>
      <c r="DK302" s="16"/>
      <c r="DM302" s="16"/>
      <c r="DN302" s="16"/>
      <c r="DP302" s="16"/>
      <c r="DR302" s="16"/>
      <c r="EB302" s="16"/>
      <c r="EE302" s="16"/>
      <c r="EF302" s="16"/>
      <c r="EG302" s="16"/>
      <c r="EI302" s="16"/>
      <c r="EN302" s="16"/>
    </row>
    <row r="303" spans="1:144" x14ac:dyDescent="0.35">
      <c r="A303" s="16" t="s">
        <v>6154</v>
      </c>
      <c r="J303" t="s">
        <v>2676</v>
      </c>
      <c r="K303"/>
      <c r="L303" s="16" t="s">
        <v>729</v>
      </c>
      <c r="M303" s="16"/>
      <c r="P303" s="16" t="s">
        <v>119</v>
      </c>
      <c r="Q303" s="16"/>
      <c r="R303" s="16"/>
      <c r="T303" s="16">
        <f>SUM(COUNTIF(M303:S303,"yes"))</f>
        <v>1</v>
      </c>
      <c r="U303" s="16" t="s">
        <v>2675</v>
      </c>
      <c r="V303" s="16"/>
      <c r="W303" s="16"/>
      <c r="X303" s="16"/>
      <c r="Y303" s="16"/>
      <c r="Z303" s="16"/>
      <c r="AA303" s="16"/>
      <c r="AB303" s="16"/>
      <c r="AC303" s="16" t="s">
        <v>2676</v>
      </c>
      <c r="AH303" s="16"/>
      <c r="AJ303" s="16"/>
      <c r="AK303" s="16" t="s">
        <v>1193</v>
      </c>
      <c r="AP303" s="16" t="s">
        <v>1362</v>
      </c>
      <c r="AQ303" s="16" t="s">
        <v>1297</v>
      </c>
      <c r="AR303" s="38"/>
      <c r="AS303" s="16"/>
      <c r="AT303" s="16"/>
      <c r="AY303" s="16"/>
      <c r="AZ303" s="16"/>
      <c r="BF303" s="28"/>
      <c r="BJ303" s="25"/>
      <c r="BO303" s="38"/>
      <c r="BQ303" s="38"/>
      <c r="BU303" s="16"/>
      <c r="BV303" s="29"/>
      <c r="BW303" s="16"/>
      <c r="BZ303" s="16"/>
      <c r="CD303" s="16"/>
      <c r="CF303" s="16"/>
      <c r="CG303" s="16"/>
      <c r="CI303" s="16"/>
      <c r="CJ303" s="16"/>
      <c r="CK303" s="16"/>
      <c r="CQ303" s="16"/>
      <c r="CU303" s="16"/>
      <c r="CV303" s="16"/>
      <c r="CW303" s="16"/>
      <c r="CX303" s="16"/>
      <c r="CZ303" s="16"/>
      <c r="DC303" s="19"/>
      <c r="DD303" s="16"/>
      <c r="DK303" s="16"/>
      <c r="DM303" s="16"/>
      <c r="DN303" s="16"/>
      <c r="DP303" s="16"/>
      <c r="DR303" s="16"/>
      <c r="EB303" s="16"/>
      <c r="EE303" s="16"/>
      <c r="EF303" s="16"/>
      <c r="EG303" s="16"/>
      <c r="EI303" s="16"/>
      <c r="EN303" s="16"/>
    </row>
    <row r="304" spans="1:144" x14ac:dyDescent="0.35">
      <c r="A304" s="16" t="s">
        <v>6154</v>
      </c>
      <c r="J304" t="s">
        <v>2872</v>
      </c>
      <c r="K304"/>
      <c r="L304" s="16" t="s">
        <v>729</v>
      </c>
      <c r="M304" s="16"/>
      <c r="P304" s="16" t="s">
        <v>119</v>
      </c>
      <c r="Q304" s="16"/>
      <c r="R304" s="16"/>
      <c r="T304" s="16">
        <f>SUM(COUNTIF(M304:S304,"yes"))</f>
        <v>1</v>
      </c>
      <c r="U304" s="16" t="s">
        <v>2871</v>
      </c>
      <c r="V304" s="16"/>
      <c r="W304" s="16"/>
      <c r="X304" s="16"/>
      <c r="Y304" s="16"/>
      <c r="Z304" s="16"/>
      <c r="AA304" s="16"/>
      <c r="AB304" s="16"/>
      <c r="AC304" s="16" t="s">
        <v>2872</v>
      </c>
      <c r="AH304" s="16"/>
      <c r="AJ304" s="16"/>
      <c r="AK304" s="16" t="s">
        <v>1173</v>
      </c>
      <c r="AP304" s="16" t="s">
        <v>1211</v>
      </c>
      <c r="AQ304" s="16" t="s">
        <v>1207</v>
      </c>
      <c r="AR304" s="38"/>
      <c r="AS304" s="16"/>
      <c r="AT304" s="16"/>
      <c r="AY304" s="16"/>
      <c r="AZ304" s="16"/>
      <c r="BF304" s="28"/>
      <c r="BJ304" s="25"/>
      <c r="BO304" s="38"/>
      <c r="BQ304" s="38"/>
      <c r="BU304" s="16"/>
      <c r="BV304" s="29"/>
      <c r="BW304" s="16"/>
      <c r="BZ304" s="16"/>
      <c r="CD304" s="16"/>
      <c r="CF304" s="16"/>
      <c r="CG304" s="16"/>
      <c r="CI304" s="16"/>
      <c r="CJ304" s="16"/>
      <c r="CK304" s="16"/>
      <c r="CQ304" s="16"/>
      <c r="CU304" s="16"/>
      <c r="CV304" s="16"/>
      <c r="CW304" s="16"/>
      <c r="CX304" s="16"/>
      <c r="CZ304" s="16"/>
      <c r="DC304" s="19"/>
      <c r="DD304" s="16"/>
      <c r="DK304" s="16"/>
      <c r="DM304" s="16"/>
      <c r="DN304" s="16"/>
      <c r="DP304" s="16"/>
      <c r="DR304" s="16"/>
      <c r="EB304" s="16"/>
      <c r="EE304" s="16"/>
      <c r="EF304" s="16"/>
      <c r="EG304" s="16"/>
      <c r="EI304" s="16"/>
      <c r="EN304" s="16"/>
    </row>
    <row r="305" spans="1:144" x14ac:dyDescent="0.35">
      <c r="A305" s="16" t="s">
        <v>6154</v>
      </c>
      <c r="J305" t="s">
        <v>7068</v>
      </c>
      <c r="K305" s="65"/>
      <c r="L305" s="16" t="s">
        <v>7056</v>
      </c>
      <c r="M305" s="16"/>
      <c r="N305" s="16" t="s">
        <v>119</v>
      </c>
      <c r="O305" s="16"/>
      <c r="Q305" s="16"/>
      <c r="R305" s="16"/>
      <c r="T305" s="16">
        <f>SUM(COUNTIF(M305:S305,"yes"))</f>
        <v>1</v>
      </c>
      <c r="U305" s="16"/>
      <c r="V305" s="16"/>
      <c r="W305" s="16"/>
      <c r="X305" s="16"/>
      <c r="Y305" s="16"/>
      <c r="Z305" s="16"/>
      <c r="AA305" s="16"/>
      <c r="AB305" s="16"/>
      <c r="AH305" s="16"/>
      <c r="AJ305" s="66"/>
      <c r="AK305" s="16"/>
      <c r="AP305" s="16"/>
      <c r="AQ305" s="16"/>
      <c r="AR305" s="38"/>
      <c r="AS305" s="16"/>
      <c r="AT305" s="16"/>
      <c r="AY305" s="16"/>
      <c r="AZ305" s="16"/>
      <c r="BF305" s="28"/>
      <c r="BJ305" s="25"/>
      <c r="BO305" s="38"/>
      <c r="BQ305" s="38"/>
      <c r="BU305" s="16"/>
      <c r="BV305" s="29"/>
      <c r="BW305" s="16"/>
      <c r="BZ305" s="16"/>
      <c r="CD305" s="16"/>
      <c r="CF305" s="16"/>
      <c r="CG305" s="16"/>
      <c r="CI305" s="16"/>
      <c r="CJ305" s="16"/>
      <c r="CK305" s="16"/>
      <c r="CQ305" s="16"/>
      <c r="CU305" s="16"/>
      <c r="CV305" s="16"/>
      <c r="CW305" s="16"/>
      <c r="CX305" s="16"/>
      <c r="CZ305" s="16"/>
      <c r="DC305" s="19"/>
      <c r="DD305" s="16"/>
      <c r="DK305" s="16"/>
      <c r="DM305" s="16"/>
      <c r="DN305" s="16"/>
      <c r="DP305" s="16"/>
      <c r="DR305" s="16"/>
      <c r="EB305" s="16"/>
      <c r="EE305" s="16"/>
      <c r="EF305" s="16"/>
      <c r="EG305" s="16"/>
      <c r="EI305" s="16"/>
      <c r="EN305" s="16"/>
    </row>
    <row r="306" spans="1:144" x14ac:dyDescent="0.35">
      <c r="A306" s="16" t="s">
        <v>6154</v>
      </c>
      <c r="J306" t="s">
        <v>2816</v>
      </c>
      <c r="K306"/>
      <c r="L306" s="16" t="s">
        <v>729</v>
      </c>
      <c r="M306" s="16"/>
      <c r="P306" s="16" t="s">
        <v>119</v>
      </c>
      <c r="Q306" s="16"/>
      <c r="R306" s="16"/>
      <c r="T306" s="16">
        <f>SUM(COUNTIF(M306:S306,"yes"))</f>
        <v>1</v>
      </c>
      <c r="U306" s="16" t="s">
        <v>2815</v>
      </c>
      <c r="V306" s="16"/>
      <c r="W306" s="16"/>
      <c r="X306" s="16"/>
      <c r="Y306" s="16"/>
      <c r="Z306" s="16"/>
      <c r="AA306" s="16"/>
      <c r="AB306" s="16"/>
      <c r="AC306" s="16" t="s">
        <v>2816</v>
      </c>
      <c r="AH306" s="16"/>
      <c r="AJ306" s="16"/>
      <c r="AK306" s="16" t="s">
        <v>1173</v>
      </c>
      <c r="AP306" s="16" t="s">
        <v>1563</v>
      </c>
      <c r="AQ306" s="16" t="s">
        <v>1297</v>
      </c>
      <c r="AR306" s="38"/>
      <c r="AS306" s="16"/>
      <c r="AT306" s="16"/>
      <c r="AY306" s="16"/>
      <c r="AZ306" s="16"/>
      <c r="BF306" s="28"/>
      <c r="BJ306" s="25"/>
      <c r="BO306" s="38"/>
      <c r="BQ306" s="38"/>
      <c r="BU306" s="16"/>
      <c r="BV306" s="29"/>
      <c r="BW306" s="16"/>
      <c r="BZ306" s="16"/>
      <c r="CD306" s="16"/>
      <c r="CF306" s="16"/>
      <c r="CG306" s="16"/>
      <c r="CI306" s="16"/>
      <c r="CJ306" s="16"/>
      <c r="CK306" s="16"/>
      <c r="CQ306" s="16"/>
      <c r="CU306" s="16"/>
      <c r="CV306" s="16"/>
      <c r="CW306" s="16"/>
      <c r="CX306" s="16"/>
      <c r="CZ306" s="16"/>
      <c r="DC306" s="19"/>
      <c r="DD306" s="16"/>
      <c r="DK306" s="16"/>
      <c r="DM306" s="16"/>
      <c r="DN306" s="16"/>
      <c r="DP306" s="16"/>
      <c r="DR306" s="16"/>
      <c r="EB306" s="16"/>
      <c r="EE306" s="16"/>
      <c r="EF306" s="16"/>
      <c r="EG306" s="16"/>
      <c r="EI306" s="16"/>
      <c r="EN306" s="16"/>
    </row>
    <row r="307" spans="1:144" x14ac:dyDescent="0.35">
      <c r="A307" s="16" t="s">
        <v>6154</v>
      </c>
      <c r="J307" t="s">
        <v>1244</v>
      </c>
      <c r="K307"/>
      <c r="L307" s="16" t="s">
        <v>729</v>
      </c>
      <c r="M307" s="16"/>
      <c r="P307" s="16" t="s">
        <v>119</v>
      </c>
      <c r="Q307" s="16"/>
      <c r="R307" s="16"/>
      <c r="T307" s="16">
        <f>SUM(COUNTIF(M307:S307,"yes"))</f>
        <v>1</v>
      </c>
      <c r="U307" s="16" t="s">
        <v>1246</v>
      </c>
      <c r="V307" s="16" t="s">
        <v>676</v>
      </c>
      <c r="W307" s="16"/>
      <c r="X307" s="16"/>
      <c r="Y307" s="16"/>
      <c r="Z307" s="16"/>
      <c r="AA307" s="16" t="s">
        <v>1254</v>
      </c>
      <c r="AB307" s="16"/>
      <c r="AC307" s="16" t="s">
        <v>1244</v>
      </c>
      <c r="AH307" s="16"/>
      <c r="AJ307" s="16" t="s">
        <v>6232</v>
      </c>
      <c r="AK307" s="16" t="s">
        <v>1248</v>
      </c>
      <c r="AL307" s="16" t="s">
        <v>1245</v>
      </c>
      <c r="AP307" s="16" t="s">
        <v>1249</v>
      </c>
      <c r="AQ307" s="16" t="s">
        <v>1250</v>
      </c>
      <c r="AR307" s="38"/>
      <c r="AS307" s="16"/>
      <c r="AT307" s="16"/>
      <c r="AY307" s="16" t="s">
        <v>1247</v>
      </c>
      <c r="AZ307" s="16"/>
      <c r="BA307" s="16" t="s">
        <v>1251</v>
      </c>
      <c r="BB307" s="16">
        <f>LEN(BA307)-LEN(SUBSTITUTE(BA307,",",""))+1</f>
        <v>9</v>
      </c>
      <c r="BC307" s="16" t="s">
        <v>1252</v>
      </c>
      <c r="BD307" s="16">
        <f>LEN(BC307)-LEN(SUBSTITUTE(BC307,",",""))+1</f>
        <v>40</v>
      </c>
      <c r="BF307" s="28"/>
      <c r="BJ307" s="25"/>
      <c r="BL307" s="16" t="s">
        <v>1253</v>
      </c>
      <c r="BO307" s="38"/>
      <c r="BQ307" s="38"/>
      <c r="BR307" s="16" t="s">
        <v>1244</v>
      </c>
      <c r="BU307" s="16"/>
      <c r="BV307" s="29"/>
      <c r="BW307" s="16"/>
      <c r="BZ307" s="16"/>
      <c r="CD307" s="16"/>
      <c r="CF307" s="16"/>
      <c r="CG307" s="16"/>
      <c r="CI307" s="16"/>
      <c r="CJ307" s="16"/>
      <c r="CK307" s="16"/>
      <c r="CM307" s="16" t="s">
        <v>6257</v>
      </c>
      <c r="CP307" s="16" t="s">
        <v>665</v>
      </c>
      <c r="CQ307" s="16"/>
      <c r="CU307" s="16"/>
      <c r="CV307" s="16"/>
      <c r="CW307" s="16"/>
      <c r="CX307" s="16"/>
      <c r="CZ307" s="16"/>
      <c r="DC307" s="19"/>
      <c r="DD307" s="16"/>
      <c r="DK307" s="16"/>
      <c r="DL307" s="16">
        <v>3641</v>
      </c>
      <c r="DM307" s="16"/>
      <c r="DN307" s="16"/>
      <c r="DP307" s="16"/>
      <c r="DR307" s="16"/>
      <c r="EB307" s="16"/>
      <c r="EE307" s="16"/>
      <c r="EF307" s="16"/>
      <c r="EG307" s="16"/>
      <c r="EI307" s="16"/>
      <c r="EN307" s="16"/>
    </row>
    <row r="308" spans="1:144" x14ac:dyDescent="0.35">
      <c r="A308" s="16" t="s">
        <v>6154</v>
      </c>
      <c r="J308" t="s">
        <v>1853</v>
      </c>
      <c r="K308"/>
      <c r="L308" s="16" t="s">
        <v>729</v>
      </c>
      <c r="M308" s="16"/>
      <c r="P308" s="16" t="s">
        <v>119</v>
      </c>
      <c r="Q308" s="16"/>
      <c r="R308" s="16"/>
      <c r="T308" s="16">
        <f>SUM(COUNTIF(M308:S308,"yes"))</f>
        <v>1</v>
      </c>
      <c r="U308" s="16" t="s">
        <v>1852</v>
      </c>
      <c r="V308" s="16"/>
      <c r="W308" s="16"/>
      <c r="X308" s="16"/>
      <c r="Y308" s="16"/>
      <c r="Z308" s="16"/>
      <c r="AA308" s="16"/>
      <c r="AB308" s="16"/>
      <c r="AC308" s="16" t="s">
        <v>1853</v>
      </c>
      <c r="AH308" s="16"/>
      <c r="AJ308" s="16"/>
      <c r="AK308" s="16" t="s">
        <v>1193</v>
      </c>
      <c r="AP308" s="16" t="s">
        <v>1854</v>
      </c>
      <c r="AQ308" s="16" t="s">
        <v>1855</v>
      </c>
      <c r="AR308" s="38"/>
      <c r="AS308" s="16"/>
      <c r="AT308" s="16"/>
      <c r="AY308" s="16"/>
      <c r="AZ308" s="16"/>
      <c r="BB308" s="16">
        <f>LEN(BA308)-LEN(SUBSTITUTE(BA308,",",""))+1</f>
        <v>1</v>
      </c>
      <c r="BD308" s="16">
        <f>LEN(BC308)-LEN(SUBSTITUTE(BC308,",",""))+1</f>
        <v>1</v>
      </c>
      <c r="BF308" s="28">
        <f>Table1[[#This Row], [no. of introduced regions]]/Table1[[#This Row], [no. of native regions]]</f>
        <v>1</v>
      </c>
      <c r="BJ308" s="25"/>
      <c r="BO308" s="38"/>
      <c r="BQ308" s="38"/>
      <c r="BU308" s="16"/>
      <c r="BV308" s="29"/>
      <c r="BW308" s="16"/>
      <c r="BZ308" s="16"/>
      <c r="CD308" s="16"/>
      <c r="CF308" s="16"/>
      <c r="CG308" s="16"/>
      <c r="CI308" s="16"/>
      <c r="CJ308" s="16"/>
      <c r="CK308" s="16"/>
      <c r="CQ308" s="16"/>
      <c r="CU308" s="16"/>
      <c r="CV308" s="16"/>
      <c r="CW308" s="16"/>
      <c r="CX308" s="16"/>
      <c r="CZ308" s="16"/>
      <c r="DC308" s="19"/>
      <c r="DD308" s="16"/>
      <c r="DK308" s="16"/>
      <c r="DM308" s="16"/>
      <c r="DN308" s="16"/>
      <c r="DP308" s="16"/>
      <c r="DR308" s="16"/>
      <c r="EB308" s="16"/>
      <c r="EE308" s="16"/>
      <c r="EF308" s="16"/>
      <c r="EG308" s="16"/>
      <c r="EI308" s="16"/>
      <c r="EN308" s="16"/>
    </row>
    <row r="309" spans="1:144" x14ac:dyDescent="0.35">
      <c r="A309" s="16" t="s">
        <v>6154</v>
      </c>
      <c r="J309" t="s">
        <v>2932</v>
      </c>
      <c r="K309"/>
      <c r="L309" s="16" t="s">
        <v>729</v>
      </c>
      <c r="M309" s="16"/>
      <c r="P309" s="16" t="s">
        <v>119</v>
      </c>
      <c r="Q309" s="16"/>
      <c r="R309" s="16"/>
      <c r="T309" s="16">
        <f>SUM(COUNTIF(M309:S309,"yes"))</f>
        <v>1</v>
      </c>
      <c r="U309" s="16" t="s">
        <v>2931</v>
      </c>
      <c r="V309" s="16"/>
      <c r="W309" s="16"/>
      <c r="X309" s="16"/>
      <c r="Y309" s="16"/>
      <c r="Z309" s="16"/>
      <c r="AA309" s="16"/>
      <c r="AB309" s="16"/>
      <c r="AC309" s="16" t="s">
        <v>2932</v>
      </c>
      <c r="AH309" s="16"/>
      <c r="AJ309" s="16"/>
      <c r="AK309" s="16" t="s">
        <v>1442</v>
      </c>
      <c r="AP309" s="16" t="s">
        <v>726</v>
      </c>
      <c r="AQ309" s="16" t="s">
        <v>1204</v>
      </c>
      <c r="AR309" s="38"/>
      <c r="AS309" s="16"/>
      <c r="AT309" s="16"/>
      <c r="AY309" s="16"/>
      <c r="AZ309" s="16"/>
      <c r="BF309" s="28"/>
      <c r="BJ309" s="25"/>
      <c r="BO309" s="38"/>
      <c r="BQ309" s="38"/>
      <c r="BU309" s="16"/>
      <c r="BV309" s="29"/>
      <c r="BW309" s="16"/>
      <c r="BZ309" s="16"/>
      <c r="CD309" s="16"/>
      <c r="CF309" s="16"/>
      <c r="CG309" s="16"/>
      <c r="CI309" s="16"/>
      <c r="CJ309" s="16"/>
      <c r="CK309" s="16"/>
      <c r="CQ309" s="16"/>
      <c r="CU309" s="16"/>
      <c r="CV309" s="16"/>
      <c r="CW309" s="16"/>
      <c r="CX309" s="16"/>
      <c r="CZ309" s="16"/>
      <c r="DC309" s="19"/>
      <c r="DD309" s="16"/>
      <c r="DK309" s="16"/>
      <c r="DM309" s="16"/>
      <c r="DN309" s="16"/>
      <c r="DP309" s="16"/>
      <c r="DR309" s="16"/>
      <c r="EB309" s="16"/>
      <c r="EE309" s="16"/>
      <c r="EF309" s="16"/>
      <c r="EG309" s="16"/>
      <c r="EI309" s="16"/>
      <c r="EN309" s="16"/>
    </row>
    <row r="310" spans="1:144" x14ac:dyDescent="0.35">
      <c r="A310" s="16" t="s">
        <v>6154</v>
      </c>
      <c r="J310" t="s">
        <v>1965</v>
      </c>
      <c r="K310"/>
      <c r="L310" s="16" t="s">
        <v>729</v>
      </c>
      <c r="M310" s="16"/>
      <c r="P310" s="16" t="s">
        <v>119</v>
      </c>
      <c r="Q310" s="16"/>
      <c r="R310" s="16"/>
      <c r="T310" s="16">
        <f>SUM(COUNTIF(M310:S310,"yes"))</f>
        <v>1</v>
      </c>
      <c r="U310" s="16" t="s">
        <v>1964</v>
      </c>
      <c r="V310" s="16"/>
      <c r="W310" s="16"/>
      <c r="X310" s="16"/>
      <c r="Y310" s="16"/>
      <c r="Z310" s="16"/>
      <c r="AA310" s="16"/>
      <c r="AB310" s="16"/>
      <c r="AC310" s="16" t="s">
        <v>1965</v>
      </c>
      <c r="AH310" s="16"/>
      <c r="AJ310" s="16"/>
      <c r="AK310" s="16" t="s">
        <v>1209</v>
      </c>
      <c r="AP310" s="16" t="s">
        <v>1208</v>
      </c>
      <c r="AQ310" s="16" t="s">
        <v>1297</v>
      </c>
      <c r="AR310" s="38"/>
      <c r="AS310" s="16"/>
      <c r="AT310" s="16"/>
      <c r="AY310" s="16"/>
      <c r="AZ310" s="16"/>
      <c r="BB310" s="16">
        <f>LEN(BA310)-LEN(SUBSTITUTE(BA310,",",""))+1</f>
        <v>1</v>
      </c>
      <c r="BD310" s="16">
        <f>LEN(BC310)-LEN(SUBSTITUTE(BC310,",",""))+1</f>
        <v>1</v>
      </c>
      <c r="BF310" s="28"/>
      <c r="BJ310" s="25"/>
      <c r="BO310" s="38"/>
      <c r="BQ310" s="38"/>
      <c r="BU310" s="16"/>
      <c r="BV310" s="29"/>
      <c r="BW310" s="16"/>
      <c r="BZ310" s="16"/>
      <c r="CD310" s="16"/>
      <c r="CF310" s="16"/>
      <c r="CG310" s="16"/>
      <c r="CI310" s="16"/>
      <c r="CJ310" s="16"/>
      <c r="CK310" s="16"/>
      <c r="CQ310" s="16"/>
      <c r="CU310" s="16"/>
      <c r="CV310" s="16"/>
      <c r="CW310" s="16"/>
      <c r="CX310" s="16"/>
      <c r="CZ310" s="16"/>
      <c r="DC310" s="19"/>
      <c r="DD310" s="16"/>
      <c r="DK310" s="16"/>
      <c r="DM310" s="16"/>
      <c r="DN310" s="16"/>
      <c r="DP310" s="16"/>
      <c r="DR310" s="16"/>
      <c r="EB310" s="16"/>
      <c r="EE310" s="16"/>
      <c r="EF310" s="16"/>
      <c r="EG310" s="16"/>
      <c r="EI310" s="16"/>
      <c r="EN310" s="16"/>
    </row>
    <row r="311" spans="1:144" x14ac:dyDescent="0.35">
      <c r="A311" s="16" t="s">
        <v>6154</v>
      </c>
      <c r="J311" t="s">
        <v>2051</v>
      </c>
      <c r="K311"/>
      <c r="L311" s="16" t="s">
        <v>729</v>
      </c>
      <c r="M311" s="16"/>
      <c r="P311" s="16" t="s">
        <v>119</v>
      </c>
      <c r="Q311" s="16"/>
      <c r="R311" s="16"/>
      <c r="T311" s="16">
        <f>SUM(COUNTIF(M311:S311,"yes"))</f>
        <v>1</v>
      </c>
      <c r="U311" s="16" t="s">
        <v>2050</v>
      </c>
      <c r="V311" s="16"/>
      <c r="W311" s="16"/>
      <c r="X311" s="16"/>
      <c r="Y311" s="16"/>
      <c r="Z311" s="16"/>
      <c r="AA311" s="16"/>
      <c r="AB311" s="16"/>
      <c r="AC311" s="16" t="s">
        <v>2051</v>
      </c>
      <c r="AH311" s="16"/>
      <c r="AJ311" s="16"/>
      <c r="AK311" s="16" t="s">
        <v>1024</v>
      </c>
      <c r="AP311" s="16" t="s">
        <v>726</v>
      </c>
      <c r="AQ311" s="16" t="s">
        <v>1212</v>
      </c>
      <c r="AR311" s="38"/>
      <c r="AS311" s="16"/>
      <c r="AT311" s="16"/>
      <c r="AY311" s="16"/>
      <c r="AZ311" s="16"/>
      <c r="BB311" s="16">
        <f>LEN(BA311)-LEN(SUBSTITUTE(BA311,",",""))+1</f>
        <v>1</v>
      </c>
      <c r="BF311" s="28"/>
      <c r="BJ311" s="25"/>
      <c r="BO311" s="38"/>
      <c r="BQ311" s="38"/>
      <c r="BU311" s="16"/>
      <c r="BV311" s="29"/>
      <c r="BW311" s="16"/>
      <c r="BZ311" s="16"/>
      <c r="CD311" s="16"/>
      <c r="CF311" s="16"/>
      <c r="CG311" s="16"/>
      <c r="CI311" s="16"/>
      <c r="CJ311" s="16"/>
      <c r="CK311" s="16"/>
      <c r="CQ311" s="16"/>
      <c r="CU311" s="16"/>
      <c r="CV311" s="16"/>
      <c r="CW311" s="16"/>
      <c r="CX311" s="16"/>
      <c r="CZ311" s="16"/>
      <c r="DC311" s="19"/>
      <c r="DD311" s="16"/>
      <c r="DK311" s="16"/>
      <c r="DM311" s="16"/>
      <c r="DN311" s="16"/>
      <c r="DP311" s="16"/>
      <c r="DR311" s="16"/>
      <c r="EB311" s="16"/>
      <c r="EE311" s="16"/>
      <c r="EF311" s="16"/>
      <c r="EG311" s="16"/>
      <c r="EI311" s="16"/>
      <c r="EN311" s="16"/>
    </row>
    <row r="312" spans="1:144" x14ac:dyDescent="0.35">
      <c r="A312" s="66" t="s">
        <v>6154</v>
      </c>
      <c r="B312" s="66"/>
      <c r="I312" s="66"/>
      <c r="J312" t="s">
        <v>6457</v>
      </c>
      <c r="K312" t="s">
        <v>6794</v>
      </c>
      <c r="L312" t="s">
        <v>6751</v>
      </c>
      <c r="M312" s="16"/>
      <c r="O312" t="s">
        <v>119</v>
      </c>
      <c r="Q312" s="16"/>
      <c r="R312" s="16"/>
      <c r="T312" s="16">
        <f>SUM(COUNTIF(M312:S312,"yes"))</f>
        <v>1</v>
      </c>
      <c r="U312" s="16"/>
      <c r="V312" s="16"/>
      <c r="W312" s="16"/>
      <c r="X312" s="16"/>
      <c r="Y312" s="16"/>
      <c r="Z312" s="16"/>
      <c r="AA312" s="16"/>
      <c r="AB312" s="16"/>
      <c r="AD312" t="s">
        <v>6457</v>
      </c>
      <c r="AE312"/>
      <c r="AH312" s="16"/>
      <c r="AJ312" s="66" t="s">
        <v>6232</v>
      </c>
      <c r="AK312" s="16"/>
      <c r="AL312" s="66"/>
      <c r="AO312" t="s">
        <v>6400</v>
      </c>
      <c r="AP312" s="16"/>
      <c r="AQ312" s="16"/>
      <c r="AR312" s="39" t="s">
        <v>6400</v>
      </c>
      <c r="AS312" s="16"/>
      <c r="AT312" s="16"/>
      <c r="AY312" s="16"/>
      <c r="AZ312" s="16"/>
      <c r="BF312" s="28"/>
      <c r="BJ312" s="25"/>
      <c r="BO312" s="38"/>
      <c r="BQ312" s="38"/>
      <c r="BU312" s="16"/>
      <c r="BV312" s="29"/>
      <c r="BW312" s="16"/>
      <c r="BZ312" s="16"/>
      <c r="CC312" s="19"/>
      <c r="CD312" s="16"/>
      <c r="CF312" s="16"/>
      <c r="CG312" s="16"/>
      <c r="CI312" s="16"/>
      <c r="CJ312" s="16"/>
      <c r="CK312" s="16"/>
      <c r="CQ312" s="16"/>
      <c r="CU312" s="16"/>
      <c r="CV312" s="16"/>
      <c r="CW312" s="16"/>
      <c r="CX312" s="16"/>
      <c r="CZ312" s="16"/>
      <c r="DC312" s="19"/>
      <c r="DD312" s="16"/>
      <c r="DG312" s="19"/>
      <c r="DK312" s="16"/>
      <c r="DM312" s="16"/>
      <c r="DN312" s="16"/>
      <c r="DP312" s="16"/>
      <c r="DR312" s="16"/>
      <c r="EB312" s="16"/>
      <c r="EE312" s="16"/>
      <c r="EF312" s="16"/>
      <c r="EG312" s="16"/>
      <c r="EI312" s="16"/>
      <c r="EN312" s="16"/>
    </row>
    <row r="313" spans="1:144" x14ac:dyDescent="0.35">
      <c r="A313" s="16" t="s">
        <v>6154</v>
      </c>
      <c r="J313" t="s">
        <v>1709</v>
      </c>
      <c r="K313"/>
      <c r="L313" s="16" t="s">
        <v>729</v>
      </c>
      <c r="M313" s="16"/>
      <c r="P313" s="16" t="s">
        <v>119</v>
      </c>
      <c r="Q313" s="16"/>
      <c r="R313" s="16"/>
      <c r="T313" s="16">
        <f>SUM(COUNTIF(M313:S313,"yes"))</f>
        <v>1</v>
      </c>
      <c r="U313" s="16" t="s">
        <v>1707</v>
      </c>
      <c r="V313" s="16"/>
      <c r="W313" s="16"/>
      <c r="X313" s="16"/>
      <c r="Y313" s="16"/>
      <c r="Z313" s="16"/>
      <c r="AA313" s="16"/>
      <c r="AB313" s="16"/>
      <c r="AC313" s="16" t="s">
        <v>1709</v>
      </c>
      <c r="AH313" s="16"/>
      <c r="AJ313" s="16"/>
      <c r="AK313" s="16" t="s">
        <v>1708</v>
      </c>
      <c r="AP313" s="16" t="s">
        <v>923</v>
      </c>
      <c r="AQ313" s="16" t="s">
        <v>1394</v>
      </c>
      <c r="AR313" s="38"/>
      <c r="AS313" s="16"/>
      <c r="AT313" s="16"/>
      <c r="AY313" s="16"/>
      <c r="AZ313" s="16"/>
      <c r="BB313" s="16">
        <f>LEN(BA313)-LEN(SUBSTITUTE(BA313,",",""))+1</f>
        <v>1</v>
      </c>
      <c r="BD313" s="16">
        <f>LEN(BC313)-LEN(SUBSTITUTE(BC313,",",""))+1</f>
        <v>1</v>
      </c>
      <c r="BE313" s="16">
        <f>Table1[[#This Row], [no. of native regions]]+Table1[[#This Row], [no. of introduced regions]]</f>
        <v>2</v>
      </c>
      <c r="BF313" s="28">
        <f>Table1[[#This Row], [no. of introduced regions]]/Table1[[#This Row], [no. of native regions]]</f>
        <v>1</v>
      </c>
      <c r="BJ313" s="25"/>
      <c r="BO313" s="38"/>
      <c r="BQ313" s="38"/>
      <c r="BU313" s="16"/>
      <c r="BV313" s="29"/>
      <c r="BW313" s="16"/>
      <c r="BZ313" s="16"/>
      <c r="CD313" s="16"/>
      <c r="CF313" s="16"/>
      <c r="CG313" s="16"/>
      <c r="CI313" s="16"/>
      <c r="CJ313" s="16"/>
      <c r="CK313" s="16"/>
      <c r="CQ313" s="16"/>
      <c r="CU313" s="16"/>
      <c r="CV313" s="16"/>
      <c r="CW313" s="16"/>
      <c r="CX313" s="16"/>
      <c r="CZ313" s="16"/>
      <c r="DC313" s="19"/>
      <c r="DD313" s="16"/>
      <c r="DK313" s="16"/>
      <c r="DM313" s="16"/>
      <c r="DN313" s="16"/>
      <c r="DP313" s="16"/>
      <c r="DR313" s="16"/>
      <c r="EB313" s="16"/>
      <c r="EE313" s="16"/>
      <c r="EF313" s="16"/>
      <c r="EG313" s="16"/>
      <c r="EI313" s="16"/>
      <c r="EN313" s="16"/>
    </row>
    <row r="314" spans="1:144" x14ac:dyDescent="0.35">
      <c r="A314" s="16" t="s">
        <v>6154</v>
      </c>
      <c r="J314" t="s">
        <v>6458</v>
      </c>
      <c r="K314" s="65"/>
      <c r="L314" t="s">
        <v>6751</v>
      </c>
      <c r="M314" s="16"/>
      <c r="O314" t="s">
        <v>119</v>
      </c>
      <c r="Q314" s="16"/>
      <c r="R314" s="16"/>
      <c r="T314" s="16">
        <f>SUM(COUNTIF(M314:S314,"yes"))</f>
        <v>1</v>
      </c>
      <c r="U314" s="16"/>
      <c r="V314" s="16"/>
      <c r="W314" s="16"/>
      <c r="X314" s="16"/>
      <c r="Y314" s="16"/>
      <c r="Z314" s="16"/>
      <c r="AA314" s="16"/>
      <c r="AB314" s="16"/>
      <c r="AD314" t="s">
        <v>6458</v>
      </c>
      <c r="AE314"/>
      <c r="AH314" s="16"/>
      <c r="AJ314" s="66" t="s">
        <v>6232</v>
      </c>
      <c r="AK314" s="16"/>
      <c r="AO314" t="s">
        <v>6773</v>
      </c>
      <c r="AP314" s="16"/>
      <c r="AQ314" s="16"/>
      <c r="AR314" s="39" t="s">
        <v>6400</v>
      </c>
      <c r="AS314" s="16"/>
      <c r="AT314" s="16"/>
      <c r="AY314" s="16"/>
      <c r="AZ314" s="16"/>
      <c r="BF314" s="28"/>
      <c r="BJ314" s="25"/>
      <c r="BO314" s="38"/>
      <c r="BQ314" s="38"/>
      <c r="BU314" s="16"/>
      <c r="BV314" s="29"/>
      <c r="BW314" s="16"/>
      <c r="BZ314" s="16"/>
      <c r="CC314" s="19"/>
      <c r="CD314" s="16"/>
      <c r="CF314" s="16"/>
      <c r="CG314" s="16"/>
      <c r="CI314" s="16"/>
      <c r="CJ314" s="16"/>
      <c r="CK314" s="16"/>
      <c r="CQ314" s="16"/>
      <c r="CU314" s="16"/>
      <c r="CV314" s="16"/>
      <c r="CW314" s="16"/>
      <c r="CX314" s="16"/>
      <c r="CZ314" s="16"/>
      <c r="DC314" s="19"/>
      <c r="DD314" s="16"/>
      <c r="DG314" s="19"/>
      <c r="DK314" s="16"/>
      <c r="DM314" s="16"/>
      <c r="DN314" s="16"/>
      <c r="DP314" s="16"/>
      <c r="DR314" s="16"/>
      <c r="EB314" s="16"/>
      <c r="EE314" s="16"/>
      <c r="EF314" s="16"/>
      <c r="EG314" s="16"/>
      <c r="EI314" s="16"/>
      <c r="EN314" s="16"/>
    </row>
    <row r="315" spans="1:144" x14ac:dyDescent="0.35">
      <c r="A315" s="16" t="s">
        <v>6154</v>
      </c>
      <c r="J315" t="s">
        <v>2144</v>
      </c>
      <c r="K315"/>
      <c r="L315" s="16" t="s">
        <v>729</v>
      </c>
      <c r="M315" s="16"/>
      <c r="P315" s="16" t="s">
        <v>119</v>
      </c>
      <c r="Q315" s="16"/>
      <c r="R315" s="16"/>
      <c r="T315" s="16">
        <f>SUM(COUNTIF(M315:S315,"yes"))</f>
        <v>1</v>
      </c>
      <c r="U315" s="16" t="s">
        <v>2143</v>
      </c>
      <c r="V315" s="16"/>
      <c r="W315" s="16"/>
      <c r="X315" s="16"/>
      <c r="Y315" s="16"/>
      <c r="Z315" s="16"/>
      <c r="AA315" s="16"/>
      <c r="AB315" s="16"/>
      <c r="AC315" s="16" t="s">
        <v>2144</v>
      </c>
      <c r="AH315" s="16"/>
      <c r="AJ315" s="16"/>
      <c r="AK315" s="16" t="s">
        <v>1403</v>
      </c>
      <c r="AP315" s="16" t="s">
        <v>1211</v>
      </c>
      <c r="AQ315" s="16" t="s">
        <v>2145</v>
      </c>
      <c r="AR315" s="38"/>
      <c r="AS315" s="16"/>
      <c r="AT315" s="16"/>
      <c r="AY315" s="16"/>
      <c r="AZ315" s="16"/>
      <c r="BB315" s="16">
        <f>LEN(BA315)-LEN(SUBSTITUTE(BA315,",",""))+1</f>
        <v>1</v>
      </c>
      <c r="BF315" s="28"/>
      <c r="BJ315" s="25"/>
      <c r="BO315" s="38"/>
      <c r="BQ315" s="38"/>
      <c r="BU315" s="16"/>
      <c r="BV315" s="29"/>
      <c r="BW315" s="16"/>
      <c r="BZ315" s="16"/>
      <c r="CD315" s="16"/>
      <c r="CF315" s="16"/>
      <c r="CG315" s="16"/>
      <c r="CI315" s="16"/>
      <c r="CJ315" s="16"/>
      <c r="CK315" s="16"/>
      <c r="CQ315" s="16"/>
      <c r="CU315" s="16"/>
      <c r="CV315" s="16"/>
      <c r="CW315" s="16"/>
      <c r="CX315" s="16"/>
      <c r="CZ315" s="16"/>
      <c r="DC315" s="19"/>
      <c r="DD315" s="16"/>
      <c r="DK315" s="16"/>
      <c r="DM315" s="16"/>
      <c r="DN315" s="16"/>
      <c r="DP315" s="16"/>
      <c r="DR315" s="16"/>
      <c r="EB315" s="16"/>
      <c r="EE315" s="16"/>
      <c r="EF315" s="16"/>
      <c r="EG315" s="16"/>
      <c r="EI315" s="16"/>
      <c r="EN315" s="16"/>
    </row>
    <row r="316" spans="1:144" x14ac:dyDescent="0.35">
      <c r="A316" s="16" t="s">
        <v>6154</v>
      </c>
      <c r="J316" t="s">
        <v>1739</v>
      </c>
      <c r="K316"/>
      <c r="L316" s="16" t="s">
        <v>729</v>
      </c>
      <c r="M316" s="16"/>
      <c r="P316" s="16" t="s">
        <v>119</v>
      </c>
      <c r="Q316" s="16"/>
      <c r="R316" s="16"/>
      <c r="T316" s="16">
        <f>SUM(COUNTIF(M316:S316,"yes"))</f>
        <v>1</v>
      </c>
      <c r="U316" s="16" t="s">
        <v>1737</v>
      </c>
      <c r="V316" s="16"/>
      <c r="W316" s="16"/>
      <c r="X316" s="16"/>
      <c r="Y316" s="16"/>
      <c r="Z316" s="16"/>
      <c r="AA316" s="16"/>
      <c r="AB316" s="16"/>
      <c r="AC316" s="16" t="s">
        <v>1739</v>
      </c>
      <c r="AH316" s="16"/>
      <c r="AJ316" s="16"/>
      <c r="AK316" s="16" t="s">
        <v>1738</v>
      </c>
      <c r="AP316" s="16" t="s">
        <v>1740</v>
      </c>
      <c r="AQ316" s="16" t="s">
        <v>1722</v>
      </c>
      <c r="AR316" s="38"/>
      <c r="AS316" s="16"/>
      <c r="AT316" s="16"/>
      <c r="AY316" s="16"/>
      <c r="AZ316" s="16"/>
      <c r="BB316" s="16">
        <f>LEN(BA316)-LEN(SUBSTITUTE(BA316,",",""))+1</f>
        <v>1</v>
      </c>
      <c r="BD316" s="16">
        <f>LEN(BC316)-LEN(SUBSTITUTE(BC316,",",""))+1</f>
        <v>1</v>
      </c>
      <c r="BE316" s="16">
        <f>Table1[[#This Row], [no. of native regions]]+Table1[[#This Row], [no. of introduced regions]]</f>
        <v>2</v>
      </c>
      <c r="BF316" s="28">
        <f>Table1[[#This Row], [no. of introduced regions]]/Table1[[#This Row], [no. of native regions]]</f>
        <v>1</v>
      </c>
      <c r="BJ316" s="25"/>
      <c r="BO316" s="38"/>
      <c r="BQ316" s="38"/>
      <c r="BU316" s="16"/>
      <c r="BV316" s="29"/>
      <c r="BW316" s="16"/>
      <c r="BZ316" s="16"/>
      <c r="CD316" s="16"/>
      <c r="CF316" s="16"/>
      <c r="CG316" s="16"/>
      <c r="CI316" s="16"/>
      <c r="CJ316" s="16"/>
      <c r="CK316" s="16"/>
      <c r="CQ316" s="16"/>
      <c r="CU316" s="16"/>
      <c r="CV316" s="16"/>
      <c r="CW316" s="16"/>
      <c r="CX316" s="16"/>
      <c r="CZ316" s="16"/>
      <c r="DC316" s="19"/>
      <c r="DD316" s="16"/>
      <c r="DK316" s="16"/>
      <c r="DM316" s="16"/>
      <c r="DN316" s="16"/>
      <c r="DP316" s="16"/>
      <c r="DR316" s="16"/>
      <c r="EB316" s="16"/>
      <c r="EE316" s="16"/>
      <c r="EF316" s="16"/>
      <c r="EG316" s="16"/>
      <c r="EI316" s="16"/>
      <c r="EN316" s="16"/>
    </row>
    <row r="317" spans="1:144" x14ac:dyDescent="0.35">
      <c r="A317" s="16" t="s">
        <v>6154</v>
      </c>
      <c r="J317" t="s">
        <v>153</v>
      </c>
      <c r="K317"/>
      <c r="L317" s="16" t="s">
        <v>729</v>
      </c>
      <c r="M317" s="16"/>
      <c r="P317" s="16" t="s">
        <v>119</v>
      </c>
      <c r="Q317" s="16"/>
      <c r="R317" s="16"/>
      <c r="T317" s="16">
        <f>SUM(COUNTIF(M317:S317,"yes"))</f>
        <v>1</v>
      </c>
      <c r="U317" s="16" t="s">
        <v>561</v>
      </c>
      <c r="V317" s="16" t="s">
        <v>1256</v>
      </c>
      <c r="W317" s="16"/>
      <c r="X317" s="16"/>
      <c r="Y317" s="16"/>
      <c r="Z317" s="16"/>
      <c r="AA317" s="16"/>
      <c r="AB317" s="16"/>
      <c r="AC317" s="16" t="s">
        <v>153</v>
      </c>
      <c r="AH317" s="16"/>
      <c r="AJ317" s="16" t="s">
        <v>6232</v>
      </c>
      <c r="AK317" s="16" t="s">
        <v>764</v>
      </c>
      <c r="AL317" s="16" t="s">
        <v>1255</v>
      </c>
      <c r="AP317" s="16" t="s">
        <v>1258</v>
      </c>
      <c r="AQ317" s="16" t="s">
        <v>1259</v>
      </c>
      <c r="AR317" s="38"/>
      <c r="AS317" s="16"/>
      <c r="AT317" s="16"/>
      <c r="AY317" s="16" t="s">
        <v>1257</v>
      </c>
      <c r="AZ317" s="16"/>
      <c r="BA317" s="16" t="s">
        <v>1260</v>
      </c>
      <c r="BB317" s="16">
        <f>LEN(BA317)-LEN(SUBSTITUTE(BA317,",",""))+1</f>
        <v>4</v>
      </c>
      <c r="BC317" s="16" t="s">
        <v>1261</v>
      </c>
      <c r="BD317" s="16">
        <f>LEN(BC317)-LEN(SUBSTITUTE(BC317,",",""))+1</f>
        <v>36</v>
      </c>
      <c r="BF317" s="28"/>
      <c r="BH317" s="16" t="s">
        <v>1262</v>
      </c>
      <c r="BJ317" s="25"/>
      <c r="BK317" s="16" t="s">
        <v>1263</v>
      </c>
      <c r="BL317" s="16" t="s">
        <v>1264</v>
      </c>
      <c r="BO317" s="38" t="s">
        <v>119</v>
      </c>
      <c r="BQ317" s="38"/>
      <c r="BR317" s="16" t="s">
        <v>153</v>
      </c>
      <c r="BU317" s="16" t="s">
        <v>562</v>
      </c>
      <c r="BV317" s="29" t="s">
        <v>563</v>
      </c>
      <c r="BW317" s="16" t="s">
        <v>1265</v>
      </c>
      <c r="BX317" s="16" t="s">
        <v>1266</v>
      </c>
      <c r="BZ317" s="16"/>
      <c r="CB317" s="16" t="s">
        <v>564</v>
      </c>
      <c r="CC317" s="16" t="s">
        <v>565</v>
      </c>
      <c r="CD317" s="16"/>
      <c r="CF317" s="16" t="s">
        <v>1267</v>
      </c>
      <c r="CG317" s="16"/>
      <c r="CI317" s="16"/>
      <c r="CJ317" s="16"/>
      <c r="CK317" s="16"/>
      <c r="CM317" s="16" t="s">
        <v>5776</v>
      </c>
      <c r="CQ317" s="16"/>
      <c r="CU317" s="16"/>
      <c r="CV317" s="16"/>
      <c r="CW317" s="16"/>
      <c r="CX317" s="16"/>
      <c r="CZ317" s="16"/>
      <c r="DC317" s="19"/>
      <c r="DD317" s="16"/>
      <c r="DK317" s="16"/>
      <c r="DM317" s="16"/>
      <c r="DN317" s="16"/>
      <c r="DP317" s="16"/>
      <c r="DR317" s="16"/>
      <c r="EB317" s="16"/>
      <c r="EE317" s="16"/>
      <c r="EF317" s="16"/>
      <c r="EG317" s="16"/>
      <c r="EI317" s="16"/>
      <c r="EN317" s="16"/>
    </row>
    <row r="318" spans="1:144" x14ac:dyDescent="0.35">
      <c r="A318" s="16" t="s">
        <v>6154</v>
      </c>
      <c r="J318" t="s">
        <v>2569</v>
      </c>
      <c r="K318"/>
      <c r="L318" s="16" t="s">
        <v>729</v>
      </c>
      <c r="M318" s="16"/>
      <c r="P318" s="16" t="s">
        <v>119</v>
      </c>
      <c r="Q318" s="16"/>
      <c r="R318" s="16"/>
      <c r="T318" s="16">
        <f>SUM(COUNTIF(M318:S318,"yes"))</f>
        <v>1</v>
      </c>
      <c r="U318" s="16" t="s">
        <v>2568</v>
      </c>
      <c r="V318" s="16"/>
      <c r="W318" s="16"/>
      <c r="X318" s="16"/>
      <c r="Y318" s="16"/>
      <c r="Z318" s="16"/>
      <c r="AA318" s="16"/>
      <c r="AB318" s="16"/>
      <c r="AC318" s="16" t="s">
        <v>2569</v>
      </c>
      <c r="AH318" s="16"/>
      <c r="AJ318" s="16"/>
      <c r="AK318" s="16" t="s">
        <v>1209</v>
      </c>
      <c r="AP318" s="16" t="s">
        <v>1211</v>
      </c>
      <c r="AQ318" s="16" t="s">
        <v>2570</v>
      </c>
      <c r="AR318" s="38"/>
      <c r="AS318" s="16"/>
      <c r="AT318" s="16"/>
      <c r="AY318" s="16"/>
      <c r="AZ318" s="16"/>
      <c r="BB318" s="16">
        <f>LEN(BA318)-LEN(SUBSTITUTE(BA318,",",""))+1</f>
        <v>1</v>
      </c>
      <c r="BF318" s="28"/>
      <c r="BJ318" s="25"/>
      <c r="BO318" s="38"/>
      <c r="BQ318" s="38"/>
      <c r="BU318" s="16"/>
      <c r="BV318" s="29"/>
      <c r="BW318" s="16"/>
      <c r="BZ318" s="16"/>
      <c r="CD318" s="16"/>
      <c r="CF318" s="16"/>
      <c r="CG318" s="16"/>
      <c r="CI318" s="16"/>
      <c r="CJ318" s="16"/>
      <c r="CK318" s="16"/>
      <c r="CQ318" s="16"/>
      <c r="CU318" s="16"/>
      <c r="CV318" s="16"/>
      <c r="CW318" s="16"/>
      <c r="CX318" s="16"/>
      <c r="CZ318" s="16"/>
      <c r="DC318" s="19"/>
      <c r="DD318" s="16"/>
      <c r="DK318" s="16"/>
      <c r="DM318" s="16"/>
      <c r="DN318" s="16"/>
      <c r="DP318" s="16"/>
      <c r="DR318" s="16"/>
      <c r="EB318" s="16"/>
      <c r="EE318" s="16"/>
      <c r="EF318" s="16"/>
      <c r="EG318" s="16"/>
      <c r="EI318" s="16"/>
      <c r="EN318" s="16"/>
    </row>
    <row r="319" spans="1:144" x14ac:dyDescent="0.35">
      <c r="A319" s="66" t="s">
        <v>6154</v>
      </c>
      <c r="B319" s="66"/>
      <c r="I319" s="66"/>
      <c r="J319" t="s">
        <v>6460</v>
      </c>
      <c r="K319" t="s">
        <v>6796</v>
      </c>
      <c r="L319" t="s">
        <v>6751</v>
      </c>
      <c r="M319" s="16"/>
      <c r="O319" t="s">
        <v>119</v>
      </c>
      <c r="Q319" s="16"/>
      <c r="R319" s="16"/>
      <c r="T319" s="16">
        <f>SUM(COUNTIF(M319:S319,"yes"))</f>
        <v>1</v>
      </c>
      <c r="U319" s="16"/>
      <c r="V319" s="16"/>
      <c r="W319" s="16"/>
      <c r="X319" s="16"/>
      <c r="Y319" s="16"/>
      <c r="Z319" s="16"/>
      <c r="AA319" s="16"/>
      <c r="AB319" s="16"/>
      <c r="AD319" t="s">
        <v>6460</v>
      </c>
      <c r="AE319"/>
      <c r="AH319" s="16"/>
      <c r="AJ319" s="66" t="s">
        <v>6232</v>
      </c>
      <c r="AK319" s="16"/>
      <c r="AL319" s="66"/>
      <c r="AO319" t="s">
        <v>6400</v>
      </c>
      <c r="AP319" s="16"/>
      <c r="AQ319" s="16"/>
      <c r="AR319" s="54" t="s">
        <v>828</v>
      </c>
      <c r="AS319" s="16"/>
      <c r="AT319" s="16"/>
      <c r="AY319" s="16"/>
      <c r="AZ319" s="16"/>
      <c r="BF319" s="28"/>
      <c r="BJ319" s="25"/>
      <c r="BO319" s="38"/>
      <c r="BQ319" s="38"/>
      <c r="BU319" s="16"/>
      <c r="BV319" s="29"/>
      <c r="BW319" s="16"/>
      <c r="BZ319" s="16"/>
      <c r="CC319" s="19"/>
      <c r="CD319" s="16"/>
      <c r="CF319" s="16"/>
      <c r="CG319" s="16"/>
      <c r="CI319" s="16"/>
      <c r="CJ319" s="16"/>
      <c r="CK319" s="16"/>
      <c r="CQ319" s="16"/>
      <c r="CU319" s="16"/>
      <c r="CV319" s="16"/>
      <c r="CW319" s="16"/>
      <c r="CX319" s="16"/>
      <c r="CZ319" s="16"/>
      <c r="DC319" s="19"/>
      <c r="DD319" s="16"/>
      <c r="DG319" s="19"/>
      <c r="DK319" s="16"/>
      <c r="DM319" s="16"/>
      <c r="DN319" s="16"/>
      <c r="DP319" s="16"/>
      <c r="DR319" s="16"/>
      <c r="EB319" s="16"/>
      <c r="EE319" s="16"/>
      <c r="EF319" s="16"/>
      <c r="EG319" s="16"/>
      <c r="EI319" s="16"/>
      <c r="EN319" s="16"/>
    </row>
    <row r="320" spans="1:144" x14ac:dyDescent="0.35">
      <c r="A320" s="66" t="s">
        <v>6154</v>
      </c>
      <c r="B320" s="66"/>
      <c r="I320" s="66"/>
      <c r="J320" t="s">
        <v>6461</v>
      </c>
      <c r="K320" t="s">
        <v>6797</v>
      </c>
      <c r="L320" t="s">
        <v>6751</v>
      </c>
      <c r="M320" s="16"/>
      <c r="O320" t="s">
        <v>119</v>
      </c>
      <c r="Q320" s="16"/>
      <c r="R320" s="16"/>
      <c r="T320" s="16">
        <f>SUM(COUNTIF(M320:S320,"yes"))</f>
        <v>1</v>
      </c>
      <c r="U320" s="16"/>
      <c r="V320" s="16"/>
      <c r="W320" s="16"/>
      <c r="X320" s="16"/>
      <c r="Y320" s="16"/>
      <c r="Z320" s="16"/>
      <c r="AA320" s="16"/>
      <c r="AB320" s="16"/>
      <c r="AD320" t="s">
        <v>6461</v>
      </c>
      <c r="AE320"/>
      <c r="AH320" s="16"/>
      <c r="AJ320" s="66" t="s">
        <v>6232</v>
      </c>
      <c r="AK320" s="16"/>
      <c r="AL320" s="66"/>
      <c r="AO320" t="s">
        <v>6400</v>
      </c>
      <c r="AP320" s="16"/>
      <c r="AQ320" s="16"/>
      <c r="AR320" s="39" t="s">
        <v>1027</v>
      </c>
      <c r="AS320" s="16"/>
      <c r="AT320" s="16"/>
      <c r="AY320" s="16"/>
      <c r="AZ320" s="16"/>
      <c r="BF320" s="28"/>
      <c r="BJ320" s="25"/>
      <c r="BO320" s="38"/>
      <c r="BQ320" s="38"/>
      <c r="BU320" s="16"/>
      <c r="BV320" s="29"/>
      <c r="BW320" s="16"/>
      <c r="BZ320" s="16"/>
      <c r="CC320" s="19"/>
      <c r="CD320" s="16"/>
      <c r="CF320" s="16"/>
      <c r="CG320" s="16"/>
      <c r="CI320" s="16"/>
      <c r="CJ320" s="16"/>
      <c r="CK320" s="16"/>
      <c r="CQ320" s="16"/>
      <c r="CU320" s="16"/>
      <c r="CV320" s="16"/>
      <c r="CW320" s="16"/>
      <c r="CX320" s="16"/>
      <c r="CZ320" s="16"/>
      <c r="DC320" s="19"/>
      <c r="DD320" s="16"/>
      <c r="DG320" s="19"/>
      <c r="DK320" s="16"/>
      <c r="DM320" s="16"/>
      <c r="DN320" s="16"/>
      <c r="DP320" s="16"/>
      <c r="DR320" s="16"/>
      <c r="EB320" s="16"/>
      <c r="EE320" s="16"/>
      <c r="EF320" s="16"/>
      <c r="EG320" s="16"/>
      <c r="EI320" s="16"/>
      <c r="EN320" s="16"/>
    </row>
    <row r="321" spans="1:144" x14ac:dyDescent="0.35">
      <c r="A321" s="16" t="s">
        <v>6154</v>
      </c>
      <c r="J321" t="s">
        <v>1761</v>
      </c>
      <c r="K321"/>
      <c r="L321" s="16" t="s">
        <v>729</v>
      </c>
      <c r="M321" s="16"/>
      <c r="P321" s="16" t="s">
        <v>119</v>
      </c>
      <c r="Q321" s="16"/>
      <c r="R321" s="16"/>
      <c r="T321" s="16">
        <f>SUM(COUNTIF(M321:S321,"yes"))</f>
        <v>1</v>
      </c>
      <c r="U321" s="16" t="s">
        <v>1759</v>
      </c>
      <c r="V321" s="16"/>
      <c r="W321" s="16"/>
      <c r="X321" s="16"/>
      <c r="Y321" s="16"/>
      <c r="Z321" s="16"/>
      <c r="AA321" s="16"/>
      <c r="AB321" s="16"/>
      <c r="AC321" s="16" t="s">
        <v>1761</v>
      </c>
      <c r="AH321" s="16"/>
      <c r="AJ321" s="16"/>
      <c r="AK321" s="16" t="s">
        <v>1760</v>
      </c>
      <c r="AP321" s="16" t="s">
        <v>972</v>
      </c>
      <c r="AQ321" s="16" t="s">
        <v>1388</v>
      </c>
      <c r="AR321" s="38"/>
      <c r="AS321" s="16"/>
      <c r="AT321" s="16"/>
      <c r="AY321" s="16"/>
      <c r="AZ321" s="16"/>
      <c r="BB321" s="16">
        <f>LEN(BA321)-LEN(SUBSTITUTE(BA321,",",""))+1</f>
        <v>1</v>
      </c>
      <c r="BD321" s="16">
        <f>LEN(BC321)-LEN(SUBSTITUTE(BC321,",",""))+1</f>
        <v>1</v>
      </c>
      <c r="BE321" s="16">
        <f>Table1[[#This Row], [no. of native regions]]+Table1[[#This Row], [no. of introduced regions]]</f>
        <v>2</v>
      </c>
      <c r="BF321" s="28">
        <f>Table1[[#This Row], [no. of introduced regions]]/Table1[[#This Row], [no. of native regions]]</f>
        <v>1</v>
      </c>
      <c r="BJ321" s="25"/>
      <c r="BO321" s="38"/>
      <c r="BQ321" s="38"/>
      <c r="BU321" s="16"/>
      <c r="BV321" s="29"/>
      <c r="BW321" s="16"/>
      <c r="BZ321" s="16"/>
      <c r="CD321" s="16"/>
      <c r="CF321" s="16"/>
      <c r="CG321" s="16"/>
      <c r="CI321" s="16"/>
      <c r="CJ321" s="16"/>
      <c r="CK321" s="16"/>
      <c r="CQ321" s="16"/>
      <c r="CU321" s="16"/>
      <c r="CV321" s="16"/>
      <c r="CW321" s="16"/>
      <c r="CX321" s="16"/>
      <c r="CZ321" s="16"/>
      <c r="DC321" s="19"/>
      <c r="DD321" s="16"/>
      <c r="DK321" s="16"/>
      <c r="DM321" s="16"/>
      <c r="DN321" s="16"/>
      <c r="DP321" s="16"/>
      <c r="DR321" s="16"/>
      <c r="EB321" s="16"/>
      <c r="EE321" s="16"/>
      <c r="EF321" s="16"/>
      <c r="EG321" s="16"/>
      <c r="EI321" s="16"/>
      <c r="EN321" s="16"/>
    </row>
    <row r="322" spans="1:144" x14ac:dyDescent="0.35">
      <c r="A322" s="16" t="s">
        <v>6154</v>
      </c>
      <c r="J322" t="s">
        <v>7069</v>
      </c>
      <c r="K322" s="65"/>
      <c r="L322" s="16" t="s">
        <v>7056</v>
      </c>
      <c r="M322" s="16"/>
      <c r="N322" s="16" t="s">
        <v>119</v>
      </c>
      <c r="O322" s="16"/>
      <c r="Q322" s="16"/>
      <c r="R322" s="16"/>
      <c r="T322" s="16">
        <f>SUM(COUNTIF(M322:S322,"yes"))</f>
        <v>1</v>
      </c>
      <c r="U322" s="16"/>
      <c r="V322" s="16"/>
      <c r="W322" s="16"/>
      <c r="X322" s="16"/>
      <c r="Y322" s="16"/>
      <c r="Z322" s="16"/>
      <c r="AA322" s="16"/>
      <c r="AB322" s="16"/>
      <c r="AH322" s="16"/>
      <c r="AJ322" s="66"/>
      <c r="AK322" s="16"/>
      <c r="AP322" s="16"/>
      <c r="AQ322" s="16"/>
      <c r="AR322" s="38"/>
      <c r="AS322" s="16"/>
      <c r="AT322" s="16"/>
      <c r="AY322" s="16"/>
      <c r="AZ322" s="16"/>
      <c r="BF322" s="28"/>
      <c r="BJ322" s="25"/>
      <c r="BO322" s="38"/>
      <c r="BQ322" s="38"/>
      <c r="BU322" s="16"/>
      <c r="BV322" s="29"/>
      <c r="BW322" s="16"/>
      <c r="BZ322" s="16"/>
      <c r="CD322" s="16"/>
      <c r="CF322" s="16"/>
      <c r="CG322" s="16"/>
      <c r="CI322" s="16"/>
      <c r="CJ322" s="16"/>
      <c r="CK322" s="16"/>
      <c r="CQ322" s="16"/>
      <c r="CU322" s="16"/>
      <c r="CV322" s="16"/>
      <c r="CW322" s="16"/>
      <c r="CX322" s="16"/>
      <c r="CZ322" s="16"/>
      <c r="DC322" s="19"/>
      <c r="DD322" s="16"/>
      <c r="DK322" s="16"/>
      <c r="DM322" s="16"/>
      <c r="DN322" s="16"/>
      <c r="DP322" s="16"/>
      <c r="DR322" s="16"/>
      <c r="EB322" s="16"/>
      <c r="EE322" s="16"/>
      <c r="EF322" s="16"/>
      <c r="EG322" s="16"/>
      <c r="EI322" s="16"/>
      <c r="EN322" s="16"/>
    </row>
    <row r="323" spans="1:144" x14ac:dyDescent="0.35">
      <c r="A323" s="66" t="s">
        <v>6154</v>
      </c>
      <c r="B323" s="66"/>
      <c r="I323" s="66"/>
      <c r="J323" t="s">
        <v>6462</v>
      </c>
      <c r="K323" t="s">
        <v>6798</v>
      </c>
      <c r="L323" t="s">
        <v>6751</v>
      </c>
      <c r="M323" s="16"/>
      <c r="O323" t="s">
        <v>119</v>
      </c>
      <c r="Q323" s="16"/>
      <c r="R323" s="16"/>
      <c r="T323" s="16">
        <f>SUM(COUNTIF(M323:S323,"yes"))</f>
        <v>1</v>
      </c>
      <c r="U323" s="16"/>
      <c r="V323" s="16"/>
      <c r="W323" s="16"/>
      <c r="X323" s="16"/>
      <c r="Y323" s="16"/>
      <c r="Z323" s="16"/>
      <c r="AA323" s="16"/>
      <c r="AB323" s="16"/>
      <c r="AD323" t="s">
        <v>6462</v>
      </c>
      <c r="AE323"/>
      <c r="AH323" s="16"/>
      <c r="AJ323" s="66" t="s">
        <v>6232</v>
      </c>
      <c r="AK323" s="16"/>
      <c r="AL323" s="66"/>
      <c r="AO323" t="s">
        <v>6400</v>
      </c>
      <c r="AP323" s="16"/>
      <c r="AQ323" s="16"/>
      <c r="AR323" s="39" t="s">
        <v>6463</v>
      </c>
      <c r="AS323" s="16"/>
      <c r="AT323" s="16"/>
      <c r="AY323" s="16"/>
      <c r="AZ323" s="16"/>
      <c r="BF323" s="28"/>
      <c r="BJ323" s="25"/>
      <c r="BO323" s="38"/>
      <c r="BQ323" s="38"/>
      <c r="BU323" s="16"/>
      <c r="BV323" s="29"/>
      <c r="BW323" s="16"/>
      <c r="BZ323" s="16"/>
      <c r="CC323" s="19"/>
      <c r="CD323" s="16"/>
      <c r="CF323" s="16"/>
      <c r="CG323" s="16"/>
      <c r="CI323" s="16"/>
      <c r="CJ323" s="16"/>
      <c r="CK323" s="16"/>
      <c r="CQ323" s="16"/>
      <c r="CU323" s="16"/>
      <c r="CV323" s="16"/>
      <c r="CW323" s="16"/>
      <c r="CX323" s="16"/>
      <c r="CZ323" s="16"/>
      <c r="DC323" s="19"/>
      <c r="DD323" s="16"/>
      <c r="DG323" s="19"/>
      <c r="DK323" s="16"/>
      <c r="DM323" s="16"/>
      <c r="DN323" s="16"/>
      <c r="DP323" s="16"/>
      <c r="DR323" s="16"/>
      <c r="EB323" s="16"/>
      <c r="EE323" s="16"/>
      <c r="EF323" s="16"/>
      <c r="EG323" s="16"/>
      <c r="EI323" s="16"/>
      <c r="EN323" s="16"/>
    </row>
    <row r="324" spans="1:144" x14ac:dyDescent="0.35">
      <c r="A324" s="66" t="s">
        <v>6154</v>
      </c>
      <c r="B324" s="66"/>
      <c r="I324" s="66"/>
      <c r="J324" t="s">
        <v>6464</v>
      </c>
      <c r="K324" s="65"/>
      <c r="L324" t="s">
        <v>6751</v>
      </c>
      <c r="M324" s="16"/>
      <c r="O324" t="s">
        <v>119</v>
      </c>
      <c r="Q324" s="16"/>
      <c r="R324" s="16"/>
      <c r="T324" s="16">
        <f>SUM(COUNTIF(M324:S324,"yes"))</f>
        <v>1</v>
      </c>
      <c r="U324" s="16"/>
      <c r="V324" s="16"/>
      <c r="W324" s="16"/>
      <c r="X324" s="16"/>
      <c r="Y324" s="16"/>
      <c r="Z324" s="16"/>
      <c r="AA324" s="16"/>
      <c r="AB324" s="16"/>
      <c r="AD324" t="s">
        <v>6464</v>
      </c>
      <c r="AE324"/>
      <c r="AH324" s="16"/>
      <c r="AJ324" s="66" t="s">
        <v>6232</v>
      </c>
      <c r="AK324" s="16"/>
      <c r="AL324" s="66"/>
      <c r="AO324" t="s">
        <v>6799</v>
      </c>
      <c r="AP324" s="16"/>
      <c r="AQ324" s="16"/>
      <c r="AR324" s="39" t="s">
        <v>6400</v>
      </c>
      <c r="AS324" s="16"/>
      <c r="AT324" s="16"/>
      <c r="AY324" s="16"/>
      <c r="AZ324" s="16"/>
      <c r="BF324" s="28"/>
      <c r="BJ324" s="25"/>
      <c r="BO324" s="38"/>
      <c r="BQ324" s="38"/>
      <c r="BU324" s="16"/>
      <c r="BV324" s="29"/>
      <c r="BW324" s="16"/>
      <c r="BZ324" s="16"/>
      <c r="CC324" s="19"/>
      <c r="CD324" s="16"/>
      <c r="CF324" s="16"/>
      <c r="CG324" s="16"/>
      <c r="CI324" s="16"/>
      <c r="CJ324" s="16"/>
      <c r="CK324" s="16"/>
      <c r="CQ324" s="16"/>
      <c r="CU324" s="16"/>
      <c r="CV324" s="16"/>
      <c r="CW324" s="16"/>
      <c r="CX324" s="16"/>
      <c r="CZ324" s="16"/>
      <c r="DC324" s="19"/>
      <c r="DD324" s="16"/>
      <c r="DG324" s="19"/>
      <c r="DK324" s="16"/>
      <c r="DM324" s="16"/>
      <c r="DN324" s="16"/>
      <c r="DP324" s="16"/>
      <c r="DR324" s="16"/>
      <c r="EB324" s="16"/>
      <c r="EE324" s="16"/>
      <c r="EF324" s="16"/>
      <c r="EG324" s="16"/>
      <c r="EI324" s="16"/>
      <c r="EN324" s="16"/>
    </row>
    <row r="325" spans="1:144" x14ac:dyDescent="0.35">
      <c r="A325" s="16" t="s">
        <v>6154</v>
      </c>
      <c r="J325" t="s">
        <v>6467</v>
      </c>
      <c r="K325" t="s">
        <v>1973</v>
      </c>
      <c r="L325" t="s">
        <v>6751</v>
      </c>
      <c r="M325" s="16"/>
      <c r="O325" t="s">
        <v>119</v>
      </c>
      <c r="Q325" s="16"/>
      <c r="R325" s="16"/>
      <c r="T325" s="16">
        <f>SUM(COUNTIF(M325:S325,"yes"))</f>
        <v>1</v>
      </c>
      <c r="U325" s="16"/>
      <c r="V325" s="16"/>
      <c r="W325" s="16"/>
      <c r="X325" s="16"/>
      <c r="Y325" s="16"/>
      <c r="Z325" s="16"/>
      <c r="AA325" s="16"/>
      <c r="AB325" s="16"/>
      <c r="AD325" t="s">
        <v>6467</v>
      </c>
      <c r="AE325"/>
      <c r="AH325" s="16"/>
      <c r="AJ325" s="66" t="s">
        <v>6232</v>
      </c>
      <c r="AK325" s="16"/>
      <c r="AO325" t="s">
        <v>6400</v>
      </c>
      <c r="AP325" s="16"/>
      <c r="AQ325" s="16"/>
      <c r="AR325" s="39" t="s">
        <v>6406</v>
      </c>
      <c r="AS325" s="16"/>
      <c r="AT325" s="16"/>
      <c r="AY325" s="16"/>
      <c r="AZ325" s="16"/>
      <c r="BF325" s="28"/>
      <c r="BJ325" s="25"/>
      <c r="BO325" s="38"/>
      <c r="BQ325" s="38"/>
      <c r="BU325" s="16"/>
      <c r="BV325" s="29"/>
      <c r="BW325" s="16"/>
      <c r="BZ325" s="16"/>
      <c r="CC325" s="19"/>
      <c r="CD325" s="16"/>
      <c r="CF325" s="16"/>
      <c r="CG325" s="16"/>
      <c r="CI325" s="16"/>
      <c r="CJ325" s="16"/>
      <c r="CK325" s="16"/>
      <c r="CQ325" s="16"/>
      <c r="CU325" s="16"/>
      <c r="CV325" s="16"/>
      <c r="CW325" s="16"/>
      <c r="CX325" s="16"/>
      <c r="CZ325" s="16"/>
      <c r="DC325" s="19"/>
      <c r="DD325" s="16"/>
      <c r="DG325" s="19"/>
      <c r="DK325" s="16"/>
      <c r="DM325" s="16"/>
      <c r="DN325" s="16"/>
      <c r="DP325" s="16"/>
      <c r="DR325" s="16"/>
      <c r="EB325" s="16"/>
      <c r="EE325" s="16"/>
      <c r="EF325" s="16"/>
      <c r="EG325" s="16"/>
      <c r="EI325" s="16"/>
      <c r="EN325" s="16"/>
    </row>
    <row r="326" spans="1:144" x14ac:dyDescent="0.35">
      <c r="A326" s="16" t="s">
        <v>6154</v>
      </c>
      <c r="J326" t="s">
        <v>6468</v>
      </c>
      <c r="K326" t="s">
        <v>6801</v>
      </c>
      <c r="L326" t="s">
        <v>6751</v>
      </c>
      <c r="M326" s="16"/>
      <c r="O326" t="s">
        <v>119</v>
      </c>
      <c r="Q326" s="16"/>
      <c r="R326" s="16"/>
      <c r="T326" s="16">
        <f>SUM(COUNTIF(M326:S326,"yes"))</f>
        <v>1</v>
      </c>
      <c r="U326" s="16"/>
      <c r="V326" s="16"/>
      <c r="W326" s="16"/>
      <c r="X326" s="16"/>
      <c r="Y326" s="16"/>
      <c r="Z326" s="16"/>
      <c r="AA326" s="16"/>
      <c r="AB326" s="16"/>
      <c r="AD326" t="s">
        <v>6468</v>
      </c>
      <c r="AE326"/>
      <c r="AH326" s="16"/>
      <c r="AJ326" s="66" t="s">
        <v>6232</v>
      </c>
      <c r="AK326" s="16"/>
      <c r="AO326" t="s">
        <v>6400</v>
      </c>
      <c r="AP326" s="16"/>
      <c r="AQ326" s="16"/>
      <c r="AR326" s="39" t="s">
        <v>6469</v>
      </c>
      <c r="AS326" s="16"/>
      <c r="AT326" s="16"/>
      <c r="AY326" s="16"/>
      <c r="AZ326" s="16"/>
      <c r="BF326" s="28"/>
      <c r="BJ326" s="25"/>
      <c r="BO326" s="38"/>
      <c r="BQ326" s="38"/>
      <c r="BU326" s="16"/>
      <c r="BV326" s="29"/>
      <c r="BW326" s="16"/>
      <c r="BZ326" s="16"/>
      <c r="CC326" s="19"/>
      <c r="CD326" s="16"/>
      <c r="CF326" s="16"/>
      <c r="CG326" s="16"/>
      <c r="CI326" s="16"/>
      <c r="CJ326" s="16"/>
      <c r="CK326" s="16"/>
      <c r="CQ326" s="16"/>
      <c r="CU326" s="16"/>
      <c r="CV326" s="16"/>
      <c r="CW326" s="16"/>
      <c r="CX326" s="16"/>
      <c r="CZ326" s="16"/>
      <c r="DC326" s="19"/>
      <c r="DD326" s="16"/>
      <c r="DG326" s="19"/>
      <c r="DK326" s="16"/>
      <c r="DM326" s="16"/>
      <c r="DN326" s="16"/>
      <c r="DP326" s="16"/>
      <c r="DR326" s="16"/>
      <c r="EB326" s="16"/>
      <c r="EE326" s="16"/>
      <c r="EF326" s="16"/>
      <c r="EG326" s="16"/>
      <c r="EI326" s="16"/>
      <c r="EN326" s="16"/>
    </row>
    <row r="327" spans="1:144" x14ac:dyDescent="0.35">
      <c r="A327" s="16" t="s">
        <v>6154</v>
      </c>
      <c r="J327" t="s">
        <v>6470</v>
      </c>
      <c r="K327" s="65"/>
      <c r="L327" t="s">
        <v>6751</v>
      </c>
      <c r="M327" s="16"/>
      <c r="O327" t="s">
        <v>119</v>
      </c>
      <c r="Q327" s="16"/>
      <c r="R327" s="16"/>
      <c r="T327" s="16">
        <f>SUM(COUNTIF(M327:S327,"yes"))</f>
        <v>1</v>
      </c>
      <c r="U327" s="16"/>
      <c r="V327" s="16"/>
      <c r="W327" s="16"/>
      <c r="X327" s="16"/>
      <c r="Y327" s="16"/>
      <c r="Z327" s="16"/>
      <c r="AA327" s="16"/>
      <c r="AB327" s="16"/>
      <c r="AD327" t="s">
        <v>6470</v>
      </c>
      <c r="AE327"/>
      <c r="AH327" s="16"/>
      <c r="AJ327" s="66" t="s">
        <v>6232</v>
      </c>
      <c r="AK327" s="16"/>
      <c r="AO327" t="s">
        <v>6802</v>
      </c>
      <c r="AP327" s="16"/>
      <c r="AQ327" s="16"/>
      <c r="AR327" s="39" t="s">
        <v>6400</v>
      </c>
      <c r="AS327" s="16"/>
      <c r="AT327" s="16"/>
      <c r="AY327" s="16"/>
      <c r="AZ327" s="16"/>
      <c r="BF327" s="28"/>
      <c r="BJ327" s="25"/>
      <c r="BO327" s="38"/>
      <c r="BQ327" s="38"/>
      <c r="BU327" s="16"/>
      <c r="BV327" s="29"/>
      <c r="BW327" s="16"/>
      <c r="BZ327" s="16"/>
      <c r="CC327" s="19"/>
      <c r="CD327" s="16"/>
      <c r="CF327" s="16"/>
      <c r="CG327" s="16"/>
      <c r="CI327" s="16"/>
      <c r="CJ327" s="16"/>
      <c r="CK327" s="16"/>
      <c r="CQ327" s="16"/>
      <c r="CU327" s="16"/>
      <c r="CV327" s="16"/>
      <c r="CW327" s="16"/>
      <c r="CX327" s="16"/>
      <c r="CZ327" s="16"/>
      <c r="DC327" s="19"/>
      <c r="DD327" s="16"/>
      <c r="DG327" s="19"/>
      <c r="DK327" s="16"/>
      <c r="DM327" s="16"/>
      <c r="DN327" s="16"/>
      <c r="DP327" s="16"/>
      <c r="DR327" s="16"/>
      <c r="EB327" s="16"/>
      <c r="EE327" s="16"/>
      <c r="EF327" s="16"/>
      <c r="EG327" s="16"/>
      <c r="EI327" s="16"/>
      <c r="EN327" s="16"/>
    </row>
    <row r="328" spans="1:144" x14ac:dyDescent="0.35">
      <c r="A328" s="16" t="s">
        <v>6154</v>
      </c>
      <c r="J328" t="s">
        <v>2695</v>
      </c>
      <c r="K328"/>
      <c r="L328" s="16" t="s">
        <v>729</v>
      </c>
      <c r="M328" s="16"/>
      <c r="P328" s="16" t="s">
        <v>119</v>
      </c>
      <c r="Q328" s="16"/>
      <c r="R328" s="16"/>
      <c r="T328" s="16">
        <f>SUM(COUNTIF(M328:S328,"yes"))</f>
        <v>1</v>
      </c>
      <c r="U328" s="16" t="s">
        <v>2694</v>
      </c>
      <c r="V328" s="16"/>
      <c r="W328" s="16"/>
      <c r="X328" s="16"/>
      <c r="Y328" s="16"/>
      <c r="Z328" s="16"/>
      <c r="AA328" s="16"/>
      <c r="AB328" s="16"/>
      <c r="AC328" s="16" t="s">
        <v>2695</v>
      </c>
      <c r="AH328" s="16"/>
      <c r="AJ328" s="16"/>
      <c r="AK328" s="16" t="s">
        <v>938</v>
      </c>
      <c r="AP328" s="16" t="s">
        <v>726</v>
      </c>
      <c r="AQ328" s="16" t="s">
        <v>2570</v>
      </c>
      <c r="AR328" s="38"/>
      <c r="AS328" s="16"/>
      <c r="AT328" s="16"/>
      <c r="AY328" s="16"/>
      <c r="AZ328" s="16"/>
      <c r="BF328" s="28"/>
      <c r="BJ328" s="25"/>
      <c r="BO328" s="38"/>
      <c r="BQ328" s="38"/>
      <c r="BU328" s="16"/>
      <c r="BV328" s="29"/>
      <c r="BW328" s="16"/>
      <c r="BZ328" s="16"/>
      <c r="CD328" s="16"/>
      <c r="CF328" s="16"/>
      <c r="CG328" s="16"/>
      <c r="CI328" s="16"/>
      <c r="CJ328" s="16"/>
      <c r="CK328" s="16"/>
      <c r="CQ328" s="16"/>
      <c r="CU328" s="16"/>
      <c r="CV328" s="16"/>
      <c r="CW328" s="16"/>
      <c r="CX328" s="16"/>
      <c r="CZ328" s="16"/>
      <c r="DC328" s="19"/>
      <c r="DD328" s="16"/>
      <c r="DK328" s="16"/>
      <c r="DM328" s="16"/>
      <c r="DN328" s="16"/>
      <c r="DP328" s="16"/>
      <c r="DR328" s="16"/>
      <c r="EB328" s="16"/>
      <c r="EE328" s="16"/>
      <c r="EF328" s="16"/>
      <c r="EG328" s="16"/>
      <c r="EI328" s="16"/>
      <c r="EN328" s="16"/>
    </row>
    <row r="329" spans="1:144" x14ac:dyDescent="0.35">
      <c r="A329" s="16" t="s">
        <v>6154</v>
      </c>
      <c r="J329" t="s">
        <v>6471</v>
      </c>
      <c r="K329" t="s">
        <v>6803</v>
      </c>
      <c r="L329" t="s">
        <v>6751</v>
      </c>
      <c r="M329" s="16"/>
      <c r="O329" t="s">
        <v>119</v>
      </c>
      <c r="Q329" s="16"/>
      <c r="R329" s="16"/>
      <c r="T329" s="16">
        <f>SUM(COUNTIF(M329:S329,"yes"))</f>
        <v>1</v>
      </c>
      <c r="U329" s="16"/>
      <c r="V329" s="16"/>
      <c r="W329" s="16"/>
      <c r="X329" s="16"/>
      <c r="Y329" s="16"/>
      <c r="Z329" s="16"/>
      <c r="AA329" s="16"/>
      <c r="AB329" s="16"/>
      <c r="AD329" t="s">
        <v>6471</v>
      </c>
      <c r="AE329"/>
      <c r="AH329" s="16"/>
      <c r="AJ329" s="66" t="s">
        <v>6232</v>
      </c>
      <c r="AK329" s="16"/>
      <c r="AO329" t="s">
        <v>6400</v>
      </c>
      <c r="AP329" s="16"/>
      <c r="AQ329" s="16"/>
      <c r="AR329" s="39" t="s">
        <v>1090</v>
      </c>
      <c r="AS329" s="16"/>
      <c r="AT329" s="16"/>
      <c r="AY329" s="16"/>
      <c r="AZ329" s="16"/>
      <c r="BF329" s="28"/>
      <c r="BJ329" s="25"/>
      <c r="BO329" s="38"/>
      <c r="BQ329" s="38"/>
      <c r="BU329" s="16"/>
      <c r="BV329" s="29"/>
      <c r="BW329" s="16"/>
      <c r="BZ329" s="16"/>
      <c r="CC329" s="19"/>
      <c r="CD329" s="16"/>
      <c r="CF329" s="16"/>
      <c r="CG329" s="16"/>
      <c r="CI329" s="16"/>
      <c r="CJ329" s="16"/>
      <c r="CK329" s="16"/>
      <c r="CQ329" s="16"/>
      <c r="CU329" s="16"/>
      <c r="CV329" s="16"/>
      <c r="CW329" s="16"/>
      <c r="CX329" s="16"/>
      <c r="CZ329" s="16"/>
      <c r="DC329" s="19"/>
      <c r="DD329" s="16"/>
      <c r="DG329" s="19"/>
      <c r="DK329" s="16"/>
      <c r="DM329" s="16"/>
      <c r="DN329" s="16"/>
      <c r="DP329" s="16"/>
      <c r="DR329" s="16"/>
      <c r="EB329" s="16"/>
      <c r="EE329" s="16"/>
      <c r="EF329" s="16"/>
      <c r="EG329" s="16"/>
      <c r="EI329" s="16"/>
      <c r="EN329" s="16"/>
    </row>
    <row r="330" spans="1:144" x14ac:dyDescent="0.35">
      <c r="A330" s="16" t="s">
        <v>6154</v>
      </c>
      <c r="J330" t="s">
        <v>2980</v>
      </c>
      <c r="K330"/>
      <c r="L330" s="16" t="s">
        <v>729</v>
      </c>
      <c r="M330" s="16"/>
      <c r="P330" s="16" t="s">
        <v>119</v>
      </c>
      <c r="Q330" s="16"/>
      <c r="R330" s="16"/>
      <c r="T330" s="16">
        <f>SUM(COUNTIF(M330:S330,"yes"))</f>
        <v>1</v>
      </c>
      <c r="U330" s="16" t="s">
        <v>2979</v>
      </c>
      <c r="V330" s="16"/>
      <c r="W330" s="16"/>
      <c r="X330" s="16"/>
      <c r="Y330" s="16"/>
      <c r="Z330" s="16"/>
      <c r="AA330" s="16"/>
      <c r="AB330" s="16"/>
      <c r="AC330" s="16" t="s">
        <v>2980</v>
      </c>
      <c r="AH330" s="16"/>
      <c r="AJ330" s="16"/>
      <c r="AK330" s="16" t="s">
        <v>1209</v>
      </c>
      <c r="AP330" s="16" t="s">
        <v>1211</v>
      </c>
      <c r="AQ330" s="16" t="s">
        <v>2981</v>
      </c>
      <c r="AR330" s="38"/>
      <c r="AS330" s="16"/>
      <c r="AT330" s="16"/>
      <c r="AY330" s="16"/>
      <c r="AZ330" s="16"/>
      <c r="BF330" s="28"/>
      <c r="BJ330" s="25"/>
      <c r="BO330" s="38"/>
      <c r="BQ330" s="38"/>
      <c r="BU330" s="16"/>
      <c r="BV330" s="29"/>
      <c r="BW330" s="16"/>
      <c r="BZ330" s="16"/>
      <c r="CD330" s="16"/>
      <c r="CF330" s="16"/>
      <c r="CG330" s="16"/>
      <c r="CI330" s="16"/>
      <c r="CJ330" s="16"/>
      <c r="CK330" s="16"/>
      <c r="CQ330" s="16"/>
      <c r="CU330" s="16"/>
      <c r="CV330" s="16"/>
      <c r="CW330" s="16"/>
      <c r="CX330" s="16"/>
      <c r="CZ330" s="16"/>
      <c r="DC330" s="19"/>
      <c r="DD330" s="16"/>
      <c r="DK330" s="16"/>
      <c r="DM330" s="16"/>
      <c r="DN330" s="16"/>
      <c r="DP330" s="16"/>
      <c r="DR330" s="16"/>
      <c r="EB330" s="16"/>
      <c r="EE330" s="16"/>
      <c r="EF330" s="16"/>
      <c r="EG330" s="16"/>
      <c r="EI330" s="16"/>
      <c r="EN330" s="16"/>
    </row>
    <row r="331" spans="1:144" x14ac:dyDescent="0.35">
      <c r="A331" s="16" t="s">
        <v>6154</v>
      </c>
      <c r="J331" t="s">
        <v>2157</v>
      </c>
      <c r="K331"/>
      <c r="L331" s="16" t="s">
        <v>729</v>
      </c>
      <c r="M331" s="16"/>
      <c r="P331" s="16" t="s">
        <v>119</v>
      </c>
      <c r="Q331" s="16"/>
      <c r="R331" s="16"/>
      <c r="T331" s="16">
        <f>SUM(COUNTIF(M331:S331,"yes"))</f>
        <v>1</v>
      </c>
      <c r="U331" s="16" t="s">
        <v>2155</v>
      </c>
      <c r="V331" s="16"/>
      <c r="W331" s="16"/>
      <c r="X331" s="16"/>
      <c r="Y331" s="16"/>
      <c r="Z331" s="16"/>
      <c r="AA331" s="16"/>
      <c r="AB331" s="16"/>
      <c r="AC331" s="16" t="s">
        <v>2157</v>
      </c>
      <c r="AH331" s="16"/>
      <c r="AJ331" s="16"/>
      <c r="AK331" s="16" t="s">
        <v>2156</v>
      </c>
      <c r="AP331" s="16" t="s">
        <v>1486</v>
      </c>
      <c r="AQ331" s="16" t="s">
        <v>1215</v>
      </c>
      <c r="AR331" s="38"/>
      <c r="AS331" s="16"/>
      <c r="AT331" s="16"/>
      <c r="AY331" s="16"/>
      <c r="AZ331" s="16"/>
      <c r="BB331" s="16">
        <f>LEN(BA331)-LEN(SUBSTITUTE(BA331,",",""))+1</f>
        <v>1</v>
      </c>
      <c r="BF331" s="28"/>
      <c r="BJ331" s="25"/>
      <c r="BO331" s="38"/>
      <c r="BQ331" s="38"/>
      <c r="BU331" s="16"/>
      <c r="BV331" s="29"/>
      <c r="BW331" s="16"/>
      <c r="BZ331" s="16"/>
      <c r="CD331" s="16"/>
      <c r="CF331" s="16"/>
      <c r="CG331" s="16"/>
      <c r="CI331" s="16"/>
      <c r="CJ331" s="16"/>
      <c r="CK331" s="16"/>
      <c r="CQ331" s="16"/>
      <c r="CU331" s="16"/>
      <c r="CV331" s="16"/>
      <c r="CW331" s="16"/>
      <c r="CX331" s="16"/>
      <c r="CZ331" s="16"/>
      <c r="DC331" s="19"/>
      <c r="DD331" s="16"/>
      <c r="DK331" s="16"/>
      <c r="DM331" s="16"/>
      <c r="DN331" s="16"/>
      <c r="DP331" s="16"/>
      <c r="DR331" s="16"/>
      <c r="EB331" s="16"/>
      <c r="EE331" s="16"/>
      <c r="EF331" s="16"/>
      <c r="EG331" s="16"/>
      <c r="EI331" s="16"/>
      <c r="EN331" s="16"/>
    </row>
    <row r="332" spans="1:144" x14ac:dyDescent="0.35">
      <c r="A332" s="16" t="s">
        <v>6154</v>
      </c>
      <c r="J332" t="s">
        <v>1992</v>
      </c>
      <c r="K332"/>
      <c r="L332" s="16" t="s">
        <v>729</v>
      </c>
      <c r="M332" s="16"/>
      <c r="P332" s="16" t="s">
        <v>119</v>
      </c>
      <c r="Q332" s="16"/>
      <c r="R332" s="16"/>
      <c r="T332" s="16">
        <f>SUM(COUNTIF(M332:S332,"yes"))</f>
        <v>1</v>
      </c>
      <c r="U332" s="16" t="s">
        <v>1991</v>
      </c>
      <c r="V332" s="16"/>
      <c r="W332" s="16"/>
      <c r="X332" s="16"/>
      <c r="Y332" s="16"/>
      <c r="Z332" s="16"/>
      <c r="AA332" s="16"/>
      <c r="AB332" s="16"/>
      <c r="AC332" s="16" t="s">
        <v>1992</v>
      </c>
      <c r="AH332" s="16"/>
      <c r="AJ332" s="16"/>
      <c r="AK332" s="16" t="s">
        <v>5819</v>
      </c>
      <c r="AP332" s="16" t="s">
        <v>726</v>
      </c>
      <c r="AQ332" s="16" t="s">
        <v>1503</v>
      </c>
      <c r="AR332" s="38"/>
      <c r="AS332" s="16"/>
      <c r="AT332" s="16"/>
      <c r="AY332" s="16"/>
      <c r="AZ332" s="16"/>
      <c r="BB332" s="16">
        <f>LEN(BA332)-LEN(SUBSTITUTE(BA332,",",""))+1</f>
        <v>1</v>
      </c>
      <c r="BD332" s="16">
        <f>LEN(BC332)-LEN(SUBSTITUTE(BC332,",",""))+1</f>
        <v>1</v>
      </c>
      <c r="BF332" s="28"/>
      <c r="BJ332" s="25"/>
      <c r="BO332" s="38"/>
      <c r="BQ332" s="38"/>
      <c r="BU332" s="16"/>
      <c r="BV332" s="29"/>
      <c r="BW332" s="16"/>
      <c r="BZ332" s="16"/>
      <c r="CD332" s="16"/>
      <c r="CF332" s="16"/>
      <c r="CG332" s="16"/>
      <c r="CI332" s="16"/>
      <c r="CJ332" s="16"/>
      <c r="CK332" s="16"/>
      <c r="CQ332" s="16"/>
      <c r="CU332" s="16"/>
      <c r="CV332" s="16"/>
      <c r="CW332" s="16"/>
      <c r="CX332" s="16"/>
      <c r="CZ332" s="16"/>
      <c r="DC332" s="19"/>
      <c r="DD332" s="16"/>
      <c r="DK332" s="16"/>
      <c r="DM332" s="16"/>
      <c r="DN332" s="16"/>
      <c r="DP332" s="16"/>
      <c r="DR332" s="16"/>
      <c r="EB332" s="16"/>
      <c r="EE332" s="16"/>
      <c r="EF332" s="16"/>
      <c r="EG332" s="16"/>
      <c r="EI332" s="16"/>
      <c r="EN332" s="16"/>
    </row>
    <row r="333" spans="1:144" x14ac:dyDescent="0.35">
      <c r="A333" s="16" t="s">
        <v>6154</v>
      </c>
      <c r="J333" t="s">
        <v>7082</v>
      </c>
      <c r="K333" s="65"/>
      <c r="L333" s="16" t="s">
        <v>7056</v>
      </c>
      <c r="M333" s="16"/>
      <c r="N333" s="16" t="s">
        <v>119</v>
      </c>
      <c r="O333" s="16"/>
      <c r="Q333" s="16"/>
      <c r="R333" s="16"/>
      <c r="T333" s="16">
        <f>SUM(COUNTIF(M333:S333,"yes"))</f>
        <v>1</v>
      </c>
      <c r="U333" s="16"/>
      <c r="V333" s="16"/>
      <c r="W333" s="16"/>
      <c r="X333" s="16"/>
      <c r="Y333" s="16"/>
      <c r="Z333" s="16"/>
      <c r="AA333" s="16"/>
      <c r="AB333" s="16"/>
      <c r="AH333" s="16"/>
      <c r="AJ333" s="66"/>
      <c r="AK333" s="16"/>
      <c r="AP333" s="16"/>
      <c r="AQ333" s="16"/>
      <c r="AR333" s="38"/>
      <c r="AS333" s="16"/>
      <c r="AT333" s="16"/>
      <c r="AY333" s="16"/>
      <c r="AZ333" s="16"/>
      <c r="BF333" s="28"/>
      <c r="BJ333" s="25"/>
      <c r="BO333" s="38"/>
      <c r="BQ333" s="38"/>
      <c r="BU333" s="16"/>
      <c r="BV333" s="29"/>
      <c r="BW333" s="16"/>
      <c r="BZ333" s="16"/>
      <c r="CD333" s="16"/>
      <c r="CF333" s="16"/>
      <c r="CG333" s="16"/>
      <c r="CI333" s="16"/>
      <c r="CJ333" s="16"/>
      <c r="CK333" s="16"/>
      <c r="CQ333" s="16"/>
      <c r="CU333" s="16"/>
      <c r="CV333" s="16"/>
      <c r="CW333" s="16"/>
      <c r="CX333" s="16"/>
      <c r="CZ333" s="16"/>
      <c r="DC333" s="19"/>
      <c r="DD333" s="16"/>
      <c r="DK333" s="16"/>
      <c r="DM333" s="16"/>
      <c r="DN333" s="16"/>
      <c r="DP333" s="16"/>
      <c r="DR333" s="16"/>
      <c r="EB333" s="16"/>
      <c r="EE333" s="16"/>
      <c r="EF333" s="16"/>
      <c r="EG333" s="16"/>
      <c r="EI333" s="16"/>
      <c r="EN333" s="16"/>
    </row>
    <row r="334" spans="1:144" x14ac:dyDescent="0.35">
      <c r="A334" s="16" t="s">
        <v>6154</v>
      </c>
      <c r="J334" t="s">
        <v>6475</v>
      </c>
      <c r="K334" t="s">
        <v>6804</v>
      </c>
      <c r="L334" t="s">
        <v>6751</v>
      </c>
      <c r="M334" s="16"/>
      <c r="O334" t="s">
        <v>119</v>
      </c>
      <c r="Q334" s="16"/>
      <c r="R334" s="16"/>
      <c r="T334" s="16">
        <f>SUM(COUNTIF(M334:S334,"yes"))</f>
        <v>1</v>
      </c>
      <c r="U334" s="16"/>
      <c r="V334" s="16"/>
      <c r="W334" s="16"/>
      <c r="X334" s="16"/>
      <c r="Y334" s="16"/>
      <c r="Z334" s="16"/>
      <c r="AA334" s="16"/>
      <c r="AB334" s="16"/>
      <c r="AD334" t="s">
        <v>6475</v>
      </c>
      <c r="AE334"/>
      <c r="AH334" s="16"/>
      <c r="AJ334" s="66" t="s">
        <v>6233</v>
      </c>
      <c r="AK334" s="16"/>
      <c r="AO334" t="s">
        <v>6400</v>
      </c>
      <c r="AP334" s="16"/>
      <c r="AQ334" s="16"/>
      <c r="AR334" s="39" t="s">
        <v>6476</v>
      </c>
      <c r="AS334" s="16"/>
      <c r="AT334" s="16"/>
      <c r="AY334" s="16"/>
      <c r="AZ334" s="16"/>
      <c r="BF334" s="28"/>
      <c r="BJ334" s="25"/>
      <c r="BO334" s="38"/>
      <c r="BQ334" s="38"/>
      <c r="BU334" s="16"/>
      <c r="BV334" s="29"/>
      <c r="BW334" s="16"/>
      <c r="BZ334" s="16"/>
      <c r="CC334" s="19"/>
      <c r="CD334" s="16"/>
      <c r="CF334" s="16"/>
      <c r="CG334" s="16"/>
      <c r="CI334" s="16"/>
      <c r="CJ334" s="16"/>
      <c r="CK334" s="16"/>
      <c r="CQ334" s="16"/>
      <c r="CU334" s="16"/>
      <c r="CV334" s="16"/>
      <c r="CW334" s="16"/>
      <c r="CX334" s="16"/>
      <c r="CZ334" s="16"/>
      <c r="DC334" s="19"/>
      <c r="DD334" s="16"/>
      <c r="DG334" s="19"/>
      <c r="DK334" s="16"/>
      <c r="DM334" s="16"/>
      <c r="DN334" s="16"/>
      <c r="DP334" s="16"/>
      <c r="DR334" s="16"/>
      <c r="EB334" s="16"/>
      <c r="EE334" s="16"/>
      <c r="EF334" s="16"/>
      <c r="EG334" s="16"/>
      <c r="EI334" s="16"/>
      <c r="EN334" s="16"/>
    </row>
    <row r="335" spans="1:144" x14ac:dyDescent="0.35">
      <c r="A335" s="16" t="s">
        <v>6154</v>
      </c>
      <c r="J335" t="s">
        <v>2977</v>
      </c>
      <c r="K335"/>
      <c r="L335" s="16" t="s">
        <v>729</v>
      </c>
      <c r="M335" s="16"/>
      <c r="P335" s="16" t="s">
        <v>119</v>
      </c>
      <c r="Q335" s="16"/>
      <c r="R335" s="16"/>
      <c r="T335" s="16">
        <f>SUM(COUNTIF(M335:S335,"yes"))</f>
        <v>1</v>
      </c>
      <c r="U335" s="16" t="s">
        <v>2976</v>
      </c>
      <c r="V335" s="16"/>
      <c r="W335" s="16"/>
      <c r="X335" s="16"/>
      <c r="Y335" s="16"/>
      <c r="Z335" s="16"/>
      <c r="AA335" s="16"/>
      <c r="AB335" s="16"/>
      <c r="AC335" s="16" t="s">
        <v>2977</v>
      </c>
      <c r="AH335" s="16"/>
      <c r="AJ335" s="16"/>
      <c r="AK335" s="16" t="s">
        <v>1209</v>
      </c>
      <c r="AP335" s="16" t="s">
        <v>2978</v>
      </c>
      <c r="AQ335" s="16" t="s">
        <v>2733</v>
      </c>
      <c r="AR335" s="38"/>
      <c r="AS335" s="16"/>
      <c r="AT335" s="16"/>
      <c r="AY335" s="16"/>
      <c r="AZ335" s="16"/>
      <c r="BF335" s="28"/>
      <c r="BJ335" s="25"/>
      <c r="BO335" s="38"/>
      <c r="BQ335" s="38"/>
      <c r="BU335" s="16"/>
      <c r="BV335" s="29"/>
      <c r="BW335" s="16"/>
      <c r="BZ335" s="16"/>
      <c r="CD335" s="16"/>
      <c r="CF335" s="16"/>
      <c r="CG335" s="16"/>
      <c r="CI335" s="16"/>
      <c r="CJ335" s="16"/>
      <c r="CK335" s="16"/>
      <c r="CQ335" s="16"/>
      <c r="CU335" s="16"/>
      <c r="CV335" s="16"/>
      <c r="CW335" s="16"/>
      <c r="CX335" s="16"/>
      <c r="CZ335" s="16"/>
      <c r="DC335" s="19"/>
      <c r="DD335" s="16"/>
      <c r="DK335" s="16"/>
      <c r="DM335" s="16"/>
      <c r="DN335" s="16"/>
      <c r="DP335" s="16"/>
      <c r="DR335" s="16"/>
      <c r="EB335" s="16"/>
      <c r="EE335" s="16"/>
      <c r="EF335" s="16"/>
      <c r="EG335" s="16"/>
      <c r="EI335" s="16"/>
      <c r="EN335" s="16"/>
    </row>
    <row r="336" spans="1:144" x14ac:dyDescent="0.35">
      <c r="A336" s="16" t="s">
        <v>6154</v>
      </c>
      <c r="J336" t="s">
        <v>6478</v>
      </c>
      <c r="K336" s="65" t="s">
        <v>6805</v>
      </c>
      <c r="L336" t="s">
        <v>6751</v>
      </c>
      <c r="M336" s="16"/>
      <c r="O336" t="s">
        <v>119</v>
      </c>
      <c r="Q336" s="16"/>
      <c r="R336" s="16"/>
      <c r="T336" s="16">
        <f>SUM(COUNTIF(M336:S336,"yes"))</f>
        <v>1</v>
      </c>
      <c r="U336" s="16"/>
      <c r="V336" s="16"/>
      <c r="W336" s="16"/>
      <c r="X336" s="16"/>
      <c r="Y336" s="16"/>
      <c r="Z336" s="16"/>
      <c r="AA336" s="16"/>
      <c r="AB336" s="16"/>
      <c r="AD336" t="s">
        <v>6478</v>
      </c>
      <c r="AE336"/>
      <c r="AH336" s="16"/>
      <c r="AJ336" s="66" t="s">
        <v>6232</v>
      </c>
      <c r="AK336" s="16"/>
      <c r="AO336" t="s">
        <v>6400</v>
      </c>
      <c r="AP336" s="16"/>
      <c r="AQ336" s="16"/>
      <c r="AR336" s="39" t="s">
        <v>601</v>
      </c>
      <c r="AS336" s="16"/>
      <c r="AT336" s="16"/>
      <c r="AY336" s="16"/>
      <c r="AZ336" s="16"/>
      <c r="BF336" s="28"/>
      <c r="BJ336" s="25"/>
      <c r="BO336" s="38"/>
      <c r="BQ336" s="38"/>
      <c r="BU336" s="16"/>
      <c r="BV336" s="29"/>
      <c r="BW336" s="16"/>
      <c r="BZ336" s="16"/>
      <c r="CC336" s="19"/>
      <c r="CD336" s="16"/>
      <c r="CF336" s="16"/>
      <c r="CG336" s="16"/>
      <c r="CI336" s="16"/>
      <c r="CJ336" s="16"/>
      <c r="CK336" s="16"/>
      <c r="CQ336" s="16"/>
      <c r="CU336" s="16"/>
      <c r="CV336" s="16"/>
      <c r="CW336" s="16"/>
      <c r="CX336" s="16"/>
      <c r="CZ336" s="16"/>
      <c r="DC336" s="19"/>
      <c r="DD336" s="16"/>
      <c r="DG336" s="19"/>
      <c r="DK336" s="16"/>
      <c r="DM336" s="16"/>
      <c r="DN336" s="16"/>
      <c r="DP336" s="16"/>
      <c r="DR336" s="16"/>
      <c r="EB336" s="16"/>
      <c r="EE336" s="16"/>
      <c r="EF336" s="16"/>
      <c r="EG336" s="16"/>
      <c r="EI336" s="16"/>
      <c r="EN336" s="16"/>
    </row>
    <row r="337" spans="1:144" x14ac:dyDescent="0.35">
      <c r="A337" s="16" t="s">
        <v>6154</v>
      </c>
      <c r="J337" t="s">
        <v>223</v>
      </c>
      <c r="K337" s="65"/>
      <c r="M337" s="16" t="s">
        <v>119</v>
      </c>
      <c r="Q337" s="16"/>
      <c r="R337" s="16"/>
      <c r="T337" s="16">
        <f>SUM(COUNTIF(M337:S337,"yes"))</f>
        <v>1</v>
      </c>
      <c r="U337" s="16" t="s">
        <v>1278</v>
      </c>
      <c r="V337" s="16"/>
      <c r="W337" s="16"/>
      <c r="X337" s="16"/>
      <c r="Y337" s="16"/>
      <c r="Z337" s="16"/>
      <c r="AA337" s="16"/>
      <c r="AB337" s="16"/>
      <c r="AH337" s="16"/>
      <c r="AJ337" s="66" t="s">
        <v>6232</v>
      </c>
      <c r="AK337" s="16"/>
      <c r="AL337" s="16" t="s">
        <v>651</v>
      </c>
      <c r="AP337" s="16"/>
      <c r="AQ337" s="16"/>
      <c r="AR337" s="38"/>
      <c r="AS337" s="16"/>
      <c r="AT337" s="16"/>
      <c r="AY337" s="16"/>
      <c r="AZ337" s="16"/>
      <c r="BB337" s="16">
        <f>LEN(BA337)-LEN(SUBSTITUTE(BA337,",",""))+1</f>
        <v>1</v>
      </c>
      <c r="BD337" s="16">
        <f>LEN(BC337)-LEN(SUBSTITUTE(BC337,",",""))+1</f>
        <v>1</v>
      </c>
      <c r="BF337" s="28">
        <f>Table1[[#This Row], [no. of introduced regions]]/Table1[[#This Row], [no. of native regions]]</f>
        <v>1</v>
      </c>
      <c r="BJ337" s="25"/>
      <c r="BO337" s="38"/>
      <c r="BQ337" s="38"/>
      <c r="BU337" s="16"/>
      <c r="BV337" s="29"/>
      <c r="BW337" s="16"/>
      <c r="BZ337" s="16"/>
      <c r="CD337" s="16"/>
      <c r="CF337" s="16"/>
      <c r="CG337" s="16"/>
      <c r="CI337" s="16"/>
      <c r="CJ337" s="16"/>
      <c r="CK337" s="16"/>
      <c r="CQ337" s="16"/>
      <c r="CU337" s="16"/>
      <c r="CV337" s="16"/>
      <c r="CW337" s="16"/>
      <c r="CX337" s="16"/>
      <c r="CZ337" s="16"/>
      <c r="DC337" s="19"/>
      <c r="DD337" s="16"/>
      <c r="DK337" s="16"/>
      <c r="DM337" s="16"/>
      <c r="DN337" s="16"/>
      <c r="DP337" s="16"/>
      <c r="DR337" s="16"/>
      <c r="EB337" s="16"/>
      <c r="EE337" s="16"/>
      <c r="EF337" s="16"/>
      <c r="EG337" s="16"/>
      <c r="EI337" s="16"/>
      <c r="EN337" s="16"/>
    </row>
    <row r="338" spans="1:144" x14ac:dyDescent="0.35">
      <c r="A338" s="16" t="s">
        <v>6154</v>
      </c>
      <c r="J338" t="s">
        <v>6479</v>
      </c>
      <c r="K338" s="65" t="s">
        <v>6806</v>
      </c>
      <c r="L338" t="s">
        <v>6751</v>
      </c>
      <c r="M338" s="16"/>
      <c r="O338" t="s">
        <v>119</v>
      </c>
      <c r="Q338" s="16"/>
      <c r="R338" s="16"/>
      <c r="T338" s="16">
        <f>SUM(COUNTIF(M338:S338,"yes"))</f>
        <v>1</v>
      </c>
      <c r="U338" s="16"/>
      <c r="V338" s="16"/>
      <c r="W338" s="16"/>
      <c r="X338" s="16"/>
      <c r="Y338" s="16"/>
      <c r="Z338" s="16"/>
      <c r="AA338" s="16"/>
      <c r="AB338" s="16"/>
      <c r="AD338" t="s">
        <v>6479</v>
      </c>
      <c r="AE338"/>
      <c r="AH338" s="16"/>
      <c r="AJ338" s="66" t="s">
        <v>6232</v>
      </c>
      <c r="AK338" s="16"/>
      <c r="AO338" t="s">
        <v>6400</v>
      </c>
      <c r="AP338" s="16"/>
      <c r="AQ338" s="16"/>
      <c r="AR338" s="39" t="s">
        <v>6480</v>
      </c>
      <c r="AS338" s="16"/>
      <c r="AT338" s="16"/>
      <c r="AY338" s="16"/>
      <c r="AZ338" s="16"/>
      <c r="BF338" s="28"/>
      <c r="BJ338" s="25"/>
      <c r="BO338" s="38"/>
      <c r="BQ338" s="38"/>
      <c r="BU338" s="16"/>
      <c r="BV338" s="29"/>
      <c r="BW338" s="16"/>
      <c r="BZ338" s="16"/>
      <c r="CC338" s="19"/>
      <c r="CD338" s="16"/>
      <c r="CF338" s="16"/>
      <c r="CG338" s="16"/>
      <c r="CI338" s="16"/>
      <c r="CJ338" s="16"/>
      <c r="CK338" s="16"/>
      <c r="CQ338" s="16"/>
      <c r="CU338" s="16"/>
      <c r="CV338" s="16"/>
      <c r="CW338" s="16"/>
      <c r="CX338" s="16"/>
      <c r="CZ338" s="16"/>
      <c r="DC338" s="19"/>
      <c r="DD338" s="16"/>
      <c r="DG338" s="19"/>
      <c r="DK338" s="16"/>
      <c r="DM338" s="16"/>
      <c r="DN338" s="16"/>
      <c r="DP338" s="16"/>
      <c r="DR338" s="16"/>
      <c r="EB338" s="16"/>
      <c r="EE338" s="16"/>
      <c r="EF338" s="16"/>
      <c r="EG338" s="16"/>
      <c r="EI338" s="16"/>
      <c r="EN338" s="16"/>
    </row>
    <row r="339" spans="1:144" x14ac:dyDescent="0.35">
      <c r="A339" s="16" t="s">
        <v>6154</v>
      </c>
      <c r="J339" t="s">
        <v>1990</v>
      </c>
      <c r="K339"/>
      <c r="L339" s="16" t="s">
        <v>729</v>
      </c>
      <c r="M339" s="16"/>
      <c r="P339" s="16" t="s">
        <v>119</v>
      </c>
      <c r="Q339" s="16"/>
      <c r="R339" s="16"/>
      <c r="T339" s="16">
        <f>SUM(COUNTIF(M339:S339,"yes"))</f>
        <v>1</v>
      </c>
      <c r="U339" s="16" t="s">
        <v>1988</v>
      </c>
      <c r="V339" s="16"/>
      <c r="W339" s="16"/>
      <c r="X339" s="16"/>
      <c r="Y339" s="16"/>
      <c r="Z339" s="16"/>
      <c r="AA339" s="16"/>
      <c r="AB339" s="16"/>
      <c r="AC339" s="16" t="s">
        <v>1990</v>
      </c>
      <c r="AH339" s="16"/>
      <c r="AJ339" s="16"/>
      <c r="AK339" s="16" t="s">
        <v>1989</v>
      </c>
      <c r="AP339" s="16" t="s">
        <v>1208</v>
      </c>
      <c r="AQ339" s="16" t="s">
        <v>1207</v>
      </c>
      <c r="AR339" s="38"/>
      <c r="AS339" s="16"/>
      <c r="AT339" s="16"/>
      <c r="AY339" s="16"/>
      <c r="AZ339" s="16"/>
      <c r="BB339" s="16">
        <f>LEN(BA339)-LEN(SUBSTITUTE(BA339,",",""))+1</f>
        <v>1</v>
      </c>
      <c r="BD339" s="16">
        <f>LEN(BC339)-LEN(SUBSTITUTE(BC339,",",""))+1</f>
        <v>1</v>
      </c>
      <c r="BF339" s="28"/>
      <c r="BJ339" s="25"/>
      <c r="BO339" s="38"/>
      <c r="BQ339" s="38"/>
      <c r="BU339" s="16"/>
      <c r="BV339" s="29"/>
      <c r="BW339" s="16"/>
      <c r="BZ339" s="16"/>
      <c r="CD339" s="16"/>
      <c r="CF339" s="16"/>
      <c r="CG339" s="16"/>
      <c r="CI339" s="16"/>
      <c r="CJ339" s="16"/>
      <c r="CK339" s="16"/>
      <c r="CQ339" s="16"/>
      <c r="CU339" s="16"/>
      <c r="CV339" s="16"/>
      <c r="CW339" s="16"/>
      <c r="CX339" s="16"/>
      <c r="CZ339" s="16"/>
      <c r="DC339" s="19"/>
      <c r="DD339" s="16"/>
      <c r="DK339" s="16"/>
      <c r="DM339" s="16"/>
      <c r="DN339" s="16"/>
      <c r="DP339" s="16"/>
      <c r="DR339" s="16"/>
      <c r="EB339" s="16"/>
      <c r="EE339" s="16"/>
      <c r="EF339" s="16"/>
      <c r="EG339" s="16"/>
      <c r="EI339" s="16"/>
      <c r="EN339" s="16"/>
    </row>
    <row r="340" spans="1:144" x14ac:dyDescent="0.35">
      <c r="A340" s="16" t="s">
        <v>6154</v>
      </c>
      <c r="J340" t="s">
        <v>6160</v>
      </c>
      <c r="K340" s="65"/>
      <c r="L340" t="s">
        <v>6751</v>
      </c>
      <c r="M340" s="16"/>
      <c r="O340" t="s">
        <v>119</v>
      </c>
      <c r="Q340" s="16"/>
      <c r="R340" s="16"/>
      <c r="T340" s="16">
        <f>SUM(COUNTIF(M340:S340,"yes"))</f>
        <v>1</v>
      </c>
      <c r="U340" s="16"/>
      <c r="V340" s="16"/>
      <c r="W340" s="16"/>
      <c r="X340" s="16"/>
      <c r="Y340" s="16"/>
      <c r="Z340" s="16"/>
      <c r="AA340" s="16"/>
      <c r="AB340" s="16"/>
      <c r="AD340" t="s">
        <v>6160</v>
      </c>
      <c r="AE340"/>
      <c r="AH340" s="16"/>
      <c r="AJ340" s="66" t="s">
        <v>6232</v>
      </c>
      <c r="AK340" s="16"/>
      <c r="AO340" t="s">
        <v>6807</v>
      </c>
      <c r="AP340" s="16"/>
      <c r="AQ340" s="16"/>
      <c r="AR340" s="39" t="s">
        <v>6400</v>
      </c>
      <c r="AS340" s="16"/>
      <c r="AT340" s="16"/>
      <c r="AY340" s="16"/>
      <c r="AZ340" s="16"/>
      <c r="BF340" s="28"/>
      <c r="BJ340" s="25"/>
      <c r="BO340" s="38"/>
      <c r="BQ340" s="38"/>
      <c r="BU340" s="16"/>
      <c r="BV340" s="29"/>
      <c r="BW340" s="16"/>
      <c r="BZ340" s="16"/>
      <c r="CC340" s="19"/>
      <c r="CD340" s="16"/>
      <c r="CF340" s="16"/>
      <c r="CG340" s="16"/>
      <c r="CI340" s="16"/>
      <c r="CJ340" s="16"/>
      <c r="CK340" s="16"/>
      <c r="CQ340" s="16"/>
      <c r="CU340" s="16"/>
      <c r="CV340" s="16"/>
      <c r="CW340" s="16"/>
      <c r="CX340" s="16"/>
      <c r="CZ340" s="16"/>
      <c r="DC340" s="19"/>
      <c r="DD340" s="16"/>
      <c r="DG340" s="19"/>
      <c r="DK340" s="16"/>
      <c r="DM340" s="16"/>
      <c r="DN340" s="16"/>
      <c r="DP340" s="16"/>
      <c r="DR340" s="16"/>
      <c r="EB340" s="16"/>
      <c r="EE340" s="16"/>
      <c r="EF340" s="16"/>
      <c r="EG340" s="16"/>
      <c r="EI340" s="16"/>
      <c r="EN340" s="16"/>
    </row>
    <row r="341" spans="1:144" x14ac:dyDescent="0.35">
      <c r="A341" s="16" t="s">
        <v>6154</v>
      </c>
      <c r="J341" t="s">
        <v>2383</v>
      </c>
      <c r="K341"/>
      <c r="L341" s="16" t="s">
        <v>729</v>
      </c>
      <c r="M341" s="16"/>
      <c r="P341" s="16" t="s">
        <v>119</v>
      </c>
      <c r="Q341" s="16"/>
      <c r="R341" s="16"/>
      <c r="T341" s="16">
        <f>SUM(COUNTIF(M341:S341,"yes"))</f>
        <v>1</v>
      </c>
      <c r="U341" s="16" t="s">
        <v>2382</v>
      </c>
      <c r="V341" s="16"/>
      <c r="W341" s="16"/>
      <c r="X341" s="16"/>
      <c r="Y341" s="16"/>
      <c r="Z341" s="16"/>
      <c r="AA341" s="16"/>
      <c r="AB341" s="16"/>
      <c r="AC341" s="16" t="s">
        <v>2383</v>
      </c>
      <c r="AH341" s="16"/>
      <c r="AJ341" s="16"/>
      <c r="AK341" s="16" t="s">
        <v>1209</v>
      </c>
      <c r="AP341" s="16" t="s">
        <v>1211</v>
      </c>
      <c r="AQ341" s="16" t="s">
        <v>1212</v>
      </c>
      <c r="AR341" s="38"/>
      <c r="AS341" s="16"/>
      <c r="AT341" s="16"/>
      <c r="AY341" s="16"/>
      <c r="AZ341" s="16"/>
      <c r="BB341" s="16">
        <f>LEN(BA341)-LEN(SUBSTITUTE(BA341,",",""))+1</f>
        <v>1</v>
      </c>
      <c r="BF341" s="28"/>
      <c r="BJ341" s="25"/>
      <c r="BO341" s="38"/>
      <c r="BQ341" s="38"/>
      <c r="BU341" s="16"/>
      <c r="BV341" s="29"/>
      <c r="BW341" s="16"/>
      <c r="BZ341" s="16"/>
      <c r="CD341" s="16"/>
      <c r="CF341" s="16"/>
      <c r="CG341" s="16"/>
      <c r="CI341" s="16"/>
      <c r="CJ341" s="16"/>
      <c r="CK341" s="16"/>
      <c r="CQ341" s="16"/>
      <c r="CU341" s="16"/>
      <c r="CV341" s="16"/>
      <c r="CW341" s="16"/>
      <c r="CX341" s="16"/>
      <c r="CZ341" s="16"/>
      <c r="DC341" s="19"/>
      <c r="DD341" s="16"/>
      <c r="DK341" s="16"/>
      <c r="DM341" s="16"/>
      <c r="DN341" s="16"/>
      <c r="DP341" s="16"/>
      <c r="DR341" s="16"/>
      <c r="EB341" s="16"/>
      <c r="EE341" s="16"/>
      <c r="EF341" s="16"/>
      <c r="EG341" s="16"/>
      <c r="EI341" s="16"/>
      <c r="EN341" s="16"/>
    </row>
    <row r="342" spans="1:144" x14ac:dyDescent="0.35">
      <c r="A342" s="16" t="s">
        <v>6154</v>
      </c>
      <c r="J342" t="s">
        <v>2162</v>
      </c>
      <c r="K342"/>
      <c r="L342" s="16" t="s">
        <v>729</v>
      </c>
      <c r="M342" s="16"/>
      <c r="P342" s="16" t="s">
        <v>119</v>
      </c>
      <c r="Q342" s="16"/>
      <c r="R342" s="16"/>
      <c r="T342" s="16">
        <f>SUM(COUNTIF(M342:S342,"yes"))</f>
        <v>1</v>
      </c>
      <c r="U342" s="16" t="s">
        <v>2160</v>
      </c>
      <c r="V342" s="16"/>
      <c r="W342" s="16"/>
      <c r="X342" s="16"/>
      <c r="Y342" s="16"/>
      <c r="Z342" s="16"/>
      <c r="AA342" s="16"/>
      <c r="AB342" s="16"/>
      <c r="AC342" s="16" t="s">
        <v>2162</v>
      </c>
      <c r="AH342" s="16"/>
      <c r="AJ342" s="16"/>
      <c r="AK342" s="16" t="s">
        <v>2161</v>
      </c>
      <c r="AP342" s="16" t="s">
        <v>2163</v>
      </c>
      <c r="AQ342" s="16" t="s">
        <v>2164</v>
      </c>
      <c r="AR342" s="38"/>
      <c r="AS342" s="16"/>
      <c r="AT342" s="16"/>
      <c r="AY342" s="16"/>
      <c r="AZ342" s="16"/>
      <c r="BB342" s="16">
        <f>LEN(BA342)-LEN(SUBSTITUTE(BA342,",",""))+1</f>
        <v>1</v>
      </c>
      <c r="BF342" s="28"/>
      <c r="BJ342" s="25"/>
      <c r="BO342" s="38"/>
      <c r="BQ342" s="38"/>
      <c r="BU342" s="16"/>
      <c r="BV342" s="29"/>
      <c r="BW342" s="16"/>
      <c r="BZ342" s="16"/>
      <c r="CD342" s="16"/>
      <c r="CF342" s="16"/>
      <c r="CG342" s="16"/>
      <c r="CI342" s="16"/>
      <c r="CJ342" s="16"/>
      <c r="CK342" s="16"/>
      <c r="CQ342" s="16"/>
      <c r="CU342" s="16"/>
      <c r="CV342" s="16"/>
      <c r="CW342" s="16"/>
      <c r="CX342" s="16"/>
      <c r="CZ342" s="16"/>
      <c r="DC342" s="19"/>
      <c r="DD342" s="16"/>
      <c r="DK342" s="16"/>
      <c r="DM342" s="16"/>
      <c r="DN342" s="16"/>
      <c r="DP342" s="16"/>
      <c r="DR342" s="16"/>
      <c r="EB342" s="16"/>
      <c r="EE342" s="16"/>
      <c r="EF342" s="16"/>
      <c r="EG342" s="16"/>
      <c r="EI342" s="16"/>
      <c r="EN342" s="16"/>
    </row>
    <row r="343" spans="1:144" x14ac:dyDescent="0.35">
      <c r="A343" s="16" t="s">
        <v>6154</v>
      </c>
      <c r="J343" t="s">
        <v>6166</v>
      </c>
      <c r="K343"/>
      <c r="L343" s="16" t="s">
        <v>6159</v>
      </c>
      <c r="M343" s="16"/>
      <c r="Q343" s="16" t="s">
        <v>119</v>
      </c>
      <c r="R343" s="16"/>
      <c r="T343" s="16">
        <f>SUM(COUNTIF(M343:S343,"yes"))</f>
        <v>1</v>
      </c>
      <c r="U343" s="16"/>
      <c r="V343" s="16"/>
      <c r="W343" s="16"/>
      <c r="X343" s="16"/>
      <c r="Y343" s="16"/>
      <c r="Z343" s="16"/>
      <c r="AA343" s="16"/>
      <c r="AB343" s="16"/>
      <c r="AH343" s="16"/>
      <c r="AJ343" s="16" t="s">
        <v>6232</v>
      </c>
      <c r="AK343" s="16"/>
      <c r="AP343" s="16"/>
      <c r="AQ343" s="16"/>
      <c r="AR343" s="38"/>
      <c r="AS343" s="16"/>
      <c r="AT343" s="16"/>
      <c r="AY343" s="16"/>
      <c r="AZ343" s="16"/>
      <c r="BF343" s="28"/>
      <c r="BJ343" s="25"/>
      <c r="BO343" s="38"/>
      <c r="BQ343" s="38"/>
      <c r="BU343" s="16"/>
      <c r="BV343" s="29"/>
      <c r="BW343" s="16"/>
      <c r="BZ343" s="16"/>
      <c r="CD343" s="16"/>
      <c r="CF343" s="16"/>
      <c r="CG343" s="16"/>
      <c r="CI343" s="16"/>
      <c r="CJ343" s="16"/>
      <c r="CK343" s="16"/>
      <c r="CQ343" s="16"/>
      <c r="CU343" s="16"/>
      <c r="CV343" s="16"/>
      <c r="CW343" s="16"/>
      <c r="CX343" s="16"/>
      <c r="CZ343" s="16"/>
      <c r="DC343" s="19"/>
      <c r="DD343" s="16"/>
      <c r="DK343" s="16"/>
      <c r="DM343" s="16"/>
      <c r="DN343" s="16"/>
      <c r="DP343" s="16"/>
      <c r="DR343" s="16"/>
      <c r="EB343" s="16"/>
      <c r="EE343" s="16"/>
      <c r="EF343" s="16"/>
      <c r="EG343" s="16"/>
      <c r="EI343" s="16"/>
      <c r="EN343" s="16"/>
    </row>
    <row r="344" spans="1:144" x14ac:dyDescent="0.35">
      <c r="A344" s="16" t="s">
        <v>6154</v>
      </c>
      <c r="J344" t="s">
        <v>2898</v>
      </c>
      <c r="K344"/>
      <c r="L344" s="16" t="s">
        <v>729</v>
      </c>
      <c r="M344" s="16"/>
      <c r="P344" s="16" t="s">
        <v>119</v>
      </c>
      <c r="Q344" s="16"/>
      <c r="R344" s="16"/>
      <c r="T344" s="16">
        <f>SUM(COUNTIF(M344:S344,"yes"))</f>
        <v>1</v>
      </c>
      <c r="U344" s="16" t="s">
        <v>2897</v>
      </c>
      <c r="V344" s="16"/>
      <c r="W344" s="16"/>
      <c r="X344" s="16"/>
      <c r="Y344" s="16"/>
      <c r="Z344" s="16"/>
      <c r="AA344" s="16"/>
      <c r="AB344" s="16"/>
      <c r="AC344" s="16" t="s">
        <v>2898</v>
      </c>
      <c r="AH344" s="16"/>
      <c r="AJ344" s="16"/>
      <c r="AK344" s="16" t="s">
        <v>1238</v>
      </c>
      <c r="AP344" s="16" t="s">
        <v>972</v>
      </c>
      <c r="AQ344" s="16" t="s">
        <v>2014</v>
      </c>
      <c r="AR344" s="38"/>
      <c r="AS344" s="16"/>
      <c r="AT344" s="16"/>
      <c r="AY344" s="16"/>
      <c r="AZ344" s="16"/>
      <c r="BF344" s="28"/>
      <c r="BJ344" s="25"/>
      <c r="BO344" s="38"/>
      <c r="BQ344" s="38"/>
      <c r="BU344" s="16"/>
      <c r="BV344" s="29"/>
      <c r="BW344" s="16"/>
      <c r="BZ344" s="16"/>
      <c r="CD344" s="16"/>
      <c r="CF344" s="16"/>
      <c r="CG344" s="16"/>
      <c r="CI344" s="16"/>
      <c r="CJ344" s="16"/>
      <c r="CK344" s="16"/>
      <c r="CQ344" s="16"/>
      <c r="CU344" s="16"/>
      <c r="CV344" s="16"/>
      <c r="CW344" s="16"/>
      <c r="CX344" s="16"/>
      <c r="CZ344" s="16"/>
      <c r="DC344" s="19"/>
      <c r="DD344" s="16"/>
      <c r="DK344" s="16"/>
      <c r="DM344" s="16"/>
      <c r="DN344" s="16"/>
      <c r="DP344" s="16"/>
      <c r="DR344" s="16"/>
      <c r="EB344" s="16"/>
      <c r="EE344" s="16"/>
      <c r="EF344" s="16"/>
      <c r="EG344" s="16"/>
      <c r="EI344" s="16"/>
      <c r="EN344" s="16"/>
    </row>
    <row r="345" spans="1:144" x14ac:dyDescent="0.35">
      <c r="A345" s="16" t="s">
        <v>6154</v>
      </c>
      <c r="J345" t="s">
        <v>1957</v>
      </c>
      <c r="K345"/>
      <c r="L345" s="16" t="s">
        <v>729</v>
      </c>
      <c r="M345" s="16"/>
      <c r="P345" s="16" t="s">
        <v>119</v>
      </c>
      <c r="Q345" s="16"/>
      <c r="R345" s="16"/>
      <c r="T345" s="16">
        <f>SUM(COUNTIF(M345:S345,"yes"))</f>
        <v>1</v>
      </c>
      <c r="U345" s="16" t="s">
        <v>1956</v>
      </c>
      <c r="V345" s="16"/>
      <c r="W345" s="16"/>
      <c r="X345" s="16"/>
      <c r="Y345" s="16"/>
      <c r="Z345" s="16"/>
      <c r="AA345" s="16"/>
      <c r="AB345" s="16"/>
      <c r="AC345" s="16" t="s">
        <v>1957</v>
      </c>
      <c r="AH345" s="16"/>
      <c r="AJ345" s="16"/>
      <c r="AK345" s="16" t="s">
        <v>1442</v>
      </c>
      <c r="AP345" s="16" t="s">
        <v>972</v>
      </c>
      <c r="AQ345" s="16" t="s">
        <v>1157</v>
      </c>
      <c r="AR345" s="38"/>
      <c r="AS345" s="16"/>
      <c r="AT345" s="16"/>
      <c r="AY345" s="16"/>
      <c r="AZ345" s="16"/>
      <c r="BB345" s="16">
        <f>LEN(BA345)-LEN(SUBSTITUTE(BA345,",",""))+1</f>
        <v>1</v>
      </c>
      <c r="BD345" s="16">
        <f>LEN(BC345)-LEN(SUBSTITUTE(BC345,",",""))+1</f>
        <v>1</v>
      </c>
      <c r="BF345" s="28"/>
      <c r="BJ345" s="25"/>
      <c r="BO345" s="38"/>
      <c r="BQ345" s="38"/>
      <c r="BU345" s="16"/>
      <c r="BV345" s="29"/>
      <c r="BW345" s="16"/>
      <c r="BZ345" s="16"/>
      <c r="CD345" s="16"/>
      <c r="CF345" s="16"/>
      <c r="CG345" s="16"/>
      <c r="CI345" s="16"/>
      <c r="CJ345" s="16"/>
      <c r="CK345" s="16"/>
      <c r="CQ345" s="16"/>
      <c r="CU345" s="16"/>
      <c r="CV345" s="16"/>
      <c r="CW345" s="16"/>
      <c r="CX345" s="16"/>
      <c r="CZ345" s="16"/>
      <c r="DC345" s="19"/>
      <c r="DD345" s="16"/>
      <c r="DK345" s="16"/>
      <c r="DM345" s="16"/>
      <c r="DN345" s="16"/>
      <c r="DP345" s="16"/>
      <c r="DR345" s="16"/>
      <c r="EB345" s="16"/>
      <c r="EE345" s="16"/>
      <c r="EF345" s="16"/>
      <c r="EG345" s="16"/>
      <c r="EI345" s="16"/>
      <c r="EN345" s="16"/>
    </row>
    <row r="346" spans="1:144" x14ac:dyDescent="0.35">
      <c r="A346" s="16" t="s">
        <v>6154</v>
      </c>
      <c r="J346" t="s">
        <v>3048</v>
      </c>
      <c r="K346"/>
      <c r="L346" s="16" t="s">
        <v>729</v>
      </c>
      <c r="M346" s="16"/>
      <c r="P346" s="16" t="s">
        <v>119</v>
      </c>
      <c r="Q346" s="16"/>
      <c r="R346" s="16"/>
      <c r="T346" s="16">
        <f>SUM(COUNTIF(M346:S346,"yes"))</f>
        <v>1</v>
      </c>
      <c r="U346" s="16" t="s">
        <v>3047</v>
      </c>
      <c r="V346" s="16"/>
      <c r="W346" s="16"/>
      <c r="X346" s="16"/>
      <c r="Y346" s="16"/>
      <c r="Z346" s="16"/>
      <c r="AA346" s="16"/>
      <c r="AB346" s="16"/>
      <c r="AC346" s="16" t="s">
        <v>3048</v>
      </c>
      <c r="AH346" s="16"/>
      <c r="AJ346" s="16"/>
      <c r="AK346" s="16" t="s">
        <v>1407</v>
      </c>
      <c r="AP346" s="16" t="s">
        <v>726</v>
      </c>
      <c r="AQ346" s="16" t="s">
        <v>1363</v>
      </c>
      <c r="AR346" s="38"/>
      <c r="AS346" s="16"/>
      <c r="AT346" s="16"/>
      <c r="AY346" s="16"/>
      <c r="AZ346" s="16"/>
      <c r="BF346" s="28"/>
      <c r="BJ346" s="25"/>
      <c r="BO346" s="38"/>
      <c r="BQ346" s="38"/>
      <c r="BU346" s="16"/>
      <c r="BV346" s="29"/>
      <c r="BW346" s="16"/>
      <c r="BZ346" s="16"/>
      <c r="CD346" s="16"/>
      <c r="CF346" s="16"/>
      <c r="CG346" s="16"/>
      <c r="CI346" s="16"/>
      <c r="CJ346" s="16"/>
      <c r="CK346" s="16"/>
      <c r="CQ346" s="16"/>
      <c r="CU346" s="16"/>
      <c r="CV346" s="16"/>
      <c r="CW346" s="16"/>
      <c r="CX346" s="16"/>
      <c r="CZ346" s="16"/>
      <c r="DC346" s="19"/>
      <c r="DD346" s="16"/>
      <c r="DK346" s="16"/>
      <c r="DM346" s="16"/>
      <c r="DN346" s="16"/>
      <c r="DP346" s="16"/>
      <c r="DR346" s="16"/>
      <c r="EB346" s="16"/>
      <c r="EE346" s="16"/>
      <c r="EF346" s="16"/>
      <c r="EG346" s="16"/>
      <c r="EI346" s="16"/>
      <c r="EN346" s="16"/>
    </row>
    <row r="347" spans="1:144" x14ac:dyDescent="0.35">
      <c r="A347" s="16" t="s">
        <v>6154</v>
      </c>
      <c r="J347" t="s">
        <v>6167</v>
      </c>
      <c r="K347"/>
      <c r="L347" s="16" t="s">
        <v>6159</v>
      </c>
      <c r="M347" s="16"/>
      <c r="Q347" s="16" t="s">
        <v>119</v>
      </c>
      <c r="R347" s="16"/>
      <c r="T347" s="16">
        <f>SUM(COUNTIF(M347:S347,"yes"))</f>
        <v>1</v>
      </c>
      <c r="U347" s="16"/>
      <c r="V347" s="16"/>
      <c r="W347" s="16"/>
      <c r="X347" s="16"/>
      <c r="Y347" s="16"/>
      <c r="Z347" s="16"/>
      <c r="AA347" s="16"/>
      <c r="AB347" s="16"/>
      <c r="AH347" s="16"/>
      <c r="AJ347" s="16" t="s">
        <v>6232</v>
      </c>
      <c r="AK347" s="16"/>
      <c r="AP347" s="16"/>
      <c r="AQ347" s="16"/>
      <c r="AR347" s="38"/>
      <c r="AS347" s="16"/>
      <c r="AT347" s="16"/>
      <c r="AY347" s="16"/>
      <c r="AZ347" s="16"/>
      <c r="BF347" s="28"/>
      <c r="BJ347" s="25"/>
      <c r="BO347" s="38"/>
      <c r="BQ347" s="38"/>
      <c r="BU347" s="16"/>
      <c r="BV347" s="29"/>
      <c r="BW347" s="16"/>
      <c r="BZ347" s="16"/>
      <c r="CD347" s="16"/>
      <c r="CF347" s="16"/>
      <c r="CG347" s="16"/>
      <c r="CI347" s="16"/>
      <c r="CJ347" s="16"/>
      <c r="CK347" s="16"/>
      <c r="CQ347" s="16"/>
      <c r="CU347" s="16"/>
      <c r="CV347" s="16"/>
      <c r="CW347" s="16"/>
      <c r="CX347" s="16"/>
      <c r="CZ347" s="16"/>
      <c r="DC347" s="19"/>
      <c r="DD347" s="16"/>
      <c r="DK347" s="16"/>
      <c r="DM347" s="16"/>
      <c r="DN347" s="16"/>
      <c r="DP347" s="16"/>
      <c r="DR347" s="16"/>
      <c r="EB347" s="16"/>
      <c r="EE347" s="16"/>
      <c r="EF347" s="16"/>
      <c r="EG347" s="16"/>
      <c r="EI347" s="16"/>
      <c r="EN347" s="16"/>
    </row>
    <row r="348" spans="1:144" x14ac:dyDescent="0.35">
      <c r="A348" s="16" t="s">
        <v>6154</v>
      </c>
      <c r="J348" t="s">
        <v>1719</v>
      </c>
      <c r="K348"/>
      <c r="L348" s="16" t="s">
        <v>729</v>
      </c>
      <c r="M348" s="16"/>
      <c r="P348" s="16" t="s">
        <v>119</v>
      </c>
      <c r="Q348" s="16"/>
      <c r="R348" s="16"/>
      <c r="T348" s="16">
        <f>SUM(COUNTIF(M348:S348,"yes"))</f>
        <v>1</v>
      </c>
      <c r="U348" s="16" t="s">
        <v>1718</v>
      </c>
      <c r="V348" s="16"/>
      <c r="W348" s="16"/>
      <c r="X348" s="16"/>
      <c r="Y348" s="16"/>
      <c r="Z348" s="16"/>
      <c r="AA348" s="16"/>
      <c r="AB348" s="16"/>
      <c r="AC348" s="16" t="s">
        <v>1719</v>
      </c>
      <c r="AH348" s="16"/>
      <c r="AJ348" s="16"/>
      <c r="AK348" s="16" t="s">
        <v>1209</v>
      </c>
      <c r="AP348" s="16" t="s">
        <v>1211</v>
      </c>
      <c r="AQ348" s="16" t="s">
        <v>1715</v>
      </c>
      <c r="AR348" s="38"/>
      <c r="AS348" s="16"/>
      <c r="AT348" s="16"/>
      <c r="AY348" s="16"/>
      <c r="AZ348" s="16"/>
      <c r="BB348" s="16">
        <f>LEN(BA348)-LEN(SUBSTITUTE(BA348,",",""))+1</f>
        <v>1</v>
      </c>
      <c r="BD348" s="16">
        <f>LEN(BC348)-LEN(SUBSTITUTE(BC348,",",""))+1</f>
        <v>1</v>
      </c>
      <c r="BE348" s="16">
        <f>Table1[[#This Row], [no. of native regions]]+Table1[[#This Row], [no. of introduced regions]]</f>
        <v>2</v>
      </c>
      <c r="BF348" s="28">
        <f>Table1[[#This Row], [no. of introduced regions]]/Table1[[#This Row], [no. of native regions]]</f>
        <v>1</v>
      </c>
      <c r="BJ348" s="25"/>
      <c r="BO348" s="38"/>
      <c r="BQ348" s="38"/>
      <c r="BU348" s="16"/>
      <c r="BV348" s="29"/>
      <c r="BW348" s="16"/>
      <c r="BZ348" s="16"/>
      <c r="CD348" s="16"/>
      <c r="CF348" s="16"/>
      <c r="CG348" s="16"/>
      <c r="CI348" s="16"/>
      <c r="CJ348" s="16"/>
      <c r="CK348" s="16"/>
      <c r="CQ348" s="16"/>
      <c r="CU348" s="16"/>
      <c r="CV348" s="16"/>
      <c r="CW348" s="16"/>
      <c r="CX348" s="16"/>
      <c r="CZ348" s="16"/>
      <c r="DC348" s="19"/>
      <c r="DD348" s="16"/>
      <c r="DK348" s="16"/>
      <c r="DM348" s="16"/>
      <c r="DN348" s="16"/>
      <c r="DP348" s="16"/>
      <c r="DR348" s="16"/>
      <c r="EB348" s="16"/>
      <c r="EE348" s="16"/>
      <c r="EF348" s="16"/>
      <c r="EG348" s="16"/>
      <c r="EI348" s="16"/>
      <c r="EN348" s="16"/>
    </row>
    <row r="349" spans="1:144" x14ac:dyDescent="0.35">
      <c r="A349" s="16" t="s">
        <v>6154</v>
      </c>
      <c r="J349" t="s">
        <v>2746</v>
      </c>
      <c r="K349"/>
      <c r="L349" s="16" t="s">
        <v>729</v>
      </c>
      <c r="M349" s="16"/>
      <c r="P349" s="16" t="s">
        <v>119</v>
      </c>
      <c r="Q349" s="16"/>
      <c r="R349" s="16"/>
      <c r="T349" s="16">
        <f>SUM(COUNTIF(M349:S349,"yes"))</f>
        <v>1</v>
      </c>
      <c r="U349" s="16" t="s">
        <v>2745</v>
      </c>
      <c r="V349" s="16"/>
      <c r="W349" s="16"/>
      <c r="X349" s="16"/>
      <c r="Y349" s="16"/>
      <c r="Z349" s="16"/>
      <c r="AA349" s="16"/>
      <c r="AB349" s="16"/>
      <c r="AC349" s="16" t="s">
        <v>2746</v>
      </c>
      <c r="AH349" s="16"/>
      <c r="AJ349" s="16"/>
      <c r="AK349" s="16" t="s">
        <v>1173</v>
      </c>
      <c r="AP349" s="16" t="s">
        <v>2123</v>
      </c>
      <c r="AQ349" s="16" t="s">
        <v>1503</v>
      </c>
      <c r="AR349" s="38"/>
      <c r="AS349" s="16"/>
      <c r="AT349" s="16"/>
      <c r="AY349" s="16"/>
      <c r="AZ349" s="16"/>
      <c r="BF349" s="28"/>
      <c r="BJ349" s="25"/>
      <c r="BO349" s="38"/>
      <c r="BQ349" s="38"/>
      <c r="BU349" s="16"/>
      <c r="BV349" s="29"/>
      <c r="BW349" s="16"/>
      <c r="BZ349" s="16"/>
      <c r="CD349" s="16"/>
      <c r="CF349" s="16"/>
      <c r="CG349" s="16"/>
      <c r="CI349" s="16"/>
      <c r="CJ349" s="16"/>
      <c r="CK349" s="16"/>
      <c r="CQ349" s="16"/>
      <c r="CU349" s="16"/>
      <c r="CV349" s="16"/>
      <c r="CW349" s="16"/>
      <c r="CX349" s="16"/>
      <c r="CZ349" s="16"/>
      <c r="DC349" s="19"/>
      <c r="DD349" s="16"/>
      <c r="DK349" s="16"/>
      <c r="DM349" s="16"/>
      <c r="DN349" s="16"/>
      <c r="DP349" s="16"/>
      <c r="DR349" s="16"/>
      <c r="EB349" s="16"/>
      <c r="EE349" s="16"/>
      <c r="EF349" s="16"/>
      <c r="EG349" s="16"/>
      <c r="EI349" s="16"/>
      <c r="EN349" s="16"/>
    </row>
    <row r="350" spans="1:144" x14ac:dyDescent="0.35">
      <c r="A350" s="16" t="s">
        <v>6154</v>
      </c>
      <c r="J350" t="s">
        <v>2854</v>
      </c>
      <c r="K350"/>
      <c r="L350" s="16" t="s">
        <v>729</v>
      </c>
      <c r="M350" s="16"/>
      <c r="P350" s="16" t="s">
        <v>119</v>
      </c>
      <c r="Q350" s="16"/>
      <c r="R350" s="16"/>
      <c r="T350" s="16">
        <f>SUM(COUNTIF(M350:S350,"yes"))</f>
        <v>1</v>
      </c>
      <c r="U350" s="16" t="s">
        <v>2853</v>
      </c>
      <c r="V350" s="16"/>
      <c r="W350" s="16"/>
      <c r="X350" s="16"/>
      <c r="Y350" s="16"/>
      <c r="Z350" s="16"/>
      <c r="AA350" s="16"/>
      <c r="AB350" s="16"/>
      <c r="AC350" s="16" t="s">
        <v>2854</v>
      </c>
      <c r="AH350" s="16"/>
      <c r="AJ350" s="16"/>
      <c r="AK350" s="16" t="s">
        <v>1209</v>
      </c>
      <c r="AP350" s="16" t="s">
        <v>2855</v>
      </c>
      <c r="AQ350" s="16" t="s">
        <v>2856</v>
      </c>
      <c r="AR350" s="38"/>
      <c r="AS350" s="16"/>
      <c r="AT350" s="16"/>
      <c r="AY350" s="16"/>
      <c r="AZ350" s="16"/>
      <c r="BF350" s="28"/>
      <c r="BJ350" s="25"/>
      <c r="BO350" s="38"/>
      <c r="BQ350" s="38"/>
      <c r="BU350" s="16"/>
      <c r="BV350" s="29"/>
      <c r="BW350" s="16"/>
      <c r="BZ350" s="16"/>
      <c r="CD350" s="16"/>
      <c r="CF350" s="16"/>
      <c r="CG350" s="16"/>
      <c r="CI350" s="16"/>
      <c r="CJ350" s="16"/>
      <c r="CK350" s="16"/>
      <c r="CQ350" s="16"/>
      <c r="CU350" s="16"/>
      <c r="CV350" s="16"/>
      <c r="CW350" s="16"/>
      <c r="CX350" s="16"/>
      <c r="CZ350" s="16"/>
      <c r="DC350" s="19"/>
      <c r="DD350" s="16"/>
      <c r="DK350" s="16"/>
      <c r="DM350" s="16"/>
      <c r="DN350" s="16"/>
      <c r="DP350" s="16"/>
      <c r="DR350" s="16"/>
      <c r="EB350" s="16"/>
      <c r="EE350" s="16"/>
      <c r="EF350" s="16"/>
      <c r="EG350" s="16"/>
      <c r="EI350" s="16"/>
      <c r="EN350" s="16"/>
    </row>
    <row r="351" spans="1:144" x14ac:dyDescent="0.35">
      <c r="A351" s="16" t="s">
        <v>6154</v>
      </c>
      <c r="J351" t="s">
        <v>6481</v>
      </c>
      <c r="K351" s="65"/>
      <c r="L351" t="s">
        <v>6751</v>
      </c>
      <c r="M351" s="16"/>
      <c r="O351" t="s">
        <v>119</v>
      </c>
      <c r="Q351" s="16"/>
      <c r="R351" s="16"/>
      <c r="T351" s="16">
        <f>SUM(COUNTIF(M351:S351,"yes"))</f>
        <v>1</v>
      </c>
      <c r="U351" s="16"/>
      <c r="V351" s="16"/>
      <c r="W351" s="16"/>
      <c r="X351" s="16"/>
      <c r="Y351" s="16"/>
      <c r="Z351" s="16"/>
      <c r="AA351" s="16"/>
      <c r="AB351" s="16"/>
      <c r="AD351" t="s">
        <v>6481</v>
      </c>
      <c r="AE351"/>
      <c r="AH351" s="16"/>
      <c r="AJ351" s="66" t="s">
        <v>6232</v>
      </c>
      <c r="AK351" s="16"/>
      <c r="AO351" t="s">
        <v>6767</v>
      </c>
      <c r="AP351" s="16"/>
      <c r="AQ351" s="16"/>
      <c r="AR351" s="39" t="s">
        <v>6400</v>
      </c>
      <c r="AS351" s="16"/>
      <c r="AT351" s="16"/>
      <c r="AY351" s="16"/>
      <c r="AZ351" s="16"/>
      <c r="BF351" s="28"/>
      <c r="BJ351" s="25"/>
      <c r="BO351" s="38"/>
      <c r="BQ351" s="38"/>
      <c r="BU351" s="16"/>
      <c r="BV351" s="29"/>
      <c r="BW351" s="16"/>
      <c r="BZ351" s="16"/>
      <c r="CC351" s="19"/>
      <c r="CD351" s="16"/>
      <c r="CF351" s="16"/>
      <c r="CG351" s="16"/>
      <c r="CI351" s="16"/>
      <c r="CJ351" s="16"/>
      <c r="CK351" s="16"/>
      <c r="CQ351" s="16"/>
      <c r="CU351" s="16"/>
      <c r="CV351" s="16"/>
      <c r="CW351" s="16"/>
      <c r="CX351" s="16"/>
      <c r="CZ351" s="16"/>
      <c r="DC351" s="19"/>
      <c r="DD351" s="16"/>
      <c r="DG351" s="19"/>
      <c r="DK351" s="16"/>
      <c r="DM351" s="16"/>
      <c r="DN351" s="16"/>
      <c r="DP351" s="16"/>
      <c r="DR351" s="16"/>
      <c r="EB351" s="16"/>
      <c r="EE351" s="16"/>
      <c r="EF351" s="16"/>
      <c r="EG351" s="16"/>
      <c r="EI351" s="16"/>
      <c r="EN351" s="16"/>
    </row>
    <row r="352" spans="1:144" x14ac:dyDescent="0.35">
      <c r="A352" s="16" t="s">
        <v>6154</v>
      </c>
      <c r="J352" t="s">
        <v>7070</v>
      </c>
      <c r="K352" s="65"/>
      <c r="L352" s="16" t="s">
        <v>7056</v>
      </c>
      <c r="M352" s="16"/>
      <c r="N352" s="16" t="s">
        <v>119</v>
      </c>
      <c r="O352" s="16"/>
      <c r="Q352" s="16"/>
      <c r="R352" s="16"/>
      <c r="T352" s="16">
        <f>SUM(COUNTIF(M352:S352,"yes"))</f>
        <v>1</v>
      </c>
      <c r="U352" s="16"/>
      <c r="V352" s="16"/>
      <c r="W352" s="16"/>
      <c r="X352" s="16"/>
      <c r="Y352" s="16"/>
      <c r="Z352" s="16"/>
      <c r="AA352" s="16"/>
      <c r="AB352" s="16"/>
      <c r="AH352" s="16"/>
      <c r="AJ352" s="66"/>
      <c r="AK352" s="16"/>
      <c r="AP352" s="16"/>
      <c r="AQ352" s="16"/>
      <c r="AR352" s="38"/>
      <c r="AS352" s="16"/>
      <c r="AT352" s="16"/>
      <c r="AY352" s="16"/>
      <c r="AZ352" s="16"/>
      <c r="BF352" s="28"/>
      <c r="BJ352" s="25"/>
      <c r="BO352" s="38"/>
      <c r="BQ352" s="38"/>
      <c r="BU352" s="16"/>
      <c r="BV352" s="29"/>
      <c r="BW352" s="16"/>
      <c r="BZ352" s="16"/>
      <c r="CD352" s="16"/>
      <c r="CF352" s="16"/>
      <c r="CG352" s="16"/>
      <c r="CI352" s="16"/>
      <c r="CJ352" s="16"/>
      <c r="CK352" s="16"/>
      <c r="CQ352" s="16"/>
      <c r="CU352" s="16"/>
      <c r="CV352" s="16"/>
      <c r="CW352" s="16"/>
      <c r="CX352" s="16"/>
      <c r="CZ352" s="16"/>
      <c r="DC352" s="19"/>
      <c r="DD352" s="16"/>
      <c r="DK352" s="16"/>
      <c r="DM352" s="16"/>
      <c r="DN352" s="16"/>
      <c r="DP352" s="16"/>
      <c r="DR352" s="16"/>
      <c r="EB352" s="16"/>
      <c r="EE352" s="16"/>
      <c r="EF352" s="16"/>
      <c r="EG352" s="16"/>
      <c r="EI352" s="16"/>
      <c r="EN352" s="16"/>
    </row>
    <row r="353" spans="1:144" x14ac:dyDescent="0.35">
      <c r="A353" s="16" t="s">
        <v>6154</v>
      </c>
      <c r="J353" t="s">
        <v>6482</v>
      </c>
      <c r="K353" s="65" t="s">
        <v>6808</v>
      </c>
      <c r="L353" t="s">
        <v>6751</v>
      </c>
      <c r="M353" s="16"/>
      <c r="O353" t="s">
        <v>119</v>
      </c>
      <c r="Q353" s="16"/>
      <c r="R353" s="16"/>
      <c r="T353" s="16">
        <f>SUM(COUNTIF(M353:S353,"yes"))</f>
        <v>1</v>
      </c>
      <c r="U353" s="16"/>
      <c r="V353" s="16"/>
      <c r="W353" s="16"/>
      <c r="X353" s="16"/>
      <c r="Y353" s="16"/>
      <c r="Z353" s="16"/>
      <c r="AA353" s="16"/>
      <c r="AB353" s="16"/>
      <c r="AD353" t="s">
        <v>6482</v>
      </c>
      <c r="AE353"/>
      <c r="AH353" s="16"/>
      <c r="AJ353" s="66" t="s">
        <v>6232</v>
      </c>
      <c r="AK353" s="16"/>
      <c r="AO353" t="s">
        <v>6483</v>
      </c>
      <c r="AP353" s="16"/>
      <c r="AQ353" s="16"/>
      <c r="AR353" s="39" t="s">
        <v>660</v>
      </c>
      <c r="AS353" s="16"/>
      <c r="AT353" s="16"/>
      <c r="AY353" s="16"/>
      <c r="AZ353" s="16"/>
      <c r="BF353" s="28"/>
      <c r="BJ353" s="25"/>
      <c r="BO353" s="38"/>
      <c r="BQ353" s="38"/>
      <c r="BU353" s="16"/>
      <c r="BV353" s="29"/>
      <c r="BW353" s="16"/>
      <c r="BZ353" s="16"/>
      <c r="CC353" s="19"/>
      <c r="CD353" s="16"/>
      <c r="CF353" s="16"/>
      <c r="CG353" s="16"/>
      <c r="CI353" s="16"/>
      <c r="CJ353" s="16"/>
      <c r="CK353" s="16"/>
      <c r="CQ353" s="16"/>
      <c r="CU353" s="16"/>
      <c r="CV353" s="16"/>
      <c r="CW353" s="16"/>
      <c r="CX353" s="16"/>
      <c r="CZ353" s="16"/>
      <c r="DC353" s="19"/>
      <c r="DD353" s="16"/>
      <c r="DG353" s="19"/>
      <c r="DK353" s="16"/>
      <c r="DM353" s="16"/>
      <c r="DN353" s="16"/>
      <c r="DP353" s="16"/>
      <c r="DR353" s="16"/>
      <c r="EB353" s="16"/>
      <c r="EE353" s="16"/>
      <c r="EF353" s="16"/>
      <c r="EG353" s="16"/>
      <c r="EI353" s="16"/>
      <c r="EN353" s="16"/>
    </row>
    <row r="354" spans="1:144" x14ac:dyDescent="0.35">
      <c r="A354" s="16" t="s">
        <v>6154</v>
      </c>
      <c r="J354" t="s">
        <v>6484</v>
      </c>
      <c r="K354" s="65" t="s">
        <v>6809</v>
      </c>
      <c r="L354" t="s">
        <v>6751</v>
      </c>
      <c r="M354" s="16"/>
      <c r="O354" t="s">
        <v>119</v>
      </c>
      <c r="Q354" s="16"/>
      <c r="R354" s="16"/>
      <c r="T354" s="16">
        <f>SUM(COUNTIF(M354:S354,"yes"))</f>
        <v>1</v>
      </c>
      <c r="U354" s="16"/>
      <c r="V354" s="16"/>
      <c r="W354" s="16"/>
      <c r="X354" s="16"/>
      <c r="Y354" s="16"/>
      <c r="Z354" s="16"/>
      <c r="AA354" s="16"/>
      <c r="AB354" s="16"/>
      <c r="AD354" t="s">
        <v>6484</v>
      </c>
      <c r="AE354"/>
      <c r="AH354" s="16"/>
      <c r="AJ354" s="66" t="s">
        <v>6232</v>
      </c>
      <c r="AK354" s="16"/>
      <c r="AO354" t="s">
        <v>6400</v>
      </c>
      <c r="AP354" s="16"/>
      <c r="AQ354" s="16"/>
      <c r="AR354" s="39" t="s">
        <v>6485</v>
      </c>
      <c r="AS354" s="16"/>
      <c r="AT354" s="16"/>
      <c r="AY354" s="16"/>
      <c r="AZ354" s="16"/>
      <c r="BF354" s="28"/>
      <c r="BJ354" s="25"/>
      <c r="BO354" s="38"/>
      <c r="BQ354" s="38"/>
      <c r="BU354" s="16"/>
      <c r="BV354" s="29"/>
      <c r="BW354" s="16"/>
      <c r="BZ354" s="16"/>
      <c r="CC354" s="19"/>
      <c r="CD354" s="16"/>
      <c r="CF354" s="16"/>
      <c r="CG354" s="16"/>
      <c r="CI354" s="16"/>
      <c r="CJ354" s="16"/>
      <c r="CK354" s="16"/>
      <c r="CQ354" s="16"/>
      <c r="CU354" s="16"/>
      <c r="CV354" s="16"/>
      <c r="CW354" s="16"/>
      <c r="CX354" s="16"/>
      <c r="CZ354" s="16"/>
      <c r="DC354" s="19"/>
      <c r="DD354" s="16"/>
      <c r="DG354" s="19"/>
      <c r="DK354" s="16"/>
      <c r="DM354" s="16"/>
      <c r="DN354" s="16"/>
      <c r="DP354" s="16"/>
      <c r="DR354" s="16"/>
      <c r="EB354" s="16"/>
      <c r="EE354" s="16"/>
      <c r="EF354" s="16"/>
      <c r="EG354" s="16"/>
      <c r="EI354" s="16"/>
      <c r="EN354" s="16"/>
    </row>
    <row r="355" spans="1:144" x14ac:dyDescent="0.35">
      <c r="A355" s="16" t="s">
        <v>6154</v>
      </c>
      <c r="J355" t="s">
        <v>2823</v>
      </c>
      <c r="K355"/>
      <c r="L355" s="16" t="s">
        <v>729</v>
      </c>
      <c r="M355" s="16"/>
      <c r="P355" s="16" t="s">
        <v>119</v>
      </c>
      <c r="Q355" s="16"/>
      <c r="R355" s="16"/>
      <c r="T355" s="16">
        <f>SUM(COUNTIF(M355:S355,"yes"))</f>
        <v>1</v>
      </c>
      <c r="U355" s="16" t="s">
        <v>2822</v>
      </c>
      <c r="V355" s="16"/>
      <c r="W355" s="16"/>
      <c r="X355" s="16"/>
      <c r="Y355" s="16"/>
      <c r="Z355" s="16"/>
      <c r="AA355" s="16"/>
      <c r="AB355" s="16"/>
      <c r="AC355" s="16" t="s">
        <v>2823</v>
      </c>
      <c r="AH355" s="16"/>
      <c r="AJ355" s="16"/>
      <c r="AK355" s="16" t="s">
        <v>1173</v>
      </c>
      <c r="AP355" s="16" t="s">
        <v>1563</v>
      </c>
      <c r="AQ355" s="16" t="s">
        <v>1027</v>
      </c>
      <c r="AR355" s="38"/>
      <c r="AS355" s="16"/>
      <c r="AT355" s="16"/>
      <c r="AY355" s="16"/>
      <c r="AZ355" s="16"/>
      <c r="BF355" s="28"/>
      <c r="BJ355" s="25"/>
      <c r="BO355" s="38"/>
      <c r="BQ355" s="38"/>
      <c r="BU355" s="16"/>
      <c r="BV355" s="29"/>
      <c r="BW355" s="16"/>
      <c r="BZ355" s="16"/>
      <c r="CD355" s="16"/>
      <c r="CF355" s="16"/>
      <c r="CG355" s="16"/>
      <c r="CI355" s="16"/>
      <c r="CJ355" s="16"/>
      <c r="CK355" s="16"/>
      <c r="CQ355" s="16"/>
      <c r="CU355" s="16"/>
      <c r="CV355" s="16"/>
      <c r="CW355" s="16"/>
      <c r="CX355" s="16"/>
      <c r="CZ355" s="16"/>
      <c r="DC355" s="19"/>
      <c r="DD355" s="16"/>
      <c r="DK355" s="16"/>
      <c r="DM355" s="16"/>
      <c r="DN355" s="16"/>
      <c r="DP355" s="16"/>
      <c r="DR355" s="16"/>
      <c r="EB355" s="16"/>
      <c r="EE355" s="16"/>
      <c r="EF355" s="16"/>
      <c r="EG355" s="16"/>
      <c r="EI355" s="16"/>
      <c r="EN355" s="16"/>
    </row>
    <row r="356" spans="1:144" x14ac:dyDescent="0.35">
      <c r="A356" s="16" t="s">
        <v>6154</v>
      </c>
      <c r="J356" t="s">
        <v>1884</v>
      </c>
      <c r="K356"/>
      <c r="L356" s="16" t="s">
        <v>729</v>
      </c>
      <c r="M356" s="16"/>
      <c r="P356" s="16" t="s">
        <v>119</v>
      </c>
      <c r="Q356" s="16"/>
      <c r="R356" s="16"/>
      <c r="T356" s="16">
        <f>SUM(COUNTIF(M356:S356,"yes"))</f>
        <v>1</v>
      </c>
      <c r="U356" s="16" t="s">
        <v>1883</v>
      </c>
      <c r="V356" s="16"/>
      <c r="W356" s="16"/>
      <c r="X356" s="16"/>
      <c r="Y356" s="16"/>
      <c r="Z356" s="16"/>
      <c r="AA356" s="16"/>
      <c r="AB356" s="16"/>
      <c r="AC356" s="16" t="s">
        <v>1884</v>
      </c>
      <c r="AH356" s="16"/>
      <c r="AJ356" s="16"/>
      <c r="AK356" s="16" t="s">
        <v>1193</v>
      </c>
      <c r="AP356" s="16" t="s">
        <v>1362</v>
      </c>
      <c r="AQ356" s="16" t="s">
        <v>1259</v>
      </c>
      <c r="AR356" s="38"/>
      <c r="AS356" s="16"/>
      <c r="AT356" s="16"/>
      <c r="AY356" s="16"/>
      <c r="AZ356" s="16"/>
      <c r="BB356" s="16">
        <f>LEN(BA356)-LEN(SUBSTITUTE(BA356,",",""))+1</f>
        <v>1</v>
      </c>
      <c r="BD356" s="16">
        <f>LEN(BC356)-LEN(SUBSTITUTE(BC356,",",""))+1</f>
        <v>1</v>
      </c>
      <c r="BF356" s="28">
        <f>Table1[[#This Row], [no. of introduced regions]]/Table1[[#This Row], [no. of native regions]]</f>
        <v>1</v>
      </c>
      <c r="BJ356" s="25"/>
      <c r="BO356" s="38"/>
      <c r="BQ356" s="38"/>
      <c r="BU356" s="16"/>
      <c r="BV356" s="29"/>
      <c r="BW356" s="16"/>
      <c r="BZ356" s="16"/>
      <c r="CD356" s="16"/>
      <c r="CF356" s="16"/>
      <c r="CG356" s="16"/>
      <c r="CI356" s="16"/>
      <c r="CJ356" s="16"/>
      <c r="CK356" s="16"/>
      <c r="CQ356" s="16"/>
      <c r="CU356" s="16"/>
      <c r="CV356" s="16"/>
      <c r="CW356" s="16"/>
      <c r="CX356" s="16"/>
      <c r="CZ356" s="16"/>
      <c r="DC356" s="19"/>
      <c r="DD356" s="16"/>
      <c r="DK356" s="16"/>
      <c r="DM356" s="16"/>
      <c r="DN356" s="16"/>
      <c r="DP356" s="16"/>
      <c r="DR356" s="16"/>
      <c r="EB356" s="16"/>
      <c r="EE356" s="16"/>
      <c r="EF356" s="16"/>
      <c r="EG356" s="16"/>
      <c r="EI356" s="16"/>
      <c r="EN356" s="16"/>
    </row>
    <row r="357" spans="1:144" x14ac:dyDescent="0.35">
      <c r="A357" t="s">
        <v>6154</v>
      </c>
      <c r="I357" s="36" t="s">
        <v>7323</v>
      </c>
      <c r="J357" t="s">
        <v>1858</v>
      </c>
      <c r="K357"/>
      <c r="L357" s="16" t="s">
        <v>729</v>
      </c>
      <c r="M357" s="16"/>
      <c r="P357" s="16" t="s">
        <v>119</v>
      </c>
      <c r="Q357" s="16"/>
      <c r="R357" s="16"/>
      <c r="T357" s="16">
        <f>SUM(COUNTIF(M357:S357,"yes"))</f>
        <v>1</v>
      </c>
      <c r="U357" s="17" t="s">
        <v>7311</v>
      </c>
      <c r="V357" s="17" t="s">
        <v>7312</v>
      </c>
      <c r="W357" s="17"/>
      <c r="X357" s="17" t="s">
        <v>7361</v>
      </c>
      <c r="Y357" s="16"/>
      <c r="Z357" s="16"/>
      <c r="AA357" s="16"/>
      <c r="AB357" s="16"/>
      <c r="AC357" s="16" t="s">
        <v>1858</v>
      </c>
      <c r="AH357" s="16"/>
      <c r="AJ357" s="16" t="s">
        <v>6232</v>
      </c>
      <c r="AK357" s="16" t="s">
        <v>745</v>
      </c>
      <c r="AL357" s="36" t="s">
        <v>7227</v>
      </c>
      <c r="AP357" s="16" t="s">
        <v>1125</v>
      </c>
      <c r="AQ357" s="16" t="s">
        <v>1688</v>
      </c>
      <c r="AR357" s="38"/>
      <c r="AS357" s="16"/>
      <c r="AT357" s="16"/>
      <c r="AY357" s="16"/>
      <c r="AZ357" s="16"/>
      <c r="BB357" s="16">
        <f>LEN(BA357)-LEN(SUBSTITUTE(BA357,",",""))+1</f>
        <v>1</v>
      </c>
      <c r="BD357" s="16">
        <f>LEN(BC357)-LEN(SUBSTITUTE(BC357,",",""))+1</f>
        <v>1</v>
      </c>
      <c r="BF357" s="28">
        <f>Table1[[#This Row], [no. of introduced regions]]/Table1[[#This Row], [no. of native regions]]</f>
        <v>1</v>
      </c>
      <c r="BJ357" s="25"/>
      <c r="BO357" s="38"/>
      <c r="BQ357" s="38"/>
      <c r="BU357" s="16"/>
      <c r="BV357" s="29"/>
      <c r="BW357" s="16"/>
      <c r="BZ357" s="16"/>
      <c r="CD357" s="16"/>
      <c r="CF357" s="16"/>
      <c r="CG357" s="16"/>
      <c r="CI357" s="16"/>
      <c r="CJ357" s="16"/>
      <c r="CK357" s="16"/>
      <c r="CQ357" s="16"/>
      <c r="CU357" s="16"/>
      <c r="CV357" s="16"/>
      <c r="CW357" s="16"/>
      <c r="CX357" s="16"/>
      <c r="CZ357" s="16"/>
      <c r="DC357" s="19"/>
      <c r="DD357" s="16"/>
      <c r="DK357" s="16"/>
      <c r="DM357" s="16"/>
      <c r="DN357" s="16"/>
      <c r="DP357" s="16"/>
      <c r="DR357" s="16"/>
      <c r="EB357" s="16"/>
      <c r="EE357" s="16"/>
      <c r="EF357" s="16"/>
      <c r="EG357" s="16"/>
      <c r="EI357" s="16"/>
      <c r="EN357" s="16"/>
    </row>
    <row r="358" spans="1:144" x14ac:dyDescent="0.35">
      <c r="A358" s="16" t="s">
        <v>6154</v>
      </c>
      <c r="J358" t="s">
        <v>1972</v>
      </c>
      <c r="K358"/>
      <c r="L358" s="16" t="s">
        <v>729</v>
      </c>
      <c r="M358" s="16"/>
      <c r="P358" s="16" t="s">
        <v>119</v>
      </c>
      <c r="Q358" s="16"/>
      <c r="R358" s="16"/>
      <c r="T358" s="16">
        <f>SUM(COUNTIF(M358:S358,"yes"))</f>
        <v>1</v>
      </c>
      <c r="U358" s="16" t="s">
        <v>1971</v>
      </c>
      <c r="V358" s="16"/>
      <c r="W358" s="16"/>
      <c r="X358" s="16"/>
      <c r="Y358" s="16"/>
      <c r="Z358" s="16"/>
      <c r="AA358" s="16"/>
      <c r="AB358" s="16"/>
      <c r="AC358" s="16" t="s">
        <v>1972</v>
      </c>
      <c r="AH358" s="16"/>
      <c r="AJ358" s="16"/>
      <c r="AK358" s="16" t="s">
        <v>1328</v>
      </c>
      <c r="AP358" s="16" t="s">
        <v>972</v>
      </c>
      <c r="AQ358" s="16" t="s">
        <v>1157</v>
      </c>
      <c r="AR358" s="38"/>
      <c r="AS358" s="16"/>
      <c r="AT358" s="16"/>
      <c r="AY358" s="16"/>
      <c r="AZ358" s="16"/>
      <c r="BB358" s="16">
        <f>LEN(BA358)-LEN(SUBSTITUTE(BA358,",",""))+1</f>
        <v>1</v>
      </c>
      <c r="BD358" s="16">
        <f>LEN(BC358)-LEN(SUBSTITUTE(BC358,",",""))+1</f>
        <v>1</v>
      </c>
      <c r="BF358" s="28"/>
      <c r="BJ358" s="25"/>
      <c r="BO358" s="38"/>
      <c r="BQ358" s="38"/>
      <c r="BU358" s="16"/>
      <c r="BV358" s="29"/>
      <c r="BW358" s="16"/>
      <c r="BZ358" s="16"/>
      <c r="CD358" s="16"/>
      <c r="CF358" s="16"/>
      <c r="CG358" s="16"/>
      <c r="CI358" s="16"/>
      <c r="CJ358" s="16"/>
      <c r="CK358" s="16"/>
      <c r="CQ358" s="16"/>
      <c r="CU358" s="16"/>
      <c r="CV358" s="16"/>
      <c r="CW358" s="16"/>
      <c r="CX358" s="16"/>
      <c r="CZ358" s="16"/>
      <c r="DC358" s="19"/>
      <c r="DD358" s="16"/>
      <c r="DK358" s="16"/>
      <c r="DM358" s="16"/>
      <c r="DN358" s="16"/>
      <c r="DP358" s="16"/>
      <c r="DR358" s="16"/>
      <c r="EB358" s="16"/>
      <c r="EE358" s="16"/>
      <c r="EF358" s="16"/>
      <c r="EG358" s="16"/>
      <c r="EI358" s="16"/>
      <c r="EN358" s="16"/>
    </row>
    <row r="359" spans="1:144" x14ac:dyDescent="0.35">
      <c r="A359" s="16" t="s">
        <v>6154</v>
      </c>
      <c r="J359" t="s">
        <v>6486</v>
      </c>
      <c r="K359" s="65"/>
      <c r="L359" t="s">
        <v>6751</v>
      </c>
      <c r="M359" s="16"/>
      <c r="O359" t="s">
        <v>119</v>
      </c>
      <c r="Q359" s="16"/>
      <c r="R359" s="16"/>
      <c r="T359" s="16">
        <f>SUM(COUNTIF(M359:S359,"yes"))</f>
        <v>1</v>
      </c>
      <c r="U359" s="16"/>
      <c r="V359" s="16"/>
      <c r="W359" s="16"/>
      <c r="X359" s="16"/>
      <c r="Y359" s="16"/>
      <c r="Z359" s="16"/>
      <c r="AA359" s="16"/>
      <c r="AB359" s="16"/>
      <c r="AD359" t="s">
        <v>6486</v>
      </c>
      <c r="AE359"/>
      <c r="AH359" s="16"/>
      <c r="AJ359" s="66" t="s">
        <v>6232</v>
      </c>
      <c r="AK359" s="16"/>
      <c r="AO359" t="s">
        <v>6810</v>
      </c>
      <c r="AP359" s="16"/>
      <c r="AQ359" s="16"/>
      <c r="AR359" s="39" t="s">
        <v>6400</v>
      </c>
      <c r="AS359" s="16"/>
      <c r="AT359" s="16"/>
      <c r="AY359" s="16"/>
      <c r="AZ359" s="16"/>
      <c r="BF359" s="28"/>
      <c r="BJ359" s="25"/>
      <c r="BO359" s="38"/>
      <c r="BQ359" s="38"/>
      <c r="BU359" s="16"/>
      <c r="BV359" s="29"/>
      <c r="BW359" s="16"/>
      <c r="BZ359" s="16"/>
      <c r="CC359" s="19"/>
      <c r="CD359" s="16"/>
      <c r="CF359" s="16"/>
      <c r="CG359" s="16"/>
      <c r="CI359" s="16"/>
      <c r="CJ359" s="16"/>
      <c r="CK359" s="16"/>
      <c r="CQ359" s="16"/>
      <c r="CU359" s="16"/>
      <c r="CV359" s="16"/>
      <c r="CW359" s="16"/>
      <c r="CX359" s="16"/>
      <c r="CZ359" s="16"/>
      <c r="DC359" s="19"/>
      <c r="DD359" s="16"/>
      <c r="DG359" s="19"/>
      <c r="DK359" s="16"/>
      <c r="DM359" s="16"/>
      <c r="DN359" s="16"/>
      <c r="DP359" s="16"/>
      <c r="DR359" s="16"/>
      <c r="EB359" s="16"/>
      <c r="EE359" s="16"/>
      <c r="EF359" s="16"/>
      <c r="EG359" s="16"/>
      <c r="EI359" s="16"/>
      <c r="EN359" s="16"/>
    </row>
    <row r="360" spans="1:144" x14ac:dyDescent="0.35">
      <c r="A360" s="16" t="s">
        <v>6154</v>
      </c>
      <c r="J360" t="s">
        <v>6488</v>
      </c>
      <c r="K360" s="65" t="s">
        <v>6811</v>
      </c>
      <c r="L360" t="s">
        <v>6751</v>
      </c>
      <c r="M360" s="16"/>
      <c r="O360" t="s">
        <v>119</v>
      </c>
      <c r="Q360" s="16"/>
      <c r="R360" s="16"/>
      <c r="T360" s="16">
        <f>SUM(COUNTIF(M360:S360,"yes"))</f>
        <v>1</v>
      </c>
      <c r="U360" s="16"/>
      <c r="V360" s="16"/>
      <c r="W360" s="16"/>
      <c r="X360" s="16"/>
      <c r="Y360" s="16"/>
      <c r="Z360" s="16"/>
      <c r="AA360" s="16"/>
      <c r="AB360" s="16"/>
      <c r="AD360" t="s">
        <v>6488</v>
      </c>
      <c r="AE360"/>
      <c r="AH360" s="16"/>
      <c r="AJ360" s="66" t="s">
        <v>6232</v>
      </c>
      <c r="AK360" s="16"/>
      <c r="AO360" t="s">
        <v>6400</v>
      </c>
      <c r="AP360" s="16"/>
      <c r="AQ360" s="16"/>
      <c r="AR360" s="39" t="s">
        <v>1027</v>
      </c>
      <c r="AS360" s="16"/>
      <c r="AT360" s="16"/>
      <c r="AY360" s="16"/>
      <c r="AZ360" s="16"/>
      <c r="BF360" s="28"/>
      <c r="BJ360" s="25"/>
      <c r="BO360" s="38"/>
      <c r="BQ360" s="38"/>
      <c r="BU360" s="16"/>
      <c r="BV360" s="29"/>
      <c r="BW360" s="16"/>
      <c r="BZ360" s="16"/>
      <c r="CC360" s="19"/>
      <c r="CD360" s="16"/>
      <c r="CF360" s="16"/>
      <c r="CG360" s="16"/>
      <c r="CI360" s="16"/>
      <c r="CJ360" s="16"/>
      <c r="CK360" s="16"/>
      <c r="CQ360" s="16"/>
      <c r="CU360" s="16"/>
      <c r="CV360" s="16"/>
      <c r="CW360" s="16"/>
      <c r="CX360" s="16"/>
      <c r="CZ360" s="16"/>
      <c r="DC360" s="19"/>
      <c r="DD360" s="16"/>
      <c r="DG360" s="19"/>
      <c r="DK360" s="16"/>
      <c r="DM360" s="16"/>
      <c r="DN360" s="16"/>
      <c r="DP360" s="16"/>
      <c r="DR360" s="16"/>
      <c r="EB360" s="16"/>
      <c r="EE360" s="16"/>
      <c r="EF360" s="16"/>
      <c r="EG360" s="16"/>
      <c r="EI360" s="16"/>
      <c r="EN360" s="16"/>
    </row>
    <row r="361" spans="1:144" x14ac:dyDescent="0.35">
      <c r="A361" s="16" t="s">
        <v>6154</v>
      </c>
      <c r="J361" t="s">
        <v>1749</v>
      </c>
      <c r="K361"/>
      <c r="L361" s="16" t="s">
        <v>729</v>
      </c>
      <c r="M361" s="16"/>
      <c r="P361" s="16" t="s">
        <v>119</v>
      </c>
      <c r="Q361" s="16"/>
      <c r="R361" s="16"/>
      <c r="T361" s="16">
        <f>SUM(COUNTIF(M361:S361,"yes"))</f>
        <v>1</v>
      </c>
      <c r="U361" s="16" t="s">
        <v>1748</v>
      </c>
      <c r="V361" s="16"/>
      <c r="W361" s="16"/>
      <c r="X361" s="16"/>
      <c r="Y361" s="16"/>
      <c r="Z361" s="16"/>
      <c r="AA361" s="16"/>
      <c r="AB361" s="16"/>
      <c r="AC361" s="16" t="s">
        <v>1749</v>
      </c>
      <c r="AH361" s="16"/>
      <c r="AJ361" s="16"/>
      <c r="AK361" s="16" t="s">
        <v>1209</v>
      </c>
      <c r="AP361" s="16" t="s">
        <v>1211</v>
      </c>
      <c r="AQ361" s="16" t="s">
        <v>1745</v>
      </c>
      <c r="AR361" s="38"/>
      <c r="AS361" s="16"/>
      <c r="AT361" s="16"/>
      <c r="AY361" s="16"/>
      <c r="AZ361" s="16"/>
      <c r="BB361" s="16">
        <f>LEN(BA361)-LEN(SUBSTITUTE(BA361,",",""))+1</f>
        <v>1</v>
      </c>
      <c r="BD361" s="16">
        <f>LEN(BC361)-LEN(SUBSTITUTE(BC361,",",""))+1</f>
        <v>1</v>
      </c>
      <c r="BE361" s="16">
        <f>Table1[[#This Row], [no. of native regions]]+Table1[[#This Row], [no. of introduced regions]]</f>
        <v>2</v>
      </c>
      <c r="BF361" s="28">
        <f>Table1[[#This Row], [no. of introduced regions]]/Table1[[#This Row], [no. of native regions]]</f>
        <v>1</v>
      </c>
      <c r="BJ361" s="25"/>
      <c r="BO361" s="38"/>
      <c r="BQ361" s="38"/>
      <c r="BU361" s="16"/>
      <c r="BV361" s="29"/>
      <c r="BW361" s="16"/>
      <c r="BZ361" s="16"/>
      <c r="CD361" s="16"/>
      <c r="CF361" s="16"/>
      <c r="CG361" s="16"/>
      <c r="CI361" s="16"/>
      <c r="CJ361" s="16"/>
      <c r="CK361" s="16"/>
      <c r="CQ361" s="16"/>
      <c r="CU361" s="16"/>
      <c r="CV361" s="16"/>
      <c r="CW361" s="16"/>
      <c r="CX361" s="16"/>
      <c r="CZ361" s="16"/>
      <c r="DC361" s="19"/>
      <c r="DD361" s="16"/>
      <c r="DK361" s="16"/>
      <c r="DM361" s="16"/>
      <c r="DN361" s="16"/>
      <c r="DP361" s="16"/>
      <c r="DR361" s="16"/>
      <c r="EB361" s="16"/>
      <c r="EE361" s="16"/>
      <c r="EF361" s="16"/>
      <c r="EG361" s="16"/>
      <c r="EI361" s="16"/>
      <c r="EN361" s="16"/>
    </row>
    <row r="362" spans="1:144" x14ac:dyDescent="0.35">
      <c r="A362" s="16" t="s">
        <v>6154</v>
      </c>
      <c r="J362" t="s">
        <v>1801</v>
      </c>
      <c r="K362"/>
      <c r="L362" s="16" t="s">
        <v>729</v>
      </c>
      <c r="M362" s="16"/>
      <c r="P362" s="16" t="s">
        <v>119</v>
      </c>
      <c r="Q362" s="16"/>
      <c r="R362" s="16"/>
      <c r="T362" s="16">
        <f>SUM(COUNTIF(M362:S362,"yes"))</f>
        <v>1</v>
      </c>
      <c r="U362" s="16" t="s">
        <v>1800</v>
      </c>
      <c r="V362" s="16"/>
      <c r="W362" s="16"/>
      <c r="X362" s="16"/>
      <c r="Y362" s="16"/>
      <c r="Z362" s="16"/>
      <c r="AA362" s="16"/>
      <c r="AB362" s="16"/>
      <c r="AC362" s="16" t="s">
        <v>1801</v>
      </c>
      <c r="AH362" s="16"/>
      <c r="AJ362" s="16"/>
      <c r="AK362" s="16" t="s">
        <v>1291</v>
      </c>
      <c r="AP362" s="16" t="s">
        <v>1773</v>
      </c>
      <c r="AQ362" s="16" t="s">
        <v>1157</v>
      </c>
      <c r="AR362" s="38"/>
      <c r="AS362" s="16"/>
      <c r="AT362" s="16"/>
      <c r="AY362" s="16"/>
      <c r="AZ362" s="16"/>
      <c r="BB362" s="16">
        <f>LEN(BA362)-LEN(SUBSTITUTE(BA362,",",""))+1</f>
        <v>1</v>
      </c>
      <c r="BD362" s="16">
        <f>LEN(BC362)-LEN(SUBSTITUTE(BC362,",",""))+1</f>
        <v>1</v>
      </c>
      <c r="BF362" s="28">
        <f>Table1[[#This Row], [no. of introduced regions]]/Table1[[#This Row], [no. of native regions]]</f>
        <v>1</v>
      </c>
      <c r="BJ362" s="25"/>
      <c r="BO362" s="38"/>
      <c r="BQ362" s="38"/>
      <c r="BU362" s="16"/>
      <c r="BV362" s="29"/>
      <c r="BW362" s="16"/>
      <c r="BZ362" s="16"/>
      <c r="CD362" s="16"/>
      <c r="CF362" s="16"/>
      <c r="CG362" s="16"/>
      <c r="CI362" s="16"/>
      <c r="CJ362" s="16"/>
      <c r="CK362" s="16"/>
      <c r="CQ362" s="16"/>
      <c r="CU362" s="16"/>
      <c r="CV362" s="16"/>
      <c r="CW362" s="16"/>
      <c r="CX362" s="16"/>
      <c r="CZ362" s="16"/>
      <c r="DC362" s="19"/>
      <c r="DD362" s="16"/>
      <c r="DK362" s="16"/>
      <c r="DM362" s="16"/>
      <c r="DN362" s="16"/>
      <c r="DP362" s="16"/>
      <c r="DR362" s="16"/>
      <c r="EB362" s="16"/>
      <c r="EE362" s="16"/>
      <c r="EF362" s="16"/>
      <c r="EG362" s="16"/>
      <c r="EI362" s="16"/>
      <c r="EN362" s="16"/>
    </row>
    <row r="363" spans="1:144" x14ac:dyDescent="0.35">
      <c r="A363" s="16" t="s">
        <v>6154</v>
      </c>
      <c r="J363" t="s">
        <v>2274</v>
      </c>
      <c r="K363"/>
      <c r="L363" s="16" t="s">
        <v>729</v>
      </c>
      <c r="M363" s="16"/>
      <c r="P363" s="16" t="s">
        <v>119</v>
      </c>
      <c r="Q363" s="16"/>
      <c r="R363" s="16"/>
      <c r="T363" s="16">
        <f>SUM(COUNTIF(M363:S363,"yes"))</f>
        <v>1</v>
      </c>
      <c r="U363" s="16" t="s">
        <v>2273</v>
      </c>
      <c r="V363" s="16"/>
      <c r="W363" s="16"/>
      <c r="X363" s="16"/>
      <c r="Y363" s="16"/>
      <c r="Z363" s="16"/>
      <c r="AA363" s="16"/>
      <c r="AB363" s="16"/>
      <c r="AC363" s="16" t="s">
        <v>2274</v>
      </c>
      <c r="AH363" s="16"/>
      <c r="AJ363" s="16"/>
      <c r="AK363" s="16" t="s">
        <v>5819</v>
      </c>
      <c r="AP363" s="16" t="s">
        <v>1362</v>
      </c>
      <c r="AQ363" s="16" t="s">
        <v>2275</v>
      </c>
      <c r="AR363" s="38"/>
      <c r="AS363" s="16"/>
      <c r="AT363" s="16"/>
      <c r="AY363" s="16"/>
      <c r="AZ363" s="16"/>
      <c r="BB363" s="16">
        <f>LEN(BA363)-LEN(SUBSTITUTE(BA363,",",""))+1</f>
        <v>1</v>
      </c>
      <c r="BF363" s="28"/>
      <c r="BJ363" s="25"/>
      <c r="BO363" s="38"/>
      <c r="BQ363" s="38"/>
      <c r="BU363" s="16"/>
      <c r="BV363" s="29"/>
      <c r="BW363" s="16"/>
      <c r="BZ363" s="16"/>
      <c r="CD363" s="16"/>
      <c r="CF363" s="16"/>
      <c r="CG363" s="16"/>
      <c r="CI363" s="16"/>
      <c r="CJ363" s="16"/>
      <c r="CK363" s="16"/>
      <c r="CQ363" s="16"/>
      <c r="CU363" s="16"/>
      <c r="CV363" s="16"/>
      <c r="CW363" s="16"/>
      <c r="CX363" s="16"/>
      <c r="CZ363" s="16"/>
      <c r="DC363" s="19"/>
      <c r="DD363" s="16"/>
      <c r="DK363" s="16"/>
      <c r="DM363" s="16"/>
      <c r="DN363" s="16"/>
      <c r="DP363" s="16"/>
      <c r="DR363" s="16"/>
      <c r="EB363" s="16"/>
      <c r="EE363" s="16"/>
      <c r="EF363" s="16"/>
      <c r="EG363" s="16"/>
      <c r="EI363" s="16"/>
      <c r="EN363" s="16"/>
    </row>
    <row r="364" spans="1:144" x14ac:dyDescent="0.35">
      <c r="A364" s="16" t="s">
        <v>6154</v>
      </c>
      <c r="J364" t="s">
        <v>2890</v>
      </c>
      <c r="K364"/>
      <c r="L364" s="16" t="s">
        <v>729</v>
      </c>
      <c r="M364" s="16"/>
      <c r="P364" s="16" t="s">
        <v>119</v>
      </c>
      <c r="Q364" s="16"/>
      <c r="R364" s="16"/>
      <c r="T364" s="16">
        <f>SUM(COUNTIF(M364:S364,"yes"))</f>
        <v>1</v>
      </c>
      <c r="U364" s="16" t="s">
        <v>2889</v>
      </c>
      <c r="V364" s="16"/>
      <c r="W364" s="16"/>
      <c r="X364" s="16"/>
      <c r="Y364" s="16"/>
      <c r="Z364" s="16"/>
      <c r="AA364" s="16"/>
      <c r="AB364" s="16"/>
      <c r="AC364" s="16" t="s">
        <v>2890</v>
      </c>
      <c r="AH364" s="16"/>
      <c r="AJ364" s="16"/>
      <c r="AK364" s="16" t="s">
        <v>1049</v>
      </c>
      <c r="AP364" s="16" t="s">
        <v>2891</v>
      </c>
      <c r="AQ364" s="16" t="s">
        <v>2892</v>
      </c>
      <c r="AR364" s="38"/>
      <c r="AS364" s="16"/>
      <c r="AT364" s="16"/>
      <c r="AY364" s="16"/>
      <c r="AZ364" s="16"/>
      <c r="BF364" s="28"/>
      <c r="BJ364" s="25"/>
      <c r="BO364" s="38"/>
      <c r="BQ364" s="38"/>
      <c r="BU364" s="16"/>
      <c r="BV364" s="29"/>
      <c r="BW364" s="16"/>
      <c r="BZ364" s="16"/>
      <c r="CD364" s="16"/>
      <c r="CF364" s="16"/>
      <c r="CG364" s="16"/>
      <c r="CI364" s="16"/>
      <c r="CJ364" s="16"/>
      <c r="CK364" s="16"/>
      <c r="CQ364" s="16"/>
      <c r="CU364" s="16"/>
      <c r="CV364" s="16"/>
      <c r="CW364" s="16"/>
      <c r="CX364" s="16"/>
      <c r="CZ364" s="16"/>
      <c r="DC364" s="19"/>
      <c r="DD364" s="16"/>
      <c r="DK364" s="16"/>
      <c r="DM364" s="16"/>
      <c r="DN364" s="16"/>
      <c r="DP364" s="16"/>
      <c r="DR364" s="16"/>
      <c r="EB364" s="16"/>
      <c r="EE364" s="16"/>
      <c r="EF364" s="16"/>
      <c r="EG364" s="16"/>
      <c r="EI364" s="16"/>
      <c r="EN364" s="16"/>
    </row>
    <row r="365" spans="1:144" x14ac:dyDescent="0.35">
      <c r="A365" s="16" t="s">
        <v>6154</v>
      </c>
      <c r="J365" t="s">
        <v>1779</v>
      </c>
      <c r="K365"/>
      <c r="L365" s="16" t="s">
        <v>729</v>
      </c>
      <c r="M365" s="16"/>
      <c r="P365" s="16" t="s">
        <v>119</v>
      </c>
      <c r="Q365" s="16"/>
      <c r="R365" s="16"/>
      <c r="T365" s="16">
        <f>SUM(COUNTIF(M365:S365,"yes"))</f>
        <v>1</v>
      </c>
      <c r="U365" s="16" t="s">
        <v>1778</v>
      </c>
      <c r="V365" s="16"/>
      <c r="W365" s="16"/>
      <c r="X365" s="16"/>
      <c r="Y365" s="16"/>
      <c r="Z365" s="16"/>
      <c r="AA365" s="16"/>
      <c r="AB365" s="16"/>
      <c r="AC365" s="16" t="s">
        <v>1779</v>
      </c>
      <c r="AH365" s="16"/>
      <c r="AJ365" s="16"/>
      <c r="AK365" s="16" t="s">
        <v>1291</v>
      </c>
      <c r="AP365" s="16" t="s">
        <v>1348</v>
      </c>
      <c r="AQ365" s="16" t="s">
        <v>1027</v>
      </c>
      <c r="AR365" s="38"/>
      <c r="AS365" s="16"/>
      <c r="AT365" s="16"/>
      <c r="AY365" s="16"/>
      <c r="AZ365" s="16"/>
      <c r="BB365" s="16">
        <f>LEN(BA365)-LEN(SUBSTITUTE(BA365,",",""))+1</f>
        <v>1</v>
      </c>
      <c r="BD365" s="16">
        <f>LEN(BC365)-LEN(SUBSTITUTE(BC365,",",""))+1</f>
        <v>1</v>
      </c>
      <c r="BE365" s="16">
        <f>Table1[[#This Row], [no. of native regions]]+Table1[[#This Row], [no. of introduced regions]]</f>
        <v>2</v>
      </c>
      <c r="BF365" s="28">
        <f>Table1[[#This Row], [no. of introduced regions]]/Table1[[#This Row], [no. of native regions]]</f>
        <v>1</v>
      </c>
      <c r="BJ365" s="25"/>
      <c r="BO365" s="38"/>
      <c r="BQ365" s="38"/>
      <c r="BU365" s="16"/>
      <c r="BV365" s="29"/>
      <c r="BW365" s="16"/>
      <c r="BZ365" s="16"/>
      <c r="CD365" s="16"/>
      <c r="CF365" s="16"/>
      <c r="CG365" s="16"/>
      <c r="CI365" s="16"/>
      <c r="CJ365" s="16"/>
      <c r="CK365" s="16"/>
      <c r="CQ365" s="16"/>
      <c r="CU365" s="16"/>
      <c r="CV365" s="16"/>
      <c r="CW365" s="16"/>
      <c r="CX365" s="16"/>
      <c r="CZ365" s="16"/>
      <c r="DC365" s="19"/>
      <c r="DD365" s="16"/>
      <c r="DK365" s="16"/>
      <c r="DM365" s="16"/>
      <c r="DN365" s="16"/>
      <c r="DP365" s="16"/>
      <c r="DR365" s="16"/>
      <c r="EB365" s="16"/>
      <c r="EE365" s="16"/>
      <c r="EF365" s="16"/>
      <c r="EG365" s="16"/>
      <c r="EI365" s="16"/>
      <c r="EN365" s="16"/>
    </row>
    <row r="366" spans="1:144" x14ac:dyDescent="0.35">
      <c r="A366" s="16" t="s">
        <v>6154</v>
      </c>
      <c r="J366" t="s">
        <v>6489</v>
      </c>
      <c r="K366" s="65"/>
      <c r="L366" t="s">
        <v>6751</v>
      </c>
      <c r="M366" s="16"/>
      <c r="O366" t="s">
        <v>119</v>
      </c>
      <c r="Q366" s="16"/>
      <c r="R366" s="16"/>
      <c r="T366" s="16">
        <f>SUM(COUNTIF(M366:S366,"yes"))</f>
        <v>1</v>
      </c>
      <c r="U366" s="16"/>
      <c r="V366" s="16"/>
      <c r="W366" s="16"/>
      <c r="X366" s="16"/>
      <c r="Y366" s="16"/>
      <c r="Z366" s="16"/>
      <c r="AA366" s="16"/>
      <c r="AB366" s="16"/>
      <c r="AD366" t="s">
        <v>6489</v>
      </c>
      <c r="AE366"/>
      <c r="AH366" s="16"/>
      <c r="AJ366" s="66" t="s">
        <v>6232</v>
      </c>
      <c r="AK366" s="16"/>
      <c r="AO366" t="s">
        <v>6812</v>
      </c>
      <c r="AP366" s="16"/>
      <c r="AQ366" t="s">
        <v>6400</v>
      </c>
      <c r="AR366" s="39"/>
      <c r="AS366" s="16"/>
      <c r="AT366" s="16"/>
      <c r="AY366" s="16"/>
      <c r="AZ366" s="16"/>
      <c r="BF366" s="28"/>
      <c r="BJ366" s="25"/>
      <c r="BO366" s="38"/>
      <c r="BQ366" s="38"/>
      <c r="BU366" s="16"/>
      <c r="BV366" s="29"/>
      <c r="BW366" s="16"/>
      <c r="BZ366" s="16"/>
      <c r="CC366" s="19"/>
      <c r="CD366" s="16"/>
      <c r="CF366" s="16"/>
      <c r="CG366" s="16"/>
      <c r="CI366" s="16"/>
      <c r="CJ366" s="16"/>
      <c r="CK366" s="16"/>
      <c r="CQ366" s="16"/>
      <c r="CU366" s="16"/>
      <c r="CV366" s="16"/>
      <c r="CW366" s="16"/>
      <c r="CX366" s="16"/>
      <c r="CZ366" s="16"/>
      <c r="DC366" s="19"/>
      <c r="DD366" s="16"/>
      <c r="DG366" s="19"/>
      <c r="DK366" s="16"/>
      <c r="DM366" s="16"/>
      <c r="DN366" s="16"/>
      <c r="DP366" s="16"/>
      <c r="DR366" s="16"/>
      <c r="EB366" s="16"/>
      <c r="EE366" s="16"/>
      <c r="EF366" s="16"/>
      <c r="EG366" s="16"/>
      <c r="EI366" s="16"/>
      <c r="EN366" s="16"/>
    </row>
    <row r="367" spans="1:144" x14ac:dyDescent="0.35">
      <c r="A367" s="16" t="s">
        <v>6154</v>
      </c>
      <c r="J367" t="s">
        <v>6490</v>
      </c>
      <c r="K367" s="65" t="s">
        <v>6813</v>
      </c>
      <c r="L367" t="s">
        <v>6751</v>
      </c>
      <c r="M367" s="16"/>
      <c r="O367" t="s">
        <v>119</v>
      </c>
      <c r="Q367" s="16"/>
      <c r="R367" s="16"/>
      <c r="T367" s="16">
        <f>SUM(COUNTIF(M367:S367,"yes"))</f>
        <v>1</v>
      </c>
      <c r="U367" s="16"/>
      <c r="V367" s="16"/>
      <c r="W367" s="16"/>
      <c r="X367" s="16"/>
      <c r="Y367" s="16"/>
      <c r="Z367" s="16"/>
      <c r="AA367" s="16"/>
      <c r="AB367" s="16"/>
      <c r="AD367" t="s">
        <v>6490</v>
      </c>
      <c r="AE367"/>
      <c r="AH367" s="16"/>
      <c r="AJ367" s="66" t="s">
        <v>6232</v>
      </c>
      <c r="AK367" s="16"/>
      <c r="AO367" t="s">
        <v>6400</v>
      </c>
      <c r="AP367" s="16"/>
      <c r="AQ367" t="s">
        <v>6491</v>
      </c>
      <c r="AR367" s="39"/>
      <c r="AS367" s="16"/>
      <c r="AT367" s="16"/>
      <c r="AY367" s="16"/>
      <c r="AZ367" s="16"/>
      <c r="BF367" s="28"/>
      <c r="BJ367" s="25"/>
      <c r="BO367" s="38"/>
      <c r="BQ367" s="38"/>
      <c r="BU367" s="16"/>
      <c r="BV367" s="29"/>
      <c r="BW367" s="16"/>
      <c r="BZ367" s="16"/>
      <c r="CC367" s="19"/>
      <c r="CD367" s="16"/>
      <c r="CF367" s="16"/>
      <c r="CG367" s="16"/>
      <c r="CI367" s="16"/>
      <c r="CJ367" s="16"/>
      <c r="CK367" s="16"/>
      <c r="CQ367" s="16"/>
      <c r="CU367" s="16"/>
      <c r="CV367" s="16"/>
      <c r="CW367" s="16"/>
      <c r="CX367" s="16"/>
      <c r="CZ367" s="16"/>
      <c r="DC367" s="19"/>
      <c r="DD367" s="16"/>
      <c r="DG367" s="19"/>
      <c r="DK367" s="16"/>
      <c r="DM367" s="16"/>
      <c r="DN367" s="16"/>
      <c r="DP367" s="16"/>
      <c r="DR367" s="16"/>
      <c r="EB367" s="16"/>
      <c r="EE367" s="16"/>
      <c r="EF367" s="16"/>
      <c r="EG367" s="16"/>
      <c r="EI367" s="16"/>
      <c r="EN367" s="16"/>
    </row>
    <row r="368" spans="1:144" x14ac:dyDescent="0.35">
      <c r="A368" s="16" t="s">
        <v>6154</v>
      </c>
      <c r="J368" t="s">
        <v>3090</v>
      </c>
      <c r="K368"/>
      <c r="L368" s="16" t="s">
        <v>729</v>
      </c>
      <c r="M368" s="16"/>
      <c r="P368" s="16" t="s">
        <v>119</v>
      </c>
      <c r="Q368" s="16"/>
      <c r="R368" s="16"/>
      <c r="T368" s="16">
        <f>SUM(COUNTIF(M368:S368,"yes"))</f>
        <v>1</v>
      </c>
      <c r="U368" s="16" t="s">
        <v>3089</v>
      </c>
      <c r="V368" s="16"/>
      <c r="W368" s="16"/>
      <c r="X368" s="16"/>
      <c r="Y368" s="16"/>
      <c r="Z368" s="16"/>
      <c r="AA368" s="16"/>
      <c r="AB368" s="16"/>
      <c r="AC368" s="16" t="s">
        <v>3090</v>
      </c>
      <c r="AH368" s="16"/>
      <c r="AJ368" s="16"/>
      <c r="AK368" s="16" t="s">
        <v>1024</v>
      </c>
      <c r="AP368" s="16" t="s">
        <v>846</v>
      </c>
      <c r="AQ368" s="16" t="s">
        <v>1027</v>
      </c>
      <c r="AR368" s="38"/>
      <c r="AS368" s="16"/>
      <c r="AT368" s="16"/>
      <c r="AY368" s="16"/>
      <c r="AZ368" s="16"/>
      <c r="BF368" s="28"/>
      <c r="BJ368" s="25"/>
      <c r="BO368" s="38"/>
      <c r="BQ368" s="38"/>
      <c r="BU368" s="16"/>
      <c r="BV368" s="29"/>
      <c r="BW368" s="16"/>
      <c r="BZ368" s="16"/>
      <c r="CD368" s="16"/>
      <c r="CF368" s="16"/>
      <c r="CG368" s="16"/>
      <c r="CI368" s="16"/>
      <c r="CJ368" s="16"/>
      <c r="CK368" s="16"/>
      <c r="CQ368" s="16"/>
      <c r="CU368" s="16"/>
      <c r="CV368" s="16"/>
      <c r="CW368" s="16"/>
      <c r="CX368" s="16"/>
      <c r="CZ368" s="16"/>
      <c r="DC368" s="19"/>
      <c r="DD368" s="16"/>
      <c r="DK368" s="16"/>
      <c r="DM368" s="16"/>
      <c r="DN368" s="16"/>
      <c r="DP368" s="16"/>
      <c r="DR368" s="16"/>
      <c r="EB368" s="16"/>
      <c r="EE368" s="16"/>
      <c r="EF368" s="16"/>
      <c r="EG368" s="16"/>
      <c r="EI368" s="16"/>
      <c r="EN368" s="16"/>
    </row>
    <row r="369" spans="1:144" x14ac:dyDescent="0.35">
      <c r="A369" s="16" t="s">
        <v>6154</v>
      </c>
      <c r="J369" t="s">
        <v>6492</v>
      </c>
      <c r="K369" s="65"/>
      <c r="L369" t="s">
        <v>6751</v>
      </c>
      <c r="M369" s="16"/>
      <c r="O369" t="s">
        <v>119</v>
      </c>
      <c r="Q369" s="16"/>
      <c r="R369" s="16"/>
      <c r="T369" s="16">
        <f>SUM(COUNTIF(M369:S369,"yes"))</f>
        <v>1</v>
      </c>
      <c r="U369" s="16"/>
      <c r="V369" s="16"/>
      <c r="W369" s="16"/>
      <c r="X369" s="16"/>
      <c r="Y369" s="16"/>
      <c r="Z369" s="16"/>
      <c r="AA369" s="16"/>
      <c r="AB369" s="16"/>
      <c r="AD369" t="s">
        <v>6492</v>
      </c>
      <c r="AE369"/>
      <c r="AH369" s="16"/>
      <c r="AJ369" s="66" t="s">
        <v>6232</v>
      </c>
      <c r="AK369" s="16"/>
      <c r="AO369" t="s">
        <v>6814</v>
      </c>
      <c r="AP369" s="16"/>
      <c r="AQ369" t="s">
        <v>6400</v>
      </c>
      <c r="AR369" s="39"/>
      <c r="AS369" s="16"/>
      <c r="AT369" s="16"/>
      <c r="AY369" s="16"/>
      <c r="AZ369" s="16"/>
      <c r="BF369" s="28"/>
      <c r="BJ369" s="25"/>
      <c r="BO369" s="38"/>
      <c r="BQ369" s="38"/>
      <c r="BU369" s="16"/>
      <c r="BV369" s="29"/>
      <c r="BW369" s="16"/>
      <c r="BZ369" s="16"/>
      <c r="CC369" s="19"/>
      <c r="CD369" s="16"/>
      <c r="CF369" s="16"/>
      <c r="CG369" s="16"/>
      <c r="CI369" s="16"/>
      <c r="CJ369" s="16"/>
      <c r="CK369" s="16"/>
      <c r="CQ369" s="16"/>
      <c r="CU369" s="16"/>
      <c r="CV369" s="16"/>
      <c r="CW369" s="16"/>
      <c r="CX369" s="16"/>
      <c r="CZ369" s="16"/>
      <c r="DC369" s="19"/>
      <c r="DD369" s="16"/>
      <c r="DG369" s="19"/>
      <c r="DK369" s="16"/>
      <c r="DM369" s="16"/>
      <c r="DN369" s="16"/>
      <c r="DP369" s="16"/>
      <c r="DR369" s="16"/>
      <c r="EB369" s="16"/>
      <c r="EE369" s="16"/>
      <c r="EF369" s="16"/>
      <c r="EG369" s="16"/>
      <c r="EI369" s="16"/>
      <c r="EN369" s="16"/>
    </row>
    <row r="370" spans="1:144" x14ac:dyDescent="0.35">
      <c r="A370" s="16" t="s">
        <v>6154</v>
      </c>
      <c r="J370" t="s">
        <v>1711</v>
      </c>
      <c r="K370"/>
      <c r="L370" s="16" t="s">
        <v>729</v>
      </c>
      <c r="M370" s="16"/>
      <c r="P370" s="16" t="s">
        <v>119</v>
      </c>
      <c r="Q370" s="16"/>
      <c r="R370" s="16"/>
      <c r="T370" s="16">
        <f>SUM(COUNTIF(M370:S370,"yes"))</f>
        <v>1</v>
      </c>
      <c r="U370" s="16" t="s">
        <v>1710</v>
      </c>
      <c r="V370" s="16"/>
      <c r="W370" s="16"/>
      <c r="X370" s="16"/>
      <c r="Y370" s="16"/>
      <c r="Z370" s="16"/>
      <c r="AA370" s="16"/>
      <c r="AB370" s="16"/>
      <c r="AC370" s="16" t="s">
        <v>1711</v>
      </c>
      <c r="AH370" s="16"/>
      <c r="AJ370" s="16"/>
      <c r="AK370" s="16" t="s">
        <v>1708</v>
      </c>
      <c r="AP370" s="16" t="s">
        <v>923</v>
      </c>
      <c r="AQ370" s="16" t="s">
        <v>1688</v>
      </c>
      <c r="AR370" s="38"/>
      <c r="AS370" s="16"/>
      <c r="AT370" s="16"/>
      <c r="AY370" s="16"/>
      <c r="AZ370" s="16"/>
      <c r="BB370" s="16">
        <f>LEN(BA370)-LEN(SUBSTITUTE(BA370,",",""))+1</f>
        <v>1</v>
      </c>
      <c r="BD370" s="16">
        <f>LEN(BC370)-LEN(SUBSTITUTE(BC370,",",""))+1</f>
        <v>1</v>
      </c>
      <c r="BE370" s="16">
        <f>Table1[[#This Row], [no. of native regions]]+Table1[[#This Row], [no. of introduced regions]]</f>
        <v>2</v>
      </c>
      <c r="BF370" s="28">
        <f>Table1[[#This Row], [no. of introduced regions]]/Table1[[#This Row], [no. of native regions]]</f>
        <v>1</v>
      </c>
      <c r="BJ370" s="25"/>
      <c r="BO370" s="38"/>
      <c r="BQ370" s="38"/>
      <c r="BU370" s="16"/>
      <c r="BV370" s="29"/>
      <c r="BW370" s="16"/>
      <c r="BZ370" s="16"/>
      <c r="CD370" s="16"/>
      <c r="CF370" s="16"/>
      <c r="CG370" s="16"/>
      <c r="CI370" s="16"/>
      <c r="CJ370" s="16"/>
      <c r="CK370" s="16"/>
      <c r="CQ370" s="16"/>
      <c r="CU370" s="16"/>
      <c r="CV370" s="16"/>
      <c r="CW370" s="16"/>
      <c r="CX370" s="16"/>
      <c r="CZ370" s="16"/>
      <c r="DC370" s="19"/>
      <c r="DD370" s="16"/>
      <c r="DK370" s="16"/>
      <c r="DM370" s="16"/>
      <c r="DN370" s="16"/>
      <c r="DP370" s="16"/>
      <c r="DR370" s="16"/>
      <c r="EB370" s="16"/>
      <c r="EE370" s="16"/>
      <c r="EF370" s="16"/>
      <c r="EG370" s="16"/>
      <c r="EI370" s="16"/>
      <c r="EN370" s="16"/>
    </row>
    <row r="371" spans="1:144" x14ac:dyDescent="0.35">
      <c r="A371" s="16" t="s">
        <v>6154</v>
      </c>
      <c r="J371" t="s">
        <v>2082</v>
      </c>
      <c r="K371"/>
      <c r="L371" s="16" t="s">
        <v>729</v>
      </c>
      <c r="M371" s="16"/>
      <c r="P371" s="16" t="s">
        <v>119</v>
      </c>
      <c r="Q371" s="16"/>
      <c r="R371" s="16"/>
      <c r="T371" s="16">
        <f>SUM(COUNTIF(M371:S371,"yes"))</f>
        <v>1</v>
      </c>
      <c r="U371" s="16" t="s">
        <v>2081</v>
      </c>
      <c r="V371" s="16"/>
      <c r="W371" s="16"/>
      <c r="X371" s="16"/>
      <c r="Y371" s="16"/>
      <c r="Z371" s="16"/>
      <c r="AA371" s="16"/>
      <c r="AB371" s="16"/>
      <c r="AC371" s="16" t="s">
        <v>2082</v>
      </c>
      <c r="AH371" s="16"/>
      <c r="AJ371" s="16"/>
      <c r="AK371" s="16" t="s">
        <v>1024</v>
      </c>
      <c r="AP371" s="16" t="s">
        <v>1211</v>
      </c>
      <c r="AQ371" s="16" t="s">
        <v>1688</v>
      </c>
      <c r="AR371" s="38"/>
      <c r="AS371" s="16"/>
      <c r="AT371" s="16"/>
      <c r="AY371" s="16"/>
      <c r="AZ371" s="16"/>
      <c r="BB371" s="16">
        <f>LEN(BA371)-LEN(SUBSTITUTE(BA371,",",""))+1</f>
        <v>1</v>
      </c>
      <c r="BF371" s="28"/>
      <c r="BJ371" s="25"/>
      <c r="BO371" s="38"/>
      <c r="BQ371" s="38"/>
      <c r="BU371" s="16"/>
      <c r="BV371" s="29"/>
      <c r="BW371" s="16"/>
      <c r="BZ371" s="16"/>
      <c r="CD371" s="16"/>
      <c r="CF371" s="16"/>
      <c r="CG371" s="16"/>
      <c r="CI371" s="16"/>
      <c r="CJ371" s="16"/>
      <c r="CK371" s="16"/>
      <c r="CQ371" s="16"/>
      <c r="CU371" s="16"/>
      <c r="CV371" s="16"/>
      <c r="CW371" s="16"/>
      <c r="CX371" s="16"/>
      <c r="CZ371" s="16"/>
      <c r="DC371" s="19"/>
      <c r="DD371" s="16"/>
      <c r="DK371" s="16"/>
      <c r="DM371" s="16"/>
      <c r="DN371" s="16"/>
      <c r="DP371" s="16"/>
      <c r="DR371" s="16"/>
      <c r="EB371" s="16"/>
      <c r="EE371" s="16"/>
      <c r="EF371" s="16"/>
      <c r="EG371" s="16"/>
      <c r="EI371" s="16"/>
      <c r="EN371" s="16"/>
    </row>
    <row r="372" spans="1:144" x14ac:dyDescent="0.35">
      <c r="A372" s="16" t="s">
        <v>6154</v>
      </c>
      <c r="J372" t="s">
        <v>6493</v>
      </c>
      <c r="K372" s="65"/>
      <c r="L372" t="s">
        <v>6751</v>
      </c>
      <c r="M372" s="16"/>
      <c r="O372" t="s">
        <v>119</v>
      </c>
      <c r="Q372" s="16"/>
      <c r="R372" s="16"/>
      <c r="T372" s="16">
        <f>SUM(COUNTIF(M372:S372,"yes"))</f>
        <v>1</v>
      </c>
      <c r="U372" s="16"/>
      <c r="V372" s="16"/>
      <c r="W372" s="16"/>
      <c r="X372" s="16"/>
      <c r="Y372" s="16"/>
      <c r="Z372" s="16"/>
      <c r="AA372" s="16"/>
      <c r="AB372" s="16"/>
      <c r="AD372" t="s">
        <v>6493</v>
      </c>
      <c r="AE372"/>
      <c r="AH372" s="16"/>
      <c r="AJ372" s="66" t="s">
        <v>6232</v>
      </c>
      <c r="AK372" s="16"/>
      <c r="AO372" t="s">
        <v>6815</v>
      </c>
      <c r="AP372" s="16"/>
      <c r="AQ372" t="s">
        <v>6400</v>
      </c>
      <c r="AR372" s="39"/>
      <c r="AS372" s="16"/>
      <c r="AT372" s="16"/>
      <c r="AY372" s="16"/>
      <c r="AZ372" s="16"/>
      <c r="BF372" s="28"/>
      <c r="BJ372" s="25"/>
      <c r="BO372" s="38"/>
      <c r="BQ372" s="38"/>
      <c r="BU372" s="16"/>
      <c r="BV372" s="29"/>
      <c r="BW372" s="16"/>
      <c r="BZ372" s="16"/>
      <c r="CC372" s="19"/>
      <c r="CD372" s="16"/>
      <c r="CF372" s="16"/>
      <c r="CG372" s="16"/>
      <c r="CI372" s="16"/>
      <c r="CJ372" s="16"/>
      <c r="CK372" s="16"/>
      <c r="CQ372" s="16"/>
      <c r="CU372" s="16"/>
      <c r="CV372" s="16"/>
      <c r="CW372" s="16"/>
      <c r="CX372" s="16"/>
      <c r="CZ372" s="16"/>
      <c r="DC372" s="19"/>
      <c r="DD372" s="16"/>
      <c r="DG372" s="19"/>
      <c r="DK372" s="16"/>
      <c r="DM372" s="16"/>
      <c r="DN372" s="16"/>
      <c r="DP372" s="16"/>
      <c r="DR372" s="16"/>
      <c r="EB372" s="16"/>
      <c r="EE372" s="16"/>
      <c r="EF372" s="16"/>
      <c r="EG372" s="16"/>
      <c r="EI372" s="16"/>
      <c r="EN372" s="16"/>
    </row>
    <row r="373" spans="1:144" x14ac:dyDescent="0.35">
      <c r="A373" s="16" t="s">
        <v>6154</v>
      </c>
      <c r="J373" t="s">
        <v>2936</v>
      </c>
      <c r="K373"/>
      <c r="L373" s="16" t="s">
        <v>729</v>
      </c>
      <c r="M373" s="16"/>
      <c r="P373" s="16" t="s">
        <v>119</v>
      </c>
      <c r="Q373" s="16"/>
      <c r="R373" s="16"/>
      <c r="T373" s="16">
        <f>SUM(COUNTIF(M373:S373,"yes"))</f>
        <v>1</v>
      </c>
      <c r="U373" s="16" t="s">
        <v>2935</v>
      </c>
      <c r="V373" s="16"/>
      <c r="W373" s="16"/>
      <c r="X373" s="16"/>
      <c r="Y373" s="16"/>
      <c r="Z373" s="16"/>
      <c r="AA373" s="16"/>
      <c r="AB373" s="16"/>
      <c r="AC373" s="16" t="s">
        <v>2936</v>
      </c>
      <c r="AH373" s="16"/>
      <c r="AJ373" s="16"/>
      <c r="AK373" s="16" t="s">
        <v>1989</v>
      </c>
      <c r="AP373" s="16" t="s">
        <v>1208</v>
      </c>
      <c r="AQ373" s="16" t="s">
        <v>1243</v>
      </c>
      <c r="AR373" s="38"/>
      <c r="AS373" s="16"/>
      <c r="AT373" s="16"/>
      <c r="AY373" s="16"/>
      <c r="AZ373" s="16"/>
      <c r="BF373" s="28"/>
      <c r="BJ373" s="25"/>
      <c r="BO373" s="38"/>
      <c r="BQ373" s="38"/>
      <c r="BU373" s="16"/>
      <c r="BV373" s="29"/>
      <c r="BW373" s="16"/>
      <c r="BZ373" s="16"/>
      <c r="CD373" s="16"/>
      <c r="CF373" s="16"/>
      <c r="CG373" s="16"/>
      <c r="CI373" s="16"/>
      <c r="CJ373" s="16"/>
      <c r="CK373" s="16"/>
      <c r="CQ373" s="16"/>
      <c r="CU373" s="16"/>
      <c r="CV373" s="16"/>
      <c r="CW373" s="16"/>
      <c r="CX373" s="16"/>
      <c r="CZ373" s="16"/>
      <c r="DC373" s="19"/>
      <c r="DD373" s="16"/>
      <c r="DK373" s="16"/>
      <c r="DM373" s="16"/>
      <c r="DN373" s="16"/>
      <c r="DP373" s="16"/>
      <c r="DR373" s="16"/>
      <c r="EB373" s="16"/>
      <c r="EE373" s="16"/>
      <c r="EF373" s="16"/>
      <c r="EG373" s="16"/>
      <c r="EI373" s="16"/>
      <c r="EN373" s="16"/>
    </row>
    <row r="374" spans="1:144" x14ac:dyDescent="0.35">
      <c r="A374" s="16" t="s">
        <v>6154</v>
      </c>
      <c r="J374" t="s">
        <v>7079</v>
      </c>
      <c r="K374" s="65"/>
      <c r="L374" s="16" t="s">
        <v>7056</v>
      </c>
      <c r="M374" s="16"/>
      <c r="N374" s="16" t="s">
        <v>119</v>
      </c>
      <c r="O374" s="16"/>
      <c r="Q374" s="16"/>
      <c r="R374" s="16"/>
      <c r="T374" s="16">
        <f>SUM(COUNTIF(M374:S374,"yes"))</f>
        <v>1</v>
      </c>
      <c r="U374" s="16"/>
      <c r="V374" s="16"/>
      <c r="W374" s="16"/>
      <c r="X374" s="16"/>
      <c r="Y374" s="16"/>
      <c r="Z374" s="16"/>
      <c r="AA374" s="16"/>
      <c r="AB374" s="16"/>
      <c r="AH374" s="16"/>
      <c r="AJ374" s="66"/>
      <c r="AK374" s="16"/>
      <c r="AP374" s="16"/>
      <c r="AQ374" s="16"/>
      <c r="AR374" s="38"/>
      <c r="AS374" s="16"/>
      <c r="AT374" s="16"/>
      <c r="AY374" s="16"/>
      <c r="AZ374" s="16"/>
      <c r="BF374" s="28"/>
      <c r="BJ374" s="25"/>
      <c r="BO374" s="38"/>
      <c r="BQ374" s="38"/>
      <c r="BU374" s="16"/>
      <c r="BV374" s="29"/>
      <c r="BW374" s="16"/>
      <c r="BZ374" s="16"/>
      <c r="CD374" s="16"/>
      <c r="CF374" s="16"/>
      <c r="CG374" s="16"/>
      <c r="CI374" s="16"/>
      <c r="CJ374" s="16"/>
      <c r="CK374" s="16"/>
      <c r="CQ374" s="16"/>
      <c r="CU374" s="16"/>
      <c r="CV374" s="16"/>
      <c r="CW374" s="16"/>
      <c r="CX374" s="16"/>
      <c r="CZ374" s="16"/>
      <c r="DC374" s="19"/>
      <c r="DD374" s="16"/>
      <c r="DK374" s="16"/>
      <c r="DM374" s="16"/>
      <c r="DN374" s="16"/>
      <c r="DP374" s="16"/>
      <c r="DR374" s="16"/>
      <c r="EB374" s="16"/>
      <c r="EE374" s="16"/>
      <c r="EF374" s="16"/>
      <c r="EG374" s="16"/>
      <c r="EI374" s="16"/>
      <c r="EN374" s="16"/>
    </row>
    <row r="375" spans="1:144" x14ac:dyDescent="0.35">
      <c r="A375" s="16" t="s">
        <v>6154</v>
      </c>
      <c r="J375" t="s">
        <v>6494</v>
      </c>
      <c r="K375" s="65" t="s">
        <v>6816</v>
      </c>
      <c r="L375" t="s">
        <v>6751</v>
      </c>
      <c r="M375" s="16"/>
      <c r="O375" t="s">
        <v>119</v>
      </c>
      <c r="Q375" s="16"/>
      <c r="R375" s="16"/>
      <c r="T375" s="16">
        <f>SUM(COUNTIF(M375:S375,"yes"))</f>
        <v>1</v>
      </c>
      <c r="U375" s="16"/>
      <c r="V375" s="16"/>
      <c r="W375" s="16"/>
      <c r="X375" s="16"/>
      <c r="Y375" s="16"/>
      <c r="Z375" s="16"/>
      <c r="AA375" s="16"/>
      <c r="AB375" s="16"/>
      <c r="AD375" t="s">
        <v>6494</v>
      </c>
      <c r="AE375"/>
      <c r="AH375" s="16"/>
      <c r="AJ375" s="66" t="s">
        <v>6232</v>
      </c>
      <c r="AK375" s="16"/>
      <c r="AO375" t="s">
        <v>6495</v>
      </c>
      <c r="AP375" s="16"/>
      <c r="AQ375" t="s">
        <v>660</v>
      </c>
      <c r="AR375" s="39"/>
      <c r="AS375" s="16"/>
      <c r="AT375" s="16"/>
      <c r="AY375" s="16"/>
      <c r="AZ375" s="16"/>
      <c r="BF375" s="28"/>
      <c r="BJ375" s="25"/>
      <c r="BO375" s="38"/>
      <c r="BQ375" s="38"/>
      <c r="BU375" s="16"/>
      <c r="BV375" s="29"/>
      <c r="BW375" s="16"/>
      <c r="BZ375" s="16"/>
      <c r="CC375" s="19"/>
      <c r="CD375" s="16"/>
      <c r="CF375" s="16"/>
      <c r="CG375" s="16"/>
      <c r="CI375" s="16"/>
      <c r="CJ375" s="16"/>
      <c r="CK375" s="16"/>
      <c r="CQ375" s="16"/>
      <c r="CU375" s="16"/>
      <c r="CV375" s="16"/>
      <c r="CW375" s="16"/>
      <c r="CX375" s="16"/>
      <c r="CZ375" s="16"/>
      <c r="DC375" s="19"/>
      <c r="DD375" s="16"/>
      <c r="DG375" s="19"/>
      <c r="DK375" s="16"/>
      <c r="DM375" s="16"/>
      <c r="DN375" s="16"/>
      <c r="DP375" s="16"/>
      <c r="DR375" s="16"/>
      <c r="EB375" s="16"/>
      <c r="EE375" s="16"/>
      <c r="EF375" s="16"/>
      <c r="EG375" s="16"/>
      <c r="EI375" s="16"/>
      <c r="EN375" s="16"/>
    </row>
    <row r="376" spans="1:144" x14ac:dyDescent="0.35">
      <c r="A376" s="16" t="s">
        <v>6154</v>
      </c>
      <c r="J376" t="s">
        <v>2761</v>
      </c>
      <c r="K376"/>
      <c r="L376" s="16" t="s">
        <v>729</v>
      </c>
      <c r="M376" s="16"/>
      <c r="P376" s="16" t="s">
        <v>119</v>
      </c>
      <c r="Q376" s="16"/>
      <c r="R376" s="16"/>
      <c r="T376" s="16">
        <f>SUM(COUNTIF(M376:S376,"yes"))</f>
        <v>1</v>
      </c>
      <c r="U376" s="16" t="s">
        <v>2760</v>
      </c>
      <c r="V376" s="16"/>
      <c r="W376" s="16"/>
      <c r="X376" s="16"/>
      <c r="Y376" s="16"/>
      <c r="Z376" s="16"/>
      <c r="AA376" s="16"/>
      <c r="AB376" s="16"/>
      <c r="AC376" s="16" t="s">
        <v>2761</v>
      </c>
      <c r="AH376" s="16"/>
      <c r="AJ376" s="16"/>
      <c r="AK376" s="16" t="s">
        <v>1248</v>
      </c>
      <c r="AP376" s="16" t="s">
        <v>1486</v>
      </c>
      <c r="AQ376" s="16" t="s">
        <v>2480</v>
      </c>
      <c r="AR376" s="38"/>
      <c r="AS376" s="16"/>
      <c r="AT376" s="16"/>
      <c r="AY376" s="16"/>
      <c r="AZ376" s="16"/>
      <c r="BF376" s="28"/>
      <c r="BJ376" s="25"/>
      <c r="BO376" s="38"/>
      <c r="BQ376" s="38"/>
      <c r="BU376" s="16"/>
      <c r="BV376" s="29"/>
      <c r="BW376" s="16"/>
      <c r="BZ376" s="16"/>
      <c r="CD376" s="16"/>
      <c r="CF376" s="16"/>
      <c r="CG376" s="16"/>
      <c r="CI376" s="16"/>
      <c r="CJ376" s="16"/>
      <c r="CK376" s="16"/>
      <c r="CQ376" s="16"/>
      <c r="CU376" s="16"/>
      <c r="CV376" s="16"/>
      <c r="CW376" s="16"/>
      <c r="CX376" s="16"/>
      <c r="CZ376" s="16"/>
      <c r="DC376" s="19"/>
      <c r="DD376" s="16"/>
      <c r="DK376" s="16"/>
      <c r="DM376" s="16"/>
      <c r="DN376" s="16"/>
      <c r="DP376" s="16"/>
      <c r="DR376" s="16"/>
      <c r="EB376" s="16"/>
      <c r="EE376" s="16"/>
      <c r="EF376" s="16"/>
      <c r="EG376" s="16"/>
      <c r="EI376" s="16"/>
      <c r="EN376" s="16"/>
    </row>
    <row r="377" spans="1:144" x14ac:dyDescent="0.35">
      <c r="A377" s="16" t="s">
        <v>6154</v>
      </c>
      <c r="J377" t="s">
        <v>2011</v>
      </c>
      <c r="K377"/>
      <c r="L377" s="16" t="s">
        <v>729</v>
      </c>
      <c r="M377" s="16"/>
      <c r="P377" s="16" t="s">
        <v>119</v>
      </c>
      <c r="Q377" s="16"/>
      <c r="R377" s="16"/>
      <c r="T377" s="16">
        <f>SUM(COUNTIF(M377:S377,"yes"))</f>
        <v>1</v>
      </c>
      <c r="U377" s="16" t="s">
        <v>2010</v>
      </c>
      <c r="V377" s="16"/>
      <c r="W377" s="16"/>
      <c r="X377" s="16"/>
      <c r="Y377" s="16"/>
      <c r="Z377" s="16"/>
      <c r="AA377" s="16"/>
      <c r="AB377" s="16"/>
      <c r="AC377" s="16" t="s">
        <v>2011</v>
      </c>
      <c r="AH377" s="16"/>
      <c r="AJ377" s="16"/>
      <c r="AK377" s="16" t="s">
        <v>1306</v>
      </c>
      <c r="AP377" s="16" t="s">
        <v>2012</v>
      </c>
      <c r="AQ377" s="16" t="s">
        <v>1215</v>
      </c>
      <c r="AR377" s="38"/>
      <c r="AS377" s="16"/>
      <c r="AT377" s="16"/>
      <c r="AY377" s="16"/>
      <c r="AZ377" s="16"/>
      <c r="BB377" s="16">
        <f>LEN(BA377)-LEN(SUBSTITUTE(BA377,",",""))+1</f>
        <v>1</v>
      </c>
      <c r="BF377" s="28"/>
      <c r="BJ377" s="25"/>
      <c r="BO377" s="38"/>
      <c r="BQ377" s="38"/>
      <c r="BU377" s="16"/>
      <c r="BV377" s="29"/>
      <c r="BW377" s="16"/>
      <c r="BZ377" s="16"/>
      <c r="CD377" s="16"/>
      <c r="CF377" s="16"/>
      <c r="CG377" s="16"/>
      <c r="CI377" s="16"/>
      <c r="CJ377" s="16"/>
      <c r="CK377" s="16"/>
      <c r="CQ377" s="16"/>
      <c r="CU377" s="16"/>
      <c r="CV377" s="16"/>
      <c r="CW377" s="16"/>
      <c r="CX377" s="16"/>
      <c r="CZ377" s="16"/>
      <c r="DC377" s="19"/>
      <c r="DD377" s="16"/>
      <c r="DK377" s="16"/>
      <c r="DM377" s="16"/>
      <c r="DN377" s="16"/>
      <c r="DP377" s="16"/>
      <c r="DR377" s="16"/>
      <c r="EB377" s="16"/>
      <c r="EE377" s="16"/>
      <c r="EF377" s="16"/>
      <c r="EG377" s="16"/>
      <c r="EI377" s="16"/>
      <c r="EN377" s="16"/>
    </row>
    <row r="378" spans="1:144" x14ac:dyDescent="0.35">
      <c r="A378" s="16" t="s">
        <v>6154</v>
      </c>
      <c r="J378" t="s">
        <v>6496</v>
      </c>
      <c r="K378" s="65" t="s">
        <v>6817</v>
      </c>
      <c r="L378" t="s">
        <v>6751</v>
      </c>
      <c r="M378" s="16"/>
      <c r="O378" t="s">
        <v>119</v>
      </c>
      <c r="Q378" s="16"/>
      <c r="R378" s="16"/>
      <c r="T378" s="16">
        <f>SUM(COUNTIF(M378:S378,"yes"))</f>
        <v>1</v>
      </c>
      <c r="U378" s="16"/>
      <c r="V378" s="16"/>
      <c r="W378" s="16"/>
      <c r="X378" s="16"/>
      <c r="Y378" s="16"/>
      <c r="Z378" s="16"/>
      <c r="AA378" s="16"/>
      <c r="AB378" s="16"/>
      <c r="AD378" t="s">
        <v>6496</v>
      </c>
      <c r="AE378"/>
      <c r="AH378" s="16"/>
      <c r="AJ378" s="66" t="s">
        <v>6232</v>
      </c>
      <c r="AK378" s="16"/>
      <c r="AO378" t="s">
        <v>6497</v>
      </c>
      <c r="AP378" s="16"/>
      <c r="AQ378" t="s">
        <v>590</v>
      </c>
      <c r="AR378" s="39"/>
      <c r="AS378" s="16"/>
      <c r="AT378" s="16"/>
      <c r="AY378" s="16"/>
      <c r="AZ378" s="16"/>
      <c r="BF378" s="28"/>
      <c r="BJ378" s="25"/>
      <c r="BO378" s="38"/>
      <c r="BQ378" s="38"/>
      <c r="BU378" s="16"/>
      <c r="BV378" s="29"/>
      <c r="BW378" s="16"/>
      <c r="BZ378" s="16"/>
      <c r="CC378" s="19"/>
      <c r="CD378" s="16"/>
      <c r="CF378" s="16"/>
      <c r="CG378" s="16"/>
      <c r="CI378" s="16"/>
      <c r="CJ378" s="16"/>
      <c r="CK378" s="16"/>
      <c r="CQ378" s="16"/>
      <c r="CU378" s="16"/>
      <c r="CV378" s="16"/>
      <c r="CW378" s="16"/>
      <c r="CX378" s="16"/>
      <c r="CZ378" s="16"/>
      <c r="DC378" s="19"/>
      <c r="DD378" s="16"/>
      <c r="DG378" s="19"/>
      <c r="DK378" s="16"/>
      <c r="DM378" s="16"/>
      <c r="DN378" s="16"/>
      <c r="DP378" s="16"/>
      <c r="DR378" s="16"/>
      <c r="EB378" s="16"/>
      <c r="EE378" s="16"/>
      <c r="EF378" s="16"/>
      <c r="EG378" s="16"/>
      <c r="EI378" s="16"/>
      <c r="EN378" s="16"/>
    </row>
    <row r="379" spans="1:144" x14ac:dyDescent="0.35">
      <c r="A379" s="16" t="s">
        <v>6154</v>
      </c>
      <c r="J379" t="s">
        <v>7083</v>
      </c>
      <c r="K379" s="65"/>
      <c r="L379" s="16" t="s">
        <v>7056</v>
      </c>
      <c r="M379" s="16"/>
      <c r="N379" s="16" t="s">
        <v>119</v>
      </c>
      <c r="O379" s="16"/>
      <c r="Q379" s="16"/>
      <c r="R379" s="16"/>
      <c r="T379" s="16">
        <f>SUM(COUNTIF(M379:S379,"yes"))</f>
        <v>1</v>
      </c>
      <c r="U379" s="16"/>
      <c r="V379" s="16"/>
      <c r="W379" s="16"/>
      <c r="X379" s="16"/>
      <c r="Y379" s="16"/>
      <c r="Z379" s="16"/>
      <c r="AA379" s="16"/>
      <c r="AB379" s="16"/>
      <c r="AH379" s="16"/>
      <c r="AJ379" s="66"/>
      <c r="AK379" s="16"/>
      <c r="AP379" s="16"/>
      <c r="AQ379" s="16"/>
      <c r="AR379" s="38"/>
      <c r="AS379" s="16"/>
      <c r="AT379" s="16"/>
      <c r="AY379" s="16"/>
      <c r="AZ379" s="16"/>
      <c r="BF379" s="28"/>
      <c r="BJ379" s="25"/>
      <c r="BO379" s="38"/>
      <c r="BQ379" s="38"/>
      <c r="BU379" s="16"/>
      <c r="BV379" s="29"/>
      <c r="BW379" s="16"/>
      <c r="BZ379" s="16"/>
      <c r="CD379" s="16"/>
      <c r="CF379" s="16"/>
      <c r="CG379" s="16"/>
      <c r="CI379" s="16"/>
      <c r="CJ379" s="16"/>
      <c r="CK379" s="16"/>
      <c r="CQ379" s="16"/>
      <c r="CU379" s="16"/>
      <c r="CV379" s="16"/>
      <c r="CW379" s="16"/>
      <c r="CX379" s="16"/>
      <c r="CZ379" s="16"/>
      <c r="DC379" s="19"/>
      <c r="DD379" s="16"/>
      <c r="DK379" s="16"/>
      <c r="DM379" s="16"/>
      <c r="DN379" s="16"/>
      <c r="DP379" s="16"/>
      <c r="DR379" s="16"/>
      <c r="EB379" s="16"/>
      <c r="EE379" s="16"/>
      <c r="EF379" s="16"/>
      <c r="EG379" s="16"/>
      <c r="EI379" s="16"/>
      <c r="EN379" s="16"/>
    </row>
    <row r="380" spans="1:144" x14ac:dyDescent="0.35">
      <c r="A380" s="16" t="s">
        <v>6154</v>
      </c>
      <c r="J380" t="s">
        <v>7080</v>
      </c>
      <c r="K380" s="65"/>
      <c r="L380" s="16" t="s">
        <v>7056</v>
      </c>
      <c r="M380" s="16"/>
      <c r="N380" s="16" t="s">
        <v>119</v>
      </c>
      <c r="O380" s="16"/>
      <c r="Q380" s="16"/>
      <c r="R380" s="16"/>
      <c r="T380" s="16">
        <f>SUM(COUNTIF(M380:S380,"yes"))</f>
        <v>1</v>
      </c>
      <c r="U380" s="16"/>
      <c r="V380" s="16"/>
      <c r="W380" s="16"/>
      <c r="X380" s="16"/>
      <c r="Y380" s="16"/>
      <c r="Z380" s="16"/>
      <c r="AA380" s="16"/>
      <c r="AB380" s="16"/>
      <c r="AH380" s="16"/>
      <c r="AJ380" s="66"/>
      <c r="AK380" s="16"/>
      <c r="AP380" s="16"/>
      <c r="AQ380" s="16"/>
      <c r="AR380" s="38"/>
      <c r="AS380" s="16"/>
      <c r="AT380" s="16"/>
      <c r="AY380" s="16"/>
      <c r="AZ380" s="16"/>
      <c r="BF380" s="28"/>
      <c r="BJ380" s="25"/>
      <c r="BO380" s="38"/>
      <c r="BQ380" s="38"/>
      <c r="BU380" s="16"/>
      <c r="BV380" s="29"/>
      <c r="BW380" s="16"/>
      <c r="BZ380" s="16"/>
      <c r="CD380" s="16"/>
      <c r="CF380" s="16"/>
      <c r="CG380" s="16"/>
      <c r="CI380" s="16"/>
      <c r="CJ380" s="16"/>
      <c r="CK380" s="16"/>
      <c r="CQ380" s="16"/>
      <c r="CU380" s="16"/>
      <c r="CV380" s="16"/>
      <c r="CW380" s="16"/>
      <c r="CX380" s="16"/>
      <c r="CZ380" s="16"/>
      <c r="DC380" s="19"/>
      <c r="DD380" s="16"/>
      <c r="DK380" s="16"/>
      <c r="DM380" s="16"/>
      <c r="DN380" s="16"/>
      <c r="DP380" s="16"/>
      <c r="DR380" s="16"/>
      <c r="EB380" s="16"/>
      <c r="EE380" s="16"/>
      <c r="EF380" s="16"/>
      <c r="EG380" s="16"/>
      <c r="EI380" s="16"/>
      <c r="EN380" s="16"/>
    </row>
    <row r="381" spans="1:144" x14ac:dyDescent="0.35">
      <c r="A381" s="16" t="s">
        <v>6154</v>
      </c>
      <c r="J381" t="s">
        <v>2053</v>
      </c>
      <c r="K381"/>
      <c r="L381" s="16" t="s">
        <v>729</v>
      </c>
      <c r="M381" s="16"/>
      <c r="P381" s="16" t="s">
        <v>119</v>
      </c>
      <c r="Q381" s="16"/>
      <c r="R381" s="16"/>
      <c r="T381" s="16">
        <f>SUM(COUNTIF(M381:S381,"yes"))</f>
        <v>1</v>
      </c>
      <c r="U381" s="16" t="s">
        <v>2052</v>
      </c>
      <c r="V381" s="16"/>
      <c r="W381" s="16"/>
      <c r="X381" s="16"/>
      <c r="Y381" s="16"/>
      <c r="Z381" s="16"/>
      <c r="AA381" s="16"/>
      <c r="AB381" s="16"/>
      <c r="AC381" s="16" t="s">
        <v>2053</v>
      </c>
      <c r="AH381" s="16"/>
      <c r="AJ381" s="16"/>
      <c r="AK381" s="16" t="s">
        <v>1024</v>
      </c>
      <c r="AP381" s="16" t="s">
        <v>726</v>
      </c>
      <c r="AQ381" s="16" t="s">
        <v>2054</v>
      </c>
      <c r="AR381" s="38"/>
      <c r="AS381" s="16"/>
      <c r="AT381" s="16"/>
      <c r="AY381" s="16"/>
      <c r="AZ381" s="16"/>
      <c r="BB381" s="16">
        <f>LEN(BA381)-LEN(SUBSTITUTE(BA381,",",""))+1</f>
        <v>1</v>
      </c>
      <c r="BF381" s="28"/>
      <c r="BJ381" s="25"/>
      <c r="BO381" s="38"/>
      <c r="BQ381" s="38"/>
      <c r="BU381" s="16"/>
      <c r="BV381" s="29"/>
      <c r="BW381" s="16"/>
      <c r="BZ381" s="16"/>
      <c r="CD381" s="16"/>
      <c r="CF381" s="16"/>
      <c r="CG381" s="16"/>
      <c r="CI381" s="16"/>
      <c r="CJ381" s="16"/>
      <c r="CK381" s="16"/>
      <c r="CQ381" s="16"/>
      <c r="CU381" s="16"/>
      <c r="CV381" s="16"/>
      <c r="CW381" s="16"/>
      <c r="CX381" s="16"/>
      <c r="CZ381" s="16"/>
      <c r="DC381" s="19"/>
      <c r="DD381" s="16"/>
      <c r="DK381" s="16"/>
      <c r="DM381" s="16"/>
      <c r="DN381" s="16"/>
      <c r="DP381" s="16"/>
      <c r="DR381" s="16"/>
      <c r="EB381" s="16"/>
      <c r="EE381" s="16"/>
      <c r="EF381" s="16"/>
      <c r="EG381" s="16"/>
      <c r="EI381" s="16"/>
      <c r="EN381" s="16"/>
    </row>
    <row r="382" spans="1:144" x14ac:dyDescent="0.35">
      <c r="A382" s="16" t="s">
        <v>6154</v>
      </c>
      <c r="J382" t="s">
        <v>6498</v>
      </c>
      <c r="K382" s="65" t="s">
        <v>6818</v>
      </c>
      <c r="L382" t="s">
        <v>6751</v>
      </c>
      <c r="M382" s="16"/>
      <c r="O382" t="s">
        <v>119</v>
      </c>
      <c r="Q382" s="16"/>
      <c r="R382" s="16"/>
      <c r="T382" s="16">
        <f>SUM(COUNTIF(M382:S382,"yes"))</f>
        <v>1</v>
      </c>
      <c r="U382" s="16"/>
      <c r="V382" s="16"/>
      <c r="W382" s="16"/>
      <c r="X382" s="16"/>
      <c r="Y382" s="16"/>
      <c r="Z382" s="16"/>
      <c r="AA382" s="16"/>
      <c r="AB382" s="16"/>
      <c r="AD382" t="s">
        <v>6498</v>
      </c>
      <c r="AE382"/>
      <c r="AH382" s="16"/>
      <c r="AJ382" s="66" t="s">
        <v>6232</v>
      </c>
      <c r="AK382" s="16"/>
      <c r="AO382" t="s">
        <v>6400</v>
      </c>
      <c r="AP382" s="16"/>
      <c r="AQ382" t="s">
        <v>6417</v>
      </c>
      <c r="AR382" s="39"/>
      <c r="AS382" s="16"/>
      <c r="AT382" s="16"/>
      <c r="AY382" s="16"/>
      <c r="AZ382" s="16"/>
      <c r="BF382" s="28"/>
      <c r="BJ382" s="25"/>
      <c r="BO382" s="38"/>
      <c r="BQ382" s="38"/>
      <c r="BU382" s="16"/>
      <c r="BV382" s="29"/>
      <c r="BW382" s="16"/>
      <c r="BZ382" s="16"/>
      <c r="CC382" s="19"/>
      <c r="CD382" s="16"/>
      <c r="CF382" s="16"/>
      <c r="CG382" s="16"/>
      <c r="CI382" s="16"/>
      <c r="CJ382" s="16"/>
      <c r="CK382" s="16"/>
      <c r="CQ382" s="16"/>
      <c r="CU382" s="16"/>
      <c r="CV382" s="16"/>
      <c r="CW382" s="16"/>
      <c r="CX382" s="16"/>
      <c r="CZ382" s="16"/>
      <c r="DC382" s="19"/>
      <c r="DD382" s="16"/>
      <c r="DG382" s="19"/>
      <c r="DK382" s="16"/>
      <c r="DM382" s="16"/>
      <c r="DN382" s="16"/>
      <c r="DP382" s="16"/>
      <c r="DR382" s="16"/>
      <c r="EB382" s="16"/>
      <c r="EE382" s="16"/>
      <c r="EF382" s="16"/>
      <c r="EG382" s="16"/>
      <c r="EI382" s="16"/>
      <c r="EN382" s="16"/>
    </row>
    <row r="383" spans="1:144" x14ac:dyDescent="0.35">
      <c r="A383" s="16" t="s">
        <v>6154</v>
      </c>
      <c r="J383" t="s">
        <v>2142</v>
      </c>
      <c r="K383"/>
      <c r="L383" s="16" t="s">
        <v>729</v>
      </c>
      <c r="M383" s="16"/>
      <c r="P383" s="16" t="s">
        <v>119</v>
      </c>
      <c r="Q383" s="16"/>
      <c r="R383" s="16"/>
      <c r="T383" s="16">
        <f>SUM(COUNTIF(M383:S383,"yes"))</f>
        <v>1</v>
      </c>
      <c r="U383" s="16" t="s">
        <v>2141</v>
      </c>
      <c r="V383" s="16"/>
      <c r="W383" s="16"/>
      <c r="X383" s="16"/>
      <c r="Y383" s="16"/>
      <c r="Z383" s="16"/>
      <c r="AA383" s="16"/>
      <c r="AB383" s="16"/>
      <c r="AC383" s="16" t="s">
        <v>2142</v>
      </c>
      <c r="AH383" s="16"/>
      <c r="AJ383" s="16"/>
      <c r="AK383" s="16" t="s">
        <v>1403</v>
      </c>
      <c r="AP383" s="16" t="s">
        <v>1211</v>
      </c>
      <c r="AQ383" s="16" t="s">
        <v>1212</v>
      </c>
      <c r="AR383" s="38"/>
      <c r="AS383" s="16"/>
      <c r="AT383" s="16"/>
      <c r="AY383" s="16"/>
      <c r="AZ383" s="16"/>
      <c r="BB383" s="16">
        <f>LEN(BA383)-LEN(SUBSTITUTE(BA383,",",""))+1</f>
        <v>1</v>
      </c>
      <c r="BF383" s="28"/>
      <c r="BJ383" s="25"/>
      <c r="BO383" s="38"/>
      <c r="BQ383" s="38"/>
      <c r="BU383" s="16"/>
      <c r="BV383" s="29"/>
      <c r="BW383" s="16"/>
      <c r="BZ383" s="16"/>
      <c r="CD383" s="16"/>
      <c r="CF383" s="16"/>
      <c r="CG383" s="16"/>
      <c r="CI383" s="16"/>
      <c r="CJ383" s="16"/>
      <c r="CK383" s="16"/>
      <c r="CQ383" s="16"/>
      <c r="CU383" s="16"/>
      <c r="CV383" s="16"/>
      <c r="CW383" s="16"/>
      <c r="CX383" s="16"/>
      <c r="CZ383" s="16"/>
      <c r="DC383" s="19"/>
      <c r="DD383" s="16"/>
      <c r="DK383" s="16"/>
      <c r="DM383" s="16"/>
      <c r="DN383" s="16"/>
      <c r="DP383" s="16"/>
      <c r="DR383" s="16"/>
      <c r="EB383" s="16"/>
      <c r="EE383" s="16"/>
      <c r="EF383" s="16"/>
      <c r="EG383" s="16"/>
      <c r="EI383" s="16"/>
      <c r="EN383" s="16"/>
    </row>
    <row r="384" spans="1:144" x14ac:dyDescent="0.35">
      <c r="A384" s="16" t="s">
        <v>6154</v>
      </c>
      <c r="J384" t="s">
        <v>2625</v>
      </c>
      <c r="K384"/>
      <c r="L384" s="16" t="s">
        <v>729</v>
      </c>
      <c r="M384" s="16"/>
      <c r="P384" s="16" t="s">
        <v>119</v>
      </c>
      <c r="Q384" s="16"/>
      <c r="R384" s="16"/>
      <c r="T384" s="16">
        <f>SUM(COUNTIF(M384:S384,"yes"))</f>
        <v>1</v>
      </c>
      <c r="U384" s="16" t="s">
        <v>2623</v>
      </c>
      <c r="V384" s="16"/>
      <c r="W384" s="16"/>
      <c r="X384" s="16"/>
      <c r="Y384" s="16"/>
      <c r="Z384" s="16"/>
      <c r="AA384" s="16"/>
      <c r="AB384" s="16"/>
      <c r="AC384" s="16" t="s">
        <v>2625</v>
      </c>
      <c r="AH384" s="16"/>
      <c r="AJ384" s="16"/>
      <c r="AK384" s="16" t="s">
        <v>2624</v>
      </c>
      <c r="AP384" s="16" t="s">
        <v>1211</v>
      </c>
      <c r="AQ384" s="16" t="s">
        <v>2558</v>
      </c>
      <c r="AR384" s="38"/>
      <c r="AS384" s="16"/>
      <c r="AT384" s="16"/>
      <c r="AY384" s="16"/>
      <c r="AZ384" s="16"/>
      <c r="BF384" s="28"/>
      <c r="BJ384" s="25"/>
      <c r="BO384" s="38"/>
      <c r="BQ384" s="38"/>
      <c r="BU384" s="16"/>
      <c r="BV384" s="29"/>
      <c r="BW384" s="16"/>
      <c r="BZ384" s="16"/>
      <c r="CD384" s="16"/>
      <c r="CF384" s="16"/>
      <c r="CG384" s="16"/>
      <c r="CI384" s="16"/>
      <c r="CJ384" s="16"/>
      <c r="CK384" s="16"/>
      <c r="CQ384" s="16"/>
      <c r="CU384" s="16"/>
      <c r="CV384" s="16"/>
      <c r="CW384" s="16"/>
      <c r="CX384" s="16"/>
      <c r="CZ384" s="16"/>
      <c r="DC384" s="19"/>
      <c r="DD384" s="16"/>
      <c r="DK384" s="16"/>
      <c r="DM384" s="16"/>
      <c r="DN384" s="16"/>
      <c r="DP384" s="16"/>
      <c r="DR384" s="16"/>
      <c r="EB384" s="16"/>
      <c r="EE384" s="16"/>
      <c r="EF384" s="16"/>
      <c r="EG384" s="16"/>
      <c r="EI384" s="16"/>
      <c r="EN384" s="16"/>
    </row>
    <row r="385" spans="1:144" x14ac:dyDescent="0.35">
      <c r="A385" s="16" t="s">
        <v>6154</v>
      </c>
      <c r="J385" t="s">
        <v>6499</v>
      </c>
      <c r="K385" s="65" t="s">
        <v>6819</v>
      </c>
      <c r="L385" t="s">
        <v>6751</v>
      </c>
      <c r="M385" s="16"/>
      <c r="O385" t="s">
        <v>119</v>
      </c>
      <c r="Q385" s="16"/>
      <c r="R385" s="16"/>
      <c r="T385" s="16">
        <f>SUM(COUNTIF(M385:S385,"yes"))</f>
        <v>1</v>
      </c>
      <c r="U385" s="16"/>
      <c r="V385" s="16"/>
      <c r="W385" s="16"/>
      <c r="X385" s="16"/>
      <c r="Y385" s="16"/>
      <c r="Z385" s="16"/>
      <c r="AA385" s="16"/>
      <c r="AB385" s="16"/>
      <c r="AD385" t="s">
        <v>6499</v>
      </c>
      <c r="AE385"/>
      <c r="AH385" s="16"/>
      <c r="AJ385" s="66" t="s">
        <v>6233</v>
      </c>
      <c r="AK385" s="16"/>
      <c r="AO385" t="s">
        <v>6400</v>
      </c>
      <c r="AP385" s="16"/>
      <c r="AQ385" t="s">
        <v>6500</v>
      </c>
      <c r="AR385" s="39"/>
      <c r="AS385" s="16"/>
      <c r="AT385" s="16"/>
      <c r="AY385" s="16"/>
      <c r="AZ385" s="16"/>
      <c r="BF385" s="28"/>
      <c r="BJ385" s="25"/>
      <c r="BO385" s="38"/>
      <c r="BQ385" s="38"/>
      <c r="BU385" s="16"/>
      <c r="BV385" s="29"/>
      <c r="BW385" s="16"/>
      <c r="BZ385" s="16"/>
      <c r="CC385" s="19"/>
      <c r="CD385" s="16"/>
      <c r="CF385" s="16"/>
      <c r="CG385" s="16"/>
      <c r="CI385" s="16"/>
      <c r="CJ385" s="16"/>
      <c r="CK385" s="16"/>
      <c r="CQ385" s="16"/>
      <c r="CU385" s="16"/>
      <c r="CV385" s="16"/>
      <c r="CW385" s="16"/>
      <c r="CX385" s="16"/>
      <c r="CZ385" s="16"/>
      <c r="DC385" s="19"/>
      <c r="DD385" s="16"/>
      <c r="DG385" s="19"/>
      <c r="DK385" s="16"/>
      <c r="DM385" s="16"/>
      <c r="DN385" s="16"/>
      <c r="DP385" s="16"/>
      <c r="DR385" s="16"/>
      <c r="EB385" s="16"/>
      <c r="EE385" s="16"/>
      <c r="EF385" s="16"/>
      <c r="EG385" s="16"/>
      <c r="EI385" s="16"/>
      <c r="EN385" s="16"/>
    </row>
    <row r="386" spans="1:144" x14ac:dyDescent="0.35">
      <c r="A386" s="16" t="s">
        <v>6154</v>
      </c>
      <c r="J386" t="s">
        <v>2860</v>
      </c>
      <c r="K386"/>
      <c r="L386" s="16" t="s">
        <v>729</v>
      </c>
      <c r="M386" s="16"/>
      <c r="P386" s="16" t="s">
        <v>119</v>
      </c>
      <c r="Q386" s="16"/>
      <c r="R386" s="16"/>
      <c r="T386" s="16">
        <f>SUM(COUNTIF(M386:S386,"yes"))</f>
        <v>1</v>
      </c>
      <c r="U386" s="16" t="s">
        <v>2859</v>
      </c>
      <c r="V386" s="16"/>
      <c r="W386" s="16"/>
      <c r="X386" s="16"/>
      <c r="Y386" s="16"/>
      <c r="Z386" s="16"/>
      <c r="AA386" s="16"/>
      <c r="AB386" s="16"/>
      <c r="AC386" s="16" t="s">
        <v>2860</v>
      </c>
      <c r="AH386" s="16"/>
      <c r="AJ386" s="16"/>
      <c r="AK386" s="16" t="s">
        <v>1209</v>
      </c>
      <c r="AP386" s="16" t="s">
        <v>1211</v>
      </c>
      <c r="AQ386" s="16" t="s">
        <v>1308</v>
      </c>
      <c r="AR386" s="38"/>
      <c r="AS386" s="16"/>
      <c r="AT386" s="16"/>
      <c r="AY386" s="16"/>
      <c r="AZ386" s="16"/>
      <c r="BF386" s="28"/>
      <c r="BJ386" s="25"/>
      <c r="BO386" s="38"/>
      <c r="BQ386" s="38"/>
      <c r="BU386" s="16"/>
      <c r="BV386" s="29"/>
      <c r="BW386" s="16"/>
      <c r="BZ386" s="16"/>
      <c r="CD386" s="16"/>
      <c r="CF386" s="16"/>
      <c r="CG386" s="16"/>
      <c r="CI386" s="16"/>
      <c r="CJ386" s="16"/>
      <c r="CK386" s="16"/>
      <c r="CQ386" s="16"/>
      <c r="CU386" s="16"/>
      <c r="CV386" s="16"/>
      <c r="CW386" s="16"/>
      <c r="CX386" s="16"/>
      <c r="CZ386" s="16"/>
      <c r="DC386" s="19"/>
      <c r="DD386" s="16"/>
      <c r="DK386" s="16"/>
      <c r="DM386" s="16"/>
      <c r="DN386" s="16"/>
      <c r="DP386" s="16"/>
      <c r="DR386" s="16"/>
      <c r="EB386" s="16"/>
      <c r="EE386" s="16"/>
      <c r="EF386" s="16"/>
      <c r="EG386" s="16"/>
      <c r="EI386" s="16"/>
      <c r="EN386" s="16"/>
    </row>
    <row r="387" spans="1:144" x14ac:dyDescent="0.35">
      <c r="A387" s="16" t="s">
        <v>6154</v>
      </c>
      <c r="J387" t="s">
        <v>3037</v>
      </c>
      <c r="K387"/>
      <c r="L387" s="16" t="s">
        <v>729</v>
      </c>
      <c r="M387" s="16"/>
      <c r="P387" s="16" t="s">
        <v>119</v>
      </c>
      <c r="Q387" s="16"/>
      <c r="R387" s="16"/>
      <c r="T387" s="16">
        <f>SUM(COUNTIF(M387:S387,"yes"))</f>
        <v>1</v>
      </c>
      <c r="U387" s="16" t="s">
        <v>3036</v>
      </c>
      <c r="V387" s="16"/>
      <c r="W387" s="16"/>
      <c r="X387" s="16"/>
      <c r="Y387" s="16"/>
      <c r="Z387" s="16"/>
      <c r="AA387" s="16"/>
      <c r="AB387" s="16"/>
      <c r="AC387" s="16" t="s">
        <v>3037</v>
      </c>
      <c r="AH387" s="16"/>
      <c r="AJ387" s="16"/>
      <c r="AK387" s="16" t="s">
        <v>2205</v>
      </c>
      <c r="AP387" s="16" t="s">
        <v>1486</v>
      </c>
      <c r="AQ387" s="16" t="s">
        <v>1363</v>
      </c>
      <c r="AR387" s="38"/>
      <c r="AS387" s="16"/>
      <c r="AT387" s="16"/>
      <c r="AY387" s="16"/>
      <c r="AZ387" s="16"/>
      <c r="BF387" s="28"/>
      <c r="BJ387" s="25"/>
      <c r="BO387" s="38"/>
      <c r="BQ387" s="38"/>
      <c r="BU387" s="16"/>
      <c r="BV387" s="29"/>
      <c r="BW387" s="16"/>
      <c r="BZ387" s="16"/>
      <c r="CD387" s="16"/>
      <c r="CF387" s="16"/>
      <c r="CG387" s="16"/>
      <c r="CI387" s="16"/>
      <c r="CJ387" s="16"/>
      <c r="CK387" s="16"/>
      <c r="CQ387" s="16"/>
      <c r="CU387" s="16"/>
      <c r="CV387" s="16"/>
      <c r="CW387" s="16"/>
      <c r="CX387" s="16"/>
      <c r="CZ387" s="16"/>
      <c r="DC387" s="19"/>
      <c r="DD387" s="16"/>
      <c r="DK387" s="16"/>
      <c r="DM387" s="16"/>
      <c r="DN387" s="16"/>
      <c r="DP387" s="16"/>
      <c r="DR387" s="16"/>
      <c r="EB387" s="16"/>
      <c r="EE387" s="16"/>
      <c r="EF387" s="16"/>
      <c r="EG387" s="16"/>
      <c r="EI387" s="16"/>
      <c r="EN387" s="16"/>
    </row>
    <row r="388" spans="1:144" x14ac:dyDescent="0.35">
      <c r="A388" s="16" t="s">
        <v>6154</v>
      </c>
      <c r="J388" t="s">
        <v>2693</v>
      </c>
      <c r="K388"/>
      <c r="L388" s="16" t="s">
        <v>729</v>
      </c>
      <c r="M388" s="16"/>
      <c r="P388" s="16" t="s">
        <v>119</v>
      </c>
      <c r="Q388" s="16"/>
      <c r="R388" s="16"/>
      <c r="T388" s="16">
        <f>SUM(COUNTIF(M388:S388,"yes"))</f>
        <v>1</v>
      </c>
      <c r="U388" s="16" t="s">
        <v>2692</v>
      </c>
      <c r="V388" s="16"/>
      <c r="W388" s="16"/>
      <c r="X388" s="16"/>
      <c r="Y388" s="16"/>
      <c r="Z388" s="16"/>
      <c r="AA388" s="16"/>
      <c r="AB388" s="16"/>
      <c r="AC388" s="16" t="s">
        <v>2693</v>
      </c>
      <c r="AH388" s="16"/>
      <c r="AJ388" s="16"/>
      <c r="AK388" s="16" t="s">
        <v>938</v>
      </c>
      <c r="AP388" s="16" t="s">
        <v>846</v>
      </c>
      <c r="AQ388" s="16" t="s">
        <v>1388</v>
      </c>
      <c r="AR388" s="38"/>
      <c r="AS388" s="16"/>
      <c r="AT388" s="16"/>
      <c r="AY388" s="16"/>
      <c r="AZ388" s="16"/>
      <c r="BF388" s="28"/>
      <c r="BJ388" s="25"/>
      <c r="BO388" s="38"/>
      <c r="BQ388" s="38"/>
      <c r="BU388" s="16"/>
      <c r="BV388" s="29"/>
      <c r="BW388" s="16"/>
      <c r="BZ388" s="16"/>
      <c r="CD388" s="16"/>
      <c r="CF388" s="16"/>
      <c r="CG388" s="16"/>
      <c r="CI388" s="16"/>
      <c r="CJ388" s="16"/>
      <c r="CK388" s="16"/>
      <c r="CQ388" s="16"/>
      <c r="CU388" s="16"/>
      <c r="CV388" s="16"/>
      <c r="CW388" s="16"/>
      <c r="CX388" s="16"/>
      <c r="CZ388" s="16"/>
      <c r="DC388" s="19"/>
      <c r="DD388" s="16"/>
      <c r="DK388" s="16"/>
      <c r="DM388" s="16"/>
      <c r="DN388" s="16"/>
      <c r="DP388" s="16"/>
      <c r="DR388" s="16"/>
      <c r="EB388" s="16"/>
      <c r="EE388" s="16"/>
      <c r="EF388" s="16"/>
      <c r="EG388" s="16"/>
      <c r="EI388" s="16"/>
      <c r="EN388" s="16"/>
    </row>
    <row r="389" spans="1:144" x14ac:dyDescent="0.35">
      <c r="A389" s="16" t="s">
        <v>6154</v>
      </c>
      <c r="J389" t="s">
        <v>2159</v>
      </c>
      <c r="K389"/>
      <c r="L389" s="16" t="s">
        <v>729</v>
      </c>
      <c r="M389" s="16"/>
      <c r="P389" s="16" t="s">
        <v>119</v>
      </c>
      <c r="Q389" s="16"/>
      <c r="R389" s="16"/>
      <c r="T389" s="16">
        <f>SUM(COUNTIF(M389:S389,"yes"))</f>
        <v>1</v>
      </c>
      <c r="U389" s="16" t="s">
        <v>2158</v>
      </c>
      <c r="V389" s="16"/>
      <c r="W389" s="16"/>
      <c r="X389" s="16"/>
      <c r="Y389" s="16"/>
      <c r="Z389" s="16"/>
      <c r="AA389" s="16"/>
      <c r="AB389" s="16"/>
      <c r="AC389" s="16" t="s">
        <v>2159</v>
      </c>
      <c r="AH389" s="16"/>
      <c r="AJ389" s="16"/>
      <c r="AK389" s="16" t="s">
        <v>764</v>
      </c>
      <c r="AP389" s="16" t="s">
        <v>1842</v>
      </c>
      <c r="AQ389" s="16" t="s">
        <v>1409</v>
      </c>
      <c r="AR389" s="38"/>
      <c r="AS389" s="16"/>
      <c r="AT389" s="16"/>
      <c r="AY389" s="16"/>
      <c r="AZ389" s="16"/>
      <c r="BB389" s="16">
        <f>LEN(BA389)-LEN(SUBSTITUTE(BA389,",",""))+1</f>
        <v>1</v>
      </c>
      <c r="BF389" s="28"/>
      <c r="BJ389" s="25"/>
      <c r="BO389" s="38"/>
      <c r="BQ389" s="38"/>
      <c r="BU389" s="16"/>
      <c r="BV389" s="29"/>
      <c r="BW389" s="16"/>
      <c r="BZ389" s="16"/>
      <c r="CD389" s="16"/>
      <c r="CF389" s="16"/>
      <c r="CG389" s="16"/>
      <c r="CI389" s="16"/>
      <c r="CJ389" s="16"/>
      <c r="CK389" s="16"/>
      <c r="CQ389" s="16"/>
      <c r="CU389" s="16"/>
      <c r="CV389" s="16"/>
      <c r="CW389" s="16"/>
      <c r="CX389" s="16"/>
      <c r="CZ389" s="16"/>
      <c r="DC389" s="19"/>
      <c r="DD389" s="16"/>
      <c r="DK389" s="16"/>
      <c r="DM389" s="16"/>
      <c r="DN389" s="16"/>
      <c r="DP389" s="16"/>
      <c r="DR389" s="16"/>
      <c r="EB389" s="16"/>
      <c r="EE389" s="16"/>
      <c r="EF389" s="16"/>
      <c r="EG389" s="16"/>
      <c r="EI389" s="16"/>
      <c r="EN389" s="16"/>
    </row>
    <row r="390" spans="1:144" x14ac:dyDescent="0.35">
      <c r="A390" s="16" t="s">
        <v>6154</v>
      </c>
      <c r="J390" t="s">
        <v>2774</v>
      </c>
      <c r="K390"/>
      <c r="L390" s="16" t="s">
        <v>729</v>
      </c>
      <c r="M390" s="16"/>
      <c r="P390" s="16" t="s">
        <v>119</v>
      </c>
      <c r="Q390" s="16"/>
      <c r="R390" s="16"/>
      <c r="T390" s="16">
        <f>SUM(COUNTIF(M390:S390,"yes"))</f>
        <v>1</v>
      </c>
      <c r="U390" s="16" t="s">
        <v>2772</v>
      </c>
      <c r="V390" s="16"/>
      <c r="W390" s="16"/>
      <c r="X390" s="16" t="s">
        <v>2773</v>
      </c>
      <c r="Y390" s="16"/>
      <c r="Z390" s="16"/>
      <c r="AA390" s="16"/>
      <c r="AB390" s="16"/>
      <c r="AC390" s="16" t="s">
        <v>2774</v>
      </c>
      <c r="AH390" s="16"/>
      <c r="AJ390" s="16"/>
      <c r="AK390" s="16" t="s">
        <v>764</v>
      </c>
      <c r="AP390" s="16" t="s">
        <v>2775</v>
      </c>
      <c r="AQ390" s="16" t="s">
        <v>1725</v>
      </c>
      <c r="AR390" s="38"/>
      <c r="AS390" s="16"/>
      <c r="AT390" s="16"/>
      <c r="AY390" s="16"/>
      <c r="AZ390" s="16"/>
      <c r="BF390" s="28"/>
      <c r="BJ390" s="25"/>
      <c r="BO390" s="38"/>
      <c r="BQ390" s="38"/>
      <c r="BU390" s="16"/>
      <c r="BV390" s="29"/>
      <c r="BW390" s="16"/>
      <c r="BZ390" s="16"/>
      <c r="CD390" s="16"/>
      <c r="CF390" s="16"/>
      <c r="CG390" s="16"/>
      <c r="CI390" s="16"/>
      <c r="CJ390" s="16"/>
      <c r="CK390" s="16"/>
      <c r="CQ390" s="16"/>
      <c r="CU390" s="16"/>
      <c r="CV390" s="16"/>
      <c r="CW390" s="16"/>
      <c r="CX390" s="16"/>
      <c r="CZ390" s="16"/>
      <c r="DC390" s="19"/>
      <c r="DD390" s="16"/>
      <c r="DK390" s="16"/>
      <c r="DM390" s="16"/>
      <c r="DN390" s="16"/>
      <c r="DP390" s="16"/>
      <c r="DR390" s="16"/>
      <c r="EB390" s="16"/>
      <c r="EE390" s="16"/>
      <c r="EF390" s="16"/>
      <c r="EG390" s="16"/>
      <c r="EI390" s="16"/>
      <c r="EN390" s="16"/>
    </row>
    <row r="391" spans="1:144" x14ac:dyDescent="0.35">
      <c r="A391" s="16" t="s">
        <v>6154</v>
      </c>
      <c r="J391" t="s">
        <v>2254</v>
      </c>
      <c r="K391"/>
      <c r="L391" s="16" t="s">
        <v>729</v>
      </c>
      <c r="M391" s="16"/>
      <c r="P391" s="16" t="s">
        <v>119</v>
      </c>
      <c r="Q391" s="16"/>
      <c r="R391" s="16"/>
      <c r="T391" s="16">
        <f>SUM(COUNTIF(M391:S391,"yes"))</f>
        <v>1</v>
      </c>
      <c r="U391" s="16" t="s">
        <v>2253</v>
      </c>
      <c r="V391" s="16"/>
      <c r="W391" s="16"/>
      <c r="X391" s="16"/>
      <c r="Y391" s="16"/>
      <c r="Z391" s="16"/>
      <c r="AA391" s="16"/>
      <c r="AB391" s="16"/>
      <c r="AC391" s="16" t="s">
        <v>2254</v>
      </c>
      <c r="AH391" s="16"/>
      <c r="AJ391" s="16"/>
      <c r="AK391" s="16" t="s">
        <v>1173</v>
      </c>
      <c r="AP391" s="16" t="s">
        <v>1362</v>
      </c>
      <c r="AQ391" s="16" t="s">
        <v>1937</v>
      </c>
      <c r="AR391" s="38"/>
      <c r="AS391" s="16"/>
      <c r="AT391" s="16"/>
      <c r="AY391" s="16"/>
      <c r="AZ391" s="16"/>
      <c r="BB391" s="16">
        <f>LEN(BA391)-LEN(SUBSTITUTE(BA391,",",""))+1</f>
        <v>1</v>
      </c>
      <c r="BF391" s="28"/>
      <c r="BJ391" s="25"/>
      <c r="BO391" s="38"/>
      <c r="BQ391" s="38"/>
      <c r="BU391" s="16"/>
      <c r="BV391" s="29"/>
      <c r="BW391" s="16"/>
      <c r="BZ391" s="16"/>
      <c r="CD391" s="16"/>
      <c r="CF391" s="16"/>
      <c r="CG391" s="16"/>
      <c r="CI391" s="16"/>
      <c r="CJ391" s="16"/>
      <c r="CK391" s="16"/>
      <c r="CQ391" s="16"/>
      <c r="CU391" s="16"/>
      <c r="CV391" s="16"/>
      <c r="CW391" s="16"/>
      <c r="CX391" s="16"/>
      <c r="CZ391" s="16"/>
      <c r="DC391" s="19"/>
      <c r="DD391" s="16"/>
      <c r="DK391" s="16"/>
      <c r="DM391" s="16"/>
      <c r="DN391" s="16"/>
      <c r="DP391" s="16"/>
      <c r="DR391" s="16"/>
      <c r="EB391" s="16"/>
      <c r="EE391" s="16"/>
      <c r="EF391" s="16"/>
      <c r="EG391" s="16"/>
      <c r="EI391" s="16"/>
      <c r="EN391" s="16"/>
    </row>
    <row r="392" spans="1:144" x14ac:dyDescent="0.35">
      <c r="A392" s="16" t="s">
        <v>6154</v>
      </c>
      <c r="J392" t="s">
        <v>3012</v>
      </c>
      <c r="K392"/>
      <c r="L392" s="16" t="s">
        <v>729</v>
      </c>
      <c r="M392" s="16"/>
      <c r="P392" s="16" t="s">
        <v>119</v>
      </c>
      <c r="Q392" s="16"/>
      <c r="R392" s="16"/>
      <c r="T392" s="16">
        <f>SUM(COUNTIF(M392:S392,"yes"))</f>
        <v>1</v>
      </c>
      <c r="U392" s="16" t="s">
        <v>3011</v>
      </c>
      <c r="V392" s="16"/>
      <c r="W392" s="16"/>
      <c r="X392" s="16"/>
      <c r="Y392" s="16"/>
      <c r="Z392" s="16"/>
      <c r="AA392" s="16"/>
      <c r="AB392" s="16"/>
      <c r="AC392" s="16" t="s">
        <v>3012</v>
      </c>
      <c r="AH392" s="16"/>
      <c r="AJ392" s="16"/>
      <c r="AK392" s="16" t="s">
        <v>5819</v>
      </c>
      <c r="AP392" s="16" t="s">
        <v>972</v>
      </c>
      <c r="AQ392" s="16" t="s">
        <v>3013</v>
      </c>
      <c r="AR392" s="38"/>
      <c r="AS392" s="16"/>
      <c r="AT392" s="16"/>
      <c r="AY392" s="16"/>
      <c r="AZ392" s="16"/>
      <c r="BF392" s="28"/>
      <c r="BJ392" s="25"/>
      <c r="BO392" s="38"/>
      <c r="BQ392" s="38"/>
      <c r="BU392" s="16"/>
      <c r="BV392" s="29"/>
      <c r="BW392" s="16"/>
      <c r="BZ392" s="16"/>
      <c r="CD392" s="16"/>
      <c r="CF392" s="16"/>
      <c r="CG392" s="16"/>
      <c r="CI392" s="16"/>
      <c r="CJ392" s="16"/>
      <c r="CK392" s="16"/>
      <c r="CQ392" s="16"/>
      <c r="CU392" s="16"/>
      <c r="CV392" s="16"/>
      <c r="CW392" s="16"/>
      <c r="CX392" s="16"/>
      <c r="CZ392" s="16"/>
      <c r="DC392" s="19"/>
      <c r="DD392" s="16"/>
      <c r="DK392" s="16"/>
      <c r="DM392" s="16"/>
      <c r="DN392" s="16"/>
      <c r="DP392" s="16"/>
      <c r="DR392" s="16"/>
      <c r="EB392" s="16"/>
      <c r="EE392" s="16"/>
      <c r="EF392" s="16"/>
      <c r="EG392" s="16"/>
      <c r="EI392" s="16"/>
      <c r="EN392" s="16"/>
    </row>
    <row r="393" spans="1:144" x14ac:dyDescent="0.35">
      <c r="A393" s="16" t="s">
        <v>6154</v>
      </c>
      <c r="J393" t="s">
        <v>6501</v>
      </c>
      <c r="K393" s="65" t="s">
        <v>6820</v>
      </c>
      <c r="L393" t="s">
        <v>6751</v>
      </c>
      <c r="M393" s="16"/>
      <c r="O393" t="s">
        <v>119</v>
      </c>
      <c r="Q393" s="16"/>
      <c r="R393" s="16"/>
      <c r="T393" s="16">
        <f>SUM(COUNTIF(M393:S393,"yes"))</f>
        <v>1</v>
      </c>
      <c r="U393" s="16"/>
      <c r="V393" s="16"/>
      <c r="W393" s="16"/>
      <c r="X393" s="16"/>
      <c r="Y393" s="16"/>
      <c r="Z393" s="16"/>
      <c r="AA393" s="16"/>
      <c r="AB393" s="16"/>
      <c r="AD393" t="s">
        <v>6501</v>
      </c>
      <c r="AE393"/>
      <c r="AH393" s="16"/>
      <c r="AJ393" s="66" t="s">
        <v>6232</v>
      </c>
      <c r="AK393" s="16"/>
      <c r="AO393" t="s">
        <v>6400</v>
      </c>
      <c r="AP393" s="16"/>
      <c r="AQ393" t="s">
        <v>6436</v>
      </c>
      <c r="AR393" s="39"/>
      <c r="AS393" s="16"/>
      <c r="AT393" s="16"/>
      <c r="AY393" s="16"/>
      <c r="AZ393" s="16"/>
      <c r="BF393" s="28"/>
      <c r="BJ393" s="25"/>
      <c r="BO393" s="38"/>
      <c r="BQ393" s="38"/>
      <c r="BU393" s="16"/>
      <c r="BV393" s="29"/>
      <c r="BW393" s="16"/>
      <c r="BZ393" s="16"/>
      <c r="CC393" s="19"/>
      <c r="CD393" s="16"/>
      <c r="CF393" s="16"/>
      <c r="CG393" s="16"/>
      <c r="CI393" s="16"/>
      <c r="CJ393" s="16"/>
      <c r="CK393" s="16"/>
      <c r="CQ393" s="16"/>
      <c r="CU393" s="16"/>
      <c r="CV393" s="16"/>
      <c r="CW393" s="16"/>
      <c r="CX393" s="16"/>
      <c r="CZ393" s="16"/>
      <c r="DC393" s="19"/>
      <c r="DD393" s="16"/>
      <c r="DG393" s="19"/>
      <c r="DK393" s="16"/>
      <c r="DM393" s="16"/>
      <c r="DN393" s="16"/>
      <c r="DP393" s="16"/>
      <c r="DR393" s="16"/>
      <c r="EB393" s="16"/>
      <c r="EE393" s="16"/>
      <c r="EF393" s="16"/>
      <c r="EG393" s="16"/>
      <c r="EI393" s="16"/>
      <c r="EN393" s="16"/>
    </row>
    <row r="394" spans="1:144" x14ac:dyDescent="0.35">
      <c r="A394" s="16" t="s">
        <v>6154</v>
      </c>
      <c r="J394" t="s">
        <v>6502</v>
      </c>
      <c r="K394" s="65" t="s">
        <v>6821</v>
      </c>
      <c r="L394" t="s">
        <v>6751</v>
      </c>
      <c r="M394" s="16"/>
      <c r="O394" t="s">
        <v>119</v>
      </c>
      <c r="Q394" s="16"/>
      <c r="R394" s="16"/>
      <c r="T394" s="16">
        <f>SUM(COUNTIF(M394:S394,"yes"))</f>
        <v>1</v>
      </c>
      <c r="U394" s="16"/>
      <c r="V394" s="16"/>
      <c r="W394" s="16"/>
      <c r="X394" s="16"/>
      <c r="Y394" s="16"/>
      <c r="Z394" s="16"/>
      <c r="AA394" s="16"/>
      <c r="AB394" s="16"/>
      <c r="AD394" t="s">
        <v>6502</v>
      </c>
      <c r="AE394"/>
      <c r="AH394" s="16"/>
      <c r="AJ394" s="66" t="s">
        <v>6232</v>
      </c>
      <c r="AK394" s="16"/>
      <c r="AO394" t="s">
        <v>6400</v>
      </c>
      <c r="AP394" s="16"/>
      <c r="AQ394" t="s">
        <v>660</v>
      </c>
      <c r="AR394" s="39"/>
      <c r="AS394" s="16"/>
      <c r="AT394" s="16"/>
      <c r="AY394" s="16"/>
      <c r="AZ394" s="16"/>
      <c r="BF394" s="28"/>
      <c r="BJ394" s="25"/>
      <c r="BO394" s="38"/>
      <c r="BQ394" s="38"/>
      <c r="BU394" s="16"/>
      <c r="BV394" s="29"/>
      <c r="BW394" s="16"/>
      <c r="BZ394" s="16"/>
      <c r="CC394" s="19"/>
      <c r="CD394" s="16"/>
      <c r="CF394" s="16"/>
      <c r="CG394" s="16"/>
      <c r="CI394" s="16"/>
      <c r="CJ394" s="16"/>
      <c r="CK394" s="16"/>
      <c r="CQ394" s="16"/>
      <c r="CU394" s="16"/>
      <c r="CV394" s="16"/>
      <c r="CW394" s="16"/>
      <c r="CX394" s="16"/>
      <c r="CZ394" s="16"/>
      <c r="DC394" s="19"/>
      <c r="DD394" s="16"/>
      <c r="DG394" s="19"/>
      <c r="DK394" s="16"/>
      <c r="DM394" s="16"/>
      <c r="DN394" s="16"/>
      <c r="DP394" s="16"/>
      <c r="DR394" s="16"/>
      <c r="EB394" s="16"/>
      <c r="EE394" s="16"/>
      <c r="EF394" s="16"/>
      <c r="EG394" s="16"/>
      <c r="EI394" s="16"/>
      <c r="EN394" s="16"/>
    </row>
    <row r="395" spans="1:144" x14ac:dyDescent="0.35">
      <c r="A395" s="16" t="s">
        <v>6154</v>
      </c>
      <c r="J395" t="s">
        <v>439</v>
      </c>
      <c r="K395"/>
      <c r="L395" s="16" t="s">
        <v>729</v>
      </c>
      <c r="M395" s="16"/>
      <c r="P395" s="16" t="s">
        <v>119</v>
      </c>
      <c r="Q395" s="16"/>
      <c r="R395" s="16"/>
      <c r="T395" s="16">
        <f>SUM(COUNTIF(M395:S395,"yes"))</f>
        <v>1</v>
      </c>
      <c r="U395" s="16" t="s">
        <v>1301</v>
      </c>
      <c r="V395" s="16" t="s">
        <v>676</v>
      </c>
      <c r="W395" s="16"/>
      <c r="X395" s="16"/>
      <c r="Y395" s="16"/>
      <c r="Z395" s="16"/>
      <c r="AA395" s="16"/>
      <c r="AB395" s="16"/>
      <c r="AC395" s="16" t="s">
        <v>1303</v>
      </c>
      <c r="AH395" s="16"/>
      <c r="AJ395" s="16" t="s">
        <v>6232</v>
      </c>
      <c r="AK395" s="16" t="s">
        <v>1302</v>
      </c>
      <c r="AL395" s="16" t="s">
        <v>1245</v>
      </c>
      <c r="AP395" s="16" t="s">
        <v>972</v>
      </c>
      <c r="AQ395" s="16" t="s">
        <v>1304</v>
      </c>
      <c r="AR395" s="38"/>
      <c r="AS395" s="16"/>
      <c r="AT395" s="16"/>
      <c r="AY395" s="16"/>
      <c r="AZ395" s="16"/>
      <c r="BB395" s="16">
        <f>LEN(BA395)-LEN(SUBSTITUTE(BA395,",",""))+1</f>
        <v>1</v>
      </c>
      <c r="BF395" s="28"/>
      <c r="BJ395" s="25"/>
      <c r="BL395" s="16" t="s">
        <v>1305</v>
      </c>
      <c r="BO395" s="38"/>
      <c r="BQ395" s="38"/>
      <c r="BU395" s="16"/>
      <c r="BV395" s="29"/>
      <c r="BW395" s="16"/>
      <c r="BZ395" s="16"/>
      <c r="CD395" s="16"/>
      <c r="CF395" s="16"/>
      <c r="CG395" s="16"/>
      <c r="CI395" s="16"/>
      <c r="CJ395" s="16"/>
      <c r="CK395" s="16"/>
      <c r="CQ395" s="16"/>
      <c r="CU395" s="16"/>
      <c r="CV395" s="16"/>
      <c r="CW395" s="16"/>
      <c r="CX395" s="16"/>
      <c r="CZ395" s="16"/>
      <c r="DC395" s="19"/>
      <c r="DD395" s="16"/>
      <c r="DK395" s="16"/>
      <c r="DM395" s="16"/>
      <c r="DN395" s="16"/>
      <c r="DP395" s="16"/>
      <c r="DR395" s="16"/>
      <c r="EB395" s="16"/>
      <c r="EE395" s="16"/>
      <c r="EF395" s="16"/>
      <c r="EG395" s="16"/>
      <c r="EI395" s="16"/>
      <c r="EN395" s="16"/>
    </row>
    <row r="396" spans="1:144" x14ac:dyDescent="0.35">
      <c r="A396" s="16" t="s">
        <v>6154</v>
      </c>
      <c r="J396" t="s">
        <v>6503</v>
      </c>
      <c r="K396" s="65" t="s">
        <v>6822</v>
      </c>
      <c r="L396" t="s">
        <v>6751</v>
      </c>
      <c r="M396" s="16"/>
      <c r="O396" t="s">
        <v>119</v>
      </c>
      <c r="Q396" s="16"/>
      <c r="R396" s="16"/>
      <c r="T396" s="16">
        <f>SUM(COUNTIF(M396:S396,"yes"))</f>
        <v>1</v>
      </c>
      <c r="U396" s="16"/>
      <c r="V396" s="16"/>
      <c r="W396" s="16"/>
      <c r="X396" s="16"/>
      <c r="Y396" s="16"/>
      <c r="Z396" s="16"/>
      <c r="AA396" s="16"/>
      <c r="AB396" s="16"/>
      <c r="AD396" t="s">
        <v>6503</v>
      </c>
      <c r="AE396"/>
      <c r="AH396" s="16"/>
      <c r="AJ396" s="66" t="s">
        <v>6232</v>
      </c>
      <c r="AK396" s="16"/>
      <c r="AO396" t="s">
        <v>6505</v>
      </c>
      <c r="AP396" s="16"/>
      <c r="AQ396" t="s">
        <v>6504</v>
      </c>
      <c r="AR396" s="39"/>
      <c r="AS396" s="16"/>
      <c r="AT396" s="16"/>
      <c r="AY396" s="16"/>
      <c r="AZ396" s="16"/>
      <c r="BF396" s="28"/>
      <c r="BJ396" s="25"/>
      <c r="BO396" s="38"/>
      <c r="BQ396" s="38"/>
      <c r="BU396" s="16"/>
      <c r="BV396" s="29"/>
      <c r="BW396" s="16"/>
      <c r="BZ396" s="16"/>
      <c r="CC396" s="19"/>
      <c r="CD396" s="16"/>
      <c r="CF396" s="16"/>
      <c r="CG396" s="16"/>
      <c r="CI396" s="16"/>
      <c r="CJ396" s="16"/>
      <c r="CK396" s="16"/>
      <c r="CQ396" s="16"/>
      <c r="CU396" s="16"/>
      <c r="CV396" s="16"/>
      <c r="CW396" s="16"/>
      <c r="CX396" s="16"/>
      <c r="CZ396" s="16"/>
      <c r="DC396" s="19"/>
      <c r="DD396" s="16"/>
      <c r="DG396" s="19"/>
      <c r="DK396" s="16"/>
      <c r="DM396" s="16"/>
      <c r="DN396" s="16"/>
      <c r="DP396" s="16"/>
      <c r="DR396" s="16"/>
      <c r="EB396" s="16"/>
      <c r="EE396" s="16"/>
      <c r="EF396" s="16"/>
      <c r="EG396" s="16"/>
      <c r="EI396" s="16"/>
      <c r="EN396" s="16"/>
    </row>
    <row r="397" spans="1:144" x14ac:dyDescent="0.35">
      <c r="A397" s="16" t="s">
        <v>6154</v>
      </c>
      <c r="J397" t="s">
        <v>2094</v>
      </c>
      <c r="K397"/>
      <c r="L397" s="16" t="s">
        <v>729</v>
      </c>
      <c r="M397" s="16"/>
      <c r="P397" s="16" t="s">
        <v>119</v>
      </c>
      <c r="Q397" s="16"/>
      <c r="R397" s="16"/>
      <c r="T397" s="16">
        <f>SUM(COUNTIF(M397:S397,"yes"))</f>
        <v>1</v>
      </c>
      <c r="U397" s="16" t="s">
        <v>2093</v>
      </c>
      <c r="V397" s="16"/>
      <c r="W397" s="16"/>
      <c r="X397" s="16"/>
      <c r="Y397" s="16"/>
      <c r="Z397" s="16"/>
      <c r="AA397" s="16"/>
      <c r="AB397" s="16"/>
      <c r="AC397" s="16" t="s">
        <v>2094</v>
      </c>
      <c r="AH397" s="16"/>
      <c r="AJ397" s="16"/>
      <c r="AK397" s="16" t="s">
        <v>1248</v>
      </c>
      <c r="AP397" s="16" t="s">
        <v>972</v>
      </c>
      <c r="AQ397" s="16" t="s">
        <v>1683</v>
      </c>
      <c r="AR397" s="38"/>
      <c r="AS397" s="16"/>
      <c r="AT397" s="16"/>
      <c r="AY397" s="16"/>
      <c r="AZ397" s="16"/>
      <c r="BB397" s="16">
        <f>LEN(BA397)-LEN(SUBSTITUTE(BA397,",",""))+1</f>
        <v>1</v>
      </c>
      <c r="BF397" s="28"/>
      <c r="BJ397" s="25"/>
      <c r="BO397" s="38"/>
      <c r="BQ397" s="38"/>
      <c r="BU397" s="16"/>
      <c r="BV397" s="29"/>
      <c r="BW397" s="16"/>
      <c r="BZ397" s="16"/>
      <c r="CD397" s="16"/>
      <c r="CF397" s="16"/>
      <c r="CG397" s="16"/>
      <c r="CI397" s="16"/>
      <c r="CJ397" s="16"/>
      <c r="CK397" s="16"/>
      <c r="CQ397" s="16"/>
      <c r="CU397" s="16"/>
      <c r="CV397" s="16"/>
      <c r="CW397" s="16"/>
      <c r="CX397" s="16"/>
      <c r="CZ397" s="16"/>
      <c r="DC397" s="19"/>
      <c r="DD397" s="16"/>
      <c r="DK397" s="16"/>
      <c r="DM397" s="16"/>
      <c r="DN397" s="16"/>
      <c r="DP397" s="16"/>
      <c r="DR397" s="16"/>
      <c r="EB397" s="16"/>
      <c r="EE397" s="16"/>
      <c r="EF397" s="16"/>
      <c r="EG397" s="16"/>
      <c r="EI397" s="16"/>
      <c r="EN397" s="16"/>
    </row>
    <row r="398" spans="1:144" x14ac:dyDescent="0.35">
      <c r="A398" s="16" t="s">
        <v>6154</v>
      </c>
      <c r="J398" t="s">
        <v>1967</v>
      </c>
      <c r="K398"/>
      <c r="L398" s="16" t="s">
        <v>729</v>
      </c>
      <c r="M398" s="16"/>
      <c r="P398" s="16" t="s">
        <v>119</v>
      </c>
      <c r="Q398" s="16"/>
      <c r="R398" s="16"/>
      <c r="T398" s="16">
        <f>SUM(COUNTIF(M398:S398,"yes"))</f>
        <v>1</v>
      </c>
      <c r="U398" s="16" t="s">
        <v>1966</v>
      </c>
      <c r="V398" s="16"/>
      <c r="W398" s="16"/>
      <c r="X398" s="16"/>
      <c r="Y398" s="16"/>
      <c r="Z398" s="16"/>
      <c r="AA398" s="16"/>
      <c r="AB398" s="16"/>
      <c r="AC398" s="16" t="s">
        <v>1967</v>
      </c>
      <c r="AH398" s="16"/>
      <c r="AJ398" s="16"/>
      <c r="AK398" s="16" t="s">
        <v>1209</v>
      </c>
      <c r="AP398" s="16" t="s">
        <v>1208</v>
      </c>
      <c r="AQ398" s="16" t="s">
        <v>1207</v>
      </c>
      <c r="AR398" s="38"/>
      <c r="AS398" s="16"/>
      <c r="AT398" s="16"/>
      <c r="AY398" s="16"/>
      <c r="AZ398" s="16"/>
      <c r="BB398" s="16">
        <f>LEN(BA398)-LEN(SUBSTITUTE(BA398,",",""))+1</f>
        <v>1</v>
      </c>
      <c r="BD398" s="16">
        <f>LEN(BC398)-LEN(SUBSTITUTE(BC398,",",""))+1</f>
        <v>1</v>
      </c>
      <c r="BF398" s="28"/>
      <c r="BJ398" s="25"/>
      <c r="BO398" s="38"/>
      <c r="BQ398" s="38"/>
      <c r="BU398" s="16"/>
      <c r="BV398" s="29"/>
      <c r="BW398" s="16"/>
      <c r="BZ398" s="16"/>
      <c r="CD398" s="16"/>
      <c r="CF398" s="16"/>
      <c r="CG398" s="16"/>
      <c r="CI398" s="16"/>
      <c r="CJ398" s="16"/>
      <c r="CK398" s="16"/>
      <c r="CQ398" s="16"/>
      <c r="CU398" s="16"/>
      <c r="CV398" s="16"/>
      <c r="CW398" s="16"/>
      <c r="CX398" s="16"/>
      <c r="CZ398" s="16"/>
      <c r="DC398" s="19"/>
      <c r="DD398" s="16"/>
      <c r="DK398" s="16"/>
      <c r="DM398" s="16"/>
      <c r="DN398" s="16"/>
      <c r="DP398" s="16"/>
      <c r="DR398" s="16"/>
      <c r="EB398" s="16"/>
      <c r="EE398" s="16"/>
      <c r="EF398" s="16"/>
      <c r="EG398" s="16"/>
      <c r="EI398" s="16"/>
      <c r="EN398" s="16"/>
    </row>
    <row r="399" spans="1:144" x14ac:dyDescent="0.35">
      <c r="A399" s="16" t="s">
        <v>6154</v>
      </c>
      <c r="J399" t="s">
        <v>2190</v>
      </c>
      <c r="K399"/>
      <c r="L399" s="16" t="s">
        <v>729</v>
      </c>
      <c r="M399" s="16"/>
      <c r="P399" s="16" t="s">
        <v>119</v>
      </c>
      <c r="Q399" s="16"/>
      <c r="R399" s="16"/>
      <c r="T399" s="16">
        <f>SUM(COUNTIF(M399:S399,"yes"))</f>
        <v>1</v>
      </c>
      <c r="U399" s="16" t="s">
        <v>2189</v>
      </c>
      <c r="V399" s="16"/>
      <c r="W399" s="16"/>
      <c r="X399" s="16"/>
      <c r="Y399" s="16"/>
      <c r="Z399" s="16"/>
      <c r="AA399" s="16"/>
      <c r="AB399" s="16"/>
      <c r="AC399" s="16" t="s">
        <v>2190</v>
      </c>
      <c r="AH399" s="16"/>
      <c r="AJ399" s="16"/>
      <c r="AK399" s="16" t="s">
        <v>1209</v>
      </c>
      <c r="AP399" s="16" t="s">
        <v>1208</v>
      </c>
      <c r="AQ399" s="16" t="s">
        <v>2191</v>
      </c>
      <c r="AR399" s="38"/>
      <c r="AS399" s="16"/>
      <c r="AT399" s="16"/>
      <c r="AY399" s="16"/>
      <c r="AZ399" s="16"/>
      <c r="BB399" s="16">
        <f>LEN(BA399)-LEN(SUBSTITUTE(BA399,",",""))+1</f>
        <v>1</v>
      </c>
      <c r="BF399" s="28"/>
      <c r="BJ399" s="25"/>
      <c r="BO399" s="38"/>
      <c r="BQ399" s="38"/>
      <c r="BU399" s="16"/>
      <c r="BV399" s="29"/>
      <c r="BW399" s="16"/>
      <c r="BZ399" s="16"/>
      <c r="CD399" s="16"/>
      <c r="CF399" s="16"/>
      <c r="CG399" s="16"/>
      <c r="CI399" s="16"/>
      <c r="CJ399" s="16"/>
      <c r="CK399" s="16"/>
      <c r="CQ399" s="16"/>
      <c r="CU399" s="16"/>
      <c r="CV399" s="16"/>
      <c r="CW399" s="16"/>
      <c r="CX399" s="16"/>
      <c r="CZ399" s="16"/>
      <c r="DC399" s="19"/>
      <c r="DD399" s="16"/>
      <c r="DK399" s="16"/>
      <c r="DM399" s="16"/>
      <c r="DN399" s="16"/>
      <c r="DP399" s="16"/>
      <c r="DR399" s="16"/>
      <c r="EB399" s="16"/>
      <c r="EE399" s="16"/>
      <c r="EF399" s="16"/>
      <c r="EG399" s="16"/>
      <c r="EI399" s="16"/>
      <c r="EN399" s="16"/>
    </row>
    <row r="400" spans="1:144" x14ac:dyDescent="0.35">
      <c r="A400" s="16" t="s">
        <v>6154</v>
      </c>
      <c r="J400" t="s">
        <v>3039</v>
      </c>
      <c r="K400"/>
      <c r="L400" s="16" t="s">
        <v>729</v>
      </c>
      <c r="M400" s="16"/>
      <c r="P400" s="16" t="s">
        <v>119</v>
      </c>
      <c r="Q400" s="16"/>
      <c r="R400" s="16"/>
      <c r="T400" s="16">
        <f>SUM(COUNTIF(M400:S400,"yes"))</f>
        <v>1</v>
      </c>
      <c r="U400" s="16" t="s">
        <v>3038</v>
      </c>
      <c r="V400" s="16"/>
      <c r="W400" s="16"/>
      <c r="X400" s="16"/>
      <c r="Y400" s="16"/>
      <c r="Z400" s="16"/>
      <c r="AA400" s="16"/>
      <c r="AB400" s="16"/>
      <c r="AC400" s="16" t="s">
        <v>3039</v>
      </c>
      <c r="AH400" s="16"/>
      <c r="AJ400" s="16"/>
      <c r="AK400" s="16" t="s">
        <v>1407</v>
      </c>
      <c r="AP400" s="16" t="s">
        <v>1360</v>
      </c>
      <c r="AQ400" s="16" t="s">
        <v>3040</v>
      </c>
      <c r="AR400" s="38"/>
      <c r="AS400" s="16"/>
      <c r="AT400" s="16"/>
      <c r="AY400" s="16"/>
      <c r="AZ400" s="16"/>
      <c r="BF400" s="28"/>
      <c r="BJ400" s="25"/>
      <c r="BO400" s="38"/>
      <c r="BQ400" s="38"/>
      <c r="BU400" s="16"/>
      <c r="BV400" s="29"/>
      <c r="BW400" s="16"/>
      <c r="BZ400" s="16"/>
      <c r="CD400" s="16"/>
      <c r="CF400" s="16"/>
      <c r="CG400" s="16"/>
      <c r="CI400" s="16"/>
      <c r="CJ400" s="16"/>
      <c r="CK400" s="16"/>
      <c r="CQ400" s="16"/>
      <c r="CU400" s="16"/>
      <c r="CV400" s="16"/>
      <c r="CW400" s="16"/>
      <c r="CX400" s="16"/>
      <c r="CZ400" s="16"/>
      <c r="DC400" s="19"/>
      <c r="DD400" s="16"/>
      <c r="DK400" s="16"/>
      <c r="DM400" s="16"/>
      <c r="DN400" s="16"/>
      <c r="DP400" s="16"/>
      <c r="DR400" s="16"/>
      <c r="EB400" s="16"/>
      <c r="EE400" s="16"/>
      <c r="EF400" s="16"/>
      <c r="EG400" s="16"/>
      <c r="EI400" s="16"/>
      <c r="EN400" s="16"/>
    </row>
    <row r="401" spans="1:144" x14ac:dyDescent="0.35">
      <c r="A401" s="16" t="s">
        <v>6154</v>
      </c>
      <c r="J401" t="s">
        <v>3045</v>
      </c>
      <c r="K401"/>
      <c r="L401" s="16" t="s">
        <v>729</v>
      </c>
      <c r="M401" s="16"/>
      <c r="P401" s="16" t="s">
        <v>119</v>
      </c>
      <c r="Q401" s="16"/>
      <c r="R401" s="16"/>
      <c r="T401" s="16">
        <f>SUM(COUNTIF(M401:S401,"yes"))</f>
        <v>1</v>
      </c>
      <c r="U401" s="16" t="s">
        <v>3043</v>
      </c>
      <c r="V401" s="16"/>
      <c r="W401" s="16"/>
      <c r="X401" s="16"/>
      <c r="Y401" s="16"/>
      <c r="Z401" s="16"/>
      <c r="AA401" s="16"/>
      <c r="AB401" s="16"/>
      <c r="AC401" s="16" t="s">
        <v>3045</v>
      </c>
      <c r="AH401" s="16"/>
      <c r="AJ401" s="16"/>
      <c r="AK401" s="16" t="s">
        <v>3044</v>
      </c>
      <c r="AP401" s="16" t="s">
        <v>2954</v>
      </c>
      <c r="AQ401" s="16" t="s">
        <v>3046</v>
      </c>
      <c r="AR401" s="38"/>
      <c r="AS401" s="16"/>
      <c r="AT401" s="16"/>
      <c r="AY401" s="16"/>
      <c r="AZ401" s="16"/>
      <c r="BF401" s="28"/>
      <c r="BJ401" s="25"/>
      <c r="BO401" s="38"/>
      <c r="BQ401" s="38"/>
      <c r="BU401" s="16"/>
      <c r="BV401" s="29"/>
      <c r="BW401" s="16"/>
      <c r="BZ401" s="16"/>
      <c r="CD401" s="16"/>
      <c r="CF401" s="16"/>
      <c r="CG401" s="16"/>
      <c r="CI401" s="16"/>
      <c r="CJ401" s="16"/>
      <c r="CK401" s="16"/>
      <c r="CQ401" s="16"/>
      <c r="CU401" s="16"/>
      <c r="CV401" s="16"/>
      <c r="CW401" s="16"/>
      <c r="CX401" s="16"/>
      <c r="CZ401" s="16"/>
      <c r="DC401" s="19"/>
      <c r="DD401" s="16"/>
      <c r="DK401" s="16"/>
      <c r="DM401" s="16"/>
      <c r="DN401" s="16"/>
      <c r="DP401" s="16"/>
      <c r="DR401" s="16"/>
      <c r="EB401" s="16"/>
      <c r="EE401" s="16"/>
      <c r="EF401" s="16"/>
      <c r="EG401" s="16"/>
      <c r="EI401" s="16"/>
      <c r="EN401" s="16"/>
    </row>
    <row r="402" spans="1:144" x14ac:dyDescent="0.35">
      <c r="A402" s="16" t="s">
        <v>6154</v>
      </c>
      <c r="J402" t="s">
        <v>2600</v>
      </c>
      <c r="K402"/>
      <c r="L402" s="16" t="s">
        <v>729</v>
      </c>
      <c r="M402" s="16"/>
      <c r="P402" s="16" t="s">
        <v>119</v>
      </c>
      <c r="Q402" s="16"/>
      <c r="R402" s="16"/>
      <c r="T402" s="16">
        <f>SUM(COUNTIF(M402:S402,"yes"))</f>
        <v>1</v>
      </c>
      <c r="U402" s="16" t="s">
        <v>2599</v>
      </c>
      <c r="V402" s="16"/>
      <c r="W402" s="16"/>
      <c r="X402" s="16"/>
      <c r="Y402" s="16"/>
      <c r="Z402" s="16"/>
      <c r="AA402" s="16"/>
      <c r="AB402" s="16"/>
      <c r="AC402" s="16" t="s">
        <v>2600</v>
      </c>
      <c r="AH402" s="16"/>
      <c r="AJ402" s="16"/>
      <c r="AK402" s="16" t="s">
        <v>1943</v>
      </c>
      <c r="AP402" s="16" t="s">
        <v>1211</v>
      </c>
      <c r="AQ402" s="16" t="s">
        <v>1207</v>
      </c>
      <c r="AR402" s="38"/>
      <c r="AS402" s="16"/>
      <c r="AT402" s="16"/>
      <c r="AY402" s="16"/>
      <c r="AZ402" s="16"/>
      <c r="BF402" s="28"/>
      <c r="BJ402" s="25"/>
      <c r="BO402" s="38"/>
      <c r="BQ402" s="38"/>
      <c r="BU402" s="16"/>
      <c r="BV402" s="29"/>
      <c r="BW402" s="16"/>
      <c r="BZ402" s="16"/>
      <c r="CD402" s="16"/>
      <c r="CF402" s="16"/>
      <c r="CG402" s="16"/>
      <c r="CI402" s="16"/>
      <c r="CJ402" s="16"/>
      <c r="CK402" s="16"/>
      <c r="CQ402" s="16"/>
      <c r="CU402" s="16"/>
      <c r="CV402" s="16"/>
      <c r="CW402" s="16"/>
      <c r="CX402" s="16"/>
      <c r="CZ402" s="16"/>
      <c r="DC402" s="19"/>
      <c r="DD402" s="16"/>
      <c r="DK402" s="16"/>
      <c r="DM402" s="16"/>
      <c r="DN402" s="16"/>
      <c r="DP402" s="16"/>
      <c r="DR402" s="16"/>
      <c r="EB402" s="16"/>
      <c r="EE402" s="16"/>
      <c r="EF402" s="16"/>
      <c r="EG402" s="16"/>
      <c r="EI402" s="16"/>
      <c r="EN402" s="16"/>
    </row>
    <row r="403" spans="1:144" x14ac:dyDescent="0.35">
      <c r="A403" s="16" t="s">
        <v>6154</v>
      </c>
      <c r="J403" t="s">
        <v>1698</v>
      </c>
      <c r="K403"/>
      <c r="L403" s="16" t="s">
        <v>729</v>
      </c>
      <c r="M403" s="16"/>
      <c r="P403" s="16" t="s">
        <v>119</v>
      </c>
      <c r="Q403" s="16"/>
      <c r="R403" s="16"/>
      <c r="T403" s="16">
        <f>SUM(COUNTIF(M403:S403,"yes"))</f>
        <v>1</v>
      </c>
      <c r="U403" s="16" t="s">
        <v>1697</v>
      </c>
      <c r="V403" s="16"/>
      <c r="W403" s="16"/>
      <c r="X403" s="16"/>
      <c r="Y403" s="16"/>
      <c r="Z403" s="16"/>
      <c r="AA403" s="16"/>
      <c r="AB403" s="16"/>
      <c r="AC403" s="16" t="s">
        <v>1698</v>
      </c>
      <c r="AH403" s="16"/>
      <c r="AJ403" s="16"/>
      <c r="AK403" s="16" t="s">
        <v>1306</v>
      </c>
      <c r="AP403" s="16" t="s">
        <v>1211</v>
      </c>
      <c r="AQ403" s="16" t="s">
        <v>1394</v>
      </c>
      <c r="AR403" s="38"/>
      <c r="AS403" s="16"/>
      <c r="AT403" s="16"/>
      <c r="AY403" s="16"/>
      <c r="AZ403" s="16"/>
      <c r="BB403" s="16">
        <f>LEN(BA403)-LEN(SUBSTITUTE(BA403,",",""))+1</f>
        <v>1</v>
      </c>
      <c r="BD403" s="16">
        <f>LEN(BC403)-LEN(SUBSTITUTE(BC403,",",""))+1</f>
        <v>1</v>
      </c>
      <c r="BE403" s="16">
        <f>Table1[[#This Row], [no. of native regions]]+Table1[[#This Row], [no. of introduced regions]]</f>
        <v>2</v>
      </c>
      <c r="BF403" s="28">
        <f>Table1[[#This Row], [no. of introduced regions]]/Table1[[#This Row], [no. of native regions]]</f>
        <v>1</v>
      </c>
      <c r="BJ403" s="25"/>
      <c r="BO403" s="38"/>
      <c r="BQ403" s="38"/>
      <c r="BU403" s="16"/>
      <c r="BV403" s="29"/>
      <c r="BW403" s="16"/>
      <c r="BZ403" s="16"/>
      <c r="CD403" s="16"/>
      <c r="CF403" s="16"/>
      <c r="CG403" s="16"/>
      <c r="CI403" s="16"/>
      <c r="CJ403" s="16"/>
      <c r="CK403" s="16"/>
      <c r="CQ403" s="16"/>
      <c r="CU403" s="16"/>
      <c r="CV403" s="16"/>
      <c r="CW403" s="16"/>
      <c r="CX403" s="16"/>
      <c r="CZ403" s="16"/>
      <c r="DC403" s="19"/>
      <c r="DD403" s="16"/>
      <c r="DK403" s="16"/>
      <c r="DM403" s="16"/>
      <c r="DN403" s="16"/>
      <c r="DP403" s="16"/>
      <c r="DR403" s="16"/>
      <c r="EB403" s="16"/>
      <c r="EE403" s="16"/>
      <c r="EF403" s="16"/>
      <c r="EG403" s="16"/>
      <c r="EI403" s="16"/>
      <c r="EN403" s="16"/>
    </row>
    <row r="404" spans="1:144" x14ac:dyDescent="0.35">
      <c r="A404" s="16" t="s">
        <v>6154</v>
      </c>
      <c r="J404" t="s">
        <v>6506</v>
      </c>
      <c r="K404" s="65" t="s">
        <v>6823</v>
      </c>
      <c r="L404" t="s">
        <v>6751</v>
      </c>
      <c r="M404" s="16"/>
      <c r="O404" t="s">
        <v>119</v>
      </c>
      <c r="Q404" s="16"/>
      <c r="R404" s="16"/>
      <c r="T404" s="16">
        <f>SUM(COUNTIF(M404:S404,"yes"))</f>
        <v>1</v>
      </c>
      <c r="U404" s="16"/>
      <c r="V404" s="16"/>
      <c r="W404" s="16"/>
      <c r="X404" s="16"/>
      <c r="Y404" s="16"/>
      <c r="Z404" s="16"/>
      <c r="AA404" s="16"/>
      <c r="AB404" s="16"/>
      <c r="AD404" t="s">
        <v>6506</v>
      </c>
      <c r="AE404"/>
      <c r="AH404" s="16"/>
      <c r="AJ404" s="66" t="s">
        <v>6232</v>
      </c>
      <c r="AK404" s="16"/>
      <c r="AO404" t="s">
        <v>6400</v>
      </c>
      <c r="AP404" s="16"/>
      <c r="AQ404" t="s">
        <v>6507</v>
      </c>
      <c r="AR404" s="39"/>
      <c r="AS404" s="16"/>
      <c r="AT404" s="16"/>
      <c r="AY404" s="16"/>
      <c r="AZ404" s="16"/>
      <c r="BF404" s="28"/>
      <c r="BJ404" s="25"/>
      <c r="BO404" s="38"/>
      <c r="BQ404" s="38"/>
      <c r="BU404" s="16"/>
      <c r="BV404" s="29"/>
      <c r="BW404" s="16"/>
      <c r="BZ404" s="16"/>
      <c r="CC404" s="19"/>
      <c r="CD404" s="16"/>
      <c r="CF404" s="16"/>
      <c r="CG404" s="16"/>
      <c r="CI404" s="16"/>
      <c r="CJ404" s="16"/>
      <c r="CK404" s="16"/>
      <c r="CQ404" s="16"/>
      <c r="CU404" s="16"/>
      <c r="CV404" s="16"/>
      <c r="CW404" s="16"/>
      <c r="CX404" s="16"/>
      <c r="CZ404" s="16"/>
      <c r="DC404" s="19"/>
      <c r="DD404" s="16"/>
      <c r="DG404" s="19"/>
      <c r="DK404" s="16"/>
      <c r="DM404" s="16"/>
      <c r="DN404" s="16"/>
      <c r="DP404" s="16"/>
      <c r="DR404" s="16"/>
      <c r="EB404" s="16"/>
      <c r="EE404" s="16"/>
      <c r="EF404" s="16"/>
      <c r="EG404" s="16"/>
      <c r="EI404" s="16"/>
      <c r="EN404" s="16"/>
    </row>
    <row r="405" spans="1:144" x14ac:dyDescent="0.35">
      <c r="A405" s="16" t="s">
        <v>6154</v>
      </c>
      <c r="J405" t="s">
        <v>7084</v>
      </c>
      <c r="K405" s="65"/>
      <c r="L405" s="16" t="s">
        <v>7056</v>
      </c>
      <c r="M405" s="16"/>
      <c r="N405" s="16" t="s">
        <v>119</v>
      </c>
      <c r="O405" s="16"/>
      <c r="Q405" s="16"/>
      <c r="R405" s="16"/>
      <c r="T405" s="16">
        <f>SUM(COUNTIF(M405:S405,"yes"))</f>
        <v>1</v>
      </c>
      <c r="U405" s="16"/>
      <c r="V405" s="16"/>
      <c r="W405" s="16"/>
      <c r="X405" s="16"/>
      <c r="Y405" s="16"/>
      <c r="Z405" s="16"/>
      <c r="AA405" s="16"/>
      <c r="AB405" s="16"/>
      <c r="AH405" s="16"/>
      <c r="AJ405" s="66"/>
      <c r="AK405" s="16"/>
      <c r="AP405" s="16"/>
      <c r="AQ405" s="16"/>
      <c r="AR405" s="38"/>
      <c r="AS405" s="16"/>
      <c r="AT405" s="16"/>
      <c r="AY405" s="16"/>
      <c r="AZ405" s="16"/>
      <c r="BF405" s="28"/>
      <c r="BJ405" s="25"/>
      <c r="BO405" s="38"/>
      <c r="BQ405" s="38"/>
      <c r="BU405" s="16"/>
      <c r="BV405" s="29"/>
      <c r="BW405" s="16"/>
      <c r="BZ405" s="16"/>
      <c r="CD405" s="16"/>
      <c r="CF405" s="16"/>
      <c r="CG405" s="16"/>
      <c r="CI405" s="16"/>
      <c r="CJ405" s="16"/>
      <c r="CK405" s="16"/>
      <c r="CQ405" s="16"/>
      <c r="CU405" s="16"/>
      <c r="CV405" s="16"/>
      <c r="CW405" s="16"/>
      <c r="CX405" s="16"/>
      <c r="CZ405" s="16"/>
      <c r="DC405" s="19"/>
      <c r="DD405" s="16"/>
      <c r="DK405" s="16"/>
      <c r="DM405" s="16"/>
      <c r="DN405" s="16"/>
      <c r="DP405" s="16"/>
      <c r="DR405" s="16"/>
      <c r="EB405" s="16"/>
      <c r="EE405" s="16"/>
      <c r="EF405" s="16"/>
      <c r="EG405" s="16"/>
      <c r="EI405" s="16"/>
      <c r="EN405" s="16"/>
    </row>
    <row r="406" spans="1:144" x14ac:dyDescent="0.35">
      <c r="A406" s="16" t="s">
        <v>6154</v>
      </c>
      <c r="J406" t="s">
        <v>7085</v>
      </c>
      <c r="K406" s="65"/>
      <c r="L406" s="16" t="s">
        <v>7056</v>
      </c>
      <c r="M406" s="16"/>
      <c r="N406" s="16" t="s">
        <v>119</v>
      </c>
      <c r="O406" s="16"/>
      <c r="Q406" s="16"/>
      <c r="R406" s="16"/>
      <c r="T406" s="16">
        <f>SUM(COUNTIF(M406:S406,"yes"))</f>
        <v>1</v>
      </c>
      <c r="U406" s="16"/>
      <c r="V406" s="16"/>
      <c r="W406" s="16"/>
      <c r="X406" s="16"/>
      <c r="Y406" s="16"/>
      <c r="Z406" s="16"/>
      <c r="AA406" s="16"/>
      <c r="AB406" s="16"/>
      <c r="AH406" s="16"/>
      <c r="AJ406" s="66"/>
      <c r="AK406" s="16"/>
      <c r="AP406" s="16"/>
      <c r="AQ406" s="16"/>
      <c r="AR406" s="38"/>
      <c r="AS406" s="16"/>
      <c r="AT406" s="16"/>
      <c r="AY406" s="16"/>
      <c r="AZ406" s="16"/>
      <c r="BF406" s="28"/>
      <c r="BJ406" s="25"/>
      <c r="BO406" s="38"/>
      <c r="BQ406" s="38"/>
      <c r="BU406" s="16"/>
      <c r="BV406" s="29"/>
      <c r="BW406" s="16"/>
      <c r="BZ406" s="16"/>
      <c r="CD406" s="16"/>
      <c r="CF406" s="16"/>
      <c r="CG406" s="16"/>
      <c r="CI406" s="16"/>
      <c r="CJ406" s="16"/>
      <c r="CK406" s="16"/>
      <c r="CQ406" s="16"/>
      <c r="CU406" s="16"/>
      <c r="CV406" s="16"/>
      <c r="CW406" s="16"/>
      <c r="CX406" s="16"/>
      <c r="CZ406" s="16"/>
      <c r="DC406" s="19"/>
      <c r="DD406" s="16"/>
      <c r="DK406" s="16"/>
      <c r="DM406" s="16"/>
      <c r="DN406" s="16"/>
      <c r="DP406" s="16"/>
      <c r="DR406" s="16"/>
      <c r="EB406" s="16"/>
      <c r="EE406" s="16"/>
      <c r="EF406" s="16"/>
      <c r="EG406" s="16"/>
      <c r="EI406" s="16"/>
      <c r="EN406" s="16"/>
    </row>
    <row r="407" spans="1:144" x14ac:dyDescent="0.35">
      <c r="A407" s="16" t="s">
        <v>6154</v>
      </c>
      <c r="J407" t="s">
        <v>7086</v>
      </c>
      <c r="K407" s="65"/>
      <c r="L407" s="16" t="s">
        <v>7056</v>
      </c>
      <c r="M407" s="16"/>
      <c r="N407" s="16" t="s">
        <v>119</v>
      </c>
      <c r="O407" s="16"/>
      <c r="Q407" s="16"/>
      <c r="R407" s="16"/>
      <c r="T407" s="16">
        <f>SUM(COUNTIF(M407:S407,"yes"))</f>
        <v>1</v>
      </c>
      <c r="U407" s="16"/>
      <c r="V407" s="16"/>
      <c r="W407" s="16"/>
      <c r="X407" s="16"/>
      <c r="Y407" s="16"/>
      <c r="Z407" s="16"/>
      <c r="AA407" s="16"/>
      <c r="AB407" s="16"/>
      <c r="AH407" s="16"/>
      <c r="AJ407" s="66"/>
      <c r="AK407" s="16"/>
      <c r="AP407" s="16"/>
      <c r="AQ407" s="16"/>
      <c r="AR407" s="38"/>
      <c r="AS407" s="16"/>
      <c r="AT407" s="16"/>
      <c r="AY407" s="16"/>
      <c r="AZ407" s="16"/>
      <c r="BF407" s="28"/>
      <c r="BJ407" s="25"/>
      <c r="BO407" s="38"/>
      <c r="BQ407" s="38"/>
      <c r="BU407" s="16"/>
      <c r="BV407" s="29"/>
      <c r="BW407" s="16"/>
      <c r="BZ407" s="16"/>
      <c r="CD407" s="16"/>
      <c r="CF407" s="16"/>
      <c r="CG407" s="16"/>
      <c r="CI407" s="16"/>
      <c r="CJ407" s="16"/>
      <c r="CK407" s="16"/>
      <c r="CQ407" s="16"/>
      <c r="CU407" s="16"/>
      <c r="CV407" s="16"/>
      <c r="CW407" s="16"/>
      <c r="CX407" s="16"/>
      <c r="CZ407" s="16"/>
      <c r="DC407" s="19"/>
      <c r="DD407" s="16"/>
      <c r="DK407" s="16"/>
      <c r="DM407" s="16"/>
      <c r="DN407" s="16"/>
      <c r="DP407" s="16"/>
      <c r="DR407" s="16"/>
      <c r="EB407" s="16"/>
      <c r="EE407" s="16"/>
      <c r="EF407" s="16"/>
      <c r="EG407" s="16"/>
      <c r="EI407" s="16"/>
      <c r="EN407" s="16"/>
    </row>
    <row r="408" spans="1:144" x14ac:dyDescent="0.35">
      <c r="A408" s="16" t="s">
        <v>6154</v>
      </c>
      <c r="J408" t="s">
        <v>2262</v>
      </c>
      <c r="K408"/>
      <c r="L408" s="16" t="s">
        <v>729</v>
      </c>
      <c r="M408" s="16"/>
      <c r="P408" s="16" t="s">
        <v>119</v>
      </c>
      <c r="Q408" s="16"/>
      <c r="R408" s="16"/>
      <c r="T408" s="16">
        <f>SUM(COUNTIF(M408:S408,"yes"))</f>
        <v>1</v>
      </c>
      <c r="U408" s="16" t="s">
        <v>2261</v>
      </c>
      <c r="V408" s="16"/>
      <c r="W408" s="16"/>
      <c r="X408" s="16"/>
      <c r="Y408" s="16"/>
      <c r="Z408" s="16"/>
      <c r="AA408" s="16"/>
      <c r="AB408" s="16"/>
      <c r="AC408" s="16" t="s">
        <v>2262</v>
      </c>
      <c r="AH408" s="16"/>
      <c r="AJ408" s="16"/>
      <c r="AK408" s="16" t="s">
        <v>1193</v>
      </c>
      <c r="AP408" s="16" t="s">
        <v>1211</v>
      </c>
      <c r="AQ408" s="16" t="s">
        <v>2263</v>
      </c>
      <c r="AR408" s="38"/>
      <c r="AS408" s="16"/>
      <c r="AT408" s="16"/>
      <c r="AY408" s="16"/>
      <c r="AZ408" s="16"/>
      <c r="BB408" s="16">
        <f>LEN(BA408)-LEN(SUBSTITUTE(BA408,",",""))+1</f>
        <v>1</v>
      </c>
      <c r="BF408" s="28"/>
      <c r="BJ408" s="25"/>
      <c r="BO408" s="38"/>
      <c r="BQ408" s="38"/>
      <c r="BU408" s="16"/>
      <c r="BV408" s="29"/>
      <c r="BW408" s="16"/>
      <c r="BZ408" s="16"/>
      <c r="CD408" s="16"/>
      <c r="CF408" s="16"/>
      <c r="CG408" s="16"/>
      <c r="CI408" s="16"/>
      <c r="CJ408" s="16"/>
      <c r="CK408" s="16"/>
      <c r="CQ408" s="16"/>
      <c r="CU408" s="16"/>
      <c r="CV408" s="16"/>
      <c r="CW408" s="16"/>
      <c r="CX408" s="16"/>
      <c r="CZ408" s="16"/>
      <c r="DC408" s="19"/>
      <c r="DD408" s="16"/>
      <c r="DK408" s="16"/>
      <c r="DM408" s="16"/>
      <c r="DN408" s="16"/>
      <c r="DP408" s="16"/>
      <c r="DR408" s="16"/>
      <c r="EB408" s="16"/>
      <c r="EE408" s="16"/>
      <c r="EF408" s="16"/>
      <c r="EG408" s="16"/>
      <c r="EI408" s="16"/>
      <c r="EN408" s="16"/>
    </row>
    <row r="409" spans="1:144" x14ac:dyDescent="0.35">
      <c r="A409" s="16" t="s">
        <v>6154</v>
      </c>
      <c r="J409" t="s">
        <v>2445</v>
      </c>
      <c r="K409"/>
      <c r="L409" s="16" t="s">
        <v>729</v>
      </c>
      <c r="M409" s="16"/>
      <c r="P409" s="16" t="s">
        <v>119</v>
      </c>
      <c r="Q409" s="16"/>
      <c r="R409" s="16"/>
      <c r="T409" s="16">
        <f>SUM(COUNTIF(M409:S409,"yes"))</f>
        <v>1</v>
      </c>
      <c r="U409" s="16" t="s">
        <v>2444</v>
      </c>
      <c r="V409" s="16"/>
      <c r="W409" s="16"/>
      <c r="X409" s="16"/>
      <c r="Y409" s="16"/>
      <c r="Z409" s="16"/>
      <c r="AA409" s="16"/>
      <c r="AB409" s="16"/>
      <c r="AC409" s="16" t="s">
        <v>2445</v>
      </c>
      <c r="AH409" s="16"/>
      <c r="AJ409" s="16"/>
      <c r="AK409" s="16" t="s">
        <v>1209</v>
      </c>
      <c r="AP409" s="16" t="s">
        <v>1360</v>
      </c>
      <c r="AQ409" s="16" t="s">
        <v>1207</v>
      </c>
      <c r="AR409" s="38"/>
      <c r="AS409" s="16"/>
      <c r="AT409" s="16"/>
      <c r="AY409" s="16"/>
      <c r="AZ409" s="16"/>
      <c r="BB409" s="16">
        <f>LEN(BA409)-LEN(SUBSTITUTE(BA409,",",""))+1</f>
        <v>1</v>
      </c>
      <c r="BF409" s="28"/>
      <c r="BJ409" s="25"/>
      <c r="BO409" s="38"/>
      <c r="BQ409" s="38"/>
      <c r="BU409" s="16"/>
      <c r="BV409" s="29"/>
      <c r="BW409" s="16"/>
      <c r="BZ409" s="16"/>
      <c r="CD409" s="16"/>
      <c r="CF409" s="16"/>
      <c r="CG409" s="16"/>
      <c r="CI409" s="16"/>
      <c r="CJ409" s="16"/>
      <c r="CK409" s="16"/>
      <c r="CQ409" s="16"/>
      <c r="CU409" s="16"/>
      <c r="CV409" s="16"/>
      <c r="CW409" s="16"/>
      <c r="CX409" s="16"/>
      <c r="CZ409" s="16"/>
      <c r="DC409" s="19"/>
      <c r="DD409" s="16"/>
      <c r="DK409" s="16"/>
      <c r="DM409" s="16"/>
      <c r="DN409" s="16"/>
      <c r="DP409" s="16"/>
      <c r="DR409" s="16"/>
      <c r="EB409" s="16"/>
      <c r="EE409" s="16"/>
      <c r="EF409" s="16"/>
      <c r="EG409" s="16"/>
      <c r="EI409" s="16"/>
      <c r="EN409" s="16"/>
    </row>
    <row r="410" spans="1:144" x14ac:dyDescent="0.35">
      <c r="A410" s="16" t="s">
        <v>6154</v>
      </c>
      <c r="J410" t="s">
        <v>3032</v>
      </c>
      <c r="K410"/>
      <c r="L410" s="16" t="s">
        <v>729</v>
      </c>
      <c r="M410" s="16"/>
      <c r="P410" s="16" t="s">
        <v>119</v>
      </c>
      <c r="Q410" s="16"/>
      <c r="R410" s="16"/>
      <c r="T410" s="16">
        <f>SUM(COUNTIF(M410:S410,"yes"))</f>
        <v>1</v>
      </c>
      <c r="U410" s="16" t="s">
        <v>3031</v>
      </c>
      <c r="V410" s="16"/>
      <c r="W410" s="16"/>
      <c r="X410" s="16"/>
      <c r="Y410" s="16"/>
      <c r="Z410" s="16"/>
      <c r="AA410" s="16"/>
      <c r="AB410" s="16"/>
      <c r="AC410" s="16" t="s">
        <v>3032</v>
      </c>
      <c r="AH410" s="16"/>
      <c r="AJ410" s="16"/>
      <c r="AK410" s="16" t="s">
        <v>2862</v>
      </c>
      <c r="AP410" s="16" t="s">
        <v>1208</v>
      </c>
      <c r="AQ410" s="16" t="s">
        <v>2014</v>
      </c>
      <c r="AR410" s="38"/>
      <c r="AS410" s="16"/>
      <c r="AT410" s="16"/>
      <c r="AY410" s="16"/>
      <c r="AZ410" s="16"/>
      <c r="BF410" s="28"/>
      <c r="BJ410" s="25"/>
      <c r="BO410" s="38"/>
      <c r="BQ410" s="38"/>
      <c r="BU410" s="16"/>
      <c r="BV410" s="29"/>
      <c r="BW410" s="16"/>
      <c r="BZ410" s="16"/>
      <c r="CD410" s="16"/>
      <c r="CF410" s="16"/>
      <c r="CG410" s="16"/>
      <c r="CI410" s="16"/>
      <c r="CJ410" s="16"/>
      <c r="CK410" s="16"/>
      <c r="CQ410" s="16"/>
      <c r="CU410" s="16"/>
      <c r="CV410" s="16"/>
      <c r="CW410" s="16"/>
      <c r="CX410" s="16"/>
      <c r="CZ410" s="16"/>
      <c r="DC410" s="19"/>
      <c r="DD410" s="16"/>
      <c r="DK410" s="16"/>
      <c r="DM410" s="16"/>
      <c r="DN410" s="16"/>
      <c r="DP410" s="16"/>
      <c r="DR410" s="16"/>
      <c r="EB410" s="16"/>
      <c r="EE410" s="16"/>
      <c r="EF410" s="16"/>
      <c r="EG410" s="16"/>
      <c r="EI410" s="16"/>
      <c r="EN410" s="16"/>
    </row>
    <row r="411" spans="1:144" x14ac:dyDescent="0.35">
      <c r="A411" s="16" t="s">
        <v>6154</v>
      </c>
      <c r="J411" t="s">
        <v>2454</v>
      </c>
      <c r="K411"/>
      <c r="L411" s="16" t="s">
        <v>729</v>
      </c>
      <c r="M411" s="16"/>
      <c r="P411" s="16" t="s">
        <v>119</v>
      </c>
      <c r="Q411" s="16"/>
      <c r="R411" s="16"/>
      <c r="T411" s="16">
        <f>SUM(COUNTIF(M411:S411,"yes"))</f>
        <v>1</v>
      </c>
      <c r="U411" s="16" t="s">
        <v>2453</v>
      </c>
      <c r="V411" s="16"/>
      <c r="W411" s="16"/>
      <c r="X411" s="16"/>
      <c r="Y411" s="16"/>
      <c r="Z411" s="16"/>
      <c r="AA411" s="16"/>
      <c r="AB411" s="16"/>
      <c r="AC411" s="16" t="s">
        <v>2454</v>
      </c>
      <c r="AH411" s="16"/>
      <c r="AJ411" s="16"/>
      <c r="AK411" s="16" t="s">
        <v>1209</v>
      </c>
      <c r="AP411" s="16" t="s">
        <v>1360</v>
      </c>
      <c r="AQ411" s="16" t="s">
        <v>1297</v>
      </c>
      <c r="AR411" s="38"/>
      <c r="AS411" s="16"/>
      <c r="AT411" s="16"/>
      <c r="AY411" s="16"/>
      <c r="AZ411" s="16"/>
      <c r="BB411" s="16">
        <f>LEN(BA411)-LEN(SUBSTITUTE(BA411,",",""))+1</f>
        <v>1</v>
      </c>
      <c r="BF411" s="28"/>
      <c r="BJ411" s="25"/>
      <c r="BO411" s="38"/>
      <c r="BQ411" s="38"/>
      <c r="BU411" s="16"/>
      <c r="BV411" s="29"/>
      <c r="BW411" s="16"/>
      <c r="BZ411" s="16"/>
      <c r="CD411" s="16"/>
      <c r="CF411" s="16"/>
      <c r="CG411" s="16"/>
      <c r="CI411" s="16"/>
      <c r="CJ411" s="16"/>
      <c r="CK411" s="16"/>
      <c r="CQ411" s="16"/>
      <c r="CU411" s="16"/>
      <c r="CV411" s="16"/>
      <c r="CW411" s="16"/>
      <c r="CX411" s="16"/>
      <c r="CZ411" s="16"/>
      <c r="DC411" s="19"/>
      <c r="DD411" s="16"/>
      <c r="DK411" s="16"/>
      <c r="DM411" s="16"/>
      <c r="DN411" s="16"/>
      <c r="DP411" s="16"/>
      <c r="DR411" s="16"/>
      <c r="EB411" s="16"/>
      <c r="EE411" s="16"/>
      <c r="EF411" s="16"/>
      <c r="EG411" s="16"/>
      <c r="EI411" s="16"/>
      <c r="EN411" s="16"/>
    </row>
    <row r="412" spans="1:144" x14ac:dyDescent="0.35">
      <c r="A412" s="66" t="s">
        <v>6154</v>
      </c>
      <c r="B412" s="66"/>
      <c r="I412" s="66"/>
      <c r="J412" t="s">
        <v>6510</v>
      </c>
      <c r="K412" s="65"/>
      <c r="L412" t="s">
        <v>6751</v>
      </c>
      <c r="M412" s="16"/>
      <c r="O412" t="s">
        <v>119</v>
      </c>
      <c r="Q412" s="16"/>
      <c r="R412" s="16"/>
      <c r="T412" s="16">
        <f>SUM(COUNTIF(M412:S412,"yes"))</f>
        <v>1</v>
      </c>
      <c r="U412" s="16"/>
      <c r="V412" s="16"/>
      <c r="W412" s="16"/>
      <c r="X412" s="16"/>
      <c r="Y412" s="16"/>
      <c r="Z412" s="16"/>
      <c r="AA412" s="16"/>
      <c r="AB412" s="16"/>
      <c r="AD412" t="s">
        <v>6510</v>
      </c>
      <c r="AE412"/>
      <c r="AH412" s="16"/>
      <c r="AJ412" s="66" t="s">
        <v>6232</v>
      </c>
      <c r="AK412" s="16"/>
      <c r="AL412" s="66"/>
      <c r="AO412" t="s">
        <v>6826</v>
      </c>
      <c r="AP412" s="16"/>
      <c r="AQ412" t="s">
        <v>6400</v>
      </c>
      <c r="AR412" s="39"/>
      <c r="AS412" s="16"/>
      <c r="AT412" s="16"/>
      <c r="AY412" s="16"/>
      <c r="AZ412" s="16"/>
      <c r="BF412" s="28"/>
      <c r="BJ412" s="25"/>
      <c r="BO412" s="38"/>
      <c r="BQ412" s="38"/>
      <c r="BU412" s="16"/>
      <c r="BV412" s="29"/>
      <c r="BW412" s="16"/>
      <c r="BZ412" s="16"/>
      <c r="CC412" s="19"/>
      <c r="CD412" s="16"/>
      <c r="CF412" s="16"/>
      <c r="CG412" s="16"/>
      <c r="CI412" s="16"/>
      <c r="CJ412" s="16"/>
      <c r="CK412" s="16"/>
      <c r="CQ412" s="16"/>
      <c r="CU412" s="16"/>
      <c r="CV412" s="16"/>
      <c r="CW412" s="16"/>
      <c r="CX412" s="16"/>
      <c r="CZ412" s="16"/>
      <c r="DC412" s="19"/>
      <c r="DD412" s="16"/>
      <c r="DG412" s="19"/>
      <c r="DK412" s="16"/>
      <c r="DM412" s="16"/>
      <c r="DN412" s="16"/>
      <c r="DP412" s="16"/>
      <c r="DR412" s="16"/>
      <c r="EB412" s="16"/>
      <c r="EE412" s="16"/>
      <c r="EF412" s="16"/>
      <c r="EG412" s="16"/>
      <c r="EI412" s="16"/>
      <c r="EN412" s="16"/>
    </row>
    <row r="413" spans="1:144" x14ac:dyDescent="0.35">
      <c r="A413" s="16" t="s">
        <v>6154</v>
      </c>
      <c r="J413" t="s">
        <v>3029</v>
      </c>
      <c r="K413"/>
      <c r="L413" s="16" t="s">
        <v>729</v>
      </c>
      <c r="M413" s="16"/>
      <c r="P413" s="16" t="s">
        <v>119</v>
      </c>
      <c r="Q413" s="16"/>
      <c r="R413" s="16"/>
      <c r="T413" s="16">
        <f>SUM(COUNTIF(M413:S413,"yes"))</f>
        <v>1</v>
      </c>
      <c r="U413" s="16" t="s">
        <v>3028</v>
      </c>
      <c r="V413" s="16"/>
      <c r="W413" s="16"/>
      <c r="X413" s="16"/>
      <c r="Y413" s="16"/>
      <c r="Z413" s="16"/>
      <c r="AA413" s="16"/>
      <c r="AB413" s="16"/>
      <c r="AC413" s="16" t="s">
        <v>3029</v>
      </c>
      <c r="AH413" s="16"/>
      <c r="AJ413" s="16"/>
      <c r="AK413" s="16" t="s">
        <v>2156</v>
      </c>
      <c r="AP413" s="16" t="s">
        <v>1208</v>
      </c>
      <c r="AQ413" s="16" t="s">
        <v>3030</v>
      </c>
      <c r="AR413" s="38"/>
      <c r="AS413" s="16"/>
      <c r="AT413" s="16"/>
      <c r="AY413" s="16"/>
      <c r="AZ413" s="16"/>
      <c r="BF413" s="28"/>
      <c r="BJ413" s="25"/>
      <c r="BO413" s="38"/>
      <c r="BQ413" s="38"/>
      <c r="BU413" s="16"/>
      <c r="BV413" s="29"/>
      <c r="BW413" s="16"/>
      <c r="BZ413" s="16"/>
      <c r="CD413" s="16"/>
      <c r="CF413" s="16"/>
      <c r="CG413" s="16"/>
      <c r="CI413" s="16"/>
      <c r="CJ413" s="16"/>
      <c r="CK413" s="16"/>
      <c r="CQ413" s="16"/>
      <c r="CU413" s="16"/>
      <c r="CV413" s="16"/>
      <c r="CW413" s="16"/>
      <c r="CX413" s="16"/>
      <c r="CZ413" s="16"/>
      <c r="DC413" s="19"/>
      <c r="DD413" s="16"/>
      <c r="DK413" s="16"/>
      <c r="DM413" s="16"/>
      <c r="DN413" s="16"/>
      <c r="DP413" s="16"/>
      <c r="DR413" s="16"/>
      <c r="EB413" s="16"/>
      <c r="EE413" s="16"/>
      <c r="EF413" s="16"/>
      <c r="EG413" s="16"/>
      <c r="EI413" s="16"/>
      <c r="EN413" s="16"/>
    </row>
    <row r="414" spans="1:144" x14ac:dyDescent="0.35">
      <c r="A414" s="16" t="s">
        <v>6154</v>
      </c>
      <c r="J414" t="s">
        <v>7087</v>
      </c>
      <c r="K414" s="65"/>
      <c r="L414" s="16" t="s">
        <v>7056</v>
      </c>
      <c r="M414" s="16"/>
      <c r="N414" s="16" t="s">
        <v>119</v>
      </c>
      <c r="O414" s="16"/>
      <c r="Q414" s="16"/>
      <c r="R414" s="16"/>
      <c r="T414" s="16">
        <f>SUM(COUNTIF(M414:S414,"yes"))</f>
        <v>1</v>
      </c>
      <c r="U414" s="16"/>
      <c r="V414" s="16"/>
      <c r="W414" s="16"/>
      <c r="X414" s="16"/>
      <c r="Y414" s="16"/>
      <c r="Z414" s="16"/>
      <c r="AA414" s="16"/>
      <c r="AB414" s="16"/>
      <c r="AH414" s="16"/>
      <c r="AJ414" s="66"/>
      <c r="AK414" s="16"/>
      <c r="AP414" s="16"/>
      <c r="AQ414" s="16"/>
      <c r="AR414" s="38"/>
      <c r="AS414" s="16"/>
      <c r="AT414" s="16"/>
      <c r="AY414" s="16"/>
      <c r="AZ414" s="16"/>
      <c r="BF414" s="28"/>
      <c r="BJ414" s="25"/>
      <c r="BO414" s="38"/>
      <c r="BQ414" s="38"/>
      <c r="BU414" s="16"/>
      <c r="BV414" s="29"/>
      <c r="BW414" s="16"/>
      <c r="BZ414" s="16"/>
      <c r="CD414" s="16"/>
      <c r="CF414" s="16"/>
      <c r="CG414" s="16"/>
      <c r="CI414" s="16"/>
      <c r="CJ414" s="16"/>
      <c r="CK414" s="16"/>
      <c r="CQ414" s="16"/>
      <c r="CU414" s="16"/>
      <c r="CV414" s="16"/>
      <c r="CW414" s="16"/>
      <c r="CX414" s="16"/>
      <c r="CZ414" s="16"/>
      <c r="DC414" s="19"/>
      <c r="DD414" s="16"/>
      <c r="DK414" s="16"/>
      <c r="DM414" s="16"/>
      <c r="DN414" s="16"/>
      <c r="DP414" s="16"/>
      <c r="DR414" s="16"/>
      <c r="EB414" s="16"/>
      <c r="EE414" s="16"/>
      <c r="EF414" s="16"/>
      <c r="EG414" s="16"/>
      <c r="EI414" s="16"/>
      <c r="EN414" s="16"/>
    </row>
    <row r="415" spans="1:144" x14ac:dyDescent="0.35">
      <c r="A415" s="16" t="s">
        <v>6154</v>
      </c>
      <c r="J415" t="s">
        <v>2602</v>
      </c>
      <c r="K415"/>
      <c r="L415" s="16" t="s">
        <v>729</v>
      </c>
      <c r="M415" s="16"/>
      <c r="P415" s="16" t="s">
        <v>119</v>
      </c>
      <c r="Q415" s="16"/>
      <c r="R415" s="16"/>
      <c r="T415" s="16">
        <f>SUM(COUNTIF(M415:S415,"yes"))</f>
        <v>1</v>
      </c>
      <c r="U415" s="16" t="s">
        <v>2601</v>
      </c>
      <c r="V415" s="16"/>
      <c r="W415" s="16"/>
      <c r="X415" s="16"/>
      <c r="Y415" s="16"/>
      <c r="Z415" s="16"/>
      <c r="AA415" s="16"/>
      <c r="AB415" s="16"/>
      <c r="AC415" s="16" t="s">
        <v>2602</v>
      </c>
      <c r="AH415" s="16"/>
      <c r="AJ415" s="16"/>
      <c r="AK415" s="16" t="s">
        <v>1943</v>
      </c>
      <c r="AP415" s="16" t="s">
        <v>1211</v>
      </c>
      <c r="AQ415" s="16" t="s">
        <v>1215</v>
      </c>
      <c r="AR415" s="38"/>
      <c r="AS415" s="16"/>
      <c r="AT415" s="16"/>
      <c r="AY415" s="16"/>
      <c r="AZ415" s="16"/>
      <c r="BF415" s="28"/>
      <c r="BJ415" s="25"/>
      <c r="BO415" s="38"/>
      <c r="BQ415" s="38"/>
      <c r="BU415" s="16"/>
      <c r="BV415" s="29"/>
      <c r="BW415" s="16"/>
      <c r="BZ415" s="16"/>
      <c r="CD415" s="16"/>
      <c r="CF415" s="16"/>
      <c r="CG415" s="16"/>
      <c r="CI415" s="16"/>
      <c r="CJ415" s="16"/>
      <c r="CK415" s="16"/>
      <c r="CQ415" s="16"/>
      <c r="CU415" s="16"/>
      <c r="CV415" s="16"/>
      <c r="CW415" s="16"/>
      <c r="CX415" s="16"/>
      <c r="CZ415" s="16"/>
      <c r="DC415" s="19"/>
      <c r="DD415" s="16"/>
      <c r="DK415" s="16"/>
      <c r="DM415" s="16"/>
      <c r="DN415" s="16"/>
      <c r="DP415" s="16"/>
      <c r="DR415" s="16"/>
      <c r="EB415" s="16"/>
      <c r="EE415" s="16"/>
      <c r="EF415" s="16"/>
      <c r="EG415" s="16"/>
      <c r="EI415" s="16"/>
      <c r="EN415" s="16"/>
    </row>
    <row r="416" spans="1:144" x14ac:dyDescent="0.35">
      <c r="A416" s="16" t="s">
        <v>6154</v>
      </c>
      <c r="J416" t="s">
        <v>2378</v>
      </c>
      <c r="K416"/>
      <c r="L416" s="16" t="s">
        <v>729</v>
      </c>
      <c r="M416" s="16"/>
      <c r="P416" s="16" t="s">
        <v>119</v>
      </c>
      <c r="Q416" s="16"/>
      <c r="R416" s="16"/>
      <c r="T416" s="16">
        <f>SUM(COUNTIF(M416:S416,"yes"))</f>
        <v>1</v>
      </c>
      <c r="U416" s="16" t="s">
        <v>2377</v>
      </c>
      <c r="V416" s="16"/>
      <c r="W416" s="16"/>
      <c r="X416" s="16"/>
      <c r="Y416" s="16"/>
      <c r="Z416" s="16"/>
      <c r="AA416" s="16"/>
      <c r="AB416" s="16"/>
      <c r="AC416" s="16" t="s">
        <v>2378</v>
      </c>
      <c r="AH416" s="16"/>
      <c r="AJ416" s="16"/>
      <c r="AK416" s="16" t="s">
        <v>1238</v>
      </c>
      <c r="AP416" s="16" t="s">
        <v>2123</v>
      </c>
      <c r="AQ416" s="16" t="s">
        <v>2379</v>
      </c>
      <c r="AR416" s="38"/>
      <c r="AS416" s="16"/>
      <c r="AT416" s="16"/>
      <c r="AY416" s="16"/>
      <c r="AZ416" s="16"/>
      <c r="BB416" s="16">
        <f>LEN(BA416)-LEN(SUBSTITUTE(BA416,",",""))+1</f>
        <v>1</v>
      </c>
      <c r="BF416" s="28"/>
      <c r="BJ416" s="25"/>
      <c r="BO416" s="38"/>
      <c r="BQ416" s="38"/>
      <c r="BU416" s="16"/>
      <c r="BV416" s="29"/>
      <c r="BW416" s="16"/>
      <c r="BZ416" s="16"/>
      <c r="CD416" s="16"/>
      <c r="CF416" s="16"/>
      <c r="CG416" s="16"/>
      <c r="CI416" s="16"/>
      <c r="CJ416" s="16"/>
      <c r="CK416" s="16"/>
      <c r="CQ416" s="16"/>
      <c r="CU416" s="16"/>
      <c r="CV416" s="16"/>
      <c r="CW416" s="16"/>
      <c r="CX416" s="16"/>
      <c r="CZ416" s="16"/>
      <c r="DC416" s="19"/>
      <c r="DD416" s="16"/>
      <c r="DK416" s="16"/>
      <c r="DM416" s="16"/>
      <c r="DN416" s="16"/>
      <c r="DP416" s="16"/>
      <c r="DR416" s="16"/>
      <c r="EB416" s="16"/>
      <c r="EE416" s="16"/>
      <c r="EF416" s="16"/>
      <c r="EG416" s="16"/>
      <c r="EI416" s="16"/>
      <c r="EN416" s="16"/>
    </row>
    <row r="417" spans="1:144" x14ac:dyDescent="0.35">
      <c r="A417" s="16" t="s">
        <v>6154</v>
      </c>
      <c r="J417" t="s">
        <v>6169</v>
      </c>
      <c r="K417"/>
      <c r="L417" s="16" t="s">
        <v>6159</v>
      </c>
      <c r="M417" s="16"/>
      <c r="Q417" s="16" t="s">
        <v>119</v>
      </c>
      <c r="R417" s="16"/>
      <c r="T417" s="16">
        <f>SUM(COUNTIF(M417:S417,"yes"))</f>
        <v>1</v>
      </c>
      <c r="U417" s="16"/>
      <c r="V417" s="16"/>
      <c r="W417" s="16"/>
      <c r="X417" s="16"/>
      <c r="Y417" s="16"/>
      <c r="Z417" s="16"/>
      <c r="AA417" s="16"/>
      <c r="AB417" s="16"/>
      <c r="AH417" s="16"/>
      <c r="AJ417" s="16" t="s">
        <v>6232</v>
      </c>
      <c r="AK417" s="16"/>
      <c r="AP417" s="16"/>
      <c r="AQ417" s="16"/>
      <c r="AR417" s="38"/>
      <c r="AS417" s="16"/>
      <c r="AT417" s="16"/>
      <c r="AY417" s="16"/>
      <c r="AZ417" s="16"/>
      <c r="BF417" s="28"/>
      <c r="BJ417" s="25"/>
      <c r="BO417" s="38"/>
      <c r="BQ417" s="38"/>
      <c r="BU417" s="16"/>
      <c r="BV417" s="29"/>
      <c r="BW417" s="16"/>
      <c r="BZ417" s="16"/>
      <c r="CD417" s="16"/>
      <c r="CF417" s="16"/>
      <c r="CG417" s="16"/>
      <c r="CI417" s="16"/>
      <c r="CJ417" s="16"/>
      <c r="CK417" s="16"/>
      <c r="CQ417" s="16"/>
      <c r="CU417" s="16"/>
      <c r="CV417" s="16"/>
      <c r="CW417" s="16"/>
      <c r="CX417" s="16"/>
      <c r="CZ417" s="16"/>
      <c r="DC417" s="19"/>
      <c r="DD417" s="16"/>
      <c r="DK417" s="16"/>
      <c r="DM417" s="16"/>
      <c r="DN417" s="16"/>
      <c r="DP417" s="16"/>
      <c r="DR417" s="16"/>
      <c r="EB417" s="16"/>
      <c r="EE417" s="16"/>
      <c r="EF417" s="16"/>
      <c r="EG417" s="16"/>
      <c r="EI417" s="16"/>
      <c r="EN417" s="16"/>
    </row>
    <row r="418" spans="1:144" x14ac:dyDescent="0.35">
      <c r="A418" s="16" t="s">
        <v>6154</v>
      </c>
      <c r="J418" t="s">
        <v>1823</v>
      </c>
      <c r="K418"/>
      <c r="L418" s="16" t="s">
        <v>729</v>
      </c>
      <c r="M418" s="16"/>
      <c r="P418" s="16" t="s">
        <v>119</v>
      </c>
      <c r="Q418" s="16"/>
      <c r="R418" s="16"/>
      <c r="T418" s="16">
        <f>SUM(COUNTIF(M418:S418,"yes"))</f>
        <v>1</v>
      </c>
      <c r="U418" s="16" t="s">
        <v>1822</v>
      </c>
      <c r="V418" s="16"/>
      <c r="W418" s="16"/>
      <c r="X418" s="16"/>
      <c r="Y418" s="16"/>
      <c r="Z418" s="16"/>
      <c r="AA418" s="16"/>
      <c r="AB418" s="16"/>
      <c r="AC418" s="16" t="s">
        <v>1823</v>
      </c>
      <c r="AH418" s="16"/>
      <c r="AJ418" s="16"/>
      <c r="AK418" s="16" t="s">
        <v>1291</v>
      </c>
      <c r="AP418" s="16" t="s">
        <v>1211</v>
      </c>
      <c r="AQ418" s="16" t="s">
        <v>1297</v>
      </c>
      <c r="AR418" s="38"/>
      <c r="AS418" s="16"/>
      <c r="AT418" s="16"/>
      <c r="AY418" s="16"/>
      <c r="AZ418" s="16"/>
      <c r="BB418" s="16">
        <f>LEN(BA418)-LEN(SUBSTITUTE(BA418,",",""))+1</f>
        <v>1</v>
      </c>
      <c r="BD418" s="16">
        <f>LEN(BC418)-LEN(SUBSTITUTE(BC418,",",""))+1</f>
        <v>1</v>
      </c>
      <c r="BF418" s="28">
        <f>Table1[[#This Row], [no. of introduced regions]]/Table1[[#This Row], [no. of native regions]]</f>
        <v>1</v>
      </c>
      <c r="BJ418" s="25"/>
      <c r="BO418" s="38"/>
      <c r="BQ418" s="38"/>
      <c r="BU418" s="16"/>
      <c r="BV418" s="29"/>
      <c r="BW418" s="16"/>
      <c r="BZ418" s="16"/>
      <c r="CD418" s="16"/>
      <c r="CF418" s="16"/>
      <c r="CG418" s="16"/>
      <c r="CI418" s="16"/>
      <c r="CJ418" s="16"/>
      <c r="CK418" s="16"/>
      <c r="CQ418" s="16"/>
      <c r="CU418" s="16"/>
      <c r="CV418" s="16"/>
      <c r="CW418" s="16"/>
      <c r="CX418" s="16"/>
      <c r="CZ418" s="16"/>
      <c r="DC418" s="19"/>
      <c r="DD418" s="16"/>
      <c r="DK418" s="16"/>
      <c r="DM418" s="16"/>
      <c r="DN418" s="16"/>
      <c r="DP418" s="16"/>
      <c r="DR418" s="16"/>
      <c r="EB418" s="16"/>
      <c r="EE418" s="16"/>
      <c r="EF418" s="16"/>
      <c r="EG418" s="16"/>
      <c r="EI418" s="16"/>
      <c r="EN418" s="16"/>
    </row>
    <row r="419" spans="1:144" x14ac:dyDescent="0.35">
      <c r="A419" s="16" t="s">
        <v>6154</v>
      </c>
      <c r="J419" t="s">
        <v>1920</v>
      </c>
      <c r="K419"/>
      <c r="L419" s="16" t="s">
        <v>729</v>
      </c>
      <c r="M419" s="16"/>
      <c r="P419" s="16" t="s">
        <v>119</v>
      </c>
      <c r="Q419" s="16"/>
      <c r="R419" s="16"/>
      <c r="T419" s="16">
        <f>SUM(COUNTIF(M419:S419,"yes"))</f>
        <v>1</v>
      </c>
      <c r="U419" s="16" t="s">
        <v>1919</v>
      </c>
      <c r="V419" s="16"/>
      <c r="W419" s="16"/>
      <c r="X419" s="16"/>
      <c r="Y419" s="16"/>
      <c r="Z419" s="16"/>
      <c r="AA419" s="16"/>
      <c r="AB419" s="16"/>
      <c r="AC419" s="16" t="s">
        <v>1920</v>
      </c>
      <c r="AH419" s="16"/>
      <c r="AJ419" s="16"/>
      <c r="AK419" s="16" t="s">
        <v>1306</v>
      </c>
      <c r="AP419" s="16" t="s">
        <v>1208</v>
      </c>
      <c r="AQ419" s="16" t="s">
        <v>1322</v>
      </c>
      <c r="AR419" s="38"/>
      <c r="AS419" s="16"/>
      <c r="AT419" s="16"/>
      <c r="AY419" s="16"/>
      <c r="AZ419" s="16"/>
      <c r="BB419" s="16">
        <f>LEN(BA419)-LEN(SUBSTITUTE(BA419,",",""))+1</f>
        <v>1</v>
      </c>
      <c r="BD419" s="16">
        <f>LEN(BC419)-LEN(SUBSTITUTE(BC419,",",""))+1</f>
        <v>1</v>
      </c>
      <c r="BF419" s="28"/>
      <c r="BJ419" s="25"/>
      <c r="BO419" s="38"/>
      <c r="BQ419" s="38"/>
      <c r="BU419" s="16"/>
      <c r="BV419" s="29"/>
      <c r="BW419" s="16"/>
      <c r="BZ419" s="16"/>
      <c r="CD419" s="16"/>
      <c r="CF419" s="16"/>
      <c r="CG419" s="16"/>
      <c r="CI419" s="16"/>
      <c r="CJ419" s="16"/>
      <c r="CK419" s="16"/>
      <c r="CQ419" s="16"/>
      <c r="CU419" s="16"/>
      <c r="CV419" s="16"/>
      <c r="CW419" s="16"/>
      <c r="CX419" s="16"/>
      <c r="CZ419" s="16"/>
      <c r="DC419" s="19"/>
      <c r="DD419" s="16"/>
      <c r="DK419" s="16"/>
      <c r="DM419" s="16"/>
      <c r="DN419" s="16"/>
      <c r="DP419" s="16"/>
      <c r="DR419" s="16"/>
      <c r="EB419" s="16"/>
      <c r="EE419" s="16"/>
      <c r="EF419" s="16"/>
      <c r="EG419" s="16"/>
      <c r="EI419" s="16"/>
      <c r="EN419" s="16"/>
    </row>
    <row r="420" spans="1:144" x14ac:dyDescent="0.35">
      <c r="A420" s="16" t="s">
        <v>6154</v>
      </c>
      <c r="J420" t="s">
        <v>7088</v>
      </c>
      <c r="K420" s="65"/>
      <c r="L420" s="16" t="s">
        <v>7056</v>
      </c>
      <c r="M420" s="16"/>
      <c r="N420" s="16" t="s">
        <v>119</v>
      </c>
      <c r="O420" s="16"/>
      <c r="Q420" s="16"/>
      <c r="R420" s="16"/>
      <c r="T420" s="16">
        <f>SUM(COUNTIF(M420:S420,"yes"))</f>
        <v>1</v>
      </c>
      <c r="U420" s="16"/>
      <c r="V420" s="16"/>
      <c r="W420" s="16"/>
      <c r="X420" s="16"/>
      <c r="Y420" s="16"/>
      <c r="Z420" s="16"/>
      <c r="AA420" s="16"/>
      <c r="AB420" s="16"/>
      <c r="AH420" s="16"/>
      <c r="AJ420" s="66"/>
      <c r="AK420" s="16"/>
      <c r="AP420" s="16"/>
      <c r="AQ420" s="16"/>
      <c r="AR420" s="38"/>
      <c r="AS420" s="16"/>
      <c r="AT420" s="16"/>
      <c r="AY420" s="16"/>
      <c r="AZ420" s="16"/>
      <c r="BF420" s="28"/>
      <c r="BJ420" s="25"/>
      <c r="BO420" s="38"/>
      <c r="BQ420" s="38"/>
      <c r="BU420" s="16"/>
      <c r="BV420" s="29"/>
      <c r="BW420" s="16"/>
      <c r="BZ420" s="16"/>
      <c r="CD420" s="16"/>
      <c r="CF420" s="16"/>
      <c r="CG420" s="16"/>
      <c r="CI420" s="16"/>
      <c r="CJ420" s="16"/>
      <c r="CK420" s="16"/>
      <c r="CQ420" s="16"/>
      <c r="CU420" s="16"/>
      <c r="CV420" s="16"/>
      <c r="CW420" s="16"/>
      <c r="CX420" s="16"/>
      <c r="CZ420" s="16"/>
      <c r="DC420" s="19"/>
      <c r="DD420" s="16"/>
      <c r="DK420" s="16"/>
      <c r="DM420" s="16"/>
      <c r="DN420" s="16"/>
      <c r="DP420" s="16"/>
      <c r="DR420" s="16"/>
      <c r="EB420" s="16"/>
      <c r="EE420" s="16"/>
      <c r="EF420" s="16"/>
      <c r="EG420" s="16"/>
      <c r="EI420" s="16"/>
      <c r="EN420" s="16"/>
    </row>
    <row r="421" spans="1:144" x14ac:dyDescent="0.35">
      <c r="A421" s="16" t="s">
        <v>6154</v>
      </c>
      <c r="J421" t="s">
        <v>2203</v>
      </c>
      <c r="K421"/>
      <c r="L421" s="16" t="s">
        <v>729</v>
      </c>
      <c r="M421" s="16"/>
      <c r="P421" s="16" t="s">
        <v>119</v>
      </c>
      <c r="Q421" s="16"/>
      <c r="R421" s="16"/>
      <c r="T421" s="16">
        <f>SUM(COUNTIF(M421:S421,"yes"))</f>
        <v>1</v>
      </c>
      <c r="U421" s="16" t="s">
        <v>2202</v>
      </c>
      <c r="V421" s="16"/>
      <c r="W421" s="16"/>
      <c r="X421" s="16"/>
      <c r="Y421" s="16"/>
      <c r="Z421" s="16"/>
      <c r="AA421" s="16"/>
      <c r="AB421" s="16"/>
      <c r="AC421" s="16" t="s">
        <v>2203</v>
      </c>
      <c r="AH421" s="16"/>
      <c r="AJ421" s="16"/>
      <c r="AK421" s="16" t="s">
        <v>1193</v>
      </c>
      <c r="AP421" s="16" t="s">
        <v>2198</v>
      </c>
      <c r="AQ421" s="16" t="s">
        <v>1204</v>
      </c>
      <c r="AR421" s="38"/>
      <c r="AS421" s="16"/>
      <c r="AT421" s="16"/>
      <c r="AY421" s="16"/>
      <c r="AZ421" s="16"/>
      <c r="BB421" s="16">
        <f>LEN(BA421)-LEN(SUBSTITUTE(BA421,",",""))+1</f>
        <v>1</v>
      </c>
      <c r="BF421" s="28"/>
      <c r="BJ421" s="25"/>
      <c r="BO421" s="38"/>
      <c r="BQ421" s="38"/>
      <c r="BU421" s="16"/>
      <c r="BV421" s="29"/>
      <c r="BW421" s="16"/>
      <c r="BZ421" s="16"/>
      <c r="CD421" s="16"/>
      <c r="CF421" s="16"/>
      <c r="CG421" s="16"/>
      <c r="CI421" s="16"/>
      <c r="CJ421" s="16"/>
      <c r="CK421" s="16"/>
      <c r="CQ421" s="16"/>
      <c r="CU421" s="16"/>
      <c r="CV421" s="16"/>
      <c r="CW421" s="16"/>
      <c r="CX421" s="16"/>
      <c r="CZ421" s="16"/>
      <c r="DC421" s="19"/>
      <c r="DD421" s="16"/>
      <c r="DK421" s="16"/>
      <c r="DM421" s="16"/>
      <c r="DN421" s="16"/>
      <c r="DP421" s="16"/>
      <c r="DR421" s="16"/>
      <c r="EB421" s="16"/>
      <c r="EE421" s="16"/>
      <c r="EF421" s="16"/>
      <c r="EG421" s="16"/>
      <c r="EI421" s="16"/>
      <c r="EN421" s="16"/>
    </row>
    <row r="422" spans="1:144" x14ac:dyDescent="0.35">
      <c r="A422" s="16" t="s">
        <v>6154</v>
      </c>
      <c r="J422" t="s">
        <v>7089</v>
      </c>
      <c r="K422" s="65"/>
      <c r="L422" s="16" t="s">
        <v>7056</v>
      </c>
      <c r="M422" s="16"/>
      <c r="N422" s="16" t="s">
        <v>119</v>
      </c>
      <c r="O422" s="16"/>
      <c r="Q422" s="16"/>
      <c r="R422" s="16"/>
      <c r="T422" s="16">
        <f>SUM(COUNTIF(M422:S422,"yes"))</f>
        <v>1</v>
      </c>
      <c r="U422" s="16"/>
      <c r="V422" s="16"/>
      <c r="W422" s="16"/>
      <c r="X422" s="16"/>
      <c r="Y422" s="16"/>
      <c r="Z422" s="16"/>
      <c r="AA422" s="16"/>
      <c r="AB422" s="16"/>
      <c r="AH422" s="16"/>
      <c r="AJ422" s="66"/>
      <c r="AK422" s="16"/>
      <c r="AP422" s="16"/>
      <c r="AQ422" s="16"/>
      <c r="AR422" s="38"/>
      <c r="AS422" s="16"/>
      <c r="AT422" s="16"/>
      <c r="AY422" s="16"/>
      <c r="AZ422" s="16"/>
      <c r="BF422" s="28"/>
      <c r="BJ422" s="25"/>
      <c r="BO422" s="38"/>
      <c r="BQ422" s="38"/>
      <c r="BU422" s="16"/>
      <c r="BV422" s="29"/>
      <c r="BW422" s="16"/>
      <c r="BZ422" s="16"/>
      <c r="CD422" s="16"/>
      <c r="CF422" s="16"/>
      <c r="CG422" s="16"/>
      <c r="CI422" s="16"/>
      <c r="CJ422" s="16"/>
      <c r="CK422" s="16"/>
      <c r="CQ422" s="16"/>
      <c r="CU422" s="16"/>
      <c r="CV422" s="16"/>
      <c r="CW422" s="16"/>
      <c r="CX422" s="16"/>
      <c r="CZ422" s="16"/>
      <c r="DC422" s="19"/>
      <c r="DD422" s="16"/>
      <c r="DK422" s="16"/>
      <c r="DM422" s="16"/>
      <c r="DN422" s="16"/>
      <c r="DP422" s="16"/>
      <c r="DR422" s="16"/>
      <c r="EB422" s="16"/>
      <c r="EE422" s="16"/>
      <c r="EF422" s="16"/>
      <c r="EG422" s="16"/>
      <c r="EI422" s="16"/>
      <c r="EN422" s="16"/>
    </row>
    <row r="423" spans="1:144" x14ac:dyDescent="0.35">
      <c r="A423" s="16" t="s">
        <v>6154</v>
      </c>
      <c r="J423" t="s">
        <v>257</v>
      </c>
      <c r="K423" s="65"/>
      <c r="M423" s="16" t="s">
        <v>119</v>
      </c>
      <c r="Q423" s="16"/>
      <c r="R423" s="16"/>
      <c r="T423" s="16">
        <f>SUM(COUNTIF(M423:S423,"yes"))</f>
        <v>1</v>
      </c>
      <c r="U423" s="16"/>
      <c r="V423" s="16"/>
      <c r="W423" s="16"/>
      <c r="X423" s="16"/>
      <c r="Y423" s="16"/>
      <c r="Z423" s="16"/>
      <c r="AA423" s="16"/>
      <c r="AB423" s="16"/>
      <c r="AH423" s="16"/>
      <c r="AJ423" s="66" t="s">
        <v>6232</v>
      </c>
      <c r="AK423" s="16"/>
      <c r="AL423" s="16" t="s">
        <v>6151</v>
      </c>
      <c r="AP423" s="16"/>
      <c r="AQ423" s="16"/>
      <c r="AR423" s="38"/>
      <c r="AS423" s="16"/>
      <c r="AT423" s="16"/>
      <c r="AY423" s="16"/>
      <c r="AZ423" s="16"/>
      <c r="BF423" s="28"/>
      <c r="BJ423" s="25"/>
      <c r="BO423" s="38"/>
      <c r="BQ423" s="38"/>
      <c r="BU423" s="16"/>
      <c r="BV423" s="29"/>
      <c r="BW423" s="16"/>
      <c r="BZ423" s="16"/>
      <c r="CD423" s="16"/>
      <c r="CF423" s="16"/>
      <c r="CG423" s="16"/>
      <c r="CI423" s="16"/>
      <c r="CJ423" s="16"/>
      <c r="CK423" s="16"/>
      <c r="CQ423" s="16"/>
      <c r="CU423" s="16"/>
      <c r="CV423" s="16"/>
      <c r="CW423" s="16"/>
      <c r="CX423" s="16"/>
      <c r="CZ423" s="16"/>
      <c r="DC423" s="19"/>
      <c r="DD423" s="16"/>
      <c r="DK423" s="16"/>
      <c r="DM423" s="16"/>
      <c r="DN423" s="16"/>
      <c r="DP423" s="16"/>
      <c r="DR423" s="16"/>
      <c r="EB423" s="16"/>
      <c r="EE423" s="16"/>
      <c r="EF423" s="16"/>
      <c r="EG423" s="16"/>
      <c r="EI423" s="16"/>
      <c r="EN423" s="16"/>
    </row>
    <row r="424" spans="1:144" x14ac:dyDescent="0.35">
      <c r="A424" s="16" t="s">
        <v>6154</v>
      </c>
      <c r="J424" t="s">
        <v>2288</v>
      </c>
      <c r="K424"/>
      <c r="L424" s="16" t="s">
        <v>729</v>
      </c>
      <c r="M424" s="16"/>
      <c r="P424" s="16" t="s">
        <v>119</v>
      </c>
      <c r="Q424" s="16"/>
      <c r="R424" s="16"/>
      <c r="T424" s="16">
        <f>SUM(COUNTIF(M424:S424,"yes"))</f>
        <v>1</v>
      </c>
      <c r="U424" s="16" t="s">
        <v>2287</v>
      </c>
      <c r="V424" s="16"/>
      <c r="W424" s="16"/>
      <c r="X424" s="16"/>
      <c r="Y424" s="16"/>
      <c r="Z424" s="16"/>
      <c r="AA424" s="16"/>
      <c r="AB424" s="16"/>
      <c r="AC424" s="16" t="s">
        <v>2288</v>
      </c>
      <c r="AH424" s="16"/>
      <c r="AJ424" s="16"/>
      <c r="AK424" s="16" t="s">
        <v>1306</v>
      </c>
      <c r="AP424" s="16" t="s">
        <v>1208</v>
      </c>
      <c r="AQ424" s="16" t="s">
        <v>1774</v>
      </c>
      <c r="AR424" s="38"/>
      <c r="AS424" s="16"/>
      <c r="AT424" s="16"/>
      <c r="AY424" s="16"/>
      <c r="AZ424" s="16"/>
      <c r="BB424" s="16">
        <f>LEN(BA424)-LEN(SUBSTITUTE(BA424,",",""))+1</f>
        <v>1</v>
      </c>
      <c r="BF424" s="28"/>
      <c r="BJ424" s="25"/>
      <c r="BO424" s="38"/>
      <c r="BQ424" s="38"/>
      <c r="BU424" s="16"/>
      <c r="BV424" s="29"/>
      <c r="BW424" s="16"/>
      <c r="BZ424" s="16"/>
      <c r="CD424" s="16"/>
      <c r="CF424" s="16"/>
      <c r="CG424" s="16"/>
      <c r="CI424" s="16"/>
      <c r="CJ424" s="16"/>
      <c r="CK424" s="16"/>
      <c r="CQ424" s="16"/>
      <c r="CU424" s="16"/>
      <c r="CV424" s="16"/>
      <c r="CW424" s="16"/>
      <c r="CX424" s="16"/>
      <c r="CZ424" s="16"/>
      <c r="DC424" s="19"/>
      <c r="DD424" s="16"/>
      <c r="DK424" s="16"/>
      <c r="DM424" s="16"/>
      <c r="DN424" s="16"/>
      <c r="DP424" s="16"/>
      <c r="DR424" s="16"/>
      <c r="EB424" s="16"/>
      <c r="EE424" s="16"/>
      <c r="EF424" s="16"/>
      <c r="EG424" s="16"/>
      <c r="EI424" s="16"/>
      <c r="EN424" s="16"/>
    </row>
    <row r="425" spans="1:144" x14ac:dyDescent="0.35">
      <c r="A425" s="16" t="s">
        <v>6154</v>
      </c>
      <c r="J425" t="s">
        <v>6514</v>
      </c>
      <c r="K425" s="65" t="s">
        <v>6828</v>
      </c>
      <c r="L425" t="s">
        <v>6751</v>
      </c>
      <c r="M425" s="16"/>
      <c r="O425" t="s">
        <v>119</v>
      </c>
      <c r="Q425" s="16"/>
      <c r="R425" s="16"/>
      <c r="T425" s="16">
        <f>SUM(COUNTIF(M425:S425,"yes"))</f>
        <v>1</v>
      </c>
      <c r="U425" s="16"/>
      <c r="V425" s="16"/>
      <c r="W425" s="16"/>
      <c r="X425" s="16"/>
      <c r="Y425" s="16"/>
      <c r="Z425" s="16"/>
      <c r="AA425" s="16"/>
      <c r="AB425" s="16"/>
      <c r="AD425" t="s">
        <v>6514</v>
      </c>
      <c r="AE425"/>
      <c r="AH425" s="16"/>
      <c r="AJ425" s="66" t="s">
        <v>6232</v>
      </c>
      <c r="AK425" s="16"/>
      <c r="AO425" t="s">
        <v>6400</v>
      </c>
      <c r="AP425" s="16"/>
      <c r="AQ425" t="s">
        <v>6515</v>
      </c>
      <c r="AR425" s="39"/>
      <c r="AS425" s="16"/>
      <c r="AT425" s="16"/>
      <c r="AY425" s="16"/>
      <c r="AZ425" s="16"/>
      <c r="BF425" s="28"/>
      <c r="BJ425" s="25"/>
      <c r="BO425" s="38"/>
      <c r="BQ425" s="38"/>
      <c r="BU425" s="16"/>
      <c r="BV425" s="29"/>
      <c r="BW425" s="16"/>
      <c r="BZ425" s="16"/>
      <c r="CC425" s="19"/>
      <c r="CD425" s="16"/>
      <c r="CF425" s="16"/>
      <c r="CG425" s="16"/>
      <c r="CI425" s="16"/>
      <c r="CJ425" s="16"/>
      <c r="CK425" s="16"/>
      <c r="CQ425" s="16"/>
      <c r="CU425" s="16"/>
      <c r="CV425" s="16"/>
      <c r="CW425" s="16"/>
      <c r="CX425" s="16"/>
      <c r="CZ425" s="16"/>
      <c r="DC425" s="19"/>
      <c r="DD425" s="16"/>
      <c r="DG425" s="19"/>
      <c r="DK425" s="16"/>
      <c r="DM425" s="16"/>
      <c r="DN425" s="16"/>
      <c r="DP425" s="16"/>
      <c r="DR425" s="16"/>
      <c r="EB425" s="16"/>
      <c r="EE425" s="16"/>
      <c r="EF425" s="16"/>
      <c r="EG425" s="16"/>
      <c r="EI425" s="16"/>
      <c r="EN425" s="16"/>
    </row>
    <row r="426" spans="1:144" x14ac:dyDescent="0.35">
      <c r="A426" s="16" t="s">
        <v>6154</v>
      </c>
      <c r="J426" t="s">
        <v>1789</v>
      </c>
      <c r="K426"/>
      <c r="L426" s="16" t="s">
        <v>729</v>
      </c>
      <c r="M426" s="16"/>
      <c r="P426" s="16" t="s">
        <v>119</v>
      </c>
      <c r="Q426" s="16"/>
      <c r="R426" s="16"/>
      <c r="T426" s="16">
        <f>SUM(COUNTIF(M426:S426,"yes"))</f>
        <v>1</v>
      </c>
      <c r="U426" s="16" t="s">
        <v>1788</v>
      </c>
      <c r="V426" s="16"/>
      <c r="W426" s="16"/>
      <c r="X426" s="16"/>
      <c r="Y426" s="16"/>
      <c r="Z426" s="16"/>
      <c r="AA426" s="16"/>
      <c r="AB426" s="16"/>
      <c r="AC426" s="16" t="s">
        <v>1789</v>
      </c>
      <c r="AH426" s="16"/>
      <c r="AJ426" s="16"/>
      <c r="AK426" s="16" t="s">
        <v>1291</v>
      </c>
      <c r="AP426" s="16" t="s">
        <v>1773</v>
      </c>
      <c r="AQ426" s="16" t="s">
        <v>1774</v>
      </c>
      <c r="AR426" s="38"/>
      <c r="AS426" s="16"/>
      <c r="AT426" s="16"/>
      <c r="AY426" s="16"/>
      <c r="AZ426" s="16"/>
      <c r="BB426" s="16">
        <f>LEN(BA426)-LEN(SUBSTITUTE(BA426,",",""))+1</f>
        <v>1</v>
      </c>
      <c r="BD426" s="16">
        <f>LEN(BC426)-LEN(SUBSTITUTE(BC426,",",""))+1</f>
        <v>1</v>
      </c>
      <c r="BE426" s="16">
        <f>Table1[[#This Row], [no. of native regions]]+Table1[[#This Row], [no. of introduced regions]]</f>
        <v>2</v>
      </c>
      <c r="BF426" s="28">
        <f>Table1[[#This Row], [no. of introduced regions]]/Table1[[#This Row], [no. of native regions]]</f>
        <v>1</v>
      </c>
      <c r="BJ426" s="25"/>
      <c r="BO426" s="38"/>
      <c r="BQ426" s="38"/>
      <c r="BU426" s="16"/>
      <c r="BV426" s="29"/>
      <c r="BW426" s="16"/>
      <c r="BZ426" s="16"/>
      <c r="CD426" s="16"/>
      <c r="CF426" s="16"/>
      <c r="CG426" s="16"/>
      <c r="CI426" s="16"/>
      <c r="CJ426" s="16"/>
      <c r="CK426" s="16"/>
      <c r="CQ426" s="16"/>
      <c r="CU426" s="16"/>
      <c r="CV426" s="16"/>
      <c r="CW426" s="16"/>
      <c r="CX426" s="16"/>
      <c r="CZ426" s="16"/>
      <c r="DC426" s="19"/>
      <c r="DD426" s="16"/>
      <c r="DK426" s="16"/>
      <c r="DM426" s="16"/>
      <c r="DN426" s="16"/>
      <c r="DP426" s="16"/>
      <c r="DR426" s="16"/>
      <c r="EB426" s="16"/>
      <c r="EE426" s="16"/>
      <c r="EF426" s="16"/>
      <c r="EG426" s="16"/>
      <c r="EI426" s="16"/>
      <c r="EN426" s="16"/>
    </row>
    <row r="427" spans="1:144" x14ac:dyDescent="0.35">
      <c r="A427" s="16" t="s">
        <v>6154</v>
      </c>
      <c r="J427" t="s">
        <v>2818</v>
      </c>
      <c r="K427"/>
      <c r="L427" s="16" t="s">
        <v>729</v>
      </c>
      <c r="M427" s="16"/>
      <c r="P427" s="16" t="s">
        <v>119</v>
      </c>
      <c r="Q427" s="16"/>
      <c r="R427" s="16"/>
      <c r="T427" s="16">
        <f>SUM(COUNTIF(M427:S427,"yes"))</f>
        <v>1</v>
      </c>
      <c r="U427" s="16" t="s">
        <v>2817</v>
      </c>
      <c r="V427" s="16"/>
      <c r="W427" s="16"/>
      <c r="X427" s="16"/>
      <c r="Y427" s="16"/>
      <c r="Z427" s="16"/>
      <c r="AA427" s="16"/>
      <c r="AB427" s="16"/>
      <c r="AC427" s="16" t="s">
        <v>2818</v>
      </c>
      <c r="AH427" s="16"/>
      <c r="AJ427" s="16"/>
      <c r="AK427" s="16" t="s">
        <v>1173</v>
      </c>
      <c r="AP427" s="16" t="s">
        <v>1563</v>
      </c>
      <c r="AQ427" s="16" t="s">
        <v>2819</v>
      </c>
      <c r="AR427" s="38"/>
      <c r="AS427" s="16"/>
      <c r="AT427" s="16"/>
      <c r="AY427" s="16"/>
      <c r="AZ427" s="16"/>
      <c r="BF427" s="28"/>
      <c r="BJ427" s="25"/>
      <c r="BO427" s="38"/>
      <c r="BQ427" s="38"/>
      <c r="BU427" s="16"/>
      <c r="BV427" s="29"/>
      <c r="BW427" s="16"/>
      <c r="BZ427" s="16"/>
      <c r="CD427" s="16"/>
      <c r="CF427" s="16"/>
      <c r="CG427" s="16"/>
      <c r="CI427" s="16"/>
      <c r="CJ427" s="16"/>
      <c r="CK427" s="16"/>
      <c r="CQ427" s="16"/>
      <c r="CU427" s="16"/>
      <c r="CV427" s="16"/>
      <c r="CW427" s="16"/>
      <c r="CX427" s="16"/>
      <c r="CZ427" s="16"/>
      <c r="DC427" s="19"/>
      <c r="DD427" s="16"/>
      <c r="DK427" s="16"/>
      <c r="DM427" s="16"/>
      <c r="DN427" s="16"/>
      <c r="DP427" s="16"/>
      <c r="DR427" s="16"/>
      <c r="EB427" s="16"/>
      <c r="EE427" s="16"/>
      <c r="EF427" s="16"/>
      <c r="EG427" s="16"/>
      <c r="EI427" s="16"/>
      <c r="EN427" s="16"/>
    </row>
    <row r="428" spans="1:144" x14ac:dyDescent="0.35">
      <c r="A428" s="16" t="s">
        <v>6154</v>
      </c>
      <c r="J428" t="s">
        <v>3023</v>
      </c>
      <c r="K428"/>
      <c r="L428" s="16" t="s">
        <v>729</v>
      </c>
      <c r="M428" s="16"/>
      <c r="P428" s="16" t="s">
        <v>119</v>
      </c>
      <c r="Q428" s="16"/>
      <c r="R428" s="16"/>
      <c r="T428" s="16">
        <f>SUM(COUNTIF(M428:S428,"yes"))</f>
        <v>1</v>
      </c>
      <c r="U428" s="16" t="s">
        <v>3021</v>
      </c>
      <c r="V428" s="16"/>
      <c r="W428" s="16"/>
      <c r="X428" s="16"/>
      <c r="Y428" s="16"/>
      <c r="Z428" s="16"/>
      <c r="AA428" s="16"/>
      <c r="AB428" s="16"/>
      <c r="AC428" s="16" t="s">
        <v>3023</v>
      </c>
      <c r="AH428" s="16"/>
      <c r="AJ428" s="16"/>
      <c r="AK428" s="16" t="s">
        <v>3022</v>
      </c>
      <c r="AP428" s="16" t="s">
        <v>726</v>
      </c>
      <c r="AQ428" s="16" t="s">
        <v>1204</v>
      </c>
      <c r="AR428" s="38"/>
      <c r="AS428" s="16"/>
      <c r="AT428" s="16"/>
      <c r="AY428" s="16"/>
      <c r="AZ428" s="16"/>
      <c r="BF428" s="28"/>
      <c r="BJ428" s="25"/>
      <c r="BO428" s="38"/>
      <c r="BQ428" s="38"/>
      <c r="BU428" s="16"/>
      <c r="BV428" s="29"/>
      <c r="BW428" s="16"/>
      <c r="BZ428" s="16"/>
      <c r="CD428" s="16"/>
      <c r="CF428" s="16"/>
      <c r="CG428" s="16"/>
      <c r="CI428" s="16"/>
      <c r="CJ428" s="16"/>
      <c r="CK428" s="16"/>
      <c r="CQ428" s="16"/>
      <c r="CU428" s="16"/>
      <c r="CV428" s="16"/>
      <c r="CW428" s="16"/>
      <c r="CX428" s="16"/>
      <c r="CZ428" s="16"/>
      <c r="DC428" s="19"/>
      <c r="DD428" s="16"/>
      <c r="DK428" s="16"/>
      <c r="DM428" s="16"/>
      <c r="DN428" s="16"/>
      <c r="DP428" s="16"/>
      <c r="DR428" s="16"/>
      <c r="EB428" s="16"/>
      <c r="EE428" s="16"/>
      <c r="EF428" s="16"/>
      <c r="EG428" s="16"/>
      <c r="EI428" s="16"/>
      <c r="EN428" s="16"/>
    </row>
    <row r="429" spans="1:144" x14ac:dyDescent="0.35">
      <c r="A429" s="16" t="s">
        <v>6154</v>
      </c>
      <c r="J429" t="s">
        <v>1928</v>
      </c>
      <c r="K429"/>
      <c r="L429" s="16" t="s">
        <v>729</v>
      </c>
      <c r="M429" s="16"/>
      <c r="P429" s="16" t="s">
        <v>119</v>
      </c>
      <c r="Q429" s="16"/>
      <c r="R429" s="16"/>
      <c r="T429" s="16">
        <f>SUM(COUNTIF(M429:S429,"yes"))</f>
        <v>1</v>
      </c>
      <c r="U429" s="16" t="s">
        <v>1927</v>
      </c>
      <c r="V429" s="16"/>
      <c r="W429" s="16"/>
      <c r="X429" s="16"/>
      <c r="Y429" s="16"/>
      <c r="Z429" s="16"/>
      <c r="AA429" s="16"/>
      <c r="AB429" s="16"/>
      <c r="AC429" s="16" t="s">
        <v>1928</v>
      </c>
      <c r="AH429" s="16"/>
      <c r="AJ429" s="16"/>
      <c r="AK429" s="16" t="s">
        <v>1306</v>
      </c>
      <c r="AP429" s="16" t="s">
        <v>1208</v>
      </c>
      <c r="AQ429" s="16" t="s">
        <v>1157</v>
      </c>
      <c r="AR429" s="38"/>
      <c r="AS429" s="16"/>
      <c r="AT429" s="16"/>
      <c r="AY429" s="16"/>
      <c r="AZ429" s="16"/>
      <c r="BB429" s="16">
        <f>LEN(BA429)-LEN(SUBSTITUTE(BA429,",",""))+1</f>
        <v>1</v>
      </c>
      <c r="BD429" s="16">
        <f>LEN(BC429)-LEN(SUBSTITUTE(BC429,",",""))+1</f>
        <v>1</v>
      </c>
      <c r="BF429" s="28"/>
      <c r="BJ429" s="25"/>
      <c r="BO429" s="38"/>
      <c r="BQ429" s="38"/>
      <c r="BU429" s="16"/>
      <c r="BV429" s="29"/>
      <c r="BW429" s="16"/>
      <c r="BZ429" s="16"/>
      <c r="CD429" s="16"/>
      <c r="CF429" s="16"/>
      <c r="CG429" s="16"/>
      <c r="CI429" s="16"/>
      <c r="CJ429" s="16"/>
      <c r="CK429" s="16"/>
      <c r="CQ429" s="16"/>
      <c r="CU429" s="16"/>
      <c r="CV429" s="16"/>
      <c r="CW429" s="16"/>
      <c r="CX429" s="16"/>
      <c r="CZ429" s="16"/>
      <c r="DC429" s="19"/>
      <c r="DD429" s="16"/>
      <c r="DK429" s="16"/>
      <c r="DM429" s="16"/>
      <c r="DN429" s="16"/>
      <c r="DP429" s="16"/>
      <c r="DR429" s="16"/>
      <c r="EB429" s="16"/>
      <c r="EE429" s="16"/>
      <c r="EF429" s="16"/>
      <c r="EG429" s="16"/>
      <c r="EI429" s="16"/>
      <c r="EN429" s="16"/>
    </row>
    <row r="430" spans="1:144" x14ac:dyDescent="0.35">
      <c r="A430" s="16" t="s">
        <v>6154</v>
      </c>
      <c r="J430" t="s">
        <v>2154</v>
      </c>
      <c r="K430"/>
      <c r="L430" s="16" t="s">
        <v>729</v>
      </c>
      <c r="M430" s="16"/>
      <c r="P430" s="16" t="s">
        <v>119</v>
      </c>
      <c r="Q430" s="16"/>
      <c r="R430" s="16"/>
      <c r="T430" s="16">
        <f>SUM(COUNTIF(M430:S430,"yes"))</f>
        <v>1</v>
      </c>
      <c r="U430" s="16" t="s">
        <v>2153</v>
      </c>
      <c r="V430" s="16"/>
      <c r="W430" s="16"/>
      <c r="X430" s="16"/>
      <c r="Y430" s="16"/>
      <c r="Z430" s="16"/>
      <c r="AA430" s="16"/>
      <c r="AB430" s="16"/>
      <c r="AC430" s="16" t="s">
        <v>2154</v>
      </c>
      <c r="AH430" s="16"/>
      <c r="AJ430" s="16"/>
      <c r="AK430" s="16" t="s">
        <v>1989</v>
      </c>
      <c r="AP430" s="16" t="s">
        <v>1208</v>
      </c>
      <c r="AQ430" s="16" t="s">
        <v>1204</v>
      </c>
      <c r="AR430" s="38"/>
      <c r="AS430" s="16"/>
      <c r="AT430" s="16"/>
      <c r="AY430" s="16"/>
      <c r="AZ430" s="16"/>
      <c r="BB430" s="16">
        <f>LEN(BA430)-LEN(SUBSTITUTE(BA430,",",""))+1</f>
        <v>1</v>
      </c>
      <c r="BF430" s="28"/>
      <c r="BJ430" s="25"/>
      <c r="BO430" s="38"/>
      <c r="BQ430" s="38"/>
      <c r="BU430" s="16"/>
      <c r="BV430" s="29"/>
      <c r="BW430" s="16"/>
      <c r="BZ430" s="16"/>
      <c r="CD430" s="16"/>
      <c r="CF430" s="16"/>
      <c r="CG430" s="16"/>
      <c r="CI430" s="16"/>
      <c r="CJ430" s="16"/>
      <c r="CK430" s="16"/>
      <c r="CQ430" s="16"/>
      <c r="CU430" s="16"/>
      <c r="CV430" s="16"/>
      <c r="CW430" s="16"/>
      <c r="CX430" s="16"/>
      <c r="CZ430" s="16"/>
      <c r="DC430" s="19"/>
      <c r="DD430" s="16"/>
      <c r="DK430" s="16"/>
      <c r="DM430" s="16"/>
      <c r="DN430" s="16"/>
      <c r="DP430" s="16"/>
      <c r="DR430" s="16"/>
      <c r="EB430" s="16"/>
      <c r="EE430" s="16"/>
      <c r="EF430" s="16"/>
      <c r="EG430" s="16"/>
      <c r="EI430" s="16"/>
      <c r="EN430" s="16"/>
    </row>
    <row r="431" spans="1:144" x14ac:dyDescent="0.35">
      <c r="A431" s="16" t="s">
        <v>6154</v>
      </c>
      <c r="J431" t="s">
        <v>1841</v>
      </c>
      <c r="K431"/>
      <c r="L431" s="16" t="s">
        <v>729</v>
      </c>
      <c r="M431" s="16"/>
      <c r="P431" s="16" t="s">
        <v>119</v>
      </c>
      <c r="Q431" s="16"/>
      <c r="R431" s="16"/>
      <c r="T431" s="16">
        <f>SUM(COUNTIF(M431:S431,"yes"))</f>
        <v>1</v>
      </c>
      <c r="U431" s="16" t="s">
        <v>1839</v>
      </c>
      <c r="V431" s="16"/>
      <c r="W431" s="16"/>
      <c r="X431" s="16"/>
      <c r="Y431" s="16"/>
      <c r="Z431" s="16"/>
      <c r="AA431" s="16"/>
      <c r="AB431" s="16"/>
      <c r="AC431" s="16" t="s">
        <v>1841</v>
      </c>
      <c r="AH431" s="16"/>
      <c r="AJ431" s="16"/>
      <c r="AK431" s="16" t="s">
        <v>1840</v>
      </c>
      <c r="AP431" s="16" t="s">
        <v>1842</v>
      </c>
      <c r="AQ431" s="16" t="s">
        <v>1843</v>
      </c>
      <c r="AR431" s="38"/>
      <c r="AS431" s="16"/>
      <c r="AT431" s="16"/>
      <c r="AY431" s="16"/>
      <c r="AZ431" s="16"/>
      <c r="BB431" s="16">
        <f>LEN(BA431)-LEN(SUBSTITUTE(BA431,",",""))+1</f>
        <v>1</v>
      </c>
      <c r="BD431" s="16">
        <f>LEN(BC431)-LEN(SUBSTITUTE(BC431,",",""))+1</f>
        <v>1</v>
      </c>
      <c r="BF431" s="28">
        <f>Table1[[#This Row], [no. of introduced regions]]/Table1[[#This Row], [no. of native regions]]</f>
        <v>1</v>
      </c>
      <c r="BJ431" s="25"/>
      <c r="BO431" s="38"/>
      <c r="BQ431" s="38"/>
      <c r="BU431" s="16"/>
      <c r="BV431" s="29"/>
      <c r="BW431" s="16"/>
      <c r="BZ431" s="16"/>
      <c r="CD431" s="16"/>
      <c r="CF431" s="16"/>
      <c r="CG431" s="16"/>
      <c r="CI431" s="16"/>
      <c r="CJ431" s="16"/>
      <c r="CK431" s="16"/>
      <c r="CQ431" s="16"/>
      <c r="CU431" s="16"/>
      <c r="CV431" s="16"/>
      <c r="CW431" s="16"/>
      <c r="CX431" s="16"/>
      <c r="CZ431" s="16"/>
      <c r="DC431" s="19"/>
      <c r="DD431" s="16"/>
      <c r="DK431" s="16"/>
      <c r="DM431" s="16"/>
      <c r="DN431" s="16"/>
      <c r="DP431" s="16"/>
      <c r="DR431" s="16"/>
      <c r="EB431" s="16"/>
      <c r="EE431" s="16"/>
      <c r="EF431" s="16"/>
      <c r="EG431" s="16"/>
      <c r="EI431" s="16"/>
      <c r="EN431" s="16"/>
    </row>
    <row r="432" spans="1:144" x14ac:dyDescent="0.35">
      <c r="A432" s="16" t="s">
        <v>6154</v>
      </c>
      <c r="J432" t="s">
        <v>2376</v>
      </c>
      <c r="K432"/>
      <c r="L432" s="16" t="s">
        <v>729</v>
      </c>
      <c r="M432" s="16"/>
      <c r="P432" s="16" t="s">
        <v>119</v>
      </c>
      <c r="Q432" s="16"/>
      <c r="R432" s="16"/>
      <c r="T432" s="16">
        <f>SUM(COUNTIF(M432:S432,"yes"))</f>
        <v>1</v>
      </c>
      <c r="U432" s="16" t="s">
        <v>2375</v>
      </c>
      <c r="V432" s="16"/>
      <c r="W432" s="16"/>
      <c r="X432" s="16"/>
      <c r="Y432" s="16"/>
      <c r="Z432" s="16"/>
      <c r="AA432" s="16"/>
      <c r="AB432" s="16"/>
      <c r="AC432" s="16" t="s">
        <v>2376</v>
      </c>
      <c r="AH432" s="16"/>
      <c r="AJ432" s="16"/>
      <c r="AK432" s="16" t="s">
        <v>1238</v>
      </c>
      <c r="AP432" s="16" t="s">
        <v>2001</v>
      </c>
      <c r="AQ432" s="16" t="s">
        <v>2014</v>
      </c>
      <c r="AR432" s="38"/>
      <c r="AS432" s="16"/>
      <c r="AT432" s="16"/>
      <c r="AY432" s="16"/>
      <c r="AZ432" s="16"/>
      <c r="BB432" s="16">
        <f>LEN(BA432)-LEN(SUBSTITUTE(BA432,",",""))+1</f>
        <v>1</v>
      </c>
      <c r="BF432" s="28"/>
      <c r="BJ432" s="25"/>
      <c r="BO432" s="38"/>
      <c r="BQ432" s="38"/>
      <c r="BU432" s="16"/>
      <c r="BV432" s="29"/>
      <c r="BW432" s="16"/>
      <c r="BZ432" s="16"/>
      <c r="CD432" s="16"/>
      <c r="CF432" s="16"/>
      <c r="CG432" s="16"/>
      <c r="CI432" s="16"/>
      <c r="CJ432" s="16"/>
      <c r="CK432" s="16"/>
      <c r="CQ432" s="16"/>
      <c r="CU432" s="16"/>
      <c r="CV432" s="16"/>
      <c r="CW432" s="16"/>
      <c r="CX432" s="16"/>
      <c r="CZ432" s="16"/>
      <c r="DC432" s="19"/>
      <c r="DD432" s="16"/>
      <c r="DK432" s="16"/>
      <c r="DM432" s="16"/>
      <c r="DN432" s="16"/>
      <c r="DP432" s="16"/>
      <c r="DR432" s="16"/>
      <c r="EB432" s="16"/>
      <c r="EE432" s="16"/>
      <c r="EF432" s="16"/>
      <c r="EG432" s="16"/>
      <c r="EI432" s="16"/>
      <c r="EN432" s="16"/>
    </row>
    <row r="433" spans="1:144" x14ac:dyDescent="0.35">
      <c r="A433" s="16" t="s">
        <v>6154</v>
      </c>
      <c r="J433" t="s">
        <v>2585</v>
      </c>
      <c r="K433"/>
      <c r="L433" s="16" t="s">
        <v>729</v>
      </c>
      <c r="M433" s="16"/>
      <c r="P433" s="16" t="s">
        <v>119</v>
      </c>
      <c r="Q433" s="16"/>
      <c r="R433" s="16"/>
      <c r="T433" s="16">
        <f>SUM(COUNTIF(M433:S433,"yes"))</f>
        <v>1</v>
      </c>
      <c r="U433" s="16" t="s">
        <v>2584</v>
      </c>
      <c r="V433" s="16"/>
      <c r="W433" s="16"/>
      <c r="X433" s="16"/>
      <c r="Y433" s="16"/>
      <c r="Z433" s="16"/>
      <c r="AA433" s="16"/>
      <c r="AB433" s="16"/>
      <c r="AC433" s="16" t="s">
        <v>2585</v>
      </c>
      <c r="AH433" s="16"/>
      <c r="AJ433" s="16"/>
      <c r="AK433" s="16" t="s">
        <v>1209</v>
      </c>
      <c r="AP433" s="16" t="s">
        <v>1208</v>
      </c>
      <c r="AQ433" s="16" t="s">
        <v>2586</v>
      </c>
      <c r="AR433" s="38"/>
      <c r="AS433" s="16"/>
      <c r="AT433" s="16"/>
      <c r="AY433" s="16"/>
      <c r="AZ433" s="16"/>
      <c r="BB433" s="16">
        <f>LEN(BA433)-LEN(SUBSTITUTE(BA433,",",""))+1</f>
        <v>1</v>
      </c>
      <c r="BF433" s="28"/>
      <c r="BJ433" s="25"/>
      <c r="BO433" s="38"/>
      <c r="BQ433" s="38"/>
      <c r="BU433" s="16"/>
      <c r="BV433" s="29"/>
      <c r="BW433" s="16"/>
      <c r="BZ433" s="16"/>
      <c r="CD433" s="16"/>
      <c r="CF433" s="16"/>
      <c r="CG433" s="16"/>
      <c r="CI433" s="16"/>
      <c r="CJ433" s="16"/>
      <c r="CK433" s="16"/>
      <c r="CQ433" s="16"/>
      <c r="CU433" s="16"/>
      <c r="CV433" s="16"/>
      <c r="CW433" s="16"/>
      <c r="CX433" s="16"/>
      <c r="CZ433" s="16"/>
      <c r="DC433" s="19"/>
      <c r="DD433" s="16"/>
      <c r="DK433" s="16"/>
      <c r="DM433" s="16"/>
      <c r="DN433" s="16"/>
      <c r="DP433" s="16"/>
      <c r="DR433" s="16"/>
      <c r="EB433" s="16"/>
      <c r="EE433" s="16"/>
      <c r="EF433" s="16"/>
      <c r="EG433" s="16"/>
      <c r="EI433" s="16"/>
      <c r="EN433" s="16"/>
    </row>
    <row r="434" spans="1:144" x14ac:dyDescent="0.35">
      <c r="A434" s="16" t="s">
        <v>6154</v>
      </c>
      <c r="J434" t="s">
        <v>1875</v>
      </c>
      <c r="K434"/>
      <c r="L434" s="16" t="s">
        <v>729</v>
      </c>
      <c r="M434" s="16"/>
      <c r="P434" s="16" t="s">
        <v>119</v>
      </c>
      <c r="Q434" s="16"/>
      <c r="R434" s="16"/>
      <c r="T434" s="16">
        <f>SUM(COUNTIF(M434:S434,"yes"))</f>
        <v>1</v>
      </c>
      <c r="U434" s="16" t="s">
        <v>1874</v>
      </c>
      <c r="V434" s="16"/>
      <c r="W434" s="16"/>
      <c r="X434" s="16"/>
      <c r="Y434" s="16"/>
      <c r="Z434" s="16"/>
      <c r="AA434" s="16"/>
      <c r="AB434" s="16"/>
      <c r="AC434" s="16" t="s">
        <v>1875</v>
      </c>
      <c r="AH434" s="16"/>
      <c r="AJ434" s="16"/>
      <c r="AK434" s="16" t="s">
        <v>1193</v>
      </c>
      <c r="AP434" s="16" t="s">
        <v>1876</v>
      </c>
      <c r="AQ434" s="16" t="s">
        <v>1877</v>
      </c>
      <c r="AR434" s="38"/>
      <c r="AS434" s="16"/>
      <c r="AT434" s="16"/>
      <c r="AY434" s="16"/>
      <c r="AZ434" s="16"/>
      <c r="BB434" s="16">
        <f>LEN(BA434)-LEN(SUBSTITUTE(BA434,",",""))+1</f>
        <v>1</v>
      </c>
      <c r="BD434" s="16">
        <f>LEN(BC434)-LEN(SUBSTITUTE(BC434,",",""))+1</f>
        <v>1</v>
      </c>
      <c r="BF434" s="28">
        <f>Table1[[#This Row], [no. of introduced regions]]/Table1[[#This Row], [no. of native regions]]</f>
        <v>1</v>
      </c>
      <c r="BJ434" s="25"/>
      <c r="BO434" s="38"/>
      <c r="BQ434" s="38"/>
      <c r="BU434" s="16"/>
      <c r="BV434" s="29"/>
      <c r="BW434" s="16"/>
      <c r="BZ434" s="16"/>
      <c r="CD434" s="16"/>
      <c r="CF434" s="16"/>
      <c r="CG434" s="16"/>
      <c r="CI434" s="16"/>
      <c r="CJ434" s="16"/>
      <c r="CK434" s="16"/>
      <c r="CQ434" s="16"/>
      <c r="CU434" s="16"/>
      <c r="CV434" s="16"/>
      <c r="CW434" s="16"/>
      <c r="CX434" s="16"/>
      <c r="CZ434" s="16"/>
      <c r="DC434" s="19"/>
      <c r="DD434" s="16"/>
      <c r="DK434" s="16"/>
      <c r="DM434" s="16"/>
      <c r="DN434" s="16"/>
      <c r="DP434" s="16"/>
      <c r="DR434" s="16"/>
      <c r="EB434" s="16"/>
      <c r="EE434" s="16"/>
      <c r="EF434" s="16"/>
      <c r="EG434" s="16"/>
      <c r="EI434" s="16"/>
      <c r="EN434" s="16"/>
    </row>
    <row r="435" spans="1:144" x14ac:dyDescent="0.35">
      <c r="A435" s="16" t="s">
        <v>6154</v>
      </c>
      <c r="J435" t="s">
        <v>2664</v>
      </c>
      <c r="K435"/>
      <c r="L435" s="16" t="s">
        <v>729</v>
      </c>
      <c r="M435" s="16"/>
      <c r="P435" s="16" t="s">
        <v>119</v>
      </c>
      <c r="Q435" s="16"/>
      <c r="R435" s="16"/>
      <c r="T435" s="16">
        <f>SUM(COUNTIF(M435:S435,"yes"))</f>
        <v>1</v>
      </c>
      <c r="U435" s="16" t="s">
        <v>2663</v>
      </c>
      <c r="V435" s="16"/>
      <c r="W435" s="16"/>
      <c r="X435" s="16"/>
      <c r="Y435" s="16"/>
      <c r="Z435" s="16"/>
      <c r="AA435" s="16"/>
      <c r="AB435" s="16"/>
      <c r="AC435" s="16" t="s">
        <v>2664</v>
      </c>
      <c r="AH435" s="16"/>
      <c r="AJ435" s="16"/>
      <c r="AK435" s="16" t="s">
        <v>785</v>
      </c>
      <c r="AP435" s="16" t="s">
        <v>2662</v>
      </c>
      <c r="AQ435" s="16" t="s">
        <v>1322</v>
      </c>
      <c r="AR435" s="38"/>
      <c r="AS435" s="16"/>
      <c r="AT435" s="16"/>
      <c r="AY435" s="16"/>
      <c r="AZ435" s="16"/>
      <c r="BF435" s="28"/>
      <c r="BJ435" s="25"/>
      <c r="BO435" s="38"/>
      <c r="BQ435" s="38"/>
      <c r="BU435" s="16"/>
      <c r="BV435" s="29"/>
      <c r="BW435" s="16"/>
      <c r="BZ435" s="16"/>
      <c r="CD435" s="16"/>
      <c r="CF435" s="16"/>
      <c r="CG435" s="16"/>
      <c r="CI435" s="16"/>
      <c r="CJ435" s="16"/>
      <c r="CK435" s="16"/>
      <c r="CQ435" s="16"/>
      <c r="CU435" s="16"/>
      <c r="CV435" s="16"/>
      <c r="CW435" s="16"/>
      <c r="CX435" s="16"/>
      <c r="CZ435" s="16"/>
      <c r="DC435" s="19"/>
      <c r="DD435" s="16"/>
      <c r="DK435" s="16"/>
      <c r="DM435" s="16"/>
      <c r="DN435" s="16"/>
      <c r="DP435" s="16"/>
      <c r="DR435" s="16"/>
      <c r="EB435" s="16"/>
      <c r="EE435" s="16"/>
      <c r="EF435" s="16"/>
      <c r="EG435" s="16"/>
      <c r="EI435" s="16"/>
      <c r="EN435" s="16"/>
    </row>
    <row r="436" spans="1:144" x14ac:dyDescent="0.35">
      <c r="A436" s="16" t="s">
        <v>6154</v>
      </c>
      <c r="J436" t="s">
        <v>2185</v>
      </c>
      <c r="K436"/>
      <c r="L436" s="16" t="s">
        <v>729</v>
      </c>
      <c r="M436" s="16"/>
      <c r="P436" s="16" t="s">
        <v>119</v>
      </c>
      <c r="Q436" s="16"/>
      <c r="R436" s="16"/>
      <c r="T436" s="16">
        <f>SUM(COUNTIF(M436:S436,"yes"))</f>
        <v>1</v>
      </c>
      <c r="U436" s="16" t="s">
        <v>2184</v>
      </c>
      <c r="V436" s="16"/>
      <c r="W436" s="16"/>
      <c r="X436" s="16"/>
      <c r="Y436" s="16"/>
      <c r="Z436" s="16"/>
      <c r="AA436" s="16"/>
      <c r="AB436" s="16"/>
      <c r="AC436" s="16" t="s">
        <v>2185</v>
      </c>
      <c r="AH436" s="16"/>
      <c r="AJ436" s="16"/>
      <c r="AK436" s="16" t="s">
        <v>2179</v>
      </c>
      <c r="AP436" s="16" t="s">
        <v>1842</v>
      </c>
      <c r="AQ436" s="16" t="s">
        <v>1409</v>
      </c>
      <c r="AR436" s="38"/>
      <c r="AS436" s="16"/>
      <c r="AT436" s="16"/>
      <c r="AY436" s="16"/>
      <c r="AZ436" s="16"/>
      <c r="BB436" s="16">
        <f>LEN(BA436)-LEN(SUBSTITUTE(BA436,",",""))+1</f>
        <v>1</v>
      </c>
      <c r="BF436" s="28"/>
      <c r="BJ436" s="25"/>
      <c r="BO436" s="38"/>
      <c r="BQ436" s="38"/>
      <c r="BU436" s="16"/>
      <c r="BV436" s="29"/>
      <c r="BW436" s="16"/>
      <c r="BZ436" s="16"/>
      <c r="CD436" s="16"/>
      <c r="CF436" s="16"/>
      <c r="CG436" s="16"/>
      <c r="CI436" s="16"/>
      <c r="CJ436" s="16"/>
      <c r="CK436" s="16"/>
      <c r="CQ436" s="16"/>
      <c r="CU436" s="16"/>
      <c r="CV436" s="16"/>
      <c r="CW436" s="16"/>
      <c r="CX436" s="16"/>
      <c r="CZ436" s="16"/>
      <c r="DC436" s="19"/>
      <c r="DD436" s="16"/>
      <c r="DK436" s="16"/>
      <c r="DM436" s="16"/>
      <c r="DN436" s="16"/>
      <c r="DP436" s="16"/>
      <c r="DR436" s="16"/>
      <c r="EB436" s="16"/>
      <c r="EE436" s="16"/>
      <c r="EF436" s="16"/>
      <c r="EG436" s="16"/>
      <c r="EI436" s="16"/>
      <c r="EN436" s="16"/>
    </row>
    <row r="437" spans="1:144" x14ac:dyDescent="0.35">
      <c r="A437" s="16" t="s">
        <v>6154</v>
      </c>
      <c r="J437" t="s">
        <v>1810</v>
      </c>
      <c r="K437"/>
      <c r="L437" s="16" t="s">
        <v>729</v>
      </c>
      <c r="M437" s="16"/>
      <c r="P437" s="16" t="s">
        <v>119</v>
      </c>
      <c r="Q437" s="16"/>
      <c r="R437" s="16"/>
      <c r="T437" s="16">
        <f>SUM(COUNTIF(M437:S437,"yes"))</f>
        <v>1</v>
      </c>
      <c r="U437" s="16" t="s">
        <v>1809</v>
      </c>
      <c r="V437" s="16"/>
      <c r="W437" s="16"/>
      <c r="X437" s="16"/>
      <c r="Y437" s="16"/>
      <c r="Z437" s="16"/>
      <c r="AA437" s="16"/>
      <c r="AB437" s="16"/>
      <c r="AC437" s="16" t="s">
        <v>1810</v>
      </c>
      <c r="AH437" s="16"/>
      <c r="AJ437" s="16"/>
      <c r="AK437" s="16" t="s">
        <v>1291</v>
      </c>
      <c r="AP437" s="16" t="s">
        <v>1348</v>
      </c>
      <c r="AQ437" s="16" t="s">
        <v>1243</v>
      </c>
      <c r="AR437" s="38"/>
      <c r="AS437" s="16"/>
      <c r="AT437" s="16"/>
      <c r="AY437" s="16"/>
      <c r="AZ437" s="16"/>
      <c r="BB437" s="16">
        <f>LEN(BA437)-LEN(SUBSTITUTE(BA437,",",""))+1</f>
        <v>1</v>
      </c>
      <c r="BD437" s="16">
        <f>LEN(BC437)-LEN(SUBSTITUTE(BC437,",",""))+1</f>
        <v>1</v>
      </c>
      <c r="BF437" s="28">
        <f>Table1[[#This Row], [no. of introduced regions]]/Table1[[#This Row], [no. of native regions]]</f>
        <v>1</v>
      </c>
      <c r="BJ437" s="25"/>
      <c r="BO437" s="38"/>
      <c r="BQ437" s="38"/>
      <c r="BU437" s="16"/>
      <c r="BV437" s="29"/>
      <c r="BW437" s="16"/>
      <c r="BZ437" s="16"/>
      <c r="CD437" s="16"/>
      <c r="CF437" s="16"/>
      <c r="CG437" s="16"/>
      <c r="CI437" s="16"/>
      <c r="CJ437" s="16"/>
      <c r="CK437" s="16"/>
      <c r="CQ437" s="16"/>
      <c r="CU437" s="16"/>
      <c r="CV437" s="16"/>
      <c r="CW437" s="16"/>
      <c r="CX437" s="16"/>
      <c r="CZ437" s="16"/>
      <c r="DC437" s="19"/>
      <c r="DD437" s="16"/>
      <c r="DK437" s="16"/>
      <c r="DM437" s="16"/>
      <c r="DN437" s="16"/>
      <c r="DP437" s="16"/>
      <c r="DR437" s="16"/>
      <c r="EB437" s="16"/>
      <c r="EE437" s="16"/>
      <c r="EF437" s="16"/>
      <c r="EG437" s="16"/>
      <c r="EI437" s="16"/>
      <c r="EN437" s="16"/>
    </row>
    <row r="438" spans="1:144" x14ac:dyDescent="0.35">
      <c r="A438" s="16" t="s">
        <v>6154</v>
      </c>
      <c r="J438" t="s">
        <v>1961</v>
      </c>
      <c r="K438"/>
      <c r="L438" s="16" t="s">
        <v>729</v>
      </c>
      <c r="M438" s="16"/>
      <c r="P438" s="16" t="s">
        <v>119</v>
      </c>
      <c r="Q438" s="16"/>
      <c r="R438" s="16"/>
      <c r="T438" s="16">
        <f>SUM(COUNTIF(M438:S438,"yes"))</f>
        <v>1</v>
      </c>
      <c r="U438" s="16" t="s">
        <v>1960</v>
      </c>
      <c r="V438" s="16"/>
      <c r="W438" s="16"/>
      <c r="X438" s="16"/>
      <c r="Y438" s="16"/>
      <c r="Z438" s="16"/>
      <c r="AA438" s="16"/>
      <c r="AB438" s="16"/>
      <c r="AC438" s="16" t="s">
        <v>1961</v>
      </c>
      <c r="AH438" s="16"/>
      <c r="AJ438" s="16"/>
      <c r="AK438" s="16" t="s">
        <v>1209</v>
      </c>
      <c r="AP438" s="16" t="s">
        <v>1208</v>
      </c>
      <c r="AQ438" s="16" t="s">
        <v>1215</v>
      </c>
      <c r="AR438" s="38"/>
      <c r="AS438" s="16"/>
      <c r="AT438" s="16"/>
      <c r="AY438" s="16"/>
      <c r="AZ438" s="16"/>
      <c r="BB438" s="16">
        <f>LEN(BA438)-LEN(SUBSTITUTE(BA438,",",""))+1</f>
        <v>1</v>
      </c>
      <c r="BD438" s="16">
        <f>LEN(BC438)-LEN(SUBSTITUTE(BC438,",",""))+1</f>
        <v>1</v>
      </c>
      <c r="BF438" s="28"/>
      <c r="BJ438" s="25"/>
      <c r="BO438" s="38"/>
      <c r="BQ438" s="38"/>
      <c r="BU438" s="16"/>
      <c r="BV438" s="29"/>
      <c r="BW438" s="16"/>
      <c r="BZ438" s="16"/>
      <c r="CD438" s="16"/>
      <c r="CF438" s="16"/>
      <c r="CG438" s="16"/>
      <c r="CI438" s="16"/>
      <c r="CJ438" s="16"/>
      <c r="CK438" s="16"/>
      <c r="CQ438" s="16"/>
      <c r="CU438" s="16"/>
      <c r="CV438" s="16"/>
      <c r="CW438" s="16"/>
      <c r="CX438" s="16"/>
      <c r="CZ438" s="16"/>
      <c r="DC438" s="19"/>
      <c r="DD438" s="16"/>
      <c r="DK438" s="16"/>
      <c r="DM438" s="16"/>
      <c r="DN438" s="16"/>
      <c r="DP438" s="16"/>
      <c r="DR438" s="16"/>
      <c r="EB438" s="16"/>
      <c r="EE438" s="16"/>
      <c r="EF438" s="16"/>
      <c r="EG438" s="16"/>
      <c r="EI438" s="16"/>
      <c r="EN438" s="16"/>
    </row>
    <row r="439" spans="1:144" x14ac:dyDescent="0.35">
      <c r="A439" s="16" t="s">
        <v>6154</v>
      </c>
      <c r="J439" t="s">
        <v>2300</v>
      </c>
      <c r="K439"/>
      <c r="L439" s="16" t="s">
        <v>729</v>
      </c>
      <c r="M439" s="16"/>
      <c r="P439" s="16" t="s">
        <v>119</v>
      </c>
      <c r="Q439" s="16"/>
      <c r="R439" s="16"/>
      <c r="T439" s="16">
        <f>SUM(COUNTIF(M439:S439,"yes"))</f>
        <v>1</v>
      </c>
      <c r="U439" s="16" t="s">
        <v>2299</v>
      </c>
      <c r="V439" s="16"/>
      <c r="W439" s="16"/>
      <c r="X439" s="16"/>
      <c r="Y439" s="16"/>
      <c r="Z439" s="16"/>
      <c r="AA439" s="16"/>
      <c r="AB439" s="16"/>
      <c r="AC439" s="16" t="s">
        <v>2300</v>
      </c>
      <c r="AH439" s="16"/>
      <c r="AJ439" s="16"/>
      <c r="AK439" s="16" t="s">
        <v>2290</v>
      </c>
      <c r="AP439" s="16" t="s">
        <v>1486</v>
      </c>
      <c r="AQ439" s="16" t="s">
        <v>1688</v>
      </c>
      <c r="AR439" s="38"/>
      <c r="AS439" s="16"/>
      <c r="AT439" s="16"/>
      <c r="AY439" s="16"/>
      <c r="AZ439" s="16"/>
      <c r="BB439" s="16">
        <f>LEN(BA439)-LEN(SUBSTITUTE(BA439,",",""))+1</f>
        <v>1</v>
      </c>
      <c r="BF439" s="28"/>
      <c r="BJ439" s="25"/>
      <c r="BO439" s="38"/>
      <c r="BQ439" s="38"/>
      <c r="BU439" s="16"/>
      <c r="BV439" s="29"/>
      <c r="BW439" s="16"/>
      <c r="BZ439" s="16"/>
      <c r="CD439" s="16"/>
      <c r="CF439" s="16"/>
      <c r="CG439" s="16"/>
      <c r="CI439" s="16"/>
      <c r="CJ439" s="16"/>
      <c r="CK439" s="16"/>
      <c r="CQ439" s="16"/>
      <c r="CU439" s="16"/>
      <c r="CV439" s="16"/>
      <c r="CW439" s="16"/>
      <c r="CX439" s="16"/>
      <c r="CZ439" s="16"/>
      <c r="DC439" s="19"/>
      <c r="DD439" s="16"/>
      <c r="DK439" s="16"/>
      <c r="DM439" s="16"/>
      <c r="DN439" s="16"/>
      <c r="DP439" s="16"/>
      <c r="DR439" s="16"/>
      <c r="EB439" s="16"/>
      <c r="EE439" s="16"/>
      <c r="EF439" s="16"/>
      <c r="EG439" s="16"/>
      <c r="EI439" s="16"/>
      <c r="EN439" s="16"/>
    </row>
    <row r="440" spans="1:144" x14ac:dyDescent="0.35">
      <c r="A440" s="16" t="s">
        <v>6154</v>
      </c>
      <c r="J440" t="s">
        <v>6518</v>
      </c>
      <c r="K440"/>
      <c r="L440" t="s">
        <v>6751</v>
      </c>
      <c r="M440" s="16"/>
      <c r="O440" t="s">
        <v>119</v>
      </c>
      <c r="Q440" s="16"/>
      <c r="R440" s="16"/>
      <c r="T440" s="16">
        <f>SUM(COUNTIF(M440:S440,"yes"))</f>
        <v>1</v>
      </c>
      <c r="U440" s="16"/>
      <c r="V440" s="16"/>
      <c r="W440" s="16"/>
      <c r="X440" s="16"/>
      <c r="Y440" s="16"/>
      <c r="Z440" s="16"/>
      <c r="AA440" s="16"/>
      <c r="AB440" s="16"/>
      <c r="AD440" t="s">
        <v>6518</v>
      </c>
      <c r="AE440"/>
      <c r="AH440" s="16"/>
      <c r="AJ440" s="66" t="s">
        <v>6232</v>
      </c>
      <c r="AK440" s="16"/>
      <c r="AO440" t="s">
        <v>6754</v>
      </c>
      <c r="AP440" s="16"/>
      <c r="AQ440" t="s">
        <v>6400</v>
      </c>
      <c r="AR440" s="39"/>
      <c r="AS440" s="16"/>
      <c r="AT440" s="16"/>
      <c r="AY440" s="16"/>
      <c r="AZ440" s="16"/>
      <c r="BF440" s="28"/>
      <c r="BJ440" s="25"/>
      <c r="BO440" s="38"/>
      <c r="BQ440" s="38"/>
      <c r="BU440" s="16"/>
      <c r="BV440" s="29"/>
      <c r="BW440" s="16"/>
      <c r="BZ440" s="16"/>
      <c r="CC440" s="19"/>
      <c r="CD440" s="16"/>
      <c r="CF440" s="16"/>
      <c r="CG440" s="16"/>
      <c r="CI440" s="16"/>
      <c r="CJ440" s="16"/>
      <c r="CK440" s="16"/>
      <c r="CQ440" s="16"/>
      <c r="CU440" s="16"/>
      <c r="CV440" s="16"/>
      <c r="CW440" s="16"/>
      <c r="CX440" s="16"/>
      <c r="CZ440" s="16"/>
      <c r="DC440" s="19"/>
      <c r="DD440" s="16"/>
      <c r="DG440" s="19"/>
      <c r="DK440" s="16"/>
      <c r="DM440" s="16"/>
      <c r="DN440" s="16"/>
      <c r="DP440" s="16"/>
      <c r="DR440" s="16"/>
      <c r="EB440" s="16"/>
      <c r="EE440" s="16"/>
      <c r="EF440" s="16"/>
      <c r="EG440" s="16"/>
      <c r="EI440" s="16"/>
      <c r="EN440" s="16"/>
    </row>
    <row r="441" spans="1:144" x14ac:dyDescent="0.35">
      <c r="A441" s="16" t="s">
        <v>6154</v>
      </c>
      <c r="J441" t="s">
        <v>2136</v>
      </c>
      <c r="K441"/>
      <c r="L441" s="16" t="s">
        <v>729</v>
      </c>
      <c r="M441" s="16"/>
      <c r="P441" s="16" t="s">
        <v>119</v>
      </c>
      <c r="Q441" s="16"/>
      <c r="R441" s="16"/>
      <c r="T441" s="16">
        <f>SUM(COUNTIF(M441:S441,"yes"))</f>
        <v>1</v>
      </c>
      <c r="U441" s="16" t="s">
        <v>2135</v>
      </c>
      <c r="V441" s="16"/>
      <c r="W441" s="16"/>
      <c r="X441" s="16"/>
      <c r="Y441" s="16"/>
      <c r="Z441" s="16"/>
      <c r="AA441" s="16"/>
      <c r="AB441" s="16"/>
      <c r="AC441" s="16" t="s">
        <v>2136</v>
      </c>
      <c r="AH441" s="16"/>
      <c r="AJ441" s="16"/>
      <c r="AK441" s="16" t="s">
        <v>1403</v>
      </c>
      <c r="AP441" s="16" t="s">
        <v>1211</v>
      </c>
      <c r="AQ441" s="16" t="s">
        <v>1904</v>
      </c>
      <c r="AR441" s="38"/>
      <c r="AS441" s="16"/>
      <c r="AT441" s="16"/>
      <c r="AY441" s="16"/>
      <c r="AZ441" s="16"/>
      <c r="BB441" s="16">
        <f>LEN(BA441)-LEN(SUBSTITUTE(BA441,",",""))+1</f>
        <v>1</v>
      </c>
      <c r="BF441" s="28"/>
      <c r="BJ441" s="25"/>
      <c r="BO441" s="38"/>
      <c r="BQ441" s="38"/>
      <c r="BU441" s="16"/>
      <c r="BV441" s="29"/>
      <c r="BW441" s="16"/>
      <c r="BZ441" s="16"/>
      <c r="CD441" s="16"/>
      <c r="CF441" s="16"/>
      <c r="CG441" s="16"/>
      <c r="CI441" s="16"/>
      <c r="CJ441" s="16"/>
      <c r="CK441" s="16"/>
      <c r="CQ441" s="16"/>
      <c r="CU441" s="16"/>
      <c r="CV441" s="16"/>
      <c r="CW441" s="16"/>
      <c r="CX441" s="16"/>
      <c r="CZ441" s="16"/>
      <c r="DC441" s="19"/>
      <c r="DD441" s="16"/>
      <c r="DK441" s="16"/>
      <c r="DM441" s="16"/>
      <c r="DN441" s="16"/>
      <c r="DP441" s="16"/>
      <c r="DR441" s="16"/>
      <c r="EB441" s="16"/>
      <c r="EE441" s="16"/>
      <c r="EF441" s="16"/>
      <c r="EG441" s="16"/>
      <c r="EI441" s="16"/>
      <c r="EN441" s="16"/>
    </row>
    <row r="442" spans="1:144" x14ac:dyDescent="0.35">
      <c r="A442" s="16" t="s">
        <v>6154</v>
      </c>
      <c r="J442" t="s">
        <v>2475</v>
      </c>
      <c r="K442"/>
      <c r="L442" s="16" t="s">
        <v>729</v>
      </c>
      <c r="M442" s="16"/>
      <c r="P442" s="16" t="s">
        <v>119</v>
      </c>
      <c r="Q442" s="16"/>
      <c r="R442" s="16"/>
      <c r="T442" s="16">
        <f>SUM(COUNTIF(M442:S442,"yes"))</f>
        <v>1</v>
      </c>
      <c r="U442" s="16" t="s">
        <v>2474</v>
      </c>
      <c r="V442" s="16"/>
      <c r="W442" s="16"/>
      <c r="X442" s="16"/>
      <c r="Y442" s="16"/>
      <c r="Z442" s="16"/>
      <c r="AA442" s="16"/>
      <c r="AB442" s="16"/>
      <c r="AC442" s="16" t="s">
        <v>2475</v>
      </c>
      <c r="AH442" s="16"/>
      <c r="AJ442" s="16"/>
      <c r="AK442" s="16" t="s">
        <v>1209</v>
      </c>
      <c r="AP442" s="16" t="s">
        <v>1360</v>
      </c>
      <c r="AQ442" s="16" t="s">
        <v>2476</v>
      </c>
      <c r="AR442" s="38"/>
      <c r="AS442" s="16"/>
      <c r="AT442" s="16"/>
      <c r="AY442" s="16"/>
      <c r="AZ442" s="16"/>
      <c r="BB442" s="16">
        <f>LEN(BA442)-LEN(SUBSTITUTE(BA442,",",""))+1</f>
        <v>1</v>
      </c>
      <c r="BF442" s="28"/>
      <c r="BJ442" s="25"/>
      <c r="BO442" s="38"/>
      <c r="BQ442" s="38"/>
      <c r="BU442" s="16"/>
      <c r="BV442" s="29"/>
      <c r="BW442" s="16"/>
      <c r="BZ442" s="16"/>
      <c r="CD442" s="16"/>
      <c r="CF442" s="16"/>
      <c r="CG442" s="16"/>
      <c r="CI442" s="16"/>
      <c r="CJ442" s="16"/>
      <c r="CK442" s="16"/>
      <c r="CQ442" s="16"/>
      <c r="CU442" s="16"/>
      <c r="CV442" s="16"/>
      <c r="CW442" s="16"/>
      <c r="CX442" s="16"/>
      <c r="CZ442" s="16"/>
      <c r="DC442" s="19"/>
      <c r="DD442" s="16"/>
      <c r="DK442" s="16"/>
      <c r="DM442" s="16"/>
      <c r="DN442" s="16"/>
      <c r="DP442" s="16"/>
      <c r="DR442" s="16"/>
      <c r="EB442" s="16"/>
      <c r="EE442" s="16"/>
      <c r="EF442" s="16"/>
      <c r="EG442" s="16"/>
      <c r="EI442" s="16"/>
      <c r="EN442" s="16"/>
    </row>
    <row r="443" spans="1:144" x14ac:dyDescent="0.35">
      <c r="A443" s="66" t="s">
        <v>6154</v>
      </c>
      <c r="B443" s="66"/>
      <c r="C443" s="66"/>
      <c r="D443" s="66"/>
      <c r="E443" s="66"/>
      <c r="F443" s="66"/>
      <c r="G443" s="66"/>
      <c r="H443" s="66"/>
      <c r="I443" s="66"/>
      <c r="J443" s="65" t="s">
        <v>6519</v>
      </c>
      <c r="K443" s="65"/>
      <c r="L443" s="65" t="s">
        <v>6751</v>
      </c>
      <c r="M443" s="66"/>
      <c r="N443" s="66"/>
      <c r="O443" s="65" t="s">
        <v>119</v>
      </c>
      <c r="P443" s="66"/>
      <c r="Q443" s="66"/>
      <c r="R443" s="66"/>
      <c r="S443" s="66"/>
      <c r="T443" s="66">
        <f>SUM(COUNTIF(M443:S443,"yes"))</f>
        <v>1</v>
      </c>
      <c r="U443" s="66"/>
      <c r="V443" s="66"/>
      <c r="W443" s="66"/>
      <c r="X443" s="66"/>
      <c r="Y443" s="66"/>
      <c r="Z443" s="66"/>
      <c r="AA443" s="66"/>
      <c r="AB443" s="66"/>
      <c r="AC443" s="66"/>
      <c r="AD443" s="65" t="s">
        <v>6519</v>
      </c>
      <c r="AE443" s="65"/>
      <c r="AF443" s="66"/>
      <c r="AG443" s="66"/>
      <c r="AH443" s="66"/>
      <c r="AI443" s="66"/>
      <c r="AJ443" s="66" t="s">
        <v>6232</v>
      </c>
      <c r="AK443" s="66"/>
      <c r="AL443" s="66"/>
      <c r="AM443" s="66"/>
      <c r="AN443" s="66"/>
      <c r="AO443" s="65" t="s">
        <v>6830</v>
      </c>
      <c r="AP443" s="66"/>
      <c r="AQ443" s="65" t="s">
        <v>6400</v>
      </c>
      <c r="AR443" s="54"/>
      <c r="AS443" s="66"/>
      <c r="AT443" s="66"/>
      <c r="AU443" s="66"/>
      <c r="AV443" s="66"/>
      <c r="AW443" s="66"/>
      <c r="AX443" s="66"/>
      <c r="AY443" s="66"/>
      <c r="AZ443" s="66"/>
      <c r="BA443" s="66"/>
      <c r="BB443" s="66"/>
      <c r="BC443" s="66"/>
      <c r="BD443" s="66"/>
      <c r="BE443" s="66"/>
      <c r="BF443" s="67"/>
      <c r="BG443" s="66"/>
      <c r="BH443" s="66"/>
      <c r="BI443" s="66"/>
      <c r="BJ443" s="68"/>
      <c r="BK443" s="66"/>
      <c r="BL443" s="66"/>
      <c r="BM443" s="66"/>
      <c r="BN443" s="66"/>
      <c r="BO443" s="55"/>
      <c r="BP443" s="66"/>
      <c r="BQ443" s="55"/>
      <c r="BR443" s="66"/>
      <c r="BS443" s="66"/>
      <c r="BT443" s="66"/>
      <c r="BU443" s="66"/>
      <c r="BV443" s="29"/>
      <c r="BW443" s="66"/>
      <c r="BX443" s="66"/>
      <c r="BY443" s="66"/>
      <c r="BZ443" s="66"/>
      <c r="CA443" s="66"/>
      <c r="CB443" s="66"/>
      <c r="CC443" s="69"/>
      <c r="CD443" s="66"/>
      <c r="CE443" s="66"/>
      <c r="CF443" s="66"/>
      <c r="CG443" s="66"/>
      <c r="CH443" s="66"/>
      <c r="CI443" s="66"/>
      <c r="CJ443" s="66"/>
      <c r="CK443" s="66"/>
      <c r="CL443" s="66"/>
      <c r="CM443" s="66"/>
      <c r="CN443" s="66"/>
      <c r="CO443" s="66"/>
      <c r="CP443" s="66"/>
      <c r="CQ443" s="66"/>
      <c r="CR443" s="66"/>
      <c r="CS443" s="66"/>
      <c r="CT443" s="66"/>
      <c r="CU443" s="66"/>
      <c r="CV443" s="66"/>
      <c r="CW443" s="66"/>
      <c r="CX443" s="66"/>
      <c r="CY443" s="66"/>
      <c r="CZ443" s="66"/>
      <c r="DA443" s="66"/>
      <c r="DB443" s="66"/>
      <c r="DC443" s="69"/>
      <c r="DD443" s="66"/>
      <c r="DE443" s="66"/>
      <c r="DF443" s="66"/>
      <c r="DG443" s="69"/>
      <c r="DH443" s="66"/>
      <c r="DI443" s="66"/>
      <c r="DJ443" s="66"/>
      <c r="DK443" s="66"/>
      <c r="DL443" s="66"/>
      <c r="DM443" s="66"/>
      <c r="DN443" s="66"/>
      <c r="DO443" s="66"/>
      <c r="DP443" s="66"/>
      <c r="DQ443" s="66"/>
      <c r="DR443" s="66"/>
      <c r="DS443" s="66"/>
      <c r="DT443" s="66"/>
      <c r="DU443" s="66"/>
      <c r="EB443" s="16"/>
      <c r="EE443" s="16"/>
      <c r="EF443" s="16"/>
      <c r="EG443" s="16"/>
      <c r="EI443" s="16"/>
      <c r="EN443" s="16"/>
    </row>
    <row r="444" spans="1:144" x14ac:dyDescent="0.35">
      <c r="A444" s="16" t="s">
        <v>6154</v>
      </c>
      <c r="J444" t="s">
        <v>1766</v>
      </c>
      <c r="K444"/>
      <c r="L444" s="16" t="s">
        <v>729</v>
      </c>
      <c r="M444" s="16"/>
      <c r="P444" s="16" t="s">
        <v>119</v>
      </c>
      <c r="Q444" s="16"/>
      <c r="R444" s="16"/>
      <c r="T444" s="16">
        <f>SUM(COUNTIF(M444:S444,"yes"))</f>
        <v>1</v>
      </c>
      <c r="U444" s="16" t="s">
        <v>1765</v>
      </c>
      <c r="V444" s="16"/>
      <c r="W444" s="16"/>
      <c r="X444" s="16"/>
      <c r="Y444" s="16"/>
      <c r="Z444" s="16"/>
      <c r="AA444" s="16"/>
      <c r="AB444" s="16"/>
      <c r="AC444" s="16" t="s">
        <v>1766</v>
      </c>
      <c r="AH444" s="16"/>
      <c r="AJ444" s="16"/>
      <c r="AK444" s="16" t="s">
        <v>1291</v>
      </c>
      <c r="AP444" s="16" t="s">
        <v>1767</v>
      </c>
      <c r="AQ444" s="16" t="s">
        <v>1768</v>
      </c>
      <c r="AR444" s="38"/>
      <c r="AS444" s="16"/>
      <c r="AT444" s="16"/>
      <c r="AY444" s="16"/>
      <c r="AZ444" s="16"/>
      <c r="BB444" s="16">
        <f>LEN(BA444)-LEN(SUBSTITUTE(BA444,",",""))+1</f>
        <v>1</v>
      </c>
      <c r="BD444" s="16">
        <f>LEN(BC444)-LEN(SUBSTITUTE(BC444,",",""))+1</f>
        <v>1</v>
      </c>
      <c r="BE444" s="16">
        <f>Table1[[#This Row], [no. of native regions]]+Table1[[#This Row], [no. of introduced regions]]</f>
        <v>2</v>
      </c>
      <c r="BF444" s="28">
        <f>Table1[[#This Row], [no. of introduced regions]]/Table1[[#This Row], [no. of native regions]]</f>
        <v>1</v>
      </c>
      <c r="BJ444" s="25"/>
      <c r="BO444" s="38"/>
      <c r="BQ444" s="38"/>
      <c r="BU444" s="16"/>
      <c r="BV444" s="29"/>
      <c r="BW444" s="16"/>
      <c r="BZ444" s="16"/>
      <c r="CD444" s="16"/>
      <c r="CF444" s="16"/>
      <c r="CG444" s="16"/>
      <c r="CI444" s="16"/>
      <c r="CJ444" s="16"/>
      <c r="CK444" s="16"/>
      <c r="CQ444" s="16"/>
      <c r="CU444" s="16"/>
      <c r="CV444" s="16"/>
      <c r="CW444" s="16"/>
      <c r="CX444" s="16"/>
      <c r="CZ444" s="16"/>
      <c r="DC444" s="19"/>
      <c r="DD444" s="16"/>
      <c r="DK444" s="16"/>
      <c r="DM444" s="16"/>
      <c r="DN444" s="16"/>
      <c r="DP444" s="16"/>
      <c r="DR444" s="16"/>
      <c r="EB444" s="16"/>
      <c r="EE444" s="16"/>
      <c r="EF444" s="16"/>
      <c r="EG444" s="16"/>
      <c r="EI444" s="16"/>
      <c r="EN444" s="16"/>
    </row>
    <row r="445" spans="1:144" x14ac:dyDescent="0.35">
      <c r="A445" s="16" t="s">
        <v>6154</v>
      </c>
      <c r="J445" t="s">
        <v>6520</v>
      </c>
      <c r="K445" s="65"/>
      <c r="L445" t="s">
        <v>6751</v>
      </c>
      <c r="M445" s="16"/>
      <c r="O445" t="s">
        <v>119</v>
      </c>
      <c r="Q445" s="16"/>
      <c r="R445" s="16"/>
      <c r="T445" s="16">
        <f>SUM(COUNTIF(M445:S445,"yes"))</f>
        <v>1</v>
      </c>
      <c r="U445" s="16"/>
      <c r="V445" s="16"/>
      <c r="W445" s="16"/>
      <c r="X445" s="16"/>
      <c r="Y445" s="16"/>
      <c r="Z445" s="16"/>
      <c r="AA445" s="16"/>
      <c r="AB445" s="16"/>
      <c r="AD445" t="s">
        <v>6520</v>
      </c>
      <c r="AE445"/>
      <c r="AH445" s="16"/>
      <c r="AJ445" s="66" t="s">
        <v>6232</v>
      </c>
      <c r="AK445" s="16"/>
      <c r="AO445" t="s">
        <v>6831</v>
      </c>
      <c r="AP445" s="16"/>
      <c r="AQ445" t="s">
        <v>6400</v>
      </c>
      <c r="AR445" s="39"/>
      <c r="AS445" s="16"/>
      <c r="AT445" s="16"/>
      <c r="AY445" s="16"/>
      <c r="AZ445" s="16"/>
      <c r="BF445" s="28"/>
      <c r="BJ445" s="25"/>
      <c r="BO445" s="38"/>
      <c r="BQ445" s="38"/>
      <c r="BU445" s="16"/>
      <c r="BV445" s="29"/>
      <c r="BW445" s="16"/>
      <c r="BZ445" s="16"/>
      <c r="CC445" s="19"/>
      <c r="CD445" s="16"/>
      <c r="CF445" s="16"/>
      <c r="CG445" s="16"/>
      <c r="CI445" s="16"/>
      <c r="CJ445" s="16"/>
      <c r="CK445" s="16"/>
      <c r="CQ445" s="16"/>
      <c r="CU445" s="16"/>
      <c r="CV445" s="16"/>
      <c r="CW445" s="16"/>
      <c r="CX445" s="16"/>
      <c r="CZ445" s="16"/>
      <c r="DC445" s="19"/>
      <c r="DD445" s="16"/>
      <c r="DG445" s="19"/>
      <c r="DK445" s="16"/>
      <c r="DM445" s="16"/>
      <c r="DN445" s="16"/>
      <c r="DP445" s="16"/>
      <c r="DR445" s="16"/>
      <c r="EB445" s="16"/>
      <c r="EE445" s="16"/>
      <c r="EF445" s="16"/>
      <c r="EG445" s="16"/>
      <c r="EI445" s="16"/>
      <c r="EN445" s="16"/>
    </row>
    <row r="446" spans="1:144" x14ac:dyDescent="0.35">
      <c r="A446" s="16" t="s">
        <v>6154</v>
      </c>
      <c r="J446" t="s">
        <v>1870</v>
      </c>
      <c r="K446"/>
      <c r="L446" s="16" t="s">
        <v>729</v>
      </c>
      <c r="M446" s="16"/>
      <c r="P446" s="16" t="s">
        <v>119</v>
      </c>
      <c r="Q446" s="16"/>
      <c r="R446" s="16"/>
      <c r="T446" s="16">
        <f>SUM(COUNTIF(M446:S446,"yes"))</f>
        <v>1</v>
      </c>
      <c r="U446" s="16" t="s">
        <v>1869</v>
      </c>
      <c r="V446" s="16"/>
      <c r="W446" s="16"/>
      <c r="X446" s="16"/>
      <c r="Y446" s="16"/>
      <c r="Z446" s="16"/>
      <c r="AA446" s="16"/>
      <c r="AB446" s="16"/>
      <c r="AC446" s="16" t="s">
        <v>1870</v>
      </c>
      <c r="AH446" s="16"/>
      <c r="AJ446" s="16"/>
      <c r="AK446" s="16" t="s">
        <v>745</v>
      </c>
      <c r="AP446" s="16" t="s">
        <v>1486</v>
      </c>
      <c r="AQ446" s="16" t="s">
        <v>1157</v>
      </c>
      <c r="AR446" s="38"/>
      <c r="AS446" s="16"/>
      <c r="AT446" s="16"/>
      <c r="AY446" s="16"/>
      <c r="AZ446" s="16"/>
      <c r="BB446" s="16">
        <f>LEN(BA446)-LEN(SUBSTITUTE(BA446,",",""))+1</f>
        <v>1</v>
      </c>
      <c r="BD446" s="16">
        <f>LEN(BC446)-LEN(SUBSTITUTE(BC446,",",""))+1</f>
        <v>1</v>
      </c>
      <c r="BF446" s="28">
        <f>Table1[[#This Row], [no. of introduced regions]]/Table1[[#This Row], [no. of native regions]]</f>
        <v>1</v>
      </c>
      <c r="BJ446" s="25"/>
      <c r="BO446" s="38"/>
      <c r="BQ446" s="38"/>
      <c r="BU446" s="16"/>
      <c r="BV446" s="29"/>
      <c r="BW446" s="16"/>
      <c r="BZ446" s="16"/>
      <c r="CD446" s="16"/>
      <c r="CF446" s="16"/>
      <c r="CG446" s="16"/>
      <c r="CI446" s="16"/>
      <c r="CJ446" s="16"/>
      <c r="CK446" s="16"/>
      <c r="CQ446" s="16"/>
      <c r="CU446" s="16"/>
      <c r="CV446" s="16"/>
      <c r="CW446" s="16"/>
      <c r="CX446" s="16"/>
      <c r="CZ446" s="16"/>
      <c r="DC446" s="19"/>
      <c r="DD446" s="16"/>
      <c r="DK446" s="16"/>
      <c r="DM446" s="16"/>
      <c r="DN446" s="16"/>
      <c r="DP446" s="16"/>
      <c r="DR446" s="16"/>
      <c r="EB446" s="16"/>
      <c r="EE446" s="16"/>
      <c r="EF446" s="16"/>
      <c r="EG446" s="16"/>
      <c r="EI446" s="16"/>
      <c r="EN446" s="16"/>
    </row>
    <row r="447" spans="1:144" x14ac:dyDescent="0.35">
      <c r="A447" s="16" t="s">
        <v>6154</v>
      </c>
      <c r="J447" t="s">
        <v>2865</v>
      </c>
      <c r="K447"/>
      <c r="L447" s="16" t="s">
        <v>729</v>
      </c>
      <c r="M447" s="16"/>
      <c r="P447" s="16" t="s">
        <v>119</v>
      </c>
      <c r="Q447" s="16"/>
      <c r="R447" s="16"/>
      <c r="T447" s="16">
        <f>SUM(COUNTIF(M447:S447,"yes"))</f>
        <v>1</v>
      </c>
      <c r="U447" s="16" t="s">
        <v>2864</v>
      </c>
      <c r="V447" s="16"/>
      <c r="W447" s="16"/>
      <c r="X447" s="16"/>
      <c r="Y447" s="16"/>
      <c r="Z447" s="16"/>
      <c r="AA447" s="16"/>
      <c r="AB447" s="16"/>
      <c r="AC447" s="16" t="s">
        <v>2865</v>
      </c>
      <c r="AH447" s="16"/>
      <c r="AJ447" s="16"/>
      <c r="AK447" s="16" t="s">
        <v>2862</v>
      </c>
      <c r="AP447" s="16" t="s">
        <v>1562</v>
      </c>
      <c r="AQ447" s="16" t="s">
        <v>2866</v>
      </c>
      <c r="AR447" s="38"/>
      <c r="AS447" s="16"/>
      <c r="AT447" s="16"/>
      <c r="AY447" s="16"/>
      <c r="AZ447" s="16"/>
      <c r="BF447" s="28"/>
      <c r="BJ447" s="25"/>
      <c r="BO447" s="38"/>
      <c r="BQ447" s="38"/>
      <c r="BU447" s="16"/>
      <c r="BV447" s="29"/>
      <c r="BW447" s="16"/>
      <c r="BZ447" s="16"/>
      <c r="CD447" s="16"/>
      <c r="CF447" s="16"/>
      <c r="CG447" s="16"/>
      <c r="CI447" s="16"/>
      <c r="CJ447" s="16"/>
      <c r="CK447" s="16"/>
      <c r="CQ447" s="16"/>
      <c r="CU447" s="16"/>
      <c r="CV447" s="16"/>
      <c r="CW447" s="16"/>
      <c r="CX447" s="16"/>
      <c r="CZ447" s="16"/>
      <c r="DC447" s="19"/>
      <c r="DD447" s="16"/>
      <c r="DK447" s="16"/>
      <c r="DM447" s="16"/>
      <c r="DN447" s="16"/>
      <c r="DP447" s="16"/>
      <c r="DR447" s="16"/>
      <c r="EB447" s="16"/>
      <c r="EE447" s="16"/>
      <c r="EF447" s="16"/>
      <c r="EG447" s="16"/>
      <c r="EI447" s="16"/>
      <c r="EN447" s="16"/>
    </row>
    <row r="448" spans="1:144" x14ac:dyDescent="0.35">
      <c r="A448" s="16" t="s">
        <v>6154</v>
      </c>
      <c r="J448" t="s">
        <v>6521</v>
      </c>
      <c r="K448" s="65" t="s">
        <v>6832</v>
      </c>
      <c r="L448" t="s">
        <v>6751</v>
      </c>
      <c r="M448" s="16"/>
      <c r="O448" t="s">
        <v>119</v>
      </c>
      <c r="Q448" s="16"/>
      <c r="R448" s="16"/>
      <c r="T448" s="16">
        <f>SUM(COUNTIF(M448:S448,"yes"))</f>
        <v>1</v>
      </c>
      <c r="U448" s="16"/>
      <c r="V448" s="16"/>
      <c r="W448" s="16"/>
      <c r="X448" s="16"/>
      <c r="Y448" s="16"/>
      <c r="Z448" s="16"/>
      <c r="AA448" s="16"/>
      <c r="AB448" s="16"/>
      <c r="AD448" t="s">
        <v>6521</v>
      </c>
      <c r="AE448"/>
      <c r="AH448" s="16"/>
      <c r="AJ448" s="66" t="s">
        <v>6232</v>
      </c>
      <c r="AK448" s="16"/>
      <c r="AO448" t="s">
        <v>6400</v>
      </c>
      <c r="AP448" s="16"/>
      <c r="AQ448" t="s">
        <v>6522</v>
      </c>
      <c r="AR448" s="39"/>
      <c r="AS448" s="16"/>
      <c r="AT448" s="16"/>
      <c r="AY448" s="16"/>
      <c r="AZ448" s="16"/>
      <c r="BF448" s="28"/>
      <c r="BJ448" s="25"/>
      <c r="BO448" s="38"/>
      <c r="BQ448" s="38"/>
      <c r="BU448" s="16"/>
      <c r="BV448" s="29"/>
      <c r="BW448" s="16"/>
      <c r="BZ448" s="16"/>
      <c r="CC448" s="19"/>
      <c r="CD448" s="16"/>
      <c r="CF448" s="16"/>
      <c r="CG448" s="16"/>
      <c r="CI448" s="16"/>
      <c r="CJ448" s="16"/>
      <c r="CK448" s="16"/>
      <c r="CQ448" s="16"/>
      <c r="CU448" s="16"/>
      <c r="CV448" s="16"/>
      <c r="CW448" s="16"/>
      <c r="CX448" s="16"/>
      <c r="CZ448" s="16"/>
      <c r="DC448" s="19"/>
      <c r="DD448" s="16"/>
      <c r="DG448" s="19"/>
      <c r="DK448" s="16"/>
      <c r="DM448" s="16"/>
      <c r="DN448" s="16"/>
      <c r="DP448" s="16"/>
      <c r="DR448" s="16"/>
      <c r="EB448" s="16"/>
      <c r="EE448" s="16"/>
      <c r="EF448" s="16"/>
      <c r="EG448" s="16"/>
      <c r="EI448" s="16"/>
      <c r="EN448" s="16"/>
    </row>
    <row r="449" spans="1:144" x14ac:dyDescent="0.35">
      <c r="A449" s="16" t="s">
        <v>6154</v>
      </c>
      <c r="J449" t="s">
        <v>2334</v>
      </c>
      <c r="K449"/>
      <c r="L449" s="16" t="s">
        <v>729</v>
      </c>
      <c r="M449" s="16"/>
      <c r="P449" s="16" t="s">
        <v>119</v>
      </c>
      <c r="Q449" s="16"/>
      <c r="R449" s="16"/>
      <c r="T449" s="16">
        <f>SUM(COUNTIF(M449:S449,"yes"))</f>
        <v>1</v>
      </c>
      <c r="U449" s="16" t="s">
        <v>2333</v>
      </c>
      <c r="V449" s="16"/>
      <c r="W449" s="16"/>
      <c r="X449" s="16"/>
      <c r="Y449" s="16"/>
      <c r="Z449" s="16"/>
      <c r="AA449" s="16"/>
      <c r="AB449" s="16"/>
      <c r="AC449" s="16" t="s">
        <v>2334</v>
      </c>
      <c r="AH449" s="16"/>
      <c r="AJ449" s="16"/>
      <c r="AK449" s="16" t="s">
        <v>1306</v>
      </c>
      <c r="AP449" s="16" t="s">
        <v>923</v>
      </c>
      <c r="AQ449" s="16" t="s">
        <v>1701</v>
      </c>
      <c r="AR449" s="38"/>
      <c r="AS449" s="16"/>
      <c r="AT449" s="16"/>
      <c r="AY449" s="16"/>
      <c r="AZ449" s="16"/>
      <c r="BB449" s="16">
        <f>LEN(BA449)-LEN(SUBSTITUTE(BA449,",",""))+1</f>
        <v>1</v>
      </c>
      <c r="BF449" s="28"/>
      <c r="BJ449" s="25"/>
      <c r="BO449" s="38"/>
      <c r="BQ449" s="38"/>
      <c r="BU449" s="16"/>
      <c r="BV449" s="29"/>
      <c r="BW449" s="16"/>
      <c r="BZ449" s="16"/>
      <c r="CD449" s="16"/>
      <c r="CF449" s="16"/>
      <c r="CG449" s="16"/>
      <c r="CI449" s="16"/>
      <c r="CJ449" s="16"/>
      <c r="CK449" s="16"/>
      <c r="CQ449" s="16"/>
      <c r="CU449" s="16"/>
      <c r="CV449" s="16"/>
      <c r="CW449" s="16"/>
      <c r="CX449" s="16"/>
      <c r="CZ449" s="16"/>
      <c r="DC449" s="19"/>
      <c r="DD449" s="16"/>
      <c r="DK449" s="16"/>
      <c r="DM449" s="16"/>
      <c r="DN449" s="16"/>
      <c r="DP449" s="16"/>
      <c r="DR449" s="16"/>
      <c r="EB449" s="16"/>
      <c r="EE449" s="16"/>
      <c r="EF449" s="16"/>
      <c r="EG449" s="16"/>
      <c r="EI449" s="16"/>
      <c r="EN449" s="16"/>
    </row>
    <row r="450" spans="1:144" x14ac:dyDescent="0.35">
      <c r="A450" s="16" t="s">
        <v>6154</v>
      </c>
      <c r="J450" t="s">
        <v>6523</v>
      </c>
      <c r="K450" t="s">
        <v>6833</v>
      </c>
      <c r="L450" t="s">
        <v>6751</v>
      </c>
      <c r="M450" s="16"/>
      <c r="O450" t="s">
        <v>119</v>
      </c>
      <c r="Q450" s="16"/>
      <c r="R450" s="16"/>
      <c r="T450" s="16">
        <f>SUM(COUNTIF(M450:S450,"yes"))</f>
        <v>1</v>
      </c>
      <c r="U450" s="16"/>
      <c r="V450" s="16"/>
      <c r="W450" s="16"/>
      <c r="X450" s="16"/>
      <c r="Y450" s="16"/>
      <c r="Z450" s="16"/>
      <c r="AA450" s="16"/>
      <c r="AB450" s="16"/>
      <c r="AD450" t="s">
        <v>6523</v>
      </c>
      <c r="AE450"/>
      <c r="AH450" s="16"/>
      <c r="AJ450" s="16" t="s">
        <v>6232</v>
      </c>
      <c r="AK450" s="16"/>
      <c r="AO450"/>
      <c r="AP450" s="16"/>
      <c r="AQ450" t="s">
        <v>6524</v>
      </c>
      <c r="AR450" s="39"/>
      <c r="AS450" s="16"/>
      <c r="AT450" s="16"/>
      <c r="AY450" s="16"/>
      <c r="AZ450" s="16"/>
      <c r="BF450" s="28"/>
      <c r="BJ450" s="25"/>
      <c r="BO450" s="38"/>
      <c r="BQ450" s="38"/>
      <c r="BU450" s="16"/>
      <c r="BV450" s="29"/>
      <c r="BW450" s="16"/>
      <c r="BZ450" s="16"/>
      <c r="CC450" s="19"/>
      <c r="CD450" s="16"/>
      <c r="CF450" s="16"/>
      <c r="CG450" s="16"/>
      <c r="CI450" s="16"/>
      <c r="CJ450" s="16"/>
      <c r="CK450" s="16"/>
      <c r="CQ450" s="16"/>
      <c r="CU450" s="16"/>
      <c r="CV450" s="16"/>
      <c r="CW450" s="16"/>
      <c r="CX450" s="16"/>
      <c r="CZ450" s="16"/>
      <c r="DC450" s="19"/>
      <c r="DD450" s="16"/>
      <c r="DG450" s="19"/>
      <c r="DK450" s="16"/>
      <c r="DM450" s="16"/>
      <c r="DN450" s="16"/>
      <c r="DP450" s="16"/>
      <c r="DR450" s="16"/>
      <c r="EB450" s="16"/>
      <c r="EE450" s="16"/>
      <c r="EF450" s="16"/>
      <c r="EG450" s="16"/>
      <c r="EI450" s="16"/>
      <c r="EN450" s="16"/>
    </row>
    <row r="451" spans="1:144" x14ac:dyDescent="0.35">
      <c r="A451" s="16" t="s">
        <v>6154</v>
      </c>
      <c r="J451" t="s">
        <v>2658</v>
      </c>
      <c r="K451"/>
      <c r="L451" s="16" t="s">
        <v>729</v>
      </c>
      <c r="M451" s="16"/>
      <c r="P451" s="16" t="s">
        <v>119</v>
      </c>
      <c r="Q451" s="16"/>
      <c r="R451" s="16"/>
      <c r="T451" s="16">
        <f>SUM(COUNTIF(M451:S451,"yes"))</f>
        <v>1</v>
      </c>
      <c r="U451" s="16" t="s">
        <v>2657</v>
      </c>
      <c r="V451" s="16"/>
      <c r="W451" s="16"/>
      <c r="X451" s="16"/>
      <c r="Y451" s="16"/>
      <c r="Z451" s="16"/>
      <c r="AA451" s="16"/>
      <c r="AB451" s="16"/>
      <c r="AC451" s="16" t="s">
        <v>2658</v>
      </c>
      <c r="AH451" s="16"/>
      <c r="AJ451" s="16"/>
      <c r="AK451" s="16" t="s">
        <v>1760</v>
      </c>
      <c r="AP451" s="16" t="s">
        <v>726</v>
      </c>
      <c r="AQ451" s="16" t="s">
        <v>1212</v>
      </c>
      <c r="AR451" s="38"/>
      <c r="AS451" s="16"/>
      <c r="AT451" s="16"/>
      <c r="AY451" s="16"/>
      <c r="AZ451" s="16"/>
      <c r="BF451" s="28"/>
      <c r="BJ451" s="25"/>
      <c r="BO451" s="38"/>
      <c r="BQ451" s="38"/>
      <c r="BU451" s="16"/>
      <c r="BV451" s="29"/>
      <c r="BW451" s="16"/>
      <c r="BZ451" s="16"/>
      <c r="CD451" s="16"/>
      <c r="CF451" s="16"/>
      <c r="CG451" s="16"/>
      <c r="CI451" s="16"/>
      <c r="CJ451" s="16"/>
      <c r="CK451" s="16"/>
      <c r="CQ451" s="16"/>
      <c r="CU451" s="16"/>
      <c r="CV451" s="16"/>
      <c r="CW451" s="16"/>
      <c r="CX451" s="16"/>
      <c r="CZ451" s="16"/>
      <c r="DC451" s="19"/>
      <c r="DD451" s="16"/>
      <c r="DK451" s="16"/>
      <c r="DM451" s="16"/>
      <c r="DN451" s="16"/>
      <c r="DP451" s="16"/>
      <c r="DR451" s="16"/>
      <c r="EB451" s="16"/>
      <c r="EE451" s="16"/>
      <c r="EF451" s="16"/>
      <c r="EG451" s="16"/>
      <c r="EI451" s="16"/>
      <c r="EN451" s="16"/>
    </row>
    <row r="452" spans="1:144" x14ac:dyDescent="0.35">
      <c r="A452" s="16" t="s">
        <v>6154</v>
      </c>
      <c r="J452" t="s">
        <v>2018</v>
      </c>
      <c r="K452"/>
      <c r="L452" s="16" t="s">
        <v>729</v>
      </c>
      <c r="M452" s="16"/>
      <c r="P452" s="16" t="s">
        <v>119</v>
      </c>
      <c r="Q452" s="16"/>
      <c r="R452" s="16"/>
      <c r="T452" s="16">
        <f>SUM(COUNTIF(M452:S452,"yes"))</f>
        <v>1</v>
      </c>
      <c r="U452" s="16" t="s">
        <v>2017</v>
      </c>
      <c r="V452" s="16"/>
      <c r="W452" s="16"/>
      <c r="X452" s="16"/>
      <c r="Y452" s="16"/>
      <c r="Z452" s="16"/>
      <c r="AA452" s="16"/>
      <c r="AB452" s="16"/>
      <c r="AC452" s="16" t="s">
        <v>2018</v>
      </c>
      <c r="AH452" s="16"/>
      <c r="AJ452" s="16"/>
      <c r="AK452" s="16" t="s">
        <v>1306</v>
      </c>
      <c r="AP452" s="16" t="s">
        <v>1211</v>
      </c>
      <c r="AQ452" s="16" t="s">
        <v>1215</v>
      </c>
      <c r="AR452" s="38"/>
      <c r="AS452" s="16"/>
      <c r="AT452" s="16"/>
      <c r="AY452" s="16"/>
      <c r="AZ452" s="16"/>
      <c r="BB452" s="16">
        <f>LEN(BA452)-LEN(SUBSTITUTE(BA452,",",""))+1</f>
        <v>1</v>
      </c>
      <c r="BF452" s="28"/>
      <c r="BJ452" s="25"/>
      <c r="BO452" s="38"/>
      <c r="BQ452" s="38"/>
      <c r="BU452" s="16"/>
      <c r="BV452" s="29"/>
      <c r="BW452" s="16"/>
      <c r="BZ452" s="16"/>
      <c r="CD452" s="16"/>
      <c r="CF452" s="16"/>
      <c r="CG452" s="16"/>
      <c r="CI452" s="16"/>
      <c r="CJ452" s="16"/>
      <c r="CK452" s="16"/>
      <c r="CQ452" s="16"/>
      <c r="CU452" s="16"/>
      <c r="CV452" s="16"/>
      <c r="CW452" s="16"/>
      <c r="CX452" s="16"/>
      <c r="CZ452" s="16"/>
      <c r="DC452" s="19"/>
      <c r="DD452" s="16"/>
      <c r="DK452" s="16"/>
      <c r="DM452" s="16"/>
      <c r="DN452" s="16"/>
      <c r="DP452" s="16"/>
      <c r="DR452" s="16"/>
      <c r="EB452" s="16"/>
      <c r="EE452" s="16"/>
      <c r="EF452" s="16"/>
      <c r="EG452" s="16"/>
      <c r="EI452" s="16"/>
      <c r="EN452" s="16"/>
    </row>
    <row r="453" spans="1:144" x14ac:dyDescent="0.35">
      <c r="A453" s="16" t="s">
        <v>6154</v>
      </c>
      <c r="J453" t="s">
        <v>2631</v>
      </c>
      <c r="K453"/>
      <c r="L453" s="16" t="s">
        <v>729</v>
      </c>
      <c r="M453" s="16"/>
      <c r="P453" s="16" t="s">
        <v>119</v>
      </c>
      <c r="Q453" s="16"/>
      <c r="R453" s="16"/>
      <c r="T453" s="16">
        <f>SUM(COUNTIF(M453:S453,"yes"))</f>
        <v>1</v>
      </c>
      <c r="U453" s="16" t="s">
        <v>2630</v>
      </c>
      <c r="V453" s="16"/>
      <c r="W453" s="16"/>
      <c r="X453" s="16"/>
      <c r="Y453" s="16"/>
      <c r="Z453" s="16"/>
      <c r="AA453" s="16"/>
      <c r="AB453" s="16"/>
      <c r="AC453" s="16" t="s">
        <v>2631</v>
      </c>
      <c r="AH453" s="16"/>
      <c r="AJ453" s="16"/>
      <c r="AK453" s="16" t="s">
        <v>2624</v>
      </c>
      <c r="AP453" s="16" t="s">
        <v>1211</v>
      </c>
      <c r="AQ453" s="16" t="s">
        <v>2558</v>
      </c>
      <c r="AR453" s="38"/>
      <c r="AS453" s="16"/>
      <c r="AT453" s="16"/>
      <c r="AY453" s="16"/>
      <c r="AZ453" s="16"/>
      <c r="BF453" s="28"/>
      <c r="BJ453" s="25"/>
      <c r="BO453" s="38"/>
      <c r="BQ453" s="38"/>
      <c r="BU453" s="16"/>
      <c r="BV453" s="29"/>
      <c r="BW453" s="16"/>
      <c r="BZ453" s="16"/>
      <c r="CD453" s="16"/>
      <c r="CF453" s="16"/>
      <c r="CG453" s="16"/>
      <c r="CI453" s="16"/>
      <c r="CJ453" s="16"/>
      <c r="CK453" s="16"/>
      <c r="CQ453" s="16"/>
      <c r="CU453" s="16"/>
      <c r="CV453" s="16"/>
      <c r="CW453" s="16"/>
      <c r="CX453" s="16"/>
      <c r="CZ453" s="16"/>
      <c r="DC453" s="19"/>
      <c r="DD453" s="16"/>
      <c r="DK453" s="16"/>
      <c r="DM453" s="16"/>
      <c r="DN453" s="16"/>
      <c r="DP453" s="16"/>
      <c r="DR453" s="16"/>
      <c r="EB453" s="16"/>
      <c r="EE453" s="16"/>
      <c r="EF453" s="16"/>
      <c r="EG453" s="16"/>
      <c r="EI453" s="16"/>
      <c r="EN453" s="16"/>
    </row>
    <row r="454" spans="1:144" x14ac:dyDescent="0.35">
      <c r="A454" s="16" t="s">
        <v>6154</v>
      </c>
      <c r="J454" t="s">
        <v>1690</v>
      </c>
      <c r="K454"/>
      <c r="L454" s="16" t="s">
        <v>729</v>
      </c>
      <c r="M454" s="16"/>
      <c r="P454" s="16" t="s">
        <v>119</v>
      </c>
      <c r="Q454" s="16"/>
      <c r="R454" s="16"/>
      <c r="T454" s="16">
        <f>SUM(COUNTIF(M454:S454,"yes"))</f>
        <v>1</v>
      </c>
      <c r="U454" s="16" t="s">
        <v>1689</v>
      </c>
      <c r="V454" s="16"/>
      <c r="W454" s="16"/>
      <c r="X454" s="16"/>
      <c r="Y454" s="16"/>
      <c r="Z454" s="16"/>
      <c r="AA454" s="16"/>
      <c r="AB454" s="16"/>
      <c r="AC454" s="16" t="s">
        <v>1690</v>
      </c>
      <c r="AH454" s="16"/>
      <c r="AJ454" s="16"/>
      <c r="AK454" s="16" t="s">
        <v>1306</v>
      </c>
      <c r="AP454" s="16" t="s">
        <v>1360</v>
      </c>
      <c r="AQ454" s="16" t="s">
        <v>1297</v>
      </c>
      <c r="AR454" s="38"/>
      <c r="AS454" s="16"/>
      <c r="AT454" s="16"/>
      <c r="AY454" s="16"/>
      <c r="AZ454" s="16"/>
      <c r="BB454" s="16">
        <f>LEN(BA454)-LEN(SUBSTITUTE(BA454,",",""))+1</f>
        <v>1</v>
      </c>
      <c r="BD454" s="16">
        <f>LEN(BC454)-LEN(SUBSTITUTE(BC454,",",""))+1</f>
        <v>1</v>
      </c>
      <c r="BE454" s="16">
        <f>Table1[[#This Row], [no. of native regions]]+Table1[[#This Row], [no. of introduced regions]]</f>
        <v>2</v>
      </c>
      <c r="BF454" s="28">
        <f>Table1[[#This Row], [no. of introduced regions]]/Table1[[#This Row], [no. of native regions]]</f>
        <v>1</v>
      </c>
      <c r="BJ454" s="25"/>
      <c r="BO454" s="38"/>
      <c r="BQ454" s="38"/>
      <c r="BU454" s="16"/>
      <c r="BV454" s="29"/>
      <c r="BW454" s="16"/>
      <c r="BZ454" s="16"/>
      <c r="CD454" s="16"/>
      <c r="CF454" s="16"/>
      <c r="CG454" s="16"/>
      <c r="CI454" s="16"/>
      <c r="CJ454" s="16"/>
      <c r="CK454" s="16"/>
      <c r="CQ454" s="16"/>
      <c r="CU454" s="16"/>
      <c r="CV454" s="16"/>
      <c r="CW454" s="16"/>
      <c r="CX454" s="16"/>
      <c r="CZ454" s="16"/>
      <c r="DC454" s="19"/>
      <c r="DD454" s="16"/>
      <c r="DK454" s="16"/>
      <c r="DM454" s="16"/>
      <c r="DN454" s="16"/>
      <c r="DP454" s="16"/>
      <c r="DR454" s="16"/>
      <c r="EB454" s="16"/>
      <c r="EE454" s="16"/>
      <c r="EF454" s="16"/>
      <c r="EG454" s="16"/>
      <c r="EI454" s="16"/>
      <c r="EN454" s="16"/>
    </row>
    <row r="455" spans="1:144" x14ac:dyDescent="0.35">
      <c r="A455" t="s">
        <v>6154</v>
      </c>
      <c r="I455" s="36" t="s">
        <v>7323</v>
      </c>
      <c r="J455" t="s">
        <v>1317</v>
      </c>
      <c r="K455"/>
      <c r="L455" s="16" t="s">
        <v>729</v>
      </c>
      <c r="M455" s="16"/>
      <c r="P455" s="16" t="s">
        <v>119</v>
      </c>
      <c r="Q455" s="16"/>
      <c r="R455" s="16"/>
      <c r="T455" s="16">
        <f>SUM(COUNTIF(M455:S455,"yes"))</f>
        <v>1</v>
      </c>
      <c r="U455" s="16" t="s">
        <v>1318</v>
      </c>
      <c r="V455" s="16"/>
      <c r="W455" s="16"/>
      <c r="X455" s="16"/>
      <c r="Y455" s="16"/>
      <c r="Z455" s="16"/>
      <c r="AA455" s="16"/>
      <c r="AB455" s="16"/>
      <c r="AC455" s="16" t="s">
        <v>1319</v>
      </c>
      <c r="AH455" s="16"/>
      <c r="AJ455" s="16" t="s">
        <v>6232</v>
      </c>
      <c r="AK455" s="16" t="s">
        <v>745</v>
      </c>
      <c r="AL455" s="36" t="s">
        <v>7227</v>
      </c>
      <c r="AP455" s="16" t="s">
        <v>972</v>
      </c>
      <c r="AQ455" s="16" t="s">
        <v>1320</v>
      </c>
      <c r="AR455" s="38"/>
      <c r="AS455" s="16"/>
      <c r="AT455" s="16"/>
      <c r="AY455" s="16"/>
      <c r="AZ455" s="16"/>
      <c r="BB455" s="16">
        <f>LEN(BA455)-LEN(SUBSTITUTE(BA455,",",""))+1</f>
        <v>1</v>
      </c>
      <c r="BD455" s="16">
        <f>LEN(BC455)-LEN(SUBSTITUTE(BC455,",",""))+1</f>
        <v>1</v>
      </c>
      <c r="BE455" s="16">
        <f>Table1[[#This Row], [no. of native regions]]+Table1[[#This Row], [no. of introduced regions]]</f>
        <v>2</v>
      </c>
      <c r="BF455" s="28">
        <f>Table1[[#This Row], [no. of introduced regions]]/Table1[[#This Row], [no. of native regions]]</f>
        <v>1</v>
      </c>
      <c r="BJ455" s="25"/>
      <c r="BO455" s="38"/>
      <c r="BQ455" s="38"/>
      <c r="BU455" s="16"/>
      <c r="BV455" s="29"/>
      <c r="BW455" s="16"/>
      <c r="BZ455" s="16"/>
      <c r="CD455" s="16"/>
      <c r="CF455" s="16"/>
      <c r="CG455" s="16"/>
      <c r="CI455" s="16"/>
      <c r="CJ455" s="16"/>
      <c r="CK455" s="16"/>
      <c r="CQ455" s="16"/>
      <c r="CU455" s="16"/>
      <c r="CV455" s="16"/>
      <c r="CW455" s="16"/>
      <c r="CX455" s="16"/>
      <c r="CZ455" s="16"/>
      <c r="DC455" s="19"/>
      <c r="DD455" s="16"/>
      <c r="DK455" s="16"/>
      <c r="DM455" s="16"/>
      <c r="DN455" s="16"/>
      <c r="DP455" s="16"/>
      <c r="DR455" s="16"/>
      <c r="EB455" s="16"/>
      <c r="EE455" s="16"/>
      <c r="EF455" s="16"/>
      <c r="EG455" s="16"/>
      <c r="EI455" s="16"/>
      <c r="EN455" s="16"/>
    </row>
    <row r="456" spans="1:144" x14ac:dyDescent="0.35">
      <c r="A456" t="s">
        <v>6154</v>
      </c>
      <c r="I456" s="36" t="s">
        <v>7323</v>
      </c>
      <c r="J456" t="s">
        <v>6525</v>
      </c>
      <c r="K456" s="65" t="s">
        <v>6834</v>
      </c>
      <c r="L456" t="s">
        <v>6751</v>
      </c>
      <c r="M456" s="16"/>
      <c r="O456" t="s">
        <v>119</v>
      </c>
      <c r="Q456" s="16"/>
      <c r="R456" s="16"/>
      <c r="T456" s="16">
        <f>SUM(COUNTIF(M456:S456,"yes"))</f>
        <v>1</v>
      </c>
      <c r="U456" s="16"/>
      <c r="V456" s="16"/>
      <c r="W456" s="16"/>
      <c r="X456" s="16"/>
      <c r="Y456" s="16"/>
      <c r="Z456" s="16"/>
      <c r="AA456" s="16"/>
      <c r="AB456" s="16"/>
      <c r="AD456" t="s">
        <v>6525</v>
      </c>
      <c r="AE456"/>
      <c r="AH456" s="16"/>
      <c r="AJ456" s="66" t="s">
        <v>6232</v>
      </c>
      <c r="AK456" s="16"/>
      <c r="AL456" s="36" t="s">
        <v>7227</v>
      </c>
      <c r="AO456" t="s">
        <v>6400</v>
      </c>
      <c r="AP456" s="16"/>
      <c r="AQ456" t="s">
        <v>6526</v>
      </c>
      <c r="AR456" s="54"/>
      <c r="AS456" s="16"/>
      <c r="AT456" s="16"/>
      <c r="AY456" s="16"/>
      <c r="AZ456" s="16"/>
      <c r="BF456" s="28"/>
      <c r="BJ456" s="25"/>
      <c r="BO456" s="55"/>
      <c r="BQ456" s="55"/>
      <c r="BU456" s="16"/>
      <c r="BV456" s="29"/>
      <c r="BW456" s="16"/>
      <c r="BZ456" s="16"/>
      <c r="CC456" s="19"/>
      <c r="CD456" s="16"/>
      <c r="CF456" s="16"/>
      <c r="CG456" s="16"/>
      <c r="CI456" s="16"/>
      <c r="CJ456" s="16"/>
      <c r="CK456" s="16"/>
      <c r="CQ456" s="16"/>
      <c r="CU456" s="16"/>
      <c r="CV456" s="16"/>
      <c r="CW456" s="16"/>
      <c r="CX456" s="16"/>
      <c r="CZ456" s="16"/>
      <c r="DC456" s="19"/>
      <c r="DD456" s="16"/>
      <c r="DG456" s="19"/>
      <c r="DK456" s="16"/>
      <c r="DM456" s="16"/>
      <c r="DN456" s="16"/>
      <c r="DP456" s="16"/>
      <c r="DR456" s="16"/>
      <c r="EB456" s="16"/>
      <c r="EE456" s="16"/>
      <c r="EF456" s="16"/>
      <c r="EG456" s="16"/>
      <c r="EI456" s="16"/>
      <c r="EN456" s="16"/>
    </row>
    <row r="457" spans="1:144" x14ac:dyDescent="0.35">
      <c r="A457" s="16" t="s">
        <v>6154</v>
      </c>
      <c r="J457" t="s">
        <v>6527</v>
      </c>
      <c r="K457" s="65"/>
      <c r="L457" t="s">
        <v>6751</v>
      </c>
      <c r="M457" s="16"/>
      <c r="O457" t="s">
        <v>119</v>
      </c>
      <c r="Q457" s="16"/>
      <c r="R457" s="16"/>
      <c r="T457" s="16">
        <f>SUM(COUNTIF(M457:S457,"yes"))</f>
        <v>1</v>
      </c>
      <c r="U457" s="16"/>
      <c r="V457" s="16"/>
      <c r="W457" s="16"/>
      <c r="X457" s="16"/>
      <c r="Y457" s="16"/>
      <c r="Z457" s="16"/>
      <c r="AA457" s="16"/>
      <c r="AB457" s="16"/>
      <c r="AD457" t="s">
        <v>6527</v>
      </c>
      <c r="AE457"/>
      <c r="AH457" s="16"/>
      <c r="AJ457" s="66" t="s">
        <v>6232</v>
      </c>
      <c r="AK457" s="16"/>
      <c r="AO457" t="s">
        <v>6765</v>
      </c>
      <c r="AP457" s="16"/>
      <c r="AQ457" t="s">
        <v>6400</v>
      </c>
      <c r="AR457" s="39"/>
      <c r="AS457" s="16"/>
      <c r="AT457" s="16"/>
      <c r="AY457" s="16"/>
      <c r="AZ457" s="16"/>
      <c r="BF457" s="28"/>
      <c r="BJ457" s="25"/>
      <c r="BO457" s="38"/>
      <c r="BQ457" s="38"/>
      <c r="BU457" s="16"/>
      <c r="BV457" s="29"/>
      <c r="BW457" s="16"/>
      <c r="BZ457" s="16"/>
      <c r="CC457" s="19"/>
      <c r="CD457" s="16"/>
      <c r="CF457" s="16"/>
      <c r="CG457" s="16"/>
      <c r="CI457" s="16"/>
      <c r="CJ457" s="16"/>
      <c r="CK457" s="16"/>
      <c r="CQ457" s="16"/>
      <c r="CU457" s="16"/>
      <c r="CV457" s="16"/>
      <c r="CW457" s="16"/>
      <c r="CX457" s="16"/>
      <c r="CZ457" s="16"/>
      <c r="DC457" s="19"/>
      <c r="DD457" s="16"/>
      <c r="DG457" s="19"/>
      <c r="DK457" s="16"/>
      <c r="DM457" s="16"/>
      <c r="DN457" s="16"/>
      <c r="DP457" s="16"/>
      <c r="DR457" s="16"/>
      <c r="EB457" s="16"/>
      <c r="EE457" s="16"/>
      <c r="EF457" s="16"/>
      <c r="EG457" s="16"/>
      <c r="EI457" s="16"/>
      <c r="EN457" s="16"/>
    </row>
    <row r="458" spans="1:144" x14ac:dyDescent="0.35">
      <c r="A458" s="16" t="s">
        <v>6154</v>
      </c>
      <c r="J458" t="s">
        <v>2997</v>
      </c>
      <c r="K458"/>
      <c r="L458" s="16" t="s">
        <v>729</v>
      </c>
      <c r="M458" s="16"/>
      <c r="P458" s="16" t="s">
        <v>119</v>
      </c>
      <c r="Q458" s="16"/>
      <c r="R458" s="16"/>
      <c r="T458" s="16">
        <f>SUM(COUNTIF(M458:S458,"yes"))</f>
        <v>1</v>
      </c>
      <c r="U458" s="16" t="s">
        <v>2996</v>
      </c>
      <c r="V458" s="16"/>
      <c r="W458" s="16"/>
      <c r="X458" s="16"/>
      <c r="Y458" s="16"/>
      <c r="Z458" s="16"/>
      <c r="AA458" s="16"/>
      <c r="AB458" s="16"/>
      <c r="AC458" s="16" t="s">
        <v>2997</v>
      </c>
      <c r="AH458" s="16"/>
      <c r="AJ458" s="16"/>
      <c r="AK458" s="16" t="s">
        <v>1209</v>
      </c>
      <c r="AP458" s="16" t="s">
        <v>1208</v>
      </c>
      <c r="AQ458" s="16" t="s">
        <v>1918</v>
      </c>
      <c r="AR458" s="38"/>
      <c r="AS458" s="16"/>
      <c r="AT458" s="16"/>
      <c r="AY458" s="16"/>
      <c r="AZ458" s="16"/>
      <c r="BF458" s="28"/>
      <c r="BJ458" s="25"/>
      <c r="BO458" s="38"/>
      <c r="BQ458" s="38"/>
      <c r="BU458" s="16"/>
      <c r="BV458" s="29"/>
      <c r="BW458" s="16"/>
      <c r="BZ458" s="16"/>
      <c r="CD458" s="16"/>
      <c r="CF458" s="16"/>
      <c r="CG458" s="16"/>
      <c r="CI458" s="16"/>
      <c r="CJ458" s="16"/>
      <c r="CK458" s="16"/>
      <c r="CQ458" s="16"/>
      <c r="CU458" s="16"/>
      <c r="CV458" s="16"/>
      <c r="CW458" s="16"/>
      <c r="CX458" s="16"/>
      <c r="CZ458" s="16"/>
      <c r="DC458" s="19"/>
      <c r="DD458" s="16"/>
      <c r="DK458" s="16"/>
      <c r="DM458" s="16"/>
      <c r="DN458" s="16"/>
      <c r="DP458" s="16"/>
      <c r="DR458" s="16"/>
      <c r="EB458" s="16"/>
      <c r="EE458" s="16"/>
      <c r="EF458" s="16"/>
      <c r="EG458" s="16"/>
      <c r="EI458" s="16"/>
      <c r="EN458" s="16"/>
    </row>
    <row r="459" spans="1:144" x14ac:dyDescent="0.35">
      <c r="A459" s="16" t="s">
        <v>6154</v>
      </c>
      <c r="J459" t="s">
        <v>6528</v>
      </c>
      <c r="K459" s="65"/>
      <c r="L459" t="s">
        <v>6751</v>
      </c>
      <c r="M459" s="16"/>
      <c r="O459" t="s">
        <v>119</v>
      </c>
      <c r="Q459" s="16"/>
      <c r="R459" s="16"/>
      <c r="T459" s="16">
        <f>SUM(COUNTIF(M459:S459,"yes"))</f>
        <v>1</v>
      </c>
      <c r="U459" s="16"/>
      <c r="V459" s="16"/>
      <c r="W459" s="16"/>
      <c r="X459" s="16"/>
      <c r="Y459" s="16"/>
      <c r="Z459" s="16"/>
      <c r="AA459" s="16"/>
      <c r="AB459" s="16"/>
      <c r="AD459" t="s">
        <v>6528</v>
      </c>
      <c r="AE459"/>
      <c r="AH459" s="16"/>
      <c r="AJ459" s="66" t="s">
        <v>6232</v>
      </c>
      <c r="AK459" s="16"/>
      <c r="AO459" t="s">
        <v>6835</v>
      </c>
      <c r="AP459" s="16"/>
      <c r="AQ459" t="s">
        <v>6400</v>
      </c>
      <c r="AR459" s="39"/>
      <c r="AS459" s="16"/>
      <c r="AT459" s="16"/>
      <c r="AY459" s="16"/>
      <c r="AZ459" s="16"/>
      <c r="BF459" s="28"/>
      <c r="BJ459" s="25"/>
      <c r="BO459" s="38"/>
      <c r="BQ459" s="38"/>
      <c r="BU459" s="16"/>
      <c r="BV459" s="29"/>
      <c r="BW459" s="16"/>
      <c r="BZ459" s="16"/>
      <c r="CC459" s="19"/>
      <c r="CD459" s="16"/>
      <c r="CF459" s="16"/>
      <c r="CG459" s="16"/>
      <c r="CI459" s="16"/>
      <c r="CJ459" s="16"/>
      <c r="CK459" s="16"/>
      <c r="CQ459" s="16"/>
      <c r="CU459" s="16"/>
      <c r="CV459" s="16"/>
      <c r="CW459" s="16"/>
      <c r="CX459" s="16"/>
      <c r="CZ459" s="16"/>
      <c r="DC459" s="19"/>
      <c r="DD459" s="16"/>
      <c r="DG459" s="19"/>
      <c r="DK459" s="16"/>
      <c r="DM459" s="16"/>
      <c r="DN459" s="16"/>
      <c r="DP459" s="16"/>
      <c r="DR459" s="16"/>
      <c r="EB459" s="16"/>
      <c r="EE459" s="16"/>
      <c r="EF459" s="16"/>
      <c r="EG459" s="16"/>
      <c r="EI459" s="16"/>
      <c r="EN459" s="16"/>
    </row>
    <row r="460" spans="1:144" x14ac:dyDescent="0.35">
      <c r="A460" s="16" t="s">
        <v>6154</v>
      </c>
      <c r="J460" t="s">
        <v>2311</v>
      </c>
      <c r="K460"/>
      <c r="L460" s="16" t="s">
        <v>729</v>
      </c>
      <c r="M460" s="16"/>
      <c r="P460" s="16" t="s">
        <v>119</v>
      </c>
      <c r="Q460" s="16"/>
      <c r="R460" s="16"/>
      <c r="T460" s="16">
        <f>SUM(COUNTIF(M460:S460,"yes"))</f>
        <v>1</v>
      </c>
      <c r="U460" s="16" t="s">
        <v>2310</v>
      </c>
      <c r="V460" s="16"/>
      <c r="W460" s="16"/>
      <c r="X460" s="16"/>
      <c r="Y460" s="16"/>
      <c r="Z460" s="16"/>
      <c r="AA460" s="16"/>
      <c r="AB460" s="16"/>
      <c r="AC460" s="16" t="s">
        <v>2311</v>
      </c>
      <c r="AH460" s="16"/>
      <c r="AJ460" s="16"/>
      <c r="AK460" s="16" t="s">
        <v>1306</v>
      </c>
      <c r="AP460" s="16" t="s">
        <v>1486</v>
      </c>
      <c r="AQ460" s="16" t="s">
        <v>2312</v>
      </c>
      <c r="AR460" s="38"/>
      <c r="AS460" s="16"/>
      <c r="AT460" s="16"/>
      <c r="AY460" s="16"/>
      <c r="AZ460" s="16"/>
      <c r="BB460" s="16">
        <f>LEN(BA460)-LEN(SUBSTITUTE(BA460,",",""))+1</f>
        <v>1</v>
      </c>
      <c r="BF460" s="28"/>
      <c r="BJ460" s="25"/>
      <c r="BO460" s="38"/>
      <c r="BQ460" s="38"/>
      <c r="BU460" s="16"/>
      <c r="BV460" s="29"/>
      <c r="BW460" s="16"/>
      <c r="BZ460" s="16"/>
      <c r="CD460" s="16"/>
      <c r="CF460" s="16"/>
      <c r="CG460" s="16"/>
      <c r="CI460" s="16"/>
      <c r="CJ460" s="16"/>
      <c r="CK460" s="16"/>
      <c r="CQ460" s="16"/>
      <c r="CU460" s="16"/>
      <c r="CV460" s="16"/>
      <c r="CW460" s="16"/>
      <c r="CX460" s="16"/>
      <c r="CZ460" s="16"/>
      <c r="DC460" s="19"/>
      <c r="DD460" s="16"/>
      <c r="DK460" s="16"/>
      <c r="DM460" s="16"/>
      <c r="DN460" s="16"/>
      <c r="DP460" s="16"/>
      <c r="DR460" s="16"/>
      <c r="EB460" s="16"/>
      <c r="EE460" s="16"/>
      <c r="EF460" s="16"/>
      <c r="EG460" s="16"/>
      <c r="EI460" s="16"/>
      <c r="EN460" s="16"/>
    </row>
    <row r="461" spans="1:144" x14ac:dyDescent="0.35">
      <c r="A461" s="16" t="s">
        <v>6154</v>
      </c>
      <c r="J461" t="s">
        <v>1220</v>
      </c>
      <c r="K461" s="65"/>
      <c r="L461" t="s">
        <v>6751</v>
      </c>
      <c r="M461" s="16"/>
      <c r="O461" t="s">
        <v>119</v>
      </c>
      <c r="Q461" s="16"/>
      <c r="R461" s="16"/>
      <c r="T461" s="16">
        <f>SUM(COUNTIF(M461:S461,"yes"))</f>
        <v>1</v>
      </c>
      <c r="U461" s="16"/>
      <c r="V461" s="16"/>
      <c r="W461" s="16"/>
      <c r="X461" s="16"/>
      <c r="Y461" s="16"/>
      <c r="Z461" s="16"/>
      <c r="AA461" s="16"/>
      <c r="AB461" s="16"/>
      <c r="AD461" t="s">
        <v>1220</v>
      </c>
      <c r="AE461"/>
      <c r="AH461" s="16"/>
      <c r="AJ461" s="66" t="s">
        <v>6232</v>
      </c>
      <c r="AK461" s="16"/>
      <c r="AO461" t="s">
        <v>6753</v>
      </c>
      <c r="AP461" s="16"/>
      <c r="AQ461" t="s">
        <v>6400</v>
      </c>
      <c r="AR461" s="39"/>
      <c r="AS461" s="16"/>
      <c r="AT461" s="16"/>
      <c r="AY461" s="16"/>
      <c r="AZ461" s="16"/>
      <c r="BF461" s="28"/>
      <c r="BJ461" s="25"/>
      <c r="BO461" s="38"/>
      <c r="BQ461" s="38"/>
      <c r="BU461" s="16"/>
      <c r="BV461" s="29"/>
      <c r="BW461" s="16"/>
      <c r="BZ461" s="16"/>
      <c r="CC461" s="19"/>
      <c r="CD461" s="16"/>
      <c r="CF461" s="16"/>
      <c r="CG461" s="16"/>
      <c r="CI461" s="16"/>
      <c r="CJ461" s="16"/>
      <c r="CK461" s="16"/>
      <c r="CQ461" s="16"/>
      <c r="CU461" s="16"/>
      <c r="CV461" s="16"/>
      <c r="CW461" s="16"/>
      <c r="CX461" s="16"/>
      <c r="CZ461" s="16"/>
      <c r="DC461" s="19"/>
      <c r="DD461" s="16"/>
      <c r="DG461" s="19"/>
      <c r="DK461" s="16"/>
      <c r="DM461" s="16"/>
      <c r="DN461" s="16"/>
      <c r="DP461" s="16"/>
      <c r="DR461" s="16"/>
      <c r="EB461" s="16"/>
      <c r="EE461" s="16"/>
      <c r="EF461" s="16"/>
      <c r="EG461" s="16"/>
      <c r="EI461" s="16"/>
      <c r="EN461" s="16"/>
    </row>
    <row r="462" spans="1:144" x14ac:dyDescent="0.35">
      <c r="A462" s="16" t="s">
        <v>6154</v>
      </c>
      <c r="J462" t="s">
        <v>2576</v>
      </c>
      <c r="K462"/>
      <c r="L462" s="16" t="s">
        <v>729</v>
      </c>
      <c r="M462" s="16"/>
      <c r="P462" s="16" t="s">
        <v>119</v>
      </c>
      <c r="Q462" s="16"/>
      <c r="R462" s="16"/>
      <c r="T462" s="16">
        <f>SUM(COUNTIF(M462:S462,"yes"))</f>
        <v>1</v>
      </c>
      <c r="U462" s="16" t="s">
        <v>2575</v>
      </c>
      <c r="V462" s="16"/>
      <c r="W462" s="16"/>
      <c r="X462" s="16"/>
      <c r="Y462" s="16"/>
      <c r="Z462" s="16"/>
      <c r="AA462" s="16"/>
      <c r="AB462" s="16"/>
      <c r="AC462" s="16" t="s">
        <v>2576</v>
      </c>
      <c r="AH462" s="16"/>
      <c r="AJ462" s="16"/>
      <c r="AK462" s="16" t="s">
        <v>764</v>
      </c>
      <c r="AP462" s="16" t="s">
        <v>808</v>
      </c>
      <c r="AQ462" s="16" t="s">
        <v>2574</v>
      </c>
      <c r="AR462" s="38"/>
      <c r="AS462" s="16"/>
      <c r="AT462" s="16"/>
      <c r="AY462" s="16"/>
      <c r="AZ462" s="16"/>
      <c r="BB462" s="16">
        <f>LEN(BA462)-LEN(SUBSTITUTE(BA462,",",""))+1</f>
        <v>1</v>
      </c>
      <c r="BF462" s="28"/>
      <c r="BJ462" s="25"/>
      <c r="BO462" s="38"/>
      <c r="BQ462" s="38"/>
      <c r="BU462" s="16"/>
      <c r="BV462" s="29"/>
      <c r="BW462" s="16"/>
      <c r="BZ462" s="16"/>
      <c r="CD462" s="16"/>
      <c r="CF462" s="16"/>
      <c r="CG462" s="16"/>
      <c r="CI462" s="16"/>
      <c r="CJ462" s="16"/>
      <c r="CK462" s="16"/>
      <c r="CQ462" s="16"/>
      <c r="CU462" s="16"/>
      <c r="CV462" s="16"/>
      <c r="CW462" s="16"/>
      <c r="CX462" s="16"/>
      <c r="CZ462" s="16"/>
      <c r="DC462" s="19"/>
      <c r="DD462" s="16"/>
      <c r="DK462" s="16"/>
      <c r="DM462" s="16"/>
      <c r="DN462" s="16"/>
      <c r="DP462" s="16"/>
      <c r="DR462" s="16"/>
      <c r="EB462" s="16"/>
      <c r="EE462" s="16"/>
      <c r="EF462" s="16"/>
      <c r="EG462" s="16"/>
      <c r="EI462" s="16"/>
      <c r="EN462" s="16"/>
    </row>
    <row r="463" spans="1:144" x14ac:dyDescent="0.35">
      <c r="A463" s="16" t="s">
        <v>6154</v>
      </c>
      <c r="J463" t="s">
        <v>2877</v>
      </c>
      <c r="K463"/>
      <c r="L463" s="16" t="s">
        <v>729</v>
      </c>
      <c r="M463" s="16"/>
      <c r="P463" s="16" t="s">
        <v>119</v>
      </c>
      <c r="Q463" s="16"/>
      <c r="R463" s="16"/>
      <c r="T463" s="16">
        <f>SUM(COUNTIF(M463:S463,"yes"))</f>
        <v>1</v>
      </c>
      <c r="U463" s="16" t="s">
        <v>2876</v>
      </c>
      <c r="V463" s="16"/>
      <c r="W463" s="16"/>
      <c r="X463" s="16"/>
      <c r="Y463" s="16"/>
      <c r="Z463" s="16"/>
      <c r="AA463" s="16"/>
      <c r="AB463" s="16"/>
      <c r="AC463" s="16" t="s">
        <v>2877</v>
      </c>
      <c r="AH463" s="16"/>
      <c r="AJ463" s="16"/>
      <c r="AK463" s="16" t="s">
        <v>1193</v>
      </c>
      <c r="AP463" s="16" t="s">
        <v>2736</v>
      </c>
      <c r="AQ463" s="16" t="s">
        <v>2878</v>
      </c>
      <c r="AR463" s="38"/>
      <c r="AS463" s="16"/>
      <c r="AT463" s="16"/>
      <c r="AY463" s="16"/>
      <c r="AZ463" s="16"/>
      <c r="BF463" s="28"/>
      <c r="BJ463" s="25"/>
      <c r="BO463" s="38"/>
      <c r="BQ463" s="38"/>
      <c r="BU463" s="16"/>
      <c r="BV463" s="29"/>
      <c r="BW463" s="16"/>
      <c r="BZ463" s="16"/>
      <c r="CD463" s="16"/>
      <c r="CF463" s="16"/>
      <c r="CG463" s="16"/>
      <c r="CI463" s="16"/>
      <c r="CJ463" s="16"/>
      <c r="CK463" s="16"/>
      <c r="CQ463" s="16"/>
      <c r="CU463" s="16"/>
      <c r="CV463" s="16"/>
      <c r="CW463" s="16"/>
      <c r="CX463" s="16"/>
      <c r="CZ463" s="16"/>
      <c r="DC463" s="19"/>
      <c r="DD463" s="16"/>
      <c r="DK463" s="16"/>
      <c r="DM463" s="16"/>
      <c r="DN463" s="16"/>
      <c r="DP463" s="16"/>
      <c r="DR463" s="16"/>
      <c r="EB463" s="16"/>
      <c r="EE463" s="16"/>
      <c r="EF463" s="16"/>
      <c r="EG463" s="16"/>
      <c r="EI463" s="16"/>
      <c r="EN463" s="16"/>
    </row>
    <row r="464" spans="1:144" x14ac:dyDescent="0.35">
      <c r="A464" s="16" t="s">
        <v>6154</v>
      </c>
      <c r="J464" t="s">
        <v>2401</v>
      </c>
      <c r="K464"/>
      <c r="L464" s="16" t="s">
        <v>729</v>
      </c>
      <c r="M464" s="16"/>
      <c r="P464" s="16" t="s">
        <v>119</v>
      </c>
      <c r="Q464" s="16"/>
      <c r="R464" s="16"/>
      <c r="T464" s="16">
        <f>SUM(COUNTIF(M464:S464,"yes"))</f>
        <v>1</v>
      </c>
      <c r="U464" s="16" t="s">
        <v>2400</v>
      </c>
      <c r="V464" s="16"/>
      <c r="W464" s="16"/>
      <c r="X464" s="16"/>
      <c r="Y464" s="16"/>
      <c r="Z464" s="16"/>
      <c r="AA464" s="16"/>
      <c r="AB464" s="16"/>
      <c r="AC464" s="16" t="s">
        <v>2401</v>
      </c>
      <c r="AH464" s="16"/>
      <c r="AJ464" s="16"/>
      <c r="AK464" s="16" t="s">
        <v>1407</v>
      </c>
      <c r="AP464" s="16" t="s">
        <v>1360</v>
      </c>
      <c r="AQ464" s="16" t="s">
        <v>1715</v>
      </c>
      <c r="AR464" s="38"/>
      <c r="AS464" s="16"/>
      <c r="AT464" s="16"/>
      <c r="AY464" s="16"/>
      <c r="AZ464" s="16"/>
      <c r="BB464" s="16">
        <f>LEN(BA464)-LEN(SUBSTITUTE(BA464,",",""))+1</f>
        <v>1</v>
      </c>
      <c r="BF464" s="28"/>
      <c r="BJ464" s="25"/>
      <c r="BO464" s="38"/>
      <c r="BQ464" s="38"/>
      <c r="BU464" s="16"/>
      <c r="BV464" s="29"/>
      <c r="BW464" s="16"/>
      <c r="BZ464" s="16"/>
      <c r="CD464" s="16"/>
      <c r="CF464" s="16"/>
      <c r="CG464" s="16"/>
      <c r="CI464" s="16"/>
      <c r="CJ464" s="16"/>
      <c r="CK464" s="16"/>
      <c r="CQ464" s="16"/>
      <c r="CU464" s="16"/>
      <c r="CV464" s="16"/>
      <c r="CW464" s="16"/>
      <c r="CX464" s="16"/>
      <c r="CZ464" s="16"/>
      <c r="DC464" s="19"/>
      <c r="DD464" s="16"/>
      <c r="DK464" s="16"/>
      <c r="DM464" s="16"/>
      <c r="DN464" s="16"/>
      <c r="DP464" s="16"/>
      <c r="DR464" s="16"/>
      <c r="EB464" s="16"/>
      <c r="EE464" s="16"/>
      <c r="EF464" s="16"/>
      <c r="EG464" s="16"/>
      <c r="EI464" s="16"/>
      <c r="EN464" s="16"/>
    </row>
    <row r="465" spans="1:144" x14ac:dyDescent="0.35">
      <c r="A465" s="16" t="s">
        <v>6154</v>
      </c>
      <c r="J465" t="s">
        <v>1797</v>
      </c>
      <c r="K465"/>
      <c r="L465" s="16" t="s">
        <v>729</v>
      </c>
      <c r="M465" s="16"/>
      <c r="P465" s="16" t="s">
        <v>119</v>
      </c>
      <c r="Q465" s="16"/>
      <c r="R465" s="16"/>
      <c r="T465" s="16">
        <f>SUM(COUNTIF(M465:S465,"yes"))</f>
        <v>1</v>
      </c>
      <c r="U465" s="16" t="s">
        <v>1796</v>
      </c>
      <c r="V465" s="16"/>
      <c r="W465" s="16"/>
      <c r="X465" s="16"/>
      <c r="Y465" s="16"/>
      <c r="Z465" s="16"/>
      <c r="AA465" s="16"/>
      <c r="AB465" s="16"/>
      <c r="AC465" s="16" t="s">
        <v>1797</v>
      </c>
      <c r="AH465" s="16"/>
      <c r="AJ465" s="16"/>
      <c r="AK465" s="16" t="s">
        <v>1291</v>
      </c>
      <c r="AP465" s="16" t="s">
        <v>1773</v>
      </c>
      <c r="AQ465" s="16" t="s">
        <v>1503</v>
      </c>
      <c r="AR465" s="38"/>
      <c r="AS465" s="16"/>
      <c r="AT465" s="16"/>
      <c r="AY465" s="16"/>
      <c r="AZ465" s="16"/>
      <c r="BB465" s="16">
        <f>LEN(BA465)-LEN(SUBSTITUTE(BA465,",",""))+1</f>
        <v>1</v>
      </c>
      <c r="BD465" s="16">
        <f>LEN(BC465)-LEN(SUBSTITUTE(BC465,",",""))+1</f>
        <v>1</v>
      </c>
      <c r="BE465" s="16">
        <f>Table1[[#This Row], [no. of native regions]]+Table1[[#This Row], [no. of introduced regions]]</f>
        <v>2</v>
      </c>
      <c r="BF465" s="28">
        <f>Table1[[#This Row], [no. of introduced regions]]/Table1[[#This Row], [no. of native regions]]</f>
        <v>1</v>
      </c>
      <c r="BJ465" s="25"/>
      <c r="BO465" s="38"/>
      <c r="BQ465" s="38"/>
      <c r="BU465" s="16"/>
      <c r="BV465" s="29"/>
      <c r="BW465" s="16"/>
      <c r="BZ465" s="16"/>
      <c r="CD465" s="16"/>
      <c r="CF465" s="16"/>
      <c r="CG465" s="16"/>
      <c r="CI465" s="16"/>
      <c r="CJ465" s="16"/>
      <c r="CK465" s="16"/>
      <c r="CQ465" s="16"/>
      <c r="CU465" s="16"/>
      <c r="CV465" s="16"/>
      <c r="CW465" s="16"/>
      <c r="CX465" s="16"/>
      <c r="CZ465" s="16"/>
      <c r="DC465" s="19"/>
      <c r="DD465" s="16"/>
      <c r="DK465" s="16"/>
      <c r="DM465" s="16"/>
      <c r="DN465" s="16"/>
      <c r="DP465" s="16"/>
      <c r="DR465" s="16"/>
      <c r="EB465" s="16"/>
      <c r="EE465" s="16"/>
      <c r="EF465" s="16"/>
      <c r="EG465" s="16"/>
      <c r="EI465" s="16"/>
      <c r="EN465" s="16"/>
    </row>
    <row r="466" spans="1:144" x14ac:dyDescent="0.35">
      <c r="A466" s="16" t="s">
        <v>6154</v>
      </c>
      <c r="J466" t="s">
        <v>1793</v>
      </c>
      <c r="K466"/>
      <c r="L466" s="16" t="s">
        <v>729</v>
      </c>
      <c r="M466" s="16"/>
      <c r="P466" s="16" t="s">
        <v>119</v>
      </c>
      <c r="Q466" s="16"/>
      <c r="R466" s="16"/>
      <c r="T466" s="16">
        <f>SUM(COUNTIF(M466:S466,"yes"))</f>
        <v>1</v>
      </c>
      <c r="U466" s="16" t="s">
        <v>1792</v>
      </c>
      <c r="V466" s="16"/>
      <c r="W466" s="16"/>
      <c r="X466" s="16"/>
      <c r="Y466" s="16"/>
      <c r="Z466" s="16"/>
      <c r="AA466" s="16"/>
      <c r="AB466" s="16"/>
      <c r="AC466" s="16" t="s">
        <v>1793</v>
      </c>
      <c r="AH466" s="16"/>
      <c r="AJ466" s="16"/>
      <c r="AK466" s="16" t="s">
        <v>1291</v>
      </c>
      <c r="AP466" s="16" t="s">
        <v>1773</v>
      </c>
      <c r="AQ466" s="16" t="s">
        <v>1297</v>
      </c>
      <c r="AR466" s="38"/>
      <c r="AS466" s="16"/>
      <c r="AT466" s="16"/>
      <c r="AY466" s="16"/>
      <c r="AZ466" s="16"/>
      <c r="BB466" s="16">
        <f>LEN(BA466)-LEN(SUBSTITUTE(BA466,",",""))+1</f>
        <v>1</v>
      </c>
      <c r="BD466" s="16">
        <f>LEN(BC466)-LEN(SUBSTITUTE(BC466,",",""))+1</f>
        <v>1</v>
      </c>
      <c r="BE466" s="16">
        <f>Table1[[#This Row], [no. of native regions]]+Table1[[#This Row], [no. of introduced regions]]</f>
        <v>2</v>
      </c>
      <c r="BF466" s="28">
        <f>Table1[[#This Row], [no. of introduced regions]]/Table1[[#This Row], [no. of native regions]]</f>
        <v>1</v>
      </c>
      <c r="BJ466" s="25"/>
      <c r="BO466" s="38"/>
      <c r="BQ466" s="38"/>
      <c r="BU466" s="16"/>
      <c r="BV466" s="29"/>
      <c r="BW466" s="16"/>
      <c r="BZ466" s="16"/>
      <c r="CD466" s="16"/>
      <c r="CF466" s="16"/>
      <c r="CG466" s="16"/>
      <c r="CI466" s="16"/>
      <c r="CJ466" s="16"/>
      <c r="CK466" s="16"/>
      <c r="CQ466" s="16"/>
      <c r="CU466" s="16"/>
      <c r="CV466" s="16"/>
      <c r="CW466" s="16"/>
      <c r="CX466" s="16"/>
      <c r="CZ466" s="16"/>
      <c r="DC466" s="19"/>
      <c r="DD466" s="16"/>
      <c r="DK466" s="16"/>
      <c r="DM466" s="16"/>
      <c r="DN466" s="16"/>
      <c r="DP466" s="16"/>
      <c r="DR466" s="16"/>
      <c r="EB466" s="16"/>
      <c r="EE466" s="16"/>
      <c r="EF466" s="16"/>
      <c r="EG466" s="16"/>
      <c r="EI466" s="16"/>
      <c r="EN466" s="16"/>
    </row>
    <row r="467" spans="1:144" x14ac:dyDescent="0.35">
      <c r="A467" s="16" t="s">
        <v>6154</v>
      </c>
      <c r="J467" t="s">
        <v>2107</v>
      </c>
      <c r="K467"/>
      <c r="L467" s="16" t="s">
        <v>729</v>
      </c>
      <c r="M467" s="16"/>
      <c r="P467" s="16" t="s">
        <v>119</v>
      </c>
      <c r="Q467" s="16"/>
      <c r="R467" s="16"/>
      <c r="T467" s="16">
        <f>SUM(COUNTIF(M467:S467,"yes"))</f>
        <v>1</v>
      </c>
      <c r="U467" s="16" t="s">
        <v>2106</v>
      </c>
      <c r="V467" s="16"/>
      <c r="W467" s="16"/>
      <c r="X467" s="16"/>
      <c r="Y467" s="16"/>
      <c r="Z467" s="16"/>
      <c r="AA467" s="16"/>
      <c r="AB467" s="16"/>
      <c r="AC467" s="16" t="s">
        <v>2107</v>
      </c>
      <c r="AH467" s="16"/>
      <c r="AJ467" s="16"/>
      <c r="AK467" s="16" t="s">
        <v>2100</v>
      </c>
      <c r="AP467" s="16" t="s">
        <v>972</v>
      </c>
      <c r="AQ467" s="16" t="s">
        <v>2108</v>
      </c>
      <c r="AR467" s="38"/>
      <c r="AS467" s="16"/>
      <c r="AT467" s="16"/>
      <c r="AY467" s="16"/>
      <c r="AZ467" s="16"/>
      <c r="BB467" s="16">
        <f>LEN(BA467)-LEN(SUBSTITUTE(BA467,",",""))+1</f>
        <v>1</v>
      </c>
      <c r="BF467" s="28"/>
      <c r="BJ467" s="25"/>
      <c r="BO467" s="38"/>
      <c r="BQ467" s="38"/>
      <c r="BU467" s="16"/>
      <c r="BV467" s="29"/>
      <c r="BW467" s="16"/>
      <c r="BZ467" s="16"/>
      <c r="CD467" s="16"/>
      <c r="CF467" s="16"/>
      <c r="CG467" s="16"/>
      <c r="CI467" s="16"/>
      <c r="CJ467" s="16"/>
      <c r="CK467" s="16"/>
      <c r="CQ467" s="16"/>
      <c r="CU467" s="16"/>
      <c r="CV467" s="16"/>
      <c r="CW467" s="16"/>
      <c r="CX467" s="16"/>
      <c r="CZ467" s="16"/>
      <c r="DC467" s="19"/>
      <c r="DD467" s="16"/>
      <c r="DK467" s="16"/>
      <c r="DM467" s="16"/>
      <c r="DN467" s="16"/>
      <c r="DP467" s="16"/>
      <c r="DR467" s="16"/>
      <c r="EB467" s="16"/>
      <c r="EE467" s="16"/>
      <c r="EF467" s="16"/>
      <c r="EG467" s="16"/>
      <c r="EI467" s="16"/>
      <c r="EN467" s="16"/>
    </row>
    <row r="468" spans="1:144" x14ac:dyDescent="0.35">
      <c r="A468" s="16" t="s">
        <v>6154</v>
      </c>
      <c r="J468" t="s">
        <v>7090</v>
      </c>
      <c r="K468" s="65"/>
      <c r="L468" s="16" t="s">
        <v>7056</v>
      </c>
      <c r="M468" s="16"/>
      <c r="N468" s="16" t="s">
        <v>119</v>
      </c>
      <c r="O468" s="16"/>
      <c r="Q468" s="16"/>
      <c r="R468" s="16"/>
      <c r="T468" s="16">
        <f>SUM(COUNTIF(M468:S468,"yes"))</f>
        <v>1</v>
      </c>
      <c r="U468" s="16"/>
      <c r="V468" s="16"/>
      <c r="W468" s="16"/>
      <c r="X468" s="16"/>
      <c r="Y468" s="16"/>
      <c r="Z468" s="16"/>
      <c r="AA468" s="16"/>
      <c r="AB468" s="16"/>
      <c r="AH468" s="16"/>
      <c r="AJ468" s="66"/>
      <c r="AK468" s="16"/>
      <c r="AP468" s="16"/>
      <c r="AQ468" s="16"/>
      <c r="AR468" s="38"/>
      <c r="AS468" s="16"/>
      <c r="AT468" s="16"/>
      <c r="AY468" s="16"/>
      <c r="AZ468" s="16"/>
      <c r="BF468" s="28"/>
      <c r="BJ468" s="25"/>
      <c r="BO468" s="38"/>
      <c r="BQ468" s="38"/>
      <c r="BU468" s="16"/>
      <c r="BV468" s="29"/>
      <c r="BW468" s="16"/>
      <c r="BZ468" s="16"/>
      <c r="CD468" s="16"/>
      <c r="CF468" s="16"/>
      <c r="CG468" s="16"/>
      <c r="CI468" s="16"/>
      <c r="CJ468" s="16"/>
      <c r="CK468" s="16"/>
      <c r="CQ468" s="16"/>
      <c r="CU468" s="16"/>
      <c r="CV468" s="16"/>
      <c r="CW468" s="16"/>
      <c r="CX468" s="16"/>
      <c r="CZ468" s="16"/>
      <c r="DC468" s="19"/>
      <c r="DD468" s="16"/>
      <c r="DK468" s="16"/>
      <c r="DM468" s="16"/>
      <c r="DN468" s="16"/>
      <c r="DP468" s="16"/>
      <c r="DR468" s="16"/>
      <c r="EB468" s="16"/>
      <c r="EE468" s="16"/>
      <c r="EF468" s="16"/>
      <c r="EG468" s="16"/>
      <c r="EI468" s="16"/>
      <c r="EN468" s="16"/>
    </row>
    <row r="469" spans="1:144" x14ac:dyDescent="0.35">
      <c r="A469" s="16" t="s">
        <v>6154</v>
      </c>
      <c r="J469" t="s">
        <v>6172</v>
      </c>
      <c r="K469"/>
      <c r="L469" s="16" t="s">
        <v>6159</v>
      </c>
      <c r="M469" s="16"/>
      <c r="Q469" s="16" t="s">
        <v>119</v>
      </c>
      <c r="R469" s="16"/>
      <c r="T469" s="16">
        <f>SUM(COUNTIF(M469:S469,"yes"))</f>
        <v>1</v>
      </c>
      <c r="U469" s="16"/>
      <c r="V469" s="16"/>
      <c r="W469" s="16"/>
      <c r="X469" s="16"/>
      <c r="Y469" s="16"/>
      <c r="Z469" s="16"/>
      <c r="AA469" s="16"/>
      <c r="AB469" s="16"/>
      <c r="AH469" s="16"/>
      <c r="AJ469" s="16" t="s">
        <v>6232</v>
      </c>
      <c r="AK469" s="16"/>
      <c r="AP469" s="16"/>
      <c r="AQ469" s="16"/>
      <c r="AR469" s="38"/>
      <c r="AS469" s="16"/>
      <c r="AT469" s="16"/>
      <c r="AY469" s="16"/>
      <c r="AZ469" s="16"/>
      <c r="BF469" s="28"/>
      <c r="BJ469" s="25"/>
      <c r="BO469" s="38"/>
      <c r="BQ469" s="38"/>
      <c r="BU469" s="16"/>
      <c r="BV469" s="29"/>
      <c r="BW469" s="16"/>
      <c r="BZ469" s="16"/>
      <c r="CD469" s="16"/>
      <c r="CF469" s="16"/>
      <c r="CG469" s="16"/>
      <c r="CI469" s="16"/>
      <c r="CJ469" s="16"/>
      <c r="CK469" s="16"/>
      <c r="CQ469" s="16"/>
      <c r="CU469" s="16"/>
      <c r="CV469" s="16"/>
      <c r="CW469" s="16"/>
      <c r="CX469" s="16"/>
      <c r="CZ469" s="16"/>
      <c r="DC469" s="19"/>
      <c r="DD469" s="16"/>
      <c r="DK469" s="16"/>
      <c r="DM469" s="16"/>
      <c r="DN469" s="16"/>
      <c r="DP469" s="16"/>
      <c r="DR469" s="16"/>
      <c r="EB469" s="16"/>
      <c r="EE469" s="16"/>
      <c r="EF469" s="16"/>
      <c r="EG469" s="16"/>
      <c r="EI469" s="16"/>
      <c r="EN469" s="16"/>
    </row>
    <row r="470" spans="1:144" x14ac:dyDescent="0.35">
      <c r="A470" s="16" t="s">
        <v>6154</v>
      </c>
      <c r="J470" t="s">
        <v>1954</v>
      </c>
      <c r="K470"/>
      <c r="L470" s="16" t="s">
        <v>729</v>
      </c>
      <c r="M470" s="16"/>
      <c r="P470" s="16" t="s">
        <v>119</v>
      </c>
      <c r="Q470" s="16"/>
      <c r="R470" s="16"/>
      <c r="T470" s="16">
        <f>SUM(COUNTIF(M470:S470,"yes"))</f>
        <v>1</v>
      </c>
      <c r="U470" s="16" t="s">
        <v>1953</v>
      </c>
      <c r="V470" s="16"/>
      <c r="W470" s="16"/>
      <c r="X470" s="16"/>
      <c r="Y470" s="16"/>
      <c r="Z470" s="16"/>
      <c r="AA470" s="16"/>
      <c r="AB470" s="16"/>
      <c r="AC470" s="16" t="s">
        <v>1954</v>
      </c>
      <c r="AH470" s="16"/>
      <c r="AJ470" s="16"/>
      <c r="AK470" s="16" t="s">
        <v>745</v>
      </c>
      <c r="AP470" s="16" t="s">
        <v>1955</v>
      </c>
      <c r="AQ470" s="16" t="s">
        <v>1212</v>
      </c>
      <c r="AR470" s="38"/>
      <c r="AS470" s="16"/>
      <c r="AT470" s="16"/>
      <c r="AY470" s="16"/>
      <c r="AZ470" s="16"/>
      <c r="BB470" s="16">
        <f>LEN(BA470)-LEN(SUBSTITUTE(BA470,",",""))+1</f>
        <v>1</v>
      </c>
      <c r="BD470" s="16">
        <f>LEN(BC470)-LEN(SUBSTITUTE(BC470,",",""))+1</f>
        <v>1</v>
      </c>
      <c r="BF470" s="28"/>
      <c r="BJ470" s="25"/>
      <c r="BO470" s="38"/>
      <c r="BQ470" s="38"/>
      <c r="BU470" s="16"/>
      <c r="BV470" s="29"/>
      <c r="BW470" s="16"/>
      <c r="BZ470" s="16"/>
      <c r="CD470" s="16"/>
      <c r="CF470" s="16"/>
      <c r="CG470" s="16"/>
      <c r="CI470" s="16"/>
      <c r="CJ470" s="16"/>
      <c r="CK470" s="16"/>
      <c r="CQ470" s="16"/>
      <c r="CU470" s="16"/>
      <c r="CV470" s="16"/>
      <c r="CW470" s="16"/>
      <c r="CX470" s="16"/>
      <c r="CZ470" s="16"/>
      <c r="DC470" s="19"/>
      <c r="DD470" s="16"/>
      <c r="DK470" s="16"/>
      <c r="DM470" s="16"/>
      <c r="DN470" s="16"/>
      <c r="DP470" s="16"/>
      <c r="DR470" s="16"/>
      <c r="EB470" s="16"/>
      <c r="EE470" s="16"/>
      <c r="EF470" s="16"/>
      <c r="EG470" s="16"/>
      <c r="EI470" s="16"/>
      <c r="EN470" s="16"/>
    </row>
    <row r="471" spans="1:144" x14ac:dyDescent="0.35">
      <c r="A471" s="16" t="s">
        <v>6154</v>
      </c>
      <c r="J471" t="s">
        <v>2320</v>
      </c>
      <c r="K471"/>
      <c r="L471" s="16" t="s">
        <v>729</v>
      </c>
      <c r="M471" s="16"/>
      <c r="P471" s="16" t="s">
        <v>119</v>
      </c>
      <c r="Q471" s="16"/>
      <c r="R471" s="16"/>
      <c r="T471" s="16">
        <f>SUM(COUNTIF(M471:S471,"yes"))</f>
        <v>1</v>
      </c>
      <c r="U471" s="16" t="s">
        <v>2318</v>
      </c>
      <c r="V471" s="16"/>
      <c r="W471" s="16"/>
      <c r="X471" s="16"/>
      <c r="Y471" s="16"/>
      <c r="Z471" s="16"/>
      <c r="AA471" s="16"/>
      <c r="AB471" s="16"/>
      <c r="AC471" s="16" t="s">
        <v>2320</v>
      </c>
      <c r="AH471" s="16"/>
      <c r="AJ471" s="16"/>
      <c r="AK471" s="16" t="s">
        <v>2319</v>
      </c>
      <c r="AP471" s="16" t="s">
        <v>1360</v>
      </c>
      <c r="AQ471" s="16" t="s">
        <v>1388</v>
      </c>
      <c r="AR471" s="38"/>
      <c r="AS471" s="16"/>
      <c r="AT471" s="16"/>
      <c r="AY471" s="16"/>
      <c r="AZ471" s="16"/>
      <c r="BB471" s="16">
        <f>LEN(BA471)-LEN(SUBSTITUTE(BA471,",",""))+1</f>
        <v>1</v>
      </c>
      <c r="BF471" s="28"/>
      <c r="BJ471" s="25"/>
      <c r="BO471" s="38"/>
      <c r="BQ471" s="38"/>
      <c r="BU471" s="16"/>
      <c r="BV471" s="29"/>
      <c r="BW471" s="16"/>
      <c r="BZ471" s="16"/>
      <c r="CD471" s="16"/>
      <c r="CF471" s="16"/>
      <c r="CG471" s="16"/>
      <c r="CI471" s="16"/>
      <c r="CJ471" s="16"/>
      <c r="CK471" s="16"/>
      <c r="CQ471" s="16"/>
      <c r="CU471" s="16"/>
      <c r="CV471" s="16"/>
      <c r="CW471" s="16"/>
      <c r="CX471" s="16"/>
      <c r="CZ471" s="16"/>
      <c r="DC471" s="19"/>
      <c r="DD471" s="16"/>
      <c r="DK471" s="16"/>
      <c r="DM471" s="16"/>
      <c r="DN471" s="16"/>
      <c r="DP471" s="16"/>
      <c r="DR471" s="16"/>
      <c r="EB471" s="16"/>
      <c r="EE471" s="16"/>
      <c r="EF471" s="16"/>
      <c r="EG471" s="16"/>
      <c r="EI471" s="16"/>
      <c r="EN471" s="16"/>
    </row>
    <row r="472" spans="1:144" x14ac:dyDescent="0.35">
      <c r="A472" s="16" t="s">
        <v>6154</v>
      </c>
      <c r="J472" t="s">
        <v>2336</v>
      </c>
      <c r="K472"/>
      <c r="L472" s="16" t="s">
        <v>729</v>
      </c>
      <c r="M472" s="16"/>
      <c r="P472" s="16" t="s">
        <v>119</v>
      </c>
      <c r="Q472" s="16"/>
      <c r="R472" s="16"/>
      <c r="T472" s="16">
        <f>SUM(COUNTIF(M472:S472,"yes"))</f>
        <v>1</v>
      </c>
      <c r="U472" s="16" t="s">
        <v>2335</v>
      </c>
      <c r="V472" s="16"/>
      <c r="W472" s="16"/>
      <c r="X472" s="16"/>
      <c r="Y472" s="16"/>
      <c r="Z472" s="16"/>
      <c r="AA472" s="16"/>
      <c r="AB472" s="16"/>
      <c r="AC472" s="16" t="s">
        <v>2336</v>
      </c>
      <c r="AH472" s="16"/>
      <c r="AJ472" s="16"/>
      <c r="AK472" s="16" t="s">
        <v>1000</v>
      </c>
      <c r="AP472" s="16" t="s">
        <v>923</v>
      </c>
      <c r="AQ472" s="16" t="s">
        <v>1297</v>
      </c>
      <c r="AR472" s="38"/>
      <c r="AS472" s="16"/>
      <c r="AT472" s="16"/>
      <c r="AY472" s="16"/>
      <c r="AZ472" s="16"/>
      <c r="BB472" s="16">
        <f>LEN(BA472)-LEN(SUBSTITUTE(BA472,",",""))+1</f>
        <v>1</v>
      </c>
      <c r="BF472" s="28"/>
      <c r="BJ472" s="25"/>
      <c r="BO472" s="38"/>
      <c r="BQ472" s="38"/>
      <c r="BU472" s="16"/>
      <c r="BV472" s="29"/>
      <c r="BW472" s="16"/>
      <c r="BZ472" s="16"/>
      <c r="CD472" s="16"/>
      <c r="CF472" s="16"/>
      <c r="CG472" s="16"/>
      <c r="CI472" s="16"/>
      <c r="CJ472" s="16"/>
      <c r="CK472" s="16"/>
      <c r="CQ472" s="16"/>
      <c r="CU472" s="16"/>
      <c r="CV472" s="16"/>
      <c r="CW472" s="16"/>
      <c r="CX472" s="16"/>
      <c r="CZ472" s="16"/>
      <c r="DC472" s="19"/>
      <c r="DD472" s="16"/>
      <c r="DK472" s="16"/>
      <c r="DM472" s="16"/>
      <c r="DN472" s="16"/>
      <c r="DP472" s="16"/>
      <c r="DR472" s="16"/>
      <c r="EB472" s="16"/>
      <c r="EE472" s="16"/>
      <c r="EF472" s="16"/>
      <c r="EG472" s="16"/>
      <c r="EI472" s="16"/>
      <c r="EN472" s="16"/>
    </row>
    <row r="473" spans="1:144" x14ac:dyDescent="0.35">
      <c r="A473" s="16" t="s">
        <v>6154</v>
      </c>
      <c r="J473" t="s">
        <v>2490</v>
      </c>
      <c r="K473"/>
      <c r="L473" s="16" t="s">
        <v>729</v>
      </c>
      <c r="M473" s="16"/>
      <c r="P473" s="16" t="s">
        <v>119</v>
      </c>
      <c r="Q473" s="16"/>
      <c r="R473" s="16"/>
      <c r="T473" s="16">
        <f>SUM(COUNTIF(M473:S473,"yes"))</f>
        <v>1</v>
      </c>
      <c r="U473" s="16" t="s">
        <v>2489</v>
      </c>
      <c r="V473" s="16"/>
      <c r="W473" s="16"/>
      <c r="X473" s="16"/>
      <c r="Y473" s="16"/>
      <c r="Z473" s="16"/>
      <c r="AA473" s="16"/>
      <c r="AB473" s="16"/>
      <c r="AC473" s="16" t="s">
        <v>2490</v>
      </c>
      <c r="AH473" s="16"/>
      <c r="AJ473" s="16"/>
      <c r="AK473" s="16" t="s">
        <v>1209</v>
      </c>
      <c r="AP473" s="16" t="s">
        <v>1360</v>
      </c>
      <c r="AQ473" s="16" t="s">
        <v>2491</v>
      </c>
      <c r="AR473" s="38"/>
      <c r="AS473" s="16"/>
      <c r="AT473" s="16"/>
      <c r="AY473" s="16"/>
      <c r="AZ473" s="16"/>
      <c r="BB473" s="16">
        <f>LEN(BA473)-LEN(SUBSTITUTE(BA473,",",""))+1</f>
        <v>1</v>
      </c>
      <c r="BF473" s="28"/>
      <c r="BJ473" s="25"/>
      <c r="BO473" s="38"/>
      <c r="BQ473" s="38"/>
      <c r="BU473" s="16"/>
      <c r="BV473" s="29"/>
      <c r="BW473" s="16"/>
      <c r="BZ473" s="16"/>
      <c r="CD473" s="16"/>
      <c r="CF473" s="16"/>
      <c r="CG473" s="16"/>
      <c r="CI473" s="16"/>
      <c r="CJ473" s="16"/>
      <c r="CK473" s="16"/>
      <c r="CQ473" s="16"/>
      <c r="CU473" s="16"/>
      <c r="CV473" s="16"/>
      <c r="CW473" s="16"/>
      <c r="CX473" s="16"/>
      <c r="CZ473" s="16"/>
      <c r="DC473" s="19"/>
      <c r="DD473" s="16"/>
      <c r="DK473" s="16"/>
      <c r="DM473" s="16"/>
      <c r="DN473" s="16"/>
      <c r="DP473" s="16"/>
      <c r="DR473" s="16"/>
      <c r="EB473" s="16"/>
      <c r="EE473" s="16"/>
      <c r="EF473" s="16"/>
      <c r="EG473" s="16"/>
      <c r="EI473" s="16"/>
      <c r="EN473" s="16"/>
    </row>
    <row r="474" spans="1:144" x14ac:dyDescent="0.35">
      <c r="A474" s="16" t="s">
        <v>6154</v>
      </c>
      <c r="J474" t="s">
        <v>2611</v>
      </c>
      <c r="K474"/>
      <c r="L474" s="16" t="s">
        <v>729</v>
      </c>
      <c r="M474" s="16"/>
      <c r="P474" s="16" t="s">
        <v>119</v>
      </c>
      <c r="Q474" s="16"/>
      <c r="R474" s="16"/>
      <c r="T474" s="16">
        <f>SUM(COUNTIF(M474:S474,"yes"))</f>
        <v>1</v>
      </c>
      <c r="U474" s="16" t="s">
        <v>2610</v>
      </c>
      <c r="V474" s="16"/>
      <c r="W474" s="16"/>
      <c r="X474" s="16"/>
      <c r="Y474" s="16"/>
      <c r="Z474" s="16"/>
      <c r="AA474" s="16"/>
      <c r="AB474" s="16"/>
      <c r="AC474" s="16" t="s">
        <v>2611</v>
      </c>
      <c r="AH474" s="16"/>
      <c r="AJ474" s="16"/>
      <c r="AK474" s="16" t="s">
        <v>2606</v>
      </c>
      <c r="AP474" s="16" t="s">
        <v>2612</v>
      </c>
      <c r="AQ474" s="16" t="s">
        <v>2485</v>
      </c>
      <c r="AR474" s="38"/>
      <c r="AS474" s="16"/>
      <c r="AT474" s="16"/>
      <c r="AY474" s="16"/>
      <c r="AZ474" s="16"/>
      <c r="BF474" s="28"/>
      <c r="BJ474" s="25"/>
      <c r="BO474" s="38"/>
      <c r="BQ474" s="38"/>
      <c r="BU474" s="16"/>
      <c r="BV474" s="29"/>
      <c r="BW474" s="16"/>
      <c r="BZ474" s="16"/>
      <c r="CD474" s="16"/>
      <c r="CF474" s="16"/>
      <c r="CG474" s="16"/>
      <c r="CI474" s="16"/>
      <c r="CJ474" s="16"/>
      <c r="CK474" s="16"/>
      <c r="CQ474" s="16"/>
      <c r="CU474" s="16"/>
      <c r="CV474" s="16"/>
      <c r="CW474" s="16"/>
      <c r="CX474" s="16"/>
      <c r="CZ474" s="16"/>
      <c r="DC474" s="19"/>
      <c r="DD474" s="16"/>
      <c r="DK474" s="16"/>
      <c r="DM474" s="16"/>
      <c r="DN474" s="16"/>
      <c r="DP474" s="16"/>
      <c r="DR474" s="16"/>
      <c r="EB474" s="16"/>
      <c r="EE474" s="16"/>
      <c r="EF474" s="16"/>
      <c r="EG474" s="16"/>
      <c r="EI474" s="16"/>
      <c r="EN474" s="16"/>
    </row>
    <row r="475" spans="1:144" x14ac:dyDescent="0.35">
      <c r="A475" s="16" t="s">
        <v>6154</v>
      </c>
      <c r="J475" t="s">
        <v>2801</v>
      </c>
      <c r="K475"/>
      <c r="L475" s="16" t="s">
        <v>729</v>
      </c>
      <c r="M475" s="16"/>
      <c r="P475" s="16" t="s">
        <v>119</v>
      </c>
      <c r="Q475" s="16"/>
      <c r="R475" s="16"/>
      <c r="T475" s="16">
        <f>SUM(COUNTIF(M475:S475,"yes"))</f>
        <v>1</v>
      </c>
      <c r="U475" s="16" t="s">
        <v>2800</v>
      </c>
      <c r="V475" s="16"/>
      <c r="W475" s="16"/>
      <c r="X475" s="16"/>
      <c r="Y475" s="16"/>
      <c r="Z475" s="16"/>
      <c r="AA475" s="16"/>
      <c r="AB475" s="16"/>
      <c r="AC475" s="16" t="s">
        <v>2801</v>
      </c>
      <c r="AH475" s="16"/>
      <c r="AJ475" s="16"/>
      <c r="AK475" s="16" t="s">
        <v>1442</v>
      </c>
      <c r="AP475" s="16" t="s">
        <v>726</v>
      </c>
      <c r="AQ475" s="16" t="s">
        <v>2518</v>
      </c>
      <c r="AR475" s="38"/>
      <c r="AS475" s="16"/>
      <c r="AT475" s="16"/>
      <c r="AY475" s="16"/>
      <c r="AZ475" s="16"/>
      <c r="BF475" s="28"/>
      <c r="BJ475" s="25"/>
      <c r="BO475" s="38"/>
      <c r="BQ475" s="38"/>
      <c r="BU475" s="16"/>
      <c r="BV475" s="29"/>
      <c r="BW475" s="16"/>
      <c r="BZ475" s="16"/>
      <c r="CD475" s="16"/>
      <c r="CF475" s="16"/>
      <c r="CG475" s="16"/>
      <c r="CI475" s="16"/>
      <c r="CJ475" s="16"/>
      <c r="CK475" s="16"/>
      <c r="CQ475" s="16"/>
      <c r="CU475" s="16"/>
      <c r="CV475" s="16"/>
      <c r="CW475" s="16"/>
      <c r="CX475" s="16"/>
      <c r="CZ475" s="16"/>
      <c r="DC475" s="19"/>
      <c r="DD475" s="16"/>
      <c r="DK475" s="16"/>
      <c r="DM475" s="16"/>
      <c r="DN475" s="16"/>
      <c r="DP475" s="16"/>
      <c r="DR475" s="16"/>
      <c r="EB475" s="16"/>
      <c r="EE475" s="16"/>
      <c r="EF475" s="16"/>
      <c r="EG475" s="16"/>
      <c r="EI475" s="16"/>
      <c r="EN475" s="16"/>
    </row>
    <row r="476" spans="1:144" x14ac:dyDescent="0.35">
      <c r="A476" s="16" t="s">
        <v>6154</v>
      </c>
      <c r="J476" t="s">
        <v>571</v>
      </c>
      <c r="K476"/>
      <c r="L476" s="16" t="s">
        <v>5805</v>
      </c>
      <c r="M476" s="16"/>
      <c r="Q476" s="16"/>
      <c r="R476" s="16"/>
      <c r="S476" s="16" t="s">
        <v>119</v>
      </c>
      <c r="T476" s="16">
        <f>SUM(COUNTIF(M476:S476,"yes"))</f>
        <v>1</v>
      </c>
      <c r="U476" s="16" t="s">
        <v>570</v>
      </c>
      <c r="V476" s="16" t="s">
        <v>1324</v>
      </c>
      <c r="W476" s="16"/>
      <c r="X476" s="16" t="s">
        <v>7364</v>
      </c>
      <c r="Y476" s="16" t="s">
        <v>1325</v>
      </c>
      <c r="Z476" s="16"/>
      <c r="AA476" s="16"/>
      <c r="AB476" s="16"/>
      <c r="AC476" s="16" t="s">
        <v>1329</v>
      </c>
      <c r="AH476" s="16"/>
      <c r="AJ476" s="16" t="s">
        <v>6232</v>
      </c>
      <c r="AK476" s="16" t="s">
        <v>1328</v>
      </c>
      <c r="AL476" s="16" t="s">
        <v>1153</v>
      </c>
      <c r="AP476" s="16" t="s">
        <v>1219</v>
      </c>
      <c r="AQ476" s="16" t="s">
        <v>1330</v>
      </c>
      <c r="AR476" s="38"/>
      <c r="AS476" s="16" t="s">
        <v>5840</v>
      </c>
      <c r="AT476" s="16"/>
      <c r="AV476" s="16">
        <v>12</v>
      </c>
      <c r="AW476" s="16">
        <v>51</v>
      </c>
      <c r="AX476" s="16" t="s">
        <v>5830</v>
      </c>
      <c r="AY476" s="21" t="s">
        <v>1326</v>
      </c>
      <c r="AZ476" s="16" t="s">
        <v>5934</v>
      </c>
      <c r="BA476" s="16" t="s">
        <v>1331</v>
      </c>
      <c r="BB476" s="16">
        <f>LEN(BA476)-LEN(SUBSTITUTE(BA476,",",""))+1</f>
        <v>3</v>
      </c>
      <c r="BC476" s="16" t="s">
        <v>665</v>
      </c>
      <c r="BD476" s="16">
        <f>LEN(BC476)-LEN(SUBSTITUTE(BC476,",",""))+1</f>
        <v>1</v>
      </c>
      <c r="BE476" s="16">
        <f>Table1[[#This Row], [no. of native regions]]+Table1[[#This Row], [no. of introduced regions]]</f>
        <v>4</v>
      </c>
      <c r="BF476" s="28">
        <f>Table1[[#This Row], [no. of introduced regions]]/Table1[[#This Row], [no. of native regions]]</f>
        <v>0.33333333333333331</v>
      </c>
      <c r="BJ476" s="25"/>
      <c r="BK476" s="16" t="s">
        <v>1332</v>
      </c>
      <c r="BL476" s="16" t="s">
        <v>1335</v>
      </c>
      <c r="BO476" s="38" t="s">
        <v>1183</v>
      </c>
      <c r="BQ476" s="38"/>
      <c r="BR476" s="16" t="s">
        <v>571</v>
      </c>
      <c r="BU476" s="16" t="s">
        <v>159</v>
      </c>
      <c r="BV476" s="29" t="s">
        <v>572</v>
      </c>
      <c r="BW476" s="16" t="s">
        <v>1336</v>
      </c>
      <c r="BZ476" s="16"/>
      <c r="CB476" s="16" t="s">
        <v>573</v>
      </c>
      <c r="CC476" s="16" t="s">
        <v>574</v>
      </c>
      <c r="CD476" s="16" t="s">
        <v>1337</v>
      </c>
      <c r="CE476" s="16" t="s">
        <v>1338</v>
      </c>
      <c r="CF476" s="16" t="s">
        <v>1339</v>
      </c>
      <c r="CG476" s="16"/>
      <c r="CI476" s="16"/>
      <c r="CJ476" s="16"/>
      <c r="CK476" s="16"/>
      <c r="CM476" s="16" t="s">
        <v>1341</v>
      </c>
      <c r="CP476" s="16" t="s">
        <v>1333</v>
      </c>
      <c r="CQ476" s="16" t="s">
        <v>119</v>
      </c>
      <c r="CR476" s="16" t="s">
        <v>3129</v>
      </c>
      <c r="CT476" s="16" t="s">
        <v>159</v>
      </c>
      <c r="CU476" s="16" t="s">
        <v>572</v>
      </c>
      <c r="CV476" s="16" t="s">
        <v>1334</v>
      </c>
      <c r="CW476" s="16" t="s">
        <v>4231</v>
      </c>
      <c r="CX476" s="16" t="s">
        <v>3977</v>
      </c>
      <c r="CY476" s="16" t="s">
        <v>3207</v>
      </c>
      <c r="CZ476" s="16" t="s">
        <v>3530</v>
      </c>
      <c r="DB476" s="16" t="s">
        <v>119</v>
      </c>
      <c r="DC476" s="19">
        <v>540</v>
      </c>
      <c r="DD476" s="16"/>
      <c r="DH476" s="16" t="s">
        <v>1327</v>
      </c>
      <c r="DK476" s="16"/>
      <c r="DM476" s="16"/>
      <c r="DN476" s="16"/>
      <c r="DP476" s="16"/>
      <c r="DR476" s="16"/>
      <c r="DU476" s="16" t="s">
        <v>1340</v>
      </c>
      <c r="EB476" s="16"/>
      <c r="EE476" s="16"/>
      <c r="EF476" s="16"/>
      <c r="EG476" s="16"/>
      <c r="EI476" s="16"/>
      <c r="EN476" s="16"/>
    </row>
    <row r="477" spans="1:144" x14ac:dyDescent="0.35">
      <c r="A477" s="16" t="s">
        <v>6154</v>
      </c>
      <c r="J477" t="s">
        <v>6529</v>
      </c>
      <c r="K477" t="s">
        <v>6836</v>
      </c>
      <c r="L477" t="s">
        <v>6751</v>
      </c>
      <c r="M477" s="16"/>
      <c r="O477" t="s">
        <v>119</v>
      </c>
      <c r="Q477" s="16"/>
      <c r="R477" s="16"/>
      <c r="T477" s="16">
        <f>SUM(COUNTIF(M477:S477,"yes"))</f>
        <v>1</v>
      </c>
      <c r="U477" s="16"/>
      <c r="V477" s="16"/>
      <c r="W477" s="16"/>
      <c r="X477" s="16"/>
      <c r="Y477" s="16"/>
      <c r="Z477" s="16"/>
      <c r="AA477" s="16"/>
      <c r="AB477" s="16"/>
      <c r="AD477" t="s">
        <v>6529</v>
      </c>
      <c r="AE477"/>
      <c r="AH477" s="16"/>
      <c r="AJ477" s="16" t="s">
        <v>6232</v>
      </c>
      <c r="AK477" s="16"/>
      <c r="AO477"/>
      <c r="AP477" s="16"/>
      <c r="AQ477" t="s">
        <v>6530</v>
      </c>
      <c r="AR477" s="39"/>
      <c r="AS477" s="16"/>
      <c r="AT477" s="16"/>
      <c r="AY477" s="16"/>
      <c r="AZ477" s="16"/>
      <c r="BF477" s="28"/>
      <c r="BJ477" s="25"/>
      <c r="BO477" s="38"/>
      <c r="BQ477" s="38"/>
      <c r="BU477" s="16"/>
      <c r="BV477" s="29"/>
      <c r="BW477" s="16"/>
      <c r="BZ477" s="16"/>
      <c r="CC477" s="19"/>
      <c r="CD477" s="16"/>
      <c r="CF477" s="16"/>
      <c r="CG477" s="16"/>
      <c r="CI477" s="16"/>
      <c r="CJ477" s="16"/>
      <c r="CK477" s="16"/>
      <c r="CQ477" s="16"/>
      <c r="CU477" s="16"/>
      <c r="CV477" s="16"/>
      <c r="CW477" s="16"/>
      <c r="CX477" s="16"/>
      <c r="CZ477" s="16"/>
      <c r="DC477" s="19"/>
      <c r="DD477" s="16"/>
      <c r="DG477" s="19"/>
      <c r="DK477" s="16"/>
      <c r="DM477" s="16"/>
      <c r="DN477" s="16"/>
      <c r="DP477" s="16"/>
      <c r="DR477" s="16"/>
      <c r="EB477" s="16"/>
      <c r="EE477" s="16"/>
      <c r="EF477" s="16"/>
      <c r="EG477" s="16"/>
      <c r="EI477" s="16"/>
      <c r="EN477" s="16"/>
    </row>
    <row r="478" spans="1:144" x14ac:dyDescent="0.35">
      <c r="A478" s="16" t="s">
        <v>6154</v>
      </c>
      <c r="J478" t="s">
        <v>2367</v>
      </c>
      <c r="K478"/>
      <c r="L478" s="16" t="s">
        <v>729</v>
      </c>
      <c r="M478" s="16"/>
      <c r="P478" s="16" t="s">
        <v>119</v>
      </c>
      <c r="Q478" s="16"/>
      <c r="R478" s="16"/>
      <c r="T478" s="16">
        <f>SUM(COUNTIF(M478:S478,"yes"))</f>
        <v>1</v>
      </c>
      <c r="U478" s="16" t="s">
        <v>2366</v>
      </c>
      <c r="V478" s="16"/>
      <c r="W478" s="16"/>
      <c r="X478" s="16"/>
      <c r="Y478" s="16"/>
      <c r="Z478" s="16"/>
      <c r="AA478" s="16"/>
      <c r="AB478" s="16"/>
      <c r="AC478" s="16" t="s">
        <v>2367</v>
      </c>
      <c r="AH478" s="16"/>
      <c r="AJ478" s="16"/>
      <c r="AK478" s="16" t="s">
        <v>1209</v>
      </c>
      <c r="AP478" s="16" t="s">
        <v>1208</v>
      </c>
      <c r="AQ478" s="16" t="s">
        <v>1774</v>
      </c>
      <c r="AR478" s="38"/>
      <c r="AS478" s="16"/>
      <c r="AT478" s="16"/>
      <c r="AY478" s="16"/>
      <c r="AZ478" s="16"/>
      <c r="BB478" s="16">
        <f>LEN(BA478)-LEN(SUBSTITUTE(BA478,",",""))+1</f>
        <v>1</v>
      </c>
      <c r="BF478" s="28"/>
      <c r="BJ478" s="25"/>
      <c r="BO478" s="38"/>
      <c r="BQ478" s="38"/>
      <c r="BU478" s="16"/>
      <c r="BV478" s="29"/>
      <c r="BW478" s="16"/>
      <c r="BZ478" s="16"/>
      <c r="CD478" s="16"/>
      <c r="CF478" s="16"/>
      <c r="CG478" s="16"/>
      <c r="CI478" s="16"/>
      <c r="CJ478" s="16"/>
      <c r="CK478" s="16"/>
      <c r="CQ478" s="16"/>
      <c r="CU478" s="16"/>
      <c r="CV478" s="16"/>
      <c r="CW478" s="16"/>
      <c r="CX478" s="16"/>
      <c r="CZ478" s="16"/>
      <c r="DC478" s="19"/>
      <c r="DD478" s="16"/>
      <c r="DK478" s="16"/>
      <c r="DM478" s="16"/>
      <c r="DN478" s="16"/>
      <c r="DP478" s="16"/>
      <c r="DR478" s="16"/>
      <c r="EB478" s="16"/>
      <c r="EE478" s="16"/>
      <c r="EF478" s="16"/>
      <c r="EG478" s="16"/>
      <c r="EI478" s="16"/>
      <c r="EN478" s="16"/>
    </row>
    <row r="479" spans="1:144" x14ac:dyDescent="0.35">
      <c r="A479" s="16" t="s">
        <v>6154</v>
      </c>
      <c r="J479" t="s">
        <v>2825</v>
      </c>
      <c r="K479"/>
      <c r="L479" s="16" t="s">
        <v>729</v>
      </c>
      <c r="M479" s="16"/>
      <c r="P479" s="16" t="s">
        <v>119</v>
      </c>
      <c r="Q479" s="16"/>
      <c r="R479" s="16"/>
      <c r="T479" s="16">
        <f>SUM(COUNTIF(M479:S479,"yes"))</f>
        <v>1</v>
      </c>
      <c r="U479" s="16" t="s">
        <v>2824</v>
      </c>
      <c r="V479" s="16"/>
      <c r="W479" s="16"/>
      <c r="X479" s="16"/>
      <c r="Y479" s="16"/>
      <c r="Z479" s="16"/>
      <c r="AA479" s="16"/>
      <c r="AB479" s="16"/>
      <c r="AC479" s="16" t="s">
        <v>2825</v>
      </c>
      <c r="AH479" s="16"/>
      <c r="AJ479" s="16"/>
      <c r="AK479" s="16" t="s">
        <v>1173</v>
      </c>
      <c r="AP479" s="16" t="s">
        <v>1563</v>
      </c>
      <c r="AQ479" s="16" t="s">
        <v>1503</v>
      </c>
      <c r="AR479" s="38"/>
      <c r="AS479" s="16"/>
      <c r="AT479" s="16"/>
      <c r="AY479" s="16"/>
      <c r="AZ479" s="16"/>
      <c r="BF479" s="28"/>
      <c r="BJ479" s="25"/>
      <c r="BO479" s="38"/>
      <c r="BQ479" s="38"/>
      <c r="BU479" s="16"/>
      <c r="BV479" s="29"/>
      <c r="BW479" s="16"/>
      <c r="BZ479" s="16"/>
      <c r="CD479" s="16"/>
      <c r="CF479" s="16"/>
      <c r="CG479" s="16"/>
      <c r="CI479" s="16"/>
      <c r="CJ479" s="16"/>
      <c r="CK479" s="16"/>
      <c r="CQ479" s="16"/>
      <c r="CU479" s="16"/>
      <c r="CV479" s="16"/>
      <c r="CW479" s="16"/>
      <c r="CX479" s="16"/>
      <c r="CZ479" s="16"/>
      <c r="DC479" s="19"/>
      <c r="DD479" s="16"/>
      <c r="DK479" s="16"/>
      <c r="DM479" s="16"/>
      <c r="DN479" s="16"/>
      <c r="DP479" s="16"/>
      <c r="DR479" s="16"/>
      <c r="EB479" s="16"/>
      <c r="EE479" s="16"/>
      <c r="EF479" s="16"/>
      <c r="EG479" s="16"/>
      <c r="EI479" s="16"/>
      <c r="EN479" s="16"/>
    </row>
    <row r="480" spans="1:144" x14ac:dyDescent="0.35">
      <c r="A480" s="16" t="s">
        <v>6154</v>
      </c>
      <c r="J480" t="s">
        <v>2842</v>
      </c>
      <c r="K480"/>
      <c r="L480" s="16" t="s">
        <v>729</v>
      </c>
      <c r="M480" s="16"/>
      <c r="P480" s="16" t="s">
        <v>119</v>
      </c>
      <c r="Q480" s="16"/>
      <c r="R480" s="16"/>
      <c r="T480" s="16">
        <f>SUM(COUNTIF(M480:S480,"yes"))</f>
        <v>1</v>
      </c>
      <c r="U480" s="16" t="s">
        <v>2841</v>
      </c>
      <c r="V480" s="16"/>
      <c r="W480" s="16"/>
      <c r="X480" s="16"/>
      <c r="Y480" s="16"/>
      <c r="Z480" s="16"/>
      <c r="AA480" s="16"/>
      <c r="AB480" s="16"/>
      <c r="AC480" s="16" t="s">
        <v>2842</v>
      </c>
      <c r="AH480" s="16"/>
      <c r="AJ480" s="16"/>
      <c r="AK480" s="16" t="s">
        <v>2647</v>
      </c>
      <c r="AP480" s="16" t="s">
        <v>1211</v>
      </c>
      <c r="AQ480" s="16" t="s">
        <v>1207</v>
      </c>
      <c r="AR480" s="38"/>
      <c r="AS480" s="16"/>
      <c r="AT480" s="16"/>
      <c r="AY480" s="16"/>
      <c r="AZ480" s="16"/>
      <c r="BF480" s="28"/>
      <c r="BJ480" s="25"/>
      <c r="BO480" s="38"/>
      <c r="BQ480" s="38"/>
      <c r="BU480" s="16"/>
      <c r="BV480" s="29"/>
      <c r="BW480" s="16"/>
      <c r="BZ480" s="16"/>
      <c r="CD480" s="16"/>
      <c r="CF480" s="16"/>
      <c r="CG480" s="16"/>
      <c r="CI480" s="16"/>
      <c r="CJ480" s="16"/>
      <c r="CK480" s="16"/>
      <c r="CQ480" s="16"/>
      <c r="CU480" s="16"/>
      <c r="CV480" s="16"/>
      <c r="CW480" s="16"/>
      <c r="CX480" s="16"/>
      <c r="CZ480" s="16"/>
      <c r="DC480" s="19"/>
      <c r="DD480" s="16"/>
      <c r="DK480" s="16"/>
      <c r="DM480" s="16"/>
      <c r="DN480" s="16"/>
      <c r="DP480" s="16"/>
      <c r="DR480" s="16"/>
      <c r="EB480" s="16"/>
      <c r="EE480" s="16"/>
      <c r="EF480" s="16"/>
      <c r="EG480" s="16"/>
      <c r="EI480" s="16"/>
      <c r="EN480" s="16"/>
    </row>
    <row r="481" spans="1:144" x14ac:dyDescent="0.35">
      <c r="A481" s="16" t="s">
        <v>6154</v>
      </c>
      <c r="J481" t="s">
        <v>2847</v>
      </c>
      <c r="K481"/>
      <c r="L481" s="16" t="s">
        <v>729</v>
      </c>
      <c r="M481" s="16"/>
      <c r="P481" s="16" t="s">
        <v>119</v>
      </c>
      <c r="Q481" s="16"/>
      <c r="R481" s="16"/>
      <c r="T481" s="16">
        <f>SUM(COUNTIF(M481:S481,"yes"))</f>
        <v>1</v>
      </c>
      <c r="U481" s="16" t="s">
        <v>2846</v>
      </c>
      <c r="V481" s="16"/>
      <c r="W481" s="16"/>
      <c r="X481" s="16"/>
      <c r="Y481" s="16"/>
      <c r="Z481" s="16"/>
      <c r="AA481" s="16"/>
      <c r="AB481" s="16"/>
      <c r="AC481" s="16" t="s">
        <v>2847</v>
      </c>
      <c r="AH481" s="16"/>
      <c r="AJ481" s="16"/>
      <c r="AK481" s="16" t="s">
        <v>1024</v>
      </c>
      <c r="AP481" s="16" t="s">
        <v>1208</v>
      </c>
      <c r="AQ481" s="16" t="s">
        <v>1215</v>
      </c>
      <c r="AR481" s="38"/>
      <c r="AS481" s="16"/>
      <c r="AT481" s="16"/>
      <c r="AY481" s="16"/>
      <c r="AZ481" s="16"/>
      <c r="BF481" s="28"/>
      <c r="BJ481" s="25"/>
      <c r="BO481" s="38"/>
      <c r="BQ481" s="38"/>
      <c r="BU481" s="16"/>
      <c r="BV481" s="29"/>
      <c r="BW481" s="16"/>
      <c r="BZ481" s="16"/>
      <c r="CD481" s="16"/>
      <c r="CF481" s="16"/>
      <c r="CG481" s="16"/>
      <c r="CI481" s="16"/>
      <c r="CJ481" s="16"/>
      <c r="CK481" s="16"/>
      <c r="CQ481" s="16"/>
      <c r="CU481" s="16"/>
      <c r="CV481" s="16"/>
      <c r="CW481" s="16"/>
      <c r="CX481" s="16"/>
      <c r="CZ481" s="16"/>
      <c r="DC481" s="19"/>
      <c r="DD481" s="16"/>
      <c r="DK481" s="16"/>
      <c r="DM481" s="16"/>
      <c r="DN481" s="16"/>
      <c r="DP481" s="16"/>
      <c r="DR481" s="16"/>
      <c r="EB481" s="16"/>
      <c r="EE481" s="16"/>
      <c r="EF481" s="16"/>
      <c r="EG481" s="16"/>
      <c r="EI481" s="16"/>
      <c r="EN481" s="16"/>
    </row>
    <row r="482" spans="1:144" x14ac:dyDescent="0.35">
      <c r="A482" s="16" t="s">
        <v>6154</v>
      </c>
      <c r="J482" t="s">
        <v>2295</v>
      </c>
      <c r="K482"/>
      <c r="L482" s="16" t="s">
        <v>729</v>
      </c>
      <c r="M482" s="16"/>
      <c r="P482" s="16" t="s">
        <v>119</v>
      </c>
      <c r="Q482" s="16"/>
      <c r="R482" s="16"/>
      <c r="T482" s="16">
        <f>SUM(COUNTIF(M482:S482,"yes"))</f>
        <v>1</v>
      </c>
      <c r="U482" s="16" t="s">
        <v>2294</v>
      </c>
      <c r="V482" s="16"/>
      <c r="W482" s="16"/>
      <c r="X482" s="16"/>
      <c r="Y482" s="16"/>
      <c r="Z482" s="16"/>
      <c r="AA482" s="16"/>
      <c r="AB482" s="16"/>
      <c r="AC482" s="16" t="s">
        <v>2295</v>
      </c>
      <c r="AH482" s="16"/>
      <c r="AJ482" s="16"/>
      <c r="AK482" s="16" t="s">
        <v>2290</v>
      </c>
      <c r="AP482" s="16" t="s">
        <v>1486</v>
      </c>
      <c r="AQ482" s="16" t="s">
        <v>1157</v>
      </c>
      <c r="AR482" s="38"/>
      <c r="AS482" s="16"/>
      <c r="AT482" s="16"/>
      <c r="AY482" s="16"/>
      <c r="AZ482" s="16"/>
      <c r="BB482" s="16">
        <f>LEN(BA482)-LEN(SUBSTITUTE(BA482,",",""))+1</f>
        <v>1</v>
      </c>
      <c r="BF482" s="28"/>
      <c r="BJ482" s="25"/>
      <c r="BO482" s="38"/>
      <c r="BQ482" s="38"/>
      <c r="BU482" s="16"/>
      <c r="BV482" s="29"/>
      <c r="BW482" s="16"/>
      <c r="BZ482" s="16"/>
      <c r="CD482" s="16"/>
      <c r="CF482" s="16"/>
      <c r="CG482" s="16"/>
      <c r="CI482" s="16"/>
      <c r="CJ482" s="16"/>
      <c r="CK482" s="16"/>
      <c r="CQ482" s="16"/>
      <c r="CU482" s="16"/>
      <c r="CV482" s="16"/>
      <c r="CW482" s="16"/>
      <c r="CX482" s="16"/>
      <c r="CZ482" s="16"/>
      <c r="DC482" s="19"/>
      <c r="DD482" s="16"/>
      <c r="DK482" s="16"/>
      <c r="DM482" s="16"/>
      <c r="DN482" s="16"/>
      <c r="DP482" s="16"/>
      <c r="DR482" s="16"/>
      <c r="EB482" s="16"/>
      <c r="EE482" s="16"/>
      <c r="EF482" s="16"/>
      <c r="EG482" s="16"/>
      <c r="EI482" s="16"/>
      <c r="EN482" s="16"/>
    </row>
    <row r="483" spans="1:144" x14ac:dyDescent="0.35">
      <c r="A483" s="16" t="s">
        <v>6154</v>
      </c>
      <c r="J483" t="s">
        <v>6531</v>
      </c>
      <c r="K483" s="65"/>
      <c r="L483" t="s">
        <v>6751</v>
      </c>
      <c r="M483" s="16"/>
      <c r="O483" t="s">
        <v>119</v>
      </c>
      <c r="Q483" s="16"/>
      <c r="R483" s="16"/>
      <c r="T483" s="16">
        <f>SUM(COUNTIF(M483:S483,"yes"))</f>
        <v>1</v>
      </c>
      <c r="U483" s="16"/>
      <c r="V483" s="16"/>
      <c r="W483" s="16"/>
      <c r="X483" s="16"/>
      <c r="Y483" s="16"/>
      <c r="Z483" s="16"/>
      <c r="AA483" s="16"/>
      <c r="AB483" s="16"/>
      <c r="AD483" t="s">
        <v>6531</v>
      </c>
      <c r="AE483"/>
      <c r="AH483" s="16"/>
      <c r="AJ483" s="66" t="s">
        <v>6232</v>
      </c>
      <c r="AK483" s="16"/>
      <c r="AO483" t="s">
        <v>6837</v>
      </c>
      <c r="AP483" s="16"/>
      <c r="AQ483" t="s">
        <v>6400</v>
      </c>
      <c r="AR483" s="39"/>
      <c r="AS483" s="16"/>
      <c r="AT483" s="16"/>
      <c r="AY483" s="16"/>
      <c r="AZ483" s="16"/>
      <c r="BF483" s="28"/>
      <c r="BJ483" s="25"/>
      <c r="BO483" s="38"/>
      <c r="BQ483" s="38"/>
      <c r="BU483" s="16"/>
      <c r="BV483" s="29"/>
      <c r="BW483" s="16"/>
      <c r="BZ483" s="16"/>
      <c r="CC483" s="19"/>
      <c r="CD483" s="16"/>
      <c r="CF483" s="16"/>
      <c r="CG483" s="16"/>
      <c r="CI483" s="16"/>
      <c r="CJ483" s="16"/>
      <c r="CK483" s="16"/>
      <c r="CQ483" s="16"/>
      <c r="CU483" s="16"/>
      <c r="CV483" s="16"/>
      <c r="CW483" s="16"/>
      <c r="CX483" s="16"/>
      <c r="CZ483" s="16"/>
      <c r="DC483" s="19"/>
      <c r="DD483" s="16"/>
      <c r="DG483" s="19"/>
      <c r="DK483" s="16"/>
      <c r="DM483" s="16"/>
      <c r="DN483" s="16"/>
      <c r="DP483" s="16"/>
      <c r="DR483" s="16"/>
      <c r="EB483" s="16"/>
      <c r="EE483" s="16"/>
      <c r="EF483" s="16"/>
      <c r="EG483" s="16"/>
      <c r="EI483" s="16"/>
      <c r="EN483" s="16"/>
    </row>
    <row r="484" spans="1:144" x14ac:dyDescent="0.35">
      <c r="A484" s="16" t="s">
        <v>6154</v>
      </c>
      <c r="J484" t="s">
        <v>7091</v>
      </c>
      <c r="K484" s="65"/>
      <c r="L484" s="16" t="s">
        <v>7056</v>
      </c>
      <c r="M484" s="16"/>
      <c r="N484" s="16" t="s">
        <v>119</v>
      </c>
      <c r="O484" s="16"/>
      <c r="Q484" s="16"/>
      <c r="R484" s="16"/>
      <c r="T484" s="16">
        <f>SUM(COUNTIF(M484:S484,"yes"))</f>
        <v>1</v>
      </c>
      <c r="U484" s="16"/>
      <c r="V484" s="16"/>
      <c r="W484" s="16"/>
      <c r="X484" s="16"/>
      <c r="Y484" s="16"/>
      <c r="Z484" s="16"/>
      <c r="AA484" s="16"/>
      <c r="AB484" s="16"/>
      <c r="AH484" s="16"/>
      <c r="AJ484" s="66"/>
      <c r="AK484" s="16"/>
      <c r="AP484" s="16"/>
      <c r="AQ484" s="16"/>
      <c r="AR484" s="38"/>
      <c r="AS484" s="16"/>
      <c r="AT484" s="16"/>
      <c r="AY484" s="16"/>
      <c r="AZ484" s="16"/>
      <c r="BF484" s="28"/>
      <c r="BJ484" s="25"/>
      <c r="BO484" s="38"/>
      <c r="BQ484" s="38"/>
      <c r="BU484" s="16"/>
      <c r="BV484" s="29"/>
      <c r="BW484" s="16"/>
      <c r="BZ484" s="16"/>
      <c r="CD484" s="16"/>
      <c r="CF484" s="16"/>
      <c r="CG484" s="16"/>
      <c r="CI484" s="16"/>
      <c r="CJ484" s="16"/>
      <c r="CK484" s="16"/>
      <c r="CQ484" s="16"/>
      <c r="CU484" s="16"/>
      <c r="CV484" s="16"/>
      <c r="CW484" s="16"/>
      <c r="CX484" s="16"/>
      <c r="CZ484" s="16"/>
      <c r="DC484" s="19"/>
      <c r="DD484" s="16"/>
      <c r="DK484" s="16"/>
      <c r="DM484" s="16"/>
      <c r="DN484" s="16"/>
      <c r="DP484" s="16"/>
      <c r="DR484" s="16"/>
      <c r="EB484" s="16"/>
      <c r="EE484" s="16"/>
      <c r="EF484" s="16"/>
      <c r="EG484" s="16"/>
      <c r="EI484" s="16"/>
      <c r="EN484" s="16"/>
    </row>
    <row r="485" spans="1:144" x14ac:dyDescent="0.35">
      <c r="A485" s="16" t="s">
        <v>6154</v>
      </c>
      <c r="J485" t="s">
        <v>7092</v>
      </c>
      <c r="K485" s="65"/>
      <c r="L485" s="16" t="s">
        <v>7056</v>
      </c>
      <c r="M485" s="16"/>
      <c r="N485" s="16" t="s">
        <v>119</v>
      </c>
      <c r="O485" s="16"/>
      <c r="Q485" s="16"/>
      <c r="R485" s="16"/>
      <c r="T485" s="16">
        <f>SUM(COUNTIF(M485:S485,"yes"))</f>
        <v>1</v>
      </c>
      <c r="U485" s="16"/>
      <c r="V485" s="16"/>
      <c r="W485" s="16"/>
      <c r="X485" s="16"/>
      <c r="Y485" s="16"/>
      <c r="Z485" s="16"/>
      <c r="AA485" s="16"/>
      <c r="AB485" s="16"/>
      <c r="AH485" s="16"/>
      <c r="AJ485" s="66"/>
      <c r="AK485" s="16"/>
      <c r="AP485" s="16"/>
      <c r="AQ485" s="16"/>
      <c r="AR485" s="38"/>
      <c r="AS485" s="16"/>
      <c r="AT485" s="16"/>
      <c r="AY485" s="16"/>
      <c r="AZ485" s="16"/>
      <c r="BF485" s="28"/>
      <c r="BJ485" s="25"/>
      <c r="BO485" s="38"/>
      <c r="BQ485" s="38"/>
      <c r="BU485" s="16"/>
      <c r="BV485" s="29"/>
      <c r="BW485" s="16"/>
      <c r="BZ485" s="16"/>
      <c r="CD485" s="16"/>
      <c r="CF485" s="16"/>
      <c r="CG485" s="16"/>
      <c r="CI485" s="16"/>
      <c r="CJ485" s="16"/>
      <c r="CK485" s="16"/>
      <c r="CQ485" s="16"/>
      <c r="CU485" s="16"/>
      <c r="CV485" s="16"/>
      <c r="CW485" s="16"/>
      <c r="CX485" s="16"/>
      <c r="CZ485" s="16"/>
      <c r="DC485" s="19"/>
      <c r="DD485" s="16"/>
      <c r="DK485" s="16"/>
      <c r="DM485" s="16"/>
      <c r="DN485" s="16"/>
      <c r="DP485" s="16"/>
      <c r="DR485" s="16"/>
      <c r="EB485" s="16"/>
      <c r="EE485" s="16"/>
      <c r="EF485" s="16"/>
      <c r="EG485" s="16"/>
      <c r="EI485" s="16"/>
      <c r="EN485" s="16"/>
    </row>
    <row r="486" spans="1:144" x14ac:dyDescent="0.35">
      <c r="A486" s="16" t="s">
        <v>6154</v>
      </c>
      <c r="J486" t="s">
        <v>2405</v>
      </c>
      <c r="K486"/>
      <c r="L486" s="16" t="s">
        <v>729</v>
      </c>
      <c r="M486" s="16"/>
      <c r="P486" s="16" t="s">
        <v>119</v>
      </c>
      <c r="Q486" s="16"/>
      <c r="R486" s="16"/>
      <c r="T486" s="16">
        <f>SUM(COUNTIF(M486:S486,"yes"))</f>
        <v>1</v>
      </c>
      <c r="U486" s="16" t="s">
        <v>2404</v>
      </c>
      <c r="V486" s="16"/>
      <c r="W486" s="16"/>
      <c r="X486" s="16"/>
      <c r="Y486" s="16"/>
      <c r="Z486" s="16"/>
      <c r="AA486" s="16"/>
      <c r="AB486" s="16"/>
      <c r="AC486" s="16" t="s">
        <v>2405</v>
      </c>
      <c r="AH486" s="16"/>
      <c r="AJ486" s="16"/>
      <c r="AK486" s="16" t="s">
        <v>1407</v>
      </c>
      <c r="AP486" s="16" t="s">
        <v>1211</v>
      </c>
      <c r="AQ486" s="16" t="s">
        <v>1715</v>
      </c>
      <c r="AR486" s="38"/>
      <c r="AS486" s="16"/>
      <c r="AT486" s="16"/>
      <c r="AY486" s="16"/>
      <c r="AZ486" s="16"/>
      <c r="BB486" s="16">
        <f>LEN(BA486)-LEN(SUBSTITUTE(BA486,",",""))+1</f>
        <v>1</v>
      </c>
      <c r="BF486" s="28"/>
      <c r="BJ486" s="25"/>
      <c r="BO486" s="38"/>
      <c r="BQ486" s="38"/>
      <c r="BU486" s="16"/>
      <c r="BV486" s="29"/>
      <c r="BW486" s="16"/>
      <c r="BZ486" s="16"/>
      <c r="CD486" s="16"/>
      <c r="CF486" s="16"/>
      <c r="CG486" s="16"/>
      <c r="CI486" s="16"/>
      <c r="CJ486" s="16"/>
      <c r="CK486" s="16"/>
      <c r="CQ486" s="16"/>
      <c r="CU486" s="16"/>
      <c r="CV486" s="16"/>
      <c r="CW486" s="16"/>
      <c r="CX486" s="16"/>
      <c r="CZ486" s="16"/>
      <c r="DC486" s="19"/>
      <c r="DD486" s="16"/>
      <c r="DK486" s="16"/>
      <c r="DM486" s="16"/>
      <c r="DN486" s="16"/>
      <c r="DP486" s="16"/>
      <c r="DR486" s="16"/>
      <c r="EB486" s="16"/>
      <c r="EE486" s="16"/>
      <c r="EF486" s="16"/>
      <c r="EG486" s="16"/>
      <c r="EI486" s="16"/>
      <c r="EN486" s="16"/>
    </row>
    <row r="487" spans="1:144" x14ac:dyDescent="0.35">
      <c r="A487" s="16" t="s">
        <v>6154</v>
      </c>
      <c r="J487" t="s">
        <v>2243</v>
      </c>
      <c r="K487"/>
      <c r="L487" s="16" t="s">
        <v>729</v>
      </c>
      <c r="M487" s="16"/>
      <c r="P487" s="16" t="s">
        <v>119</v>
      </c>
      <c r="Q487" s="16"/>
      <c r="R487" s="16"/>
      <c r="T487" s="16">
        <f>SUM(COUNTIF(M487:S487,"yes"))</f>
        <v>1</v>
      </c>
      <c r="U487" s="16" t="s">
        <v>2242</v>
      </c>
      <c r="V487" s="16"/>
      <c r="W487" s="16"/>
      <c r="X487" s="16"/>
      <c r="Y487" s="16"/>
      <c r="Z487" s="16"/>
      <c r="AA487" s="16"/>
      <c r="AB487" s="16"/>
      <c r="AC487" s="16" t="s">
        <v>2243</v>
      </c>
      <c r="AH487" s="16"/>
      <c r="AJ487" s="16"/>
      <c r="AK487" s="16" t="s">
        <v>2233</v>
      </c>
      <c r="AP487" s="16" t="s">
        <v>726</v>
      </c>
      <c r="AQ487" s="16" t="s">
        <v>2244</v>
      </c>
      <c r="AR487" s="38"/>
      <c r="AS487" s="16"/>
      <c r="AT487" s="16"/>
      <c r="AY487" s="16"/>
      <c r="AZ487" s="16"/>
      <c r="BB487" s="16">
        <f>LEN(BA487)-LEN(SUBSTITUTE(BA487,",",""))+1</f>
        <v>1</v>
      </c>
      <c r="BF487" s="28"/>
      <c r="BJ487" s="25"/>
      <c r="BO487" s="38"/>
      <c r="BQ487" s="38"/>
      <c r="BU487" s="16"/>
      <c r="BV487" s="29"/>
      <c r="BW487" s="16"/>
      <c r="BZ487" s="16"/>
      <c r="CD487" s="16"/>
      <c r="CF487" s="16"/>
      <c r="CG487" s="16"/>
      <c r="CI487" s="16"/>
      <c r="CJ487" s="16"/>
      <c r="CK487" s="16"/>
      <c r="CQ487" s="16"/>
      <c r="CU487" s="16"/>
      <c r="CV487" s="16"/>
      <c r="CW487" s="16"/>
      <c r="CX487" s="16"/>
      <c r="CZ487" s="16"/>
      <c r="DC487" s="19"/>
      <c r="DD487" s="16"/>
      <c r="DK487" s="16"/>
      <c r="DM487" s="16"/>
      <c r="DN487" s="16"/>
      <c r="DP487" s="16"/>
      <c r="DR487" s="16"/>
      <c r="EB487" s="16"/>
      <c r="EE487" s="16"/>
      <c r="EF487" s="16"/>
      <c r="EG487" s="16"/>
      <c r="EI487" s="16"/>
      <c r="EN487" s="16"/>
    </row>
    <row r="488" spans="1:144" x14ac:dyDescent="0.35">
      <c r="A488" s="16" t="s">
        <v>6154</v>
      </c>
      <c r="J488" t="s">
        <v>6533</v>
      </c>
      <c r="K488" s="65"/>
      <c r="L488" t="s">
        <v>6751</v>
      </c>
      <c r="M488" s="16"/>
      <c r="O488" t="s">
        <v>119</v>
      </c>
      <c r="Q488" s="16"/>
      <c r="R488" s="16"/>
      <c r="T488" s="16">
        <f>SUM(COUNTIF(M488:S488,"yes"))</f>
        <v>1</v>
      </c>
      <c r="U488" s="16"/>
      <c r="V488" s="16"/>
      <c r="W488" s="16"/>
      <c r="X488" s="16"/>
      <c r="Y488" s="16"/>
      <c r="Z488" s="16"/>
      <c r="AA488" s="16"/>
      <c r="AB488" s="16"/>
      <c r="AD488" t="s">
        <v>6533</v>
      </c>
      <c r="AE488"/>
      <c r="AH488" s="16"/>
      <c r="AJ488" s="66" t="s">
        <v>6232</v>
      </c>
      <c r="AK488" s="16"/>
      <c r="AO488" t="s">
        <v>6839</v>
      </c>
      <c r="AP488" s="16"/>
      <c r="AQ488" t="s">
        <v>6400</v>
      </c>
      <c r="AR488" s="39"/>
      <c r="AS488" s="16"/>
      <c r="AT488" s="16"/>
      <c r="AY488" s="16"/>
      <c r="AZ488" s="16"/>
      <c r="BF488" s="28"/>
      <c r="BJ488" s="25"/>
      <c r="BO488" s="38"/>
      <c r="BQ488" s="38"/>
      <c r="BU488" s="16"/>
      <c r="BV488" s="29"/>
      <c r="BW488" s="16"/>
      <c r="BZ488" s="16"/>
      <c r="CC488" s="19"/>
      <c r="CD488" s="16"/>
      <c r="CF488" s="16"/>
      <c r="CG488" s="16"/>
      <c r="CI488" s="16"/>
      <c r="CJ488" s="16"/>
      <c r="CK488" s="16"/>
      <c r="CQ488" s="16"/>
      <c r="CU488" s="16"/>
      <c r="CV488" s="16"/>
      <c r="CW488" s="16"/>
      <c r="CX488" s="16"/>
      <c r="CZ488" s="16"/>
      <c r="DC488" s="19"/>
      <c r="DD488" s="16"/>
      <c r="DG488" s="19"/>
      <c r="DK488" s="16"/>
      <c r="DM488" s="16"/>
      <c r="DN488" s="16"/>
      <c r="DP488" s="16"/>
      <c r="DR488" s="16"/>
      <c r="EB488" s="16"/>
      <c r="EE488" s="16"/>
      <c r="EF488" s="16"/>
      <c r="EG488" s="16"/>
      <c r="EI488" s="16"/>
      <c r="EN488" s="16"/>
    </row>
    <row r="489" spans="1:144" x14ac:dyDescent="0.35">
      <c r="A489" s="16" t="s">
        <v>6154</v>
      </c>
      <c r="J489" t="s">
        <v>2246</v>
      </c>
      <c r="K489"/>
      <c r="L489" s="16" t="s">
        <v>729</v>
      </c>
      <c r="M489" s="16"/>
      <c r="P489" s="16" t="s">
        <v>119</v>
      </c>
      <c r="Q489" s="16"/>
      <c r="R489" s="16"/>
      <c r="T489" s="16">
        <f>SUM(COUNTIF(M489:S489,"yes"))</f>
        <v>1</v>
      </c>
      <c r="U489" s="16" t="s">
        <v>2245</v>
      </c>
      <c r="V489" s="16"/>
      <c r="W489" s="16"/>
      <c r="X489" s="16"/>
      <c r="Y489" s="16"/>
      <c r="Z489" s="16"/>
      <c r="AA489" s="16"/>
      <c r="AB489" s="16"/>
      <c r="AC489" s="16" t="s">
        <v>2246</v>
      </c>
      <c r="AH489" s="16"/>
      <c r="AJ489" s="16"/>
      <c r="AK489" s="16" t="s">
        <v>1302</v>
      </c>
      <c r="AP489" s="16" t="s">
        <v>1562</v>
      </c>
      <c r="AQ489" s="16" t="s">
        <v>1027</v>
      </c>
      <c r="AR489" s="38"/>
      <c r="AS489" s="16"/>
      <c r="AT489" s="16"/>
      <c r="AY489" s="16"/>
      <c r="AZ489" s="16"/>
      <c r="BB489" s="16">
        <f>LEN(BA489)-LEN(SUBSTITUTE(BA489,",",""))+1</f>
        <v>1</v>
      </c>
      <c r="BF489" s="28"/>
      <c r="BJ489" s="25"/>
      <c r="BO489" s="38"/>
      <c r="BQ489" s="38"/>
      <c r="BU489" s="16"/>
      <c r="BV489" s="29"/>
      <c r="BW489" s="16"/>
      <c r="BZ489" s="16"/>
      <c r="CD489" s="16"/>
      <c r="CF489" s="16"/>
      <c r="CG489" s="16"/>
      <c r="CI489" s="16"/>
      <c r="CJ489" s="16"/>
      <c r="CK489" s="16"/>
      <c r="CQ489" s="16"/>
      <c r="CU489" s="16"/>
      <c r="CV489" s="16"/>
      <c r="CW489" s="16"/>
      <c r="CX489" s="16"/>
      <c r="CZ489" s="16"/>
      <c r="DC489" s="19"/>
      <c r="DD489" s="16"/>
      <c r="DK489" s="16"/>
      <c r="DM489" s="16"/>
      <c r="DN489" s="16"/>
      <c r="DP489" s="16"/>
      <c r="DR489" s="16"/>
      <c r="EB489" s="16"/>
      <c r="EE489" s="16"/>
      <c r="EF489" s="16"/>
      <c r="EG489" s="16"/>
      <c r="EI489" s="16"/>
      <c r="EN489" s="16"/>
    </row>
    <row r="490" spans="1:144" x14ac:dyDescent="0.35">
      <c r="A490" s="16" t="s">
        <v>6154</v>
      </c>
      <c r="J490" t="s">
        <v>1742</v>
      </c>
      <c r="K490"/>
      <c r="L490" s="16" t="s">
        <v>729</v>
      </c>
      <c r="M490" s="16"/>
      <c r="P490" s="16" t="s">
        <v>119</v>
      </c>
      <c r="Q490" s="16"/>
      <c r="R490" s="16"/>
      <c r="T490" s="16">
        <f>SUM(COUNTIF(M490:S490,"yes"))</f>
        <v>1</v>
      </c>
      <c r="U490" s="16" t="s">
        <v>1741</v>
      </c>
      <c r="V490" s="16"/>
      <c r="W490" s="16"/>
      <c r="X490" s="16"/>
      <c r="Y490" s="16"/>
      <c r="Z490" s="16"/>
      <c r="AA490" s="16"/>
      <c r="AB490" s="16"/>
      <c r="AC490" s="16" t="s">
        <v>1742</v>
      </c>
      <c r="AH490" s="16"/>
      <c r="AJ490" s="16"/>
      <c r="AK490" s="16" t="s">
        <v>1738</v>
      </c>
      <c r="AP490" s="16" t="s">
        <v>1740</v>
      </c>
      <c r="AQ490" s="16" t="s">
        <v>1722</v>
      </c>
      <c r="AR490" s="38"/>
      <c r="AS490" s="16"/>
      <c r="AT490" s="16"/>
      <c r="AY490" s="16"/>
      <c r="AZ490" s="16"/>
      <c r="BB490" s="16">
        <f>LEN(BA490)-LEN(SUBSTITUTE(BA490,",",""))+1</f>
        <v>1</v>
      </c>
      <c r="BD490" s="16">
        <f>LEN(BC490)-LEN(SUBSTITUTE(BC490,",",""))+1</f>
        <v>1</v>
      </c>
      <c r="BE490" s="16">
        <f>Table1[[#This Row], [no. of native regions]]+Table1[[#This Row], [no. of introduced regions]]</f>
        <v>2</v>
      </c>
      <c r="BF490" s="28">
        <f>Table1[[#This Row], [no. of introduced regions]]/Table1[[#This Row], [no. of native regions]]</f>
        <v>1</v>
      </c>
      <c r="BJ490" s="25"/>
      <c r="BO490" s="38"/>
      <c r="BQ490" s="38"/>
      <c r="BU490" s="16"/>
      <c r="BV490" s="29"/>
      <c r="BW490" s="16"/>
      <c r="BZ490" s="16"/>
      <c r="CD490" s="16"/>
      <c r="CF490" s="16"/>
      <c r="CG490" s="16"/>
      <c r="CI490" s="16"/>
      <c r="CJ490" s="16"/>
      <c r="CK490" s="16"/>
      <c r="CQ490" s="16"/>
      <c r="CU490" s="16"/>
      <c r="CV490" s="16"/>
      <c r="CW490" s="16"/>
      <c r="CX490" s="16"/>
      <c r="CZ490" s="16"/>
      <c r="DC490" s="19"/>
      <c r="DD490" s="16"/>
      <c r="DK490" s="16"/>
      <c r="DM490" s="16"/>
      <c r="DN490" s="16"/>
      <c r="DP490" s="16"/>
      <c r="DR490" s="16"/>
      <c r="EB490" s="16"/>
      <c r="EE490" s="16"/>
      <c r="EF490" s="16"/>
      <c r="EG490" s="16"/>
      <c r="EI490" s="16"/>
      <c r="EN490" s="16"/>
    </row>
    <row r="491" spans="1:144" x14ac:dyDescent="0.35">
      <c r="A491" s="16" t="s">
        <v>6154</v>
      </c>
      <c r="J491" t="s">
        <v>1814</v>
      </c>
      <c r="K491"/>
      <c r="L491" s="16" t="s">
        <v>729</v>
      </c>
      <c r="M491" s="16"/>
      <c r="P491" s="16" t="s">
        <v>119</v>
      </c>
      <c r="Q491" s="16"/>
      <c r="R491" s="16"/>
      <c r="T491" s="16">
        <f>SUM(COUNTIF(M491:S491,"yes"))</f>
        <v>1</v>
      </c>
      <c r="U491" s="16" t="s">
        <v>1813</v>
      </c>
      <c r="V491" s="16"/>
      <c r="W491" s="16"/>
      <c r="X491" s="16"/>
      <c r="Y491" s="16"/>
      <c r="Z491" s="16"/>
      <c r="AA491" s="16"/>
      <c r="AB491" s="16"/>
      <c r="AC491" s="16" t="s">
        <v>1814</v>
      </c>
      <c r="AH491" s="16"/>
      <c r="AJ491" s="16"/>
      <c r="AK491" s="16" t="s">
        <v>1291</v>
      </c>
      <c r="AP491" s="16" t="s">
        <v>1211</v>
      </c>
      <c r="AQ491" s="16" t="s">
        <v>1157</v>
      </c>
      <c r="AR491" s="38"/>
      <c r="AS491" s="16"/>
      <c r="AT491" s="16"/>
      <c r="AY491" s="16"/>
      <c r="AZ491" s="16"/>
      <c r="BB491" s="16">
        <f>LEN(BA491)-LEN(SUBSTITUTE(BA491,",",""))+1</f>
        <v>1</v>
      </c>
      <c r="BD491" s="16">
        <f>LEN(BC491)-LEN(SUBSTITUTE(BC491,",",""))+1</f>
        <v>1</v>
      </c>
      <c r="BF491" s="28">
        <f>Table1[[#This Row], [no. of introduced regions]]/Table1[[#This Row], [no. of native regions]]</f>
        <v>1</v>
      </c>
      <c r="BJ491" s="25"/>
      <c r="BO491" s="38"/>
      <c r="BQ491" s="38"/>
      <c r="BU491" s="16"/>
      <c r="BV491" s="29"/>
      <c r="BW491" s="16"/>
      <c r="BZ491" s="16"/>
      <c r="CD491" s="16"/>
      <c r="CF491" s="16"/>
      <c r="CG491" s="16"/>
      <c r="CI491" s="16"/>
      <c r="CJ491" s="16"/>
      <c r="CK491" s="16"/>
      <c r="CQ491" s="16"/>
      <c r="CU491" s="16"/>
      <c r="CV491" s="16"/>
      <c r="CW491" s="16"/>
      <c r="CX491" s="16"/>
      <c r="CZ491" s="16"/>
      <c r="DC491" s="19"/>
      <c r="DD491" s="16"/>
      <c r="DK491" s="16"/>
      <c r="DM491" s="16"/>
      <c r="DN491" s="16"/>
      <c r="DP491" s="16"/>
      <c r="DR491" s="16"/>
      <c r="EB491" s="16"/>
      <c r="EE491" s="16"/>
      <c r="EF491" s="16"/>
      <c r="EG491" s="16"/>
      <c r="EI491" s="16"/>
      <c r="EN491" s="16"/>
    </row>
    <row r="492" spans="1:144" x14ac:dyDescent="0.35">
      <c r="A492" s="16" t="s">
        <v>6154</v>
      </c>
      <c r="J492" t="s">
        <v>1763</v>
      </c>
      <c r="K492"/>
      <c r="L492" s="16" t="s">
        <v>729</v>
      </c>
      <c r="M492" s="16"/>
      <c r="P492" s="16" t="s">
        <v>119</v>
      </c>
      <c r="Q492" s="16"/>
      <c r="R492" s="16"/>
      <c r="T492" s="16">
        <f>SUM(COUNTIF(M492:S492,"yes"))</f>
        <v>1</v>
      </c>
      <c r="U492" s="16" t="s">
        <v>1762</v>
      </c>
      <c r="V492" s="16"/>
      <c r="W492" s="16"/>
      <c r="X492" s="16"/>
      <c r="Y492" s="16"/>
      <c r="Z492" s="16"/>
      <c r="AA492" s="16"/>
      <c r="AB492" s="16"/>
      <c r="AC492" s="16" t="s">
        <v>1763</v>
      </c>
      <c r="AH492" s="16"/>
      <c r="AJ492" s="16"/>
      <c r="AK492" s="16" t="s">
        <v>1238</v>
      </c>
      <c r="AP492" s="16" t="s">
        <v>1211</v>
      </c>
      <c r="AQ492" s="16" t="s">
        <v>1764</v>
      </c>
      <c r="AR492" s="38"/>
      <c r="AS492" s="16"/>
      <c r="AT492" s="16"/>
      <c r="AY492" s="16"/>
      <c r="AZ492" s="16"/>
      <c r="BB492" s="16">
        <f>LEN(BA492)-LEN(SUBSTITUTE(BA492,",",""))+1</f>
        <v>1</v>
      </c>
      <c r="BD492" s="16">
        <f>LEN(BC492)-LEN(SUBSTITUTE(BC492,",",""))+1</f>
        <v>1</v>
      </c>
      <c r="BE492" s="16">
        <f>Table1[[#This Row], [no. of native regions]]+Table1[[#This Row], [no. of introduced regions]]</f>
        <v>2</v>
      </c>
      <c r="BF492" s="28">
        <f>Table1[[#This Row], [no. of introduced regions]]/Table1[[#This Row], [no. of native regions]]</f>
        <v>1</v>
      </c>
      <c r="BJ492" s="25"/>
      <c r="BO492" s="38"/>
      <c r="BQ492" s="38"/>
      <c r="BU492" s="16"/>
      <c r="BV492" s="29"/>
      <c r="BW492" s="16"/>
      <c r="BZ492" s="16"/>
      <c r="CD492" s="16"/>
      <c r="CF492" s="16"/>
      <c r="CG492" s="16"/>
      <c r="CI492" s="16"/>
      <c r="CJ492" s="16"/>
      <c r="CK492" s="16"/>
      <c r="CQ492" s="16"/>
      <c r="CU492" s="16"/>
      <c r="CV492" s="16"/>
      <c r="CW492" s="16"/>
      <c r="CX492" s="16"/>
      <c r="CZ492" s="16"/>
      <c r="DC492" s="19"/>
      <c r="DD492" s="16"/>
      <c r="DK492" s="16"/>
      <c r="DM492" s="16"/>
      <c r="DN492" s="16"/>
      <c r="DP492" s="16"/>
      <c r="DR492" s="16"/>
      <c r="EB492" s="16"/>
      <c r="EE492" s="16"/>
      <c r="EF492" s="16"/>
      <c r="EG492" s="16"/>
      <c r="EI492" s="16"/>
      <c r="EN492" s="16"/>
    </row>
    <row r="493" spans="1:144" x14ac:dyDescent="0.35">
      <c r="A493" s="16" t="s">
        <v>6154</v>
      </c>
      <c r="J493" t="s">
        <v>2116</v>
      </c>
      <c r="K493"/>
      <c r="L493" s="16" t="s">
        <v>729</v>
      </c>
      <c r="M493" s="16"/>
      <c r="P493" s="16" t="s">
        <v>119</v>
      </c>
      <c r="Q493" s="16"/>
      <c r="R493" s="16"/>
      <c r="T493" s="16">
        <f>SUM(COUNTIF(M493:S493,"yes"))</f>
        <v>1</v>
      </c>
      <c r="U493" s="16" t="s">
        <v>2115</v>
      </c>
      <c r="V493" s="16"/>
      <c r="W493" s="16"/>
      <c r="X493" s="16"/>
      <c r="Y493" s="16"/>
      <c r="Z493" s="16"/>
      <c r="AA493" s="16"/>
      <c r="AB493" s="16"/>
      <c r="AC493" s="16" t="s">
        <v>2116</v>
      </c>
      <c r="AH493" s="16"/>
      <c r="AJ493" s="16"/>
      <c r="AK493" s="16" t="s">
        <v>1270</v>
      </c>
      <c r="AP493" s="16" t="s">
        <v>726</v>
      </c>
      <c r="AQ493" s="16" t="s">
        <v>1725</v>
      </c>
      <c r="AR493" s="38"/>
      <c r="AS493" s="16"/>
      <c r="AT493" s="16"/>
      <c r="AY493" s="16"/>
      <c r="AZ493" s="16"/>
      <c r="BB493" s="16">
        <f>LEN(BA493)-LEN(SUBSTITUTE(BA493,",",""))+1</f>
        <v>1</v>
      </c>
      <c r="BF493" s="28"/>
      <c r="BJ493" s="25"/>
      <c r="BO493" s="38"/>
      <c r="BQ493" s="38"/>
      <c r="BU493" s="16"/>
      <c r="BV493" s="29"/>
      <c r="BW493" s="16"/>
      <c r="BZ493" s="16"/>
      <c r="CD493" s="16"/>
      <c r="CF493" s="16"/>
      <c r="CG493" s="16"/>
      <c r="CI493" s="16"/>
      <c r="CJ493" s="16"/>
      <c r="CK493" s="16"/>
      <c r="CQ493" s="16"/>
      <c r="CU493" s="16"/>
      <c r="CV493" s="16"/>
      <c r="CW493" s="16"/>
      <c r="CX493" s="16"/>
      <c r="CZ493" s="16"/>
      <c r="DC493" s="19"/>
      <c r="DD493" s="16"/>
      <c r="DK493" s="16"/>
      <c r="DM493" s="16"/>
      <c r="DN493" s="16"/>
      <c r="DP493" s="16"/>
      <c r="DR493" s="16"/>
      <c r="EB493" s="16"/>
      <c r="EE493" s="16"/>
      <c r="EF493" s="16"/>
      <c r="EG493" s="16"/>
      <c r="EI493" s="16"/>
      <c r="EN493" s="16"/>
    </row>
    <row r="494" spans="1:144" x14ac:dyDescent="0.35">
      <c r="A494" s="16" t="s">
        <v>6154</v>
      </c>
      <c r="J494" t="s">
        <v>2096</v>
      </c>
      <c r="K494"/>
      <c r="L494" s="16" t="s">
        <v>729</v>
      </c>
      <c r="M494" s="16"/>
      <c r="P494" s="16" t="s">
        <v>119</v>
      </c>
      <c r="Q494" s="16"/>
      <c r="R494" s="16"/>
      <c r="T494" s="16">
        <f>SUM(COUNTIF(M494:S494,"yes"))</f>
        <v>1</v>
      </c>
      <c r="U494" s="16" t="s">
        <v>2095</v>
      </c>
      <c r="V494" s="16"/>
      <c r="W494" s="16"/>
      <c r="X494" s="16"/>
      <c r="Y494" s="16"/>
      <c r="Z494" s="16"/>
      <c r="AA494" s="16"/>
      <c r="AB494" s="16"/>
      <c r="AC494" s="16" t="s">
        <v>2096</v>
      </c>
      <c r="AH494" s="16"/>
      <c r="AJ494" s="16"/>
      <c r="AK494" s="16" t="s">
        <v>1248</v>
      </c>
      <c r="AP494" s="16" t="s">
        <v>972</v>
      </c>
      <c r="AQ494" s="16" t="s">
        <v>1715</v>
      </c>
      <c r="AR494" s="38"/>
      <c r="AS494" s="16"/>
      <c r="AT494" s="16"/>
      <c r="AY494" s="16"/>
      <c r="AZ494" s="16"/>
      <c r="BB494" s="16">
        <f>LEN(BA494)-LEN(SUBSTITUTE(BA494,",",""))+1</f>
        <v>1</v>
      </c>
      <c r="BF494" s="28"/>
      <c r="BJ494" s="25"/>
      <c r="BO494" s="38"/>
      <c r="BQ494" s="38"/>
      <c r="BU494" s="16"/>
      <c r="BV494" s="29"/>
      <c r="BW494" s="16"/>
      <c r="BZ494" s="16"/>
      <c r="CD494" s="16"/>
      <c r="CF494" s="16"/>
      <c r="CG494" s="16"/>
      <c r="CI494" s="16"/>
      <c r="CJ494" s="16"/>
      <c r="CK494" s="16"/>
      <c r="CQ494" s="16"/>
      <c r="CU494" s="16"/>
      <c r="CV494" s="16"/>
      <c r="CW494" s="16"/>
      <c r="CX494" s="16"/>
      <c r="CZ494" s="16"/>
      <c r="DC494" s="19"/>
      <c r="DD494" s="16"/>
      <c r="DK494" s="16"/>
      <c r="DM494" s="16"/>
      <c r="DN494" s="16"/>
      <c r="DP494" s="16"/>
      <c r="DR494" s="16"/>
      <c r="EB494" s="16"/>
      <c r="EE494" s="16"/>
      <c r="EF494" s="16"/>
      <c r="EG494" s="16"/>
      <c r="EI494" s="16"/>
      <c r="EN494" s="16"/>
    </row>
    <row r="495" spans="1:144" x14ac:dyDescent="0.35">
      <c r="A495" s="16" t="s">
        <v>6154</v>
      </c>
      <c r="J495" t="s">
        <v>2787</v>
      </c>
      <c r="K495"/>
      <c r="L495" s="16" t="s">
        <v>729</v>
      </c>
      <c r="M495" s="16"/>
      <c r="P495" s="16" t="s">
        <v>119</v>
      </c>
      <c r="Q495" s="16"/>
      <c r="R495" s="16"/>
      <c r="T495" s="16">
        <f>SUM(COUNTIF(M495:S495,"yes"))</f>
        <v>1</v>
      </c>
      <c r="U495" s="16" t="s">
        <v>2785</v>
      </c>
      <c r="V495" s="16"/>
      <c r="W495" s="16"/>
      <c r="X495" s="16"/>
      <c r="Y495" s="16"/>
      <c r="Z495" s="16"/>
      <c r="AA495" s="16"/>
      <c r="AB495" s="16"/>
      <c r="AC495" s="16" t="s">
        <v>2787</v>
      </c>
      <c r="AH495" s="16"/>
      <c r="AJ495" s="16"/>
      <c r="AK495" s="16" t="s">
        <v>2786</v>
      </c>
      <c r="AP495" s="16" t="s">
        <v>1208</v>
      </c>
      <c r="AQ495" s="16" t="s">
        <v>1715</v>
      </c>
      <c r="AR495" s="38"/>
      <c r="AS495" s="16"/>
      <c r="AT495" s="16"/>
      <c r="AY495" s="16"/>
      <c r="AZ495" s="16"/>
      <c r="BF495" s="28"/>
      <c r="BJ495" s="25"/>
      <c r="BO495" s="38"/>
      <c r="BQ495" s="38"/>
      <c r="BU495" s="16"/>
      <c r="BV495" s="29"/>
      <c r="BW495" s="16"/>
      <c r="BZ495" s="16"/>
      <c r="CD495" s="16"/>
      <c r="CF495" s="16"/>
      <c r="CG495" s="16"/>
      <c r="CI495" s="16"/>
      <c r="CJ495" s="16"/>
      <c r="CK495" s="16"/>
      <c r="CQ495" s="16"/>
      <c r="CU495" s="16"/>
      <c r="CV495" s="16"/>
      <c r="CW495" s="16"/>
      <c r="CX495" s="16"/>
      <c r="CZ495" s="16"/>
      <c r="DC495" s="19"/>
      <c r="DD495" s="16"/>
      <c r="DK495" s="16"/>
      <c r="DM495" s="16"/>
      <c r="DN495" s="16"/>
      <c r="DP495" s="16"/>
      <c r="DR495" s="16"/>
      <c r="EB495" s="16"/>
      <c r="EE495" s="16"/>
      <c r="EF495" s="16"/>
      <c r="EG495" s="16"/>
      <c r="EI495" s="16"/>
      <c r="EN495" s="16"/>
    </row>
    <row r="496" spans="1:144" x14ac:dyDescent="0.35">
      <c r="A496" s="16" t="s">
        <v>6154</v>
      </c>
      <c r="J496" t="s">
        <v>1911</v>
      </c>
      <c r="K496"/>
      <c r="L496" s="16" t="s">
        <v>729</v>
      </c>
      <c r="M496" s="16"/>
      <c r="P496" s="16" t="s">
        <v>119</v>
      </c>
      <c r="Q496" s="16"/>
      <c r="R496" s="16"/>
      <c r="T496" s="16">
        <f>SUM(COUNTIF(M496:S496,"yes"))</f>
        <v>1</v>
      </c>
      <c r="U496" s="16" t="s">
        <v>1910</v>
      </c>
      <c r="V496" s="16"/>
      <c r="W496" s="16"/>
      <c r="X496" s="16"/>
      <c r="Y496" s="16"/>
      <c r="Z496" s="16"/>
      <c r="AA496" s="16"/>
      <c r="AB496" s="16"/>
      <c r="AC496" s="16" t="s">
        <v>1911</v>
      </c>
      <c r="AH496" s="16"/>
      <c r="AJ496" s="16"/>
      <c r="AK496" s="16" t="s">
        <v>1306</v>
      </c>
      <c r="AP496" s="16" t="s">
        <v>1211</v>
      </c>
      <c r="AQ496" s="16" t="s">
        <v>1297</v>
      </c>
      <c r="AR496" s="38"/>
      <c r="AS496" s="16"/>
      <c r="AT496" s="16"/>
      <c r="AY496" s="16"/>
      <c r="AZ496" s="16"/>
      <c r="BB496" s="16">
        <f>LEN(BA496)-LEN(SUBSTITUTE(BA496,",",""))+1</f>
        <v>1</v>
      </c>
      <c r="BD496" s="16">
        <f>LEN(BC496)-LEN(SUBSTITUTE(BC496,",",""))+1</f>
        <v>1</v>
      </c>
      <c r="BF496" s="28">
        <f>Table1[[#This Row], [no. of introduced regions]]/Table1[[#This Row], [no. of native regions]]</f>
        <v>1</v>
      </c>
      <c r="BJ496" s="25"/>
      <c r="BO496" s="38"/>
      <c r="BQ496" s="38"/>
      <c r="BU496" s="16"/>
      <c r="BV496" s="29"/>
      <c r="BW496" s="16"/>
      <c r="BZ496" s="16"/>
      <c r="CD496" s="16"/>
      <c r="CF496" s="16"/>
      <c r="CG496" s="16"/>
      <c r="CI496" s="16"/>
      <c r="CJ496" s="16"/>
      <c r="CK496" s="16"/>
      <c r="CQ496" s="16"/>
      <c r="CU496" s="16"/>
      <c r="CV496" s="16"/>
      <c r="CW496" s="16"/>
      <c r="CX496" s="16"/>
      <c r="CZ496" s="16"/>
      <c r="DC496" s="19"/>
      <c r="DD496" s="16"/>
      <c r="DK496" s="16"/>
      <c r="DM496" s="16"/>
      <c r="DN496" s="16"/>
      <c r="DP496" s="16"/>
      <c r="DR496" s="16"/>
      <c r="EB496" s="16"/>
      <c r="EE496" s="16"/>
      <c r="EF496" s="16"/>
      <c r="EG496" s="16"/>
      <c r="EI496" s="16"/>
      <c r="EN496" s="16"/>
    </row>
    <row r="497" spans="1:144" x14ac:dyDescent="0.35">
      <c r="A497" s="16" t="s">
        <v>6154</v>
      </c>
      <c r="J497" t="s">
        <v>2423</v>
      </c>
      <c r="K497"/>
      <c r="L497" s="16" t="s">
        <v>729</v>
      </c>
      <c r="M497" s="16"/>
      <c r="P497" s="16" t="s">
        <v>119</v>
      </c>
      <c r="Q497" s="16"/>
      <c r="R497" s="16"/>
      <c r="T497" s="16">
        <f>SUM(COUNTIF(M497:S497,"yes"))</f>
        <v>1</v>
      </c>
      <c r="U497" s="16" t="s">
        <v>2422</v>
      </c>
      <c r="V497" s="16"/>
      <c r="W497" s="16"/>
      <c r="X497" s="16"/>
      <c r="Y497" s="16"/>
      <c r="Z497" s="16"/>
      <c r="AA497" s="16"/>
      <c r="AB497" s="16"/>
      <c r="AC497" s="16" t="s">
        <v>2423</v>
      </c>
      <c r="AH497" s="16"/>
      <c r="AJ497" s="16"/>
      <c r="AK497" s="16" t="s">
        <v>1306</v>
      </c>
      <c r="AP497" s="16" t="s">
        <v>1208</v>
      </c>
      <c r="AQ497" s="16" t="s">
        <v>1297</v>
      </c>
      <c r="AR497" s="38"/>
      <c r="AS497" s="16"/>
      <c r="AT497" s="16"/>
      <c r="AY497" s="16"/>
      <c r="AZ497" s="16"/>
      <c r="BB497" s="16">
        <f>LEN(BA497)-LEN(SUBSTITUTE(BA497,",",""))+1</f>
        <v>1</v>
      </c>
      <c r="BF497" s="28"/>
      <c r="BJ497" s="25"/>
      <c r="BO497" s="38"/>
      <c r="BQ497" s="38"/>
      <c r="BU497" s="16"/>
      <c r="BV497" s="29"/>
      <c r="BW497" s="16"/>
      <c r="BZ497" s="16"/>
      <c r="CD497" s="16"/>
      <c r="CF497" s="16"/>
      <c r="CG497" s="16"/>
      <c r="CI497" s="16"/>
      <c r="CJ497" s="16"/>
      <c r="CK497" s="16"/>
      <c r="CQ497" s="16"/>
      <c r="CU497" s="16"/>
      <c r="CV497" s="16"/>
      <c r="CW497" s="16"/>
      <c r="CX497" s="16"/>
      <c r="CZ497" s="16"/>
      <c r="DC497" s="19"/>
      <c r="DD497" s="16"/>
      <c r="DK497" s="16"/>
      <c r="DM497" s="16"/>
      <c r="DN497" s="16"/>
      <c r="DP497" s="16"/>
      <c r="DR497" s="16"/>
      <c r="EB497" s="16"/>
      <c r="EE497" s="16"/>
      <c r="EF497" s="16"/>
      <c r="EG497" s="16"/>
      <c r="EI497" s="16"/>
      <c r="EN497" s="16"/>
    </row>
    <row r="498" spans="1:144" x14ac:dyDescent="0.35">
      <c r="A498" s="16" t="s">
        <v>6154</v>
      </c>
      <c r="J498" t="s">
        <v>6534</v>
      </c>
      <c r="K498"/>
      <c r="L498" t="s">
        <v>6751</v>
      </c>
      <c r="M498" s="16"/>
      <c r="O498" t="s">
        <v>119</v>
      </c>
      <c r="Q498" s="16"/>
      <c r="R498" s="16"/>
      <c r="T498" s="16">
        <f>SUM(COUNTIF(M498:S498,"yes"))</f>
        <v>1</v>
      </c>
      <c r="U498" s="16"/>
      <c r="V498" s="16"/>
      <c r="W498" s="16"/>
      <c r="X498" s="16"/>
      <c r="Y498" s="16"/>
      <c r="Z498" s="16"/>
      <c r="AA498" s="16"/>
      <c r="AB498" s="16"/>
      <c r="AD498" t="s">
        <v>6534</v>
      </c>
      <c r="AE498"/>
      <c r="AH498" s="16"/>
      <c r="AJ498" s="66" t="s">
        <v>6232</v>
      </c>
      <c r="AK498" s="16"/>
      <c r="AO498" t="s">
        <v>6754</v>
      </c>
      <c r="AP498" s="16"/>
      <c r="AQ498" t="s">
        <v>6400</v>
      </c>
      <c r="AR498" s="39"/>
      <c r="AS498" s="16"/>
      <c r="AT498" s="16"/>
      <c r="AY498" s="16"/>
      <c r="AZ498" s="16"/>
      <c r="BF498" s="28"/>
      <c r="BJ498" s="25"/>
      <c r="BO498" s="38"/>
      <c r="BQ498" s="38"/>
      <c r="BU498" s="16"/>
      <c r="BV498" s="29"/>
      <c r="BW498" s="16"/>
      <c r="BZ498" s="16"/>
      <c r="CC498" s="19"/>
      <c r="CD498" s="16"/>
      <c r="CF498" s="16"/>
      <c r="CG498" s="16"/>
      <c r="CI498" s="16"/>
      <c r="CJ498" s="16"/>
      <c r="CK498" s="16"/>
      <c r="CQ498" s="16"/>
      <c r="CU498" s="16"/>
      <c r="CV498" s="16"/>
      <c r="CW498" s="16"/>
      <c r="CX498" s="16"/>
      <c r="CZ498" s="16"/>
      <c r="DC498" s="19"/>
      <c r="DD498" s="16"/>
      <c r="DG498" s="19"/>
      <c r="DK498" s="16"/>
      <c r="DM498" s="16"/>
      <c r="DN498" s="16"/>
      <c r="DP498" s="16"/>
      <c r="DR498" s="16"/>
      <c r="EB498" s="16"/>
      <c r="EE498" s="16"/>
      <c r="EF498" s="16"/>
      <c r="EG498" s="16"/>
      <c r="EI498" s="16"/>
      <c r="EN498" s="16"/>
    </row>
    <row r="499" spans="1:144" x14ac:dyDescent="0.35">
      <c r="A499" s="16" t="s">
        <v>6154</v>
      </c>
      <c r="J499" t="s">
        <v>6535</v>
      </c>
      <c r="K499" s="65" t="s">
        <v>6840</v>
      </c>
      <c r="L499" t="s">
        <v>6751</v>
      </c>
      <c r="M499" s="16"/>
      <c r="O499" t="s">
        <v>119</v>
      </c>
      <c r="Q499" s="16"/>
      <c r="R499" s="16"/>
      <c r="T499" s="16">
        <f>SUM(COUNTIF(M499:S499,"yes"))</f>
        <v>1</v>
      </c>
      <c r="U499" s="16"/>
      <c r="V499" s="16"/>
      <c r="W499" s="16"/>
      <c r="X499" s="16"/>
      <c r="Y499" s="16"/>
      <c r="Z499" s="16"/>
      <c r="AA499" s="16"/>
      <c r="AB499" s="16"/>
      <c r="AD499" t="s">
        <v>6535</v>
      </c>
      <c r="AE499"/>
      <c r="AH499" s="16"/>
      <c r="AJ499" s="66" t="s">
        <v>6232</v>
      </c>
      <c r="AK499" s="16"/>
      <c r="AO499" t="s">
        <v>6400</v>
      </c>
      <c r="AP499" s="16"/>
      <c r="AQ499" t="s">
        <v>6536</v>
      </c>
      <c r="AR499" s="39"/>
      <c r="AS499" s="16"/>
      <c r="AT499" s="16"/>
      <c r="AY499" s="16"/>
      <c r="AZ499" s="16"/>
      <c r="BF499" s="28"/>
      <c r="BJ499" s="25"/>
      <c r="BO499" s="38"/>
      <c r="BQ499" s="38"/>
      <c r="BU499" s="16"/>
      <c r="BV499" s="29"/>
      <c r="BW499" s="16"/>
      <c r="BZ499" s="16"/>
      <c r="CC499" s="19"/>
      <c r="CD499" s="16"/>
      <c r="CF499" s="16"/>
      <c r="CG499" s="16"/>
      <c r="CI499" s="16"/>
      <c r="CJ499" s="16"/>
      <c r="CK499" s="16"/>
      <c r="CQ499" s="16"/>
      <c r="CU499" s="16"/>
      <c r="CV499" s="16"/>
      <c r="CW499" s="16"/>
      <c r="CX499" s="16"/>
      <c r="CZ499" s="16"/>
      <c r="DC499" s="19"/>
      <c r="DD499" s="16"/>
      <c r="DG499" s="19"/>
      <c r="DK499" s="16"/>
      <c r="DM499" s="16"/>
      <c r="DN499" s="16"/>
      <c r="DP499" s="16"/>
      <c r="DR499" s="16"/>
      <c r="EB499" s="16"/>
      <c r="EE499" s="16"/>
      <c r="EF499" s="16"/>
      <c r="EG499" s="16"/>
      <c r="EI499" s="16"/>
      <c r="EN499" s="16"/>
    </row>
    <row r="500" spans="1:144" x14ac:dyDescent="0.35">
      <c r="A500" s="16" t="s">
        <v>6154</v>
      </c>
      <c r="J500" t="s">
        <v>1783</v>
      </c>
      <c r="K500"/>
      <c r="L500" s="16" t="s">
        <v>729</v>
      </c>
      <c r="M500" s="16"/>
      <c r="P500" s="16" t="s">
        <v>119</v>
      </c>
      <c r="Q500" s="16"/>
      <c r="R500" s="16"/>
      <c r="T500" s="16">
        <f>SUM(COUNTIF(M500:S500,"yes"))</f>
        <v>1</v>
      </c>
      <c r="U500" s="16" t="s">
        <v>1782</v>
      </c>
      <c r="V500" s="16"/>
      <c r="W500" s="16"/>
      <c r="X500" s="16"/>
      <c r="Y500" s="16"/>
      <c r="Z500" s="16"/>
      <c r="AA500" s="16"/>
      <c r="AB500" s="16"/>
      <c r="AC500" s="16" t="s">
        <v>1783</v>
      </c>
      <c r="AH500" s="16"/>
      <c r="AJ500" s="16"/>
      <c r="AK500" s="16" t="s">
        <v>1291</v>
      </c>
      <c r="AP500" s="16" t="s">
        <v>1348</v>
      </c>
      <c r="AQ500" s="16" t="s">
        <v>1243</v>
      </c>
      <c r="AR500" s="38"/>
      <c r="AS500" s="16"/>
      <c r="AT500" s="16"/>
      <c r="AY500" s="16"/>
      <c r="AZ500" s="16"/>
      <c r="BB500" s="16">
        <f>LEN(BA500)-LEN(SUBSTITUTE(BA500,",",""))+1</f>
        <v>1</v>
      </c>
      <c r="BD500" s="16">
        <f>LEN(BC500)-LEN(SUBSTITUTE(BC500,",",""))+1</f>
        <v>1</v>
      </c>
      <c r="BE500" s="16">
        <f>Table1[[#This Row], [no. of native regions]]+Table1[[#This Row], [no. of introduced regions]]</f>
        <v>2</v>
      </c>
      <c r="BF500" s="28">
        <f>Table1[[#This Row], [no. of introduced regions]]/Table1[[#This Row], [no. of native regions]]</f>
        <v>1</v>
      </c>
      <c r="BJ500" s="25"/>
      <c r="BO500" s="38"/>
      <c r="BQ500" s="38"/>
      <c r="BU500" s="16"/>
      <c r="BV500" s="29"/>
      <c r="BW500" s="16"/>
      <c r="BZ500" s="16"/>
      <c r="CD500" s="16"/>
      <c r="CF500" s="16"/>
      <c r="CG500" s="16"/>
      <c r="CI500" s="16"/>
      <c r="CJ500" s="16"/>
      <c r="CK500" s="16"/>
      <c r="CQ500" s="16"/>
      <c r="CU500" s="16"/>
      <c r="CV500" s="16"/>
      <c r="CW500" s="16"/>
      <c r="CX500" s="16"/>
      <c r="CZ500" s="16"/>
      <c r="DC500" s="19"/>
      <c r="DD500" s="16"/>
      <c r="DK500" s="16"/>
      <c r="DM500" s="16"/>
      <c r="DN500" s="16"/>
      <c r="DP500" s="16"/>
      <c r="DR500" s="16"/>
      <c r="EB500" s="16"/>
      <c r="EE500" s="16"/>
      <c r="EF500" s="16"/>
      <c r="EG500" s="16"/>
      <c r="EI500" s="16"/>
      <c r="EN500" s="16"/>
    </row>
    <row r="501" spans="1:144" x14ac:dyDescent="0.35">
      <c r="A501" s="66" t="s">
        <v>6154</v>
      </c>
      <c r="B501" s="66"/>
      <c r="I501" s="66"/>
      <c r="J501" t="s">
        <v>6537</v>
      </c>
      <c r="K501" s="65"/>
      <c r="L501" t="s">
        <v>6751</v>
      </c>
      <c r="M501" s="16"/>
      <c r="O501" t="s">
        <v>119</v>
      </c>
      <c r="Q501" s="16"/>
      <c r="R501" s="16"/>
      <c r="T501" s="16">
        <f>SUM(COUNTIF(M501:S501,"yes"))</f>
        <v>1</v>
      </c>
      <c r="U501" s="16"/>
      <c r="V501" s="16"/>
      <c r="W501" s="16"/>
      <c r="X501" s="16"/>
      <c r="Y501" s="16"/>
      <c r="Z501" s="16"/>
      <c r="AA501" s="16"/>
      <c r="AB501" s="16"/>
      <c r="AD501" t="s">
        <v>6537</v>
      </c>
      <c r="AE501"/>
      <c r="AH501" s="16"/>
      <c r="AJ501" s="66" t="s">
        <v>6232</v>
      </c>
      <c r="AK501" s="16"/>
      <c r="AL501" s="66"/>
      <c r="AO501" t="s">
        <v>6841</v>
      </c>
      <c r="AP501" s="16"/>
      <c r="AQ501" t="s">
        <v>6400</v>
      </c>
      <c r="AR501" s="39"/>
      <c r="AS501" s="16"/>
      <c r="AT501" s="16"/>
      <c r="AY501" s="16"/>
      <c r="AZ501" s="16"/>
      <c r="BF501" s="28"/>
      <c r="BJ501" s="25"/>
      <c r="BO501" s="38"/>
      <c r="BQ501" s="38"/>
      <c r="BU501" s="16"/>
      <c r="BV501" s="29"/>
      <c r="BW501" s="16"/>
      <c r="BZ501" s="16"/>
      <c r="CC501" s="19"/>
      <c r="CD501" s="16"/>
      <c r="CF501" s="16"/>
      <c r="CG501" s="16"/>
      <c r="CI501" s="16"/>
      <c r="CJ501" s="16"/>
      <c r="CK501" s="16"/>
      <c r="CQ501" s="16"/>
      <c r="CU501" s="16"/>
      <c r="CV501" s="16"/>
      <c r="CW501" s="16"/>
      <c r="CX501" s="16"/>
      <c r="CZ501" s="16"/>
      <c r="DC501" s="19"/>
      <c r="DD501" s="16"/>
      <c r="DG501" s="19"/>
      <c r="DK501" s="16"/>
      <c r="DM501" s="16"/>
      <c r="DN501" s="16"/>
      <c r="DP501" s="16"/>
      <c r="DR501" s="16"/>
      <c r="EB501" s="16"/>
      <c r="EE501" s="16"/>
      <c r="EF501" s="16"/>
      <c r="EG501" s="16"/>
      <c r="EI501" s="16"/>
      <c r="EN501" s="16"/>
    </row>
    <row r="502" spans="1:144" x14ac:dyDescent="0.35">
      <c r="A502" s="16" t="s">
        <v>6154</v>
      </c>
      <c r="J502" t="s">
        <v>2140</v>
      </c>
      <c r="K502"/>
      <c r="L502" s="16" t="s">
        <v>729</v>
      </c>
      <c r="M502" s="16"/>
      <c r="P502" s="16" t="s">
        <v>119</v>
      </c>
      <c r="Q502" s="16"/>
      <c r="R502" s="16"/>
      <c r="T502" s="16">
        <f>SUM(COUNTIF(M502:S502,"yes"))</f>
        <v>1</v>
      </c>
      <c r="U502" s="16" t="s">
        <v>2139</v>
      </c>
      <c r="V502" s="16"/>
      <c r="W502" s="16"/>
      <c r="X502" s="16"/>
      <c r="Y502" s="16"/>
      <c r="Z502" s="16"/>
      <c r="AA502" s="16"/>
      <c r="AB502" s="16"/>
      <c r="AC502" s="16" t="s">
        <v>2140</v>
      </c>
      <c r="AH502" s="16"/>
      <c r="AJ502" s="16"/>
      <c r="AK502" s="16" t="s">
        <v>1403</v>
      </c>
      <c r="AP502" s="16" t="s">
        <v>1211</v>
      </c>
      <c r="AQ502" s="16" t="s">
        <v>1671</v>
      </c>
      <c r="AR502" s="38"/>
      <c r="AS502" s="16"/>
      <c r="AT502" s="16"/>
      <c r="AY502" s="16"/>
      <c r="AZ502" s="16"/>
      <c r="BB502" s="16">
        <f>LEN(BA502)-LEN(SUBSTITUTE(BA502,",",""))+1</f>
        <v>1</v>
      </c>
      <c r="BF502" s="28"/>
      <c r="BJ502" s="25"/>
      <c r="BO502" s="38"/>
      <c r="BQ502" s="38"/>
      <c r="BU502" s="16"/>
      <c r="BV502" s="29"/>
      <c r="BW502" s="16"/>
      <c r="BZ502" s="16"/>
      <c r="CD502" s="16"/>
      <c r="CF502" s="16"/>
      <c r="CG502" s="16"/>
      <c r="CI502" s="16"/>
      <c r="CJ502" s="16"/>
      <c r="CK502" s="16"/>
      <c r="CQ502" s="16"/>
      <c r="CU502" s="16"/>
      <c r="CV502" s="16"/>
      <c r="CW502" s="16"/>
      <c r="CX502" s="16"/>
      <c r="CZ502" s="16"/>
      <c r="DC502" s="19"/>
      <c r="DD502" s="16"/>
      <c r="DK502" s="16"/>
      <c r="DM502" s="16"/>
      <c r="DN502" s="16"/>
      <c r="DP502" s="16"/>
      <c r="DR502" s="16"/>
      <c r="EB502" s="16"/>
      <c r="EE502" s="16"/>
      <c r="EF502" s="16"/>
      <c r="EG502" s="16"/>
      <c r="EI502" s="16"/>
      <c r="EN502" s="16"/>
    </row>
    <row r="503" spans="1:144" x14ac:dyDescent="0.35">
      <c r="A503" s="16" t="s">
        <v>6154</v>
      </c>
      <c r="J503" t="s">
        <v>2112</v>
      </c>
      <c r="K503"/>
      <c r="L503" s="16" t="s">
        <v>729</v>
      </c>
      <c r="M503" s="16"/>
      <c r="P503" s="16" t="s">
        <v>119</v>
      </c>
      <c r="Q503" s="16"/>
      <c r="R503" s="16"/>
      <c r="T503" s="16">
        <f>SUM(COUNTIF(M503:S503,"yes"))</f>
        <v>1</v>
      </c>
      <c r="U503" s="16" t="s">
        <v>2111</v>
      </c>
      <c r="V503" s="16"/>
      <c r="W503" s="16"/>
      <c r="X503" s="16"/>
      <c r="Y503" s="16"/>
      <c r="Z503" s="16"/>
      <c r="AA503" s="16"/>
      <c r="AB503" s="16"/>
      <c r="AC503" s="16" t="s">
        <v>2112</v>
      </c>
      <c r="AH503" s="16"/>
      <c r="AJ503" s="16"/>
      <c r="AK503" s="16" t="s">
        <v>745</v>
      </c>
      <c r="AP503" s="16" t="s">
        <v>923</v>
      </c>
      <c r="AQ503" s="16" t="s">
        <v>1212</v>
      </c>
      <c r="AR503" s="38"/>
      <c r="AS503" s="16"/>
      <c r="AT503" s="16"/>
      <c r="AY503" s="16"/>
      <c r="AZ503" s="16"/>
      <c r="BB503" s="16">
        <f>LEN(BA503)-LEN(SUBSTITUTE(BA503,",",""))+1</f>
        <v>1</v>
      </c>
      <c r="BF503" s="28"/>
      <c r="BJ503" s="25"/>
      <c r="BO503" s="38"/>
      <c r="BQ503" s="38"/>
      <c r="BU503" s="16"/>
      <c r="BV503" s="29"/>
      <c r="BW503" s="16"/>
      <c r="BZ503" s="16"/>
      <c r="CD503" s="16"/>
      <c r="CF503" s="16"/>
      <c r="CG503" s="16"/>
      <c r="CI503" s="16"/>
      <c r="CJ503" s="16"/>
      <c r="CK503" s="16"/>
      <c r="CQ503" s="16"/>
      <c r="CU503" s="16"/>
      <c r="CV503" s="16"/>
      <c r="CW503" s="16"/>
      <c r="CX503" s="16"/>
      <c r="CZ503" s="16"/>
      <c r="DC503" s="19"/>
      <c r="DD503" s="16"/>
      <c r="DK503" s="16"/>
      <c r="DM503" s="16"/>
      <c r="DN503" s="16"/>
      <c r="DP503" s="16"/>
      <c r="DR503" s="16"/>
      <c r="EB503" s="16"/>
      <c r="EE503" s="16"/>
      <c r="EF503" s="16"/>
      <c r="EG503" s="16"/>
      <c r="EI503" s="16"/>
      <c r="EN503" s="16"/>
    </row>
    <row r="504" spans="1:144" x14ac:dyDescent="0.35">
      <c r="A504" s="16" t="s">
        <v>6154</v>
      </c>
      <c r="J504" t="s">
        <v>6540</v>
      </c>
      <c r="K504" s="65" t="s">
        <v>6842</v>
      </c>
      <c r="L504" t="s">
        <v>6751</v>
      </c>
      <c r="M504" s="16"/>
      <c r="O504" t="s">
        <v>119</v>
      </c>
      <c r="Q504" s="16"/>
      <c r="R504" s="16"/>
      <c r="T504" s="16">
        <f>SUM(COUNTIF(M504:S504,"yes"))</f>
        <v>1</v>
      </c>
      <c r="U504" s="16"/>
      <c r="V504" s="16"/>
      <c r="W504" s="16"/>
      <c r="X504" s="16"/>
      <c r="Y504" s="16"/>
      <c r="Z504" s="16"/>
      <c r="AA504" s="16"/>
      <c r="AB504" s="16"/>
      <c r="AD504" t="s">
        <v>6540</v>
      </c>
      <c r="AE504"/>
      <c r="AH504" s="16"/>
      <c r="AJ504" s="66" t="s">
        <v>6232</v>
      </c>
      <c r="AK504" s="16"/>
      <c r="AO504" t="s">
        <v>6400</v>
      </c>
      <c r="AP504" s="16"/>
      <c r="AQ504" t="s">
        <v>6541</v>
      </c>
      <c r="AR504" s="39"/>
      <c r="AS504" s="16"/>
      <c r="AT504" s="16"/>
      <c r="AY504" s="16"/>
      <c r="AZ504" s="16"/>
      <c r="BF504" s="28"/>
      <c r="BJ504" s="25"/>
      <c r="BO504" s="38"/>
      <c r="BQ504" s="38"/>
      <c r="BU504" s="16"/>
      <c r="BV504" s="29"/>
      <c r="BW504" s="16"/>
      <c r="BZ504" s="16"/>
      <c r="CC504" s="19"/>
      <c r="CD504" s="16"/>
      <c r="CF504" s="16"/>
      <c r="CG504" s="16"/>
      <c r="CI504" s="16"/>
      <c r="CJ504" s="16"/>
      <c r="CK504" s="16"/>
      <c r="CQ504" s="16"/>
      <c r="CU504" s="16"/>
      <c r="CV504" s="16"/>
      <c r="CW504" s="16"/>
      <c r="CX504" s="16"/>
      <c r="CZ504" s="16"/>
      <c r="DC504" s="19"/>
      <c r="DD504" s="16"/>
      <c r="DG504" s="19"/>
      <c r="DK504" s="16"/>
      <c r="DM504" s="16"/>
      <c r="DN504" s="16"/>
      <c r="DP504" s="16"/>
      <c r="DR504" s="16"/>
      <c r="EB504" s="16"/>
      <c r="EE504" s="16"/>
      <c r="EF504" s="16"/>
      <c r="EG504" s="16"/>
      <c r="EI504" s="16"/>
      <c r="EN504" s="16"/>
    </row>
    <row r="505" spans="1:144" x14ac:dyDescent="0.35">
      <c r="A505" s="16" t="s">
        <v>6154</v>
      </c>
      <c r="J505" t="s">
        <v>2257</v>
      </c>
      <c r="K505"/>
      <c r="L505" s="16" t="s">
        <v>729</v>
      </c>
      <c r="M505" s="16"/>
      <c r="P505" s="16" t="s">
        <v>119</v>
      </c>
      <c r="Q505" s="16"/>
      <c r="R505" s="16"/>
      <c r="T505" s="16">
        <f>SUM(COUNTIF(M505:S505,"yes"))</f>
        <v>1</v>
      </c>
      <c r="U505" s="16" t="s">
        <v>2255</v>
      </c>
      <c r="V505" s="16"/>
      <c r="W505" s="16"/>
      <c r="X505" s="16"/>
      <c r="Y505" s="16"/>
      <c r="Z505" s="16"/>
      <c r="AA505" s="16"/>
      <c r="AB505" s="16"/>
      <c r="AC505" s="16" t="s">
        <v>2257</v>
      </c>
      <c r="AH505" s="16"/>
      <c r="AJ505" s="16"/>
      <c r="AK505" s="16" t="s">
        <v>2256</v>
      </c>
      <c r="AP505" s="16" t="s">
        <v>972</v>
      </c>
      <c r="AQ505" s="16" t="s">
        <v>2258</v>
      </c>
      <c r="AR505" s="38"/>
      <c r="AS505" s="16"/>
      <c r="AT505" s="16"/>
      <c r="AY505" s="16"/>
      <c r="AZ505" s="16"/>
      <c r="BB505" s="16">
        <f>LEN(BA505)-LEN(SUBSTITUTE(BA505,",",""))+1</f>
        <v>1</v>
      </c>
      <c r="BF505" s="28"/>
      <c r="BJ505" s="25"/>
      <c r="BO505" s="38"/>
      <c r="BQ505" s="38"/>
      <c r="BU505" s="16"/>
      <c r="BV505" s="29"/>
      <c r="BW505" s="16"/>
      <c r="BZ505" s="16"/>
      <c r="CD505" s="16"/>
      <c r="CF505" s="16"/>
      <c r="CG505" s="16"/>
      <c r="CI505" s="16"/>
      <c r="CJ505" s="16"/>
      <c r="CK505" s="16"/>
      <c r="CQ505" s="16"/>
      <c r="CU505" s="16"/>
      <c r="CV505" s="16"/>
      <c r="CW505" s="16"/>
      <c r="CX505" s="16"/>
      <c r="CZ505" s="16"/>
      <c r="DC505" s="19"/>
      <c r="DD505" s="16"/>
      <c r="DK505" s="16"/>
      <c r="DM505" s="16"/>
      <c r="DN505" s="16"/>
      <c r="DP505" s="16"/>
      <c r="DR505" s="16"/>
      <c r="EB505" s="16"/>
      <c r="EE505" s="16"/>
      <c r="EF505" s="16"/>
      <c r="EG505" s="16"/>
      <c r="EI505" s="16"/>
      <c r="EN505" s="16"/>
    </row>
    <row r="506" spans="1:144" x14ac:dyDescent="0.35">
      <c r="A506" s="16" t="s">
        <v>6154</v>
      </c>
      <c r="J506" t="s">
        <v>6544</v>
      </c>
      <c r="K506" s="65"/>
      <c r="L506" t="s">
        <v>6751</v>
      </c>
      <c r="M506" s="16"/>
      <c r="O506" t="s">
        <v>119</v>
      </c>
      <c r="Q506" s="16"/>
      <c r="R506" s="16"/>
      <c r="T506" s="16">
        <f>SUM(COUNTIF(M506:S506,"yes"))</f>
        <v>1</v>
      </c>
      <c r="U506" s="16"/>
      <c r="V506" s="16"/>
      <c r="W506" s="16"/>
      <c r="X506" s="16"/>
      <c r="Y506" s="16"/>
      <c r="Z506" s="16"/>
      <c r="AA506" s="16"/>
      <c r="AB506" s="16"/>
      <c r="AD506" t="s">
        <v>6544</v>
      </c>
      <c r="AE506"/>
      <c r="AH506" s="16"/>
      <c r="AJ506" s="66" t="s">
        <v>6232</v>
      </c>
      <c r="AK506" s="16"/>
      <c r="AO506" t="s">
        <v>6844</v>
      </c>
      <c r="AP506" s="16"/>
      <c r="AQ506" t="s">
        <v>6400</v>
      </c>
      <c r="AR506" s="39"/>
      <c r="AS506" s="16"/>
      <c r="AT506" s="16"/>
      <c r="AY506" s="16"/>
      <c r="AZ506" s="16"/>
      <c r="BF506" s="28"/>
      <c r="BJ506" s="25"/>
      <c r="BO506" s="38"/>
      <c r="BQ506" s="38"/>
      <c r="BU506" s="16"/>
      <c r="BV506" s="29"/>
      <c r="BW506" s="16"/>
      <c r="BZ506" s="16"/>
      <c r="CC506" s="19"/>
      <c r="CD506" s="16"/>
      <c r="CF506" s="16"/>
      <c r="CG506" s="16"/>
      <c r="CI506" s="16"/>
      <c r="CJ506" s="16"/>
      <c r="CK506" s="16"/>
      <c r="CQ506" s="16"/>
      <c r="CU506" s="16"/>
      <c r="CV506" s="16"/>
      <c r="CW506" s="16"/>
      <c r="CX506" s="16"/>
      <c r="CZ506" s="16"/>
      <c r="DC506" s="19"/>
      <c r="DD506" s="16"/>
      <c r="DG506" s="19"/>
      <c r="DK506" s="16"/>
      <c r="DM506" s="16"/>
      <c r="DN506" s="16"/>
      <c r="DP506" s="16"/>
      <c r="DR506" s="16"/>
      <c r="EB506" s="16"/>
      <c r="EE506" s="16"/>
      <c r="EF506" s="16"/>
      <c r="EG506" s="16"/>
      <c r="EI506" s="16"/>
      <c r="EN506" s="16"/>
    </row>
    <row r="507" spans="1:144" x14ac:dyDescent="0.35">
      <c r="A507" s="16" t="s">
        <v>6154</v>
      </c>
      <c r="J507" t="s">
        <v>1913</v>
      </c>
      <c r="K507"/>
      <c r="L507" s="16" t="s">
        <v>729</v>
      </c>
      <c r="M507" s="16"/>
      <c r="P507" s="16" t="s">
        <v>119</v>
      </c>
      <c r="Q507" s="16"/>
      <c r="R507" s="16"/>
      <c r="T507" s="16">
        <f>SUM(COUNTIF(M507:S507,"yes"))</f>
        <v>1</v>
      </c>
      <c r="U507" s="16" t="s">
        <v>1912</v>
      </c>
      <c r="V507" s="16"/>
      <c r="W507" s="16"/>
      <c r="X507" s="16"/>
      <c r="Y507" s="16"/>
      <c r="Z507" s="16"/>
      <c r="AA507" s="16"/>
      <c r="AB507" s="16"/>
      <c r="AC507" s="16" t="s">
        <v>1913</v>
      </c>
      <c r="AH507" s="16"/>
      <c r="AJ507" s="16"/>
      <c r="AK507" s="16" t="s">
        <v>1306</v>
      </c>
      <c r="AP507" s="16" t="s">
        <v>1211</v>
      </c>
      <c r="AQ507" s="16" t="s">
        <v>1297</v>
      </c>
      <c r="AR507" s="38"/>
      <c r="AS507" s="16"/>
      <c r="AT507" s="16"/>
      <c r="AY507" s="16"/>
      <c r="AZ507" s="16"/>
      <c r="BB507" s="16">
        <f>LEN(BA507)-LEN(SUBSTITUTE(BA507,",",""))+1</f>
        <v>1</v>
      </c>
      <c r="BD507" s="16">
        <f>LEN(BC507)-LEN(SUBSTITUTE(BC507,",",""))+1</f>
        <v>1</v>
      </c>
      <c r="BF507" s="28">
        <f>Table1[[#This Row], [no. of introduced regions]]/Table1[[#This Row], [no. of native regions]]</f>
        <v>1</v>
      </c>
      <c r="BJ507" s="25"/>
      <c r="BO507" s="38"/>
      <c r="BQ507" s="38"/>
      <c r="BU507" s="16"/>
      <c r="BV507" s="29"/>
      <c r="BW507" s="16"/>
      <c r="BZ507" s="16"/>
      <c r="CD507" s="16"/>
      <c r="CF507" s="16"/>
      <c r="CG507" s="16"/>
      <c r="CI507" s="16"/>
      <c r="CJ507" s="16"/>
      <c r="CK507" s="16"/>
      <c r="CQ507" s="16"/>
      <c r="CU507" s="16"/>
      <c r="CV507" s="16"/>
      <c r="CW507" s="16"/>
      <c r="CX507" s="16"/>
      <c r="CZ507" s="16"/>
      <c r="DC507" s="19"/>
      <c r="DD507" s="16"/>
      <c r="DK507" s="16"/>
      <c r="DM507" s="16"/>
      <c r="DN507" s="16"/>
      <c r="DP507" s="16"/>
      <c r="DR507" s="16"/>
      <c r="EB507" s="16"/>
      <c r="EE507" s="16"/>
      <c r="EF507" s="16"/>
      <c r="EG507" s="16"/>
      <c r="EI507" s="16"/>
      <c r="EN507" s="16"/>
    </row>
    <row r="508" spans="1:144" x14ac:dyDescent="0.35">
      <c r="A508" s="16" t="s">
        <v>6154</v>
      </c>
      <c r="J508" t="s">
        <v>2470</v>
      </c>
      <c r="K508"/>
      <c r="L508" s="16" t="s">
        <v>729</v>
      </c>
      <c r="M508" s="16"/>
      <c r="P508" s="16" t="s">
        <v>119</v>
      </c>
      <c r="Q508" s="16"/>
      <c r="R508" s="16"/>
      <c r="T508" s="16">
        <f>SUM(COUNTIF(M508:S508,"yes"))</f>
        <v>1</v>
      </c>
      <c r="U508" s="16" t="s">
        <v>2468</v>
      </c>
      <c r="V508" s="16"/>
      <c r="W508" s="16"/>
      <c r="X508" s="16"/>
      <c r="Y508" s="16"/>
      <c r="Z508" s="16"/>
      <c r="AA508" s="16"/>
      <c r="AB508" s="16"/>
      <c r="AC508" s="16" t="s">
        <v>2470</v>
      </c>
      <c r="AH508" s="16"/>
      <c r="AJ508" s="16"/>
      <c r="AK508" s="16" t="s">
        <v>2469</v>
      </c>
      <c r="AP508" s="16" t="s">
        <v>1486</v>
      </c>
      <c r="AQ508" s="16" t="s">
        <v>1243</v>
      </c>
      <c r="AR508" s="38"/>
      <c r="AS508" s="16"/>
      <c r="AT508" s="16"/>
      <c r="AY508" s="16"/>
      <c r="AZ508" s="16"/>
      <c r="BB508" s="16">
        <f>LEN(BA508)-LEN(SUBSTITUTE(BA508,",",""))+1</f>
        <v>1</v>
      </c>
      <c r="BF508" s="28"/>
      <c r="BJ508" s="25"/>
      <c r="BO508" s="38"/>
      <c r="BQ508" s="38"/>
      <c r="BU508" s="16"/>
      <c r="BV508" s="29"/>
      <c r="BW508" s="16"/>
      <c r="BZ508" s="16"/>
      <c r="CD508" s="16"/>
      <c r="CF508" s="16"/>
      <c r="CG508" s="16"/>
      <c r="CI508" s="16"/>
      <c r="CJ508" s="16"/>
      <c r="CK508" s="16"/>
      <c r="CQ508" s="16"/>
      <c r="CU508" s="16"/>
      <c r="CV508" s="16"/>
      <c r="CW508" s="16"/>
      <c r="CX508" s="16"/>
      <c r="CZ508" s="16"/>
      <c r="DC508" s="19"/>
      <c r="DD508" s="16"/>
      <c r="DK508" s="16"/>
      <c r="DM508" s="16"/>
      <c r="DN508" s="16"/>
      <c r="DP508" s="16"/>
      <c r="DR508" s="16"/>
      <c r="EB508" s="16"/>
      <c r="EE508" s="16"/>
      <c r="EF508" s="16"/>
      <c r="EG508" s="16"/>
      <c r="EI508" s="16"/>
      <c r="EN508" s="16"/>
    </row>
    <row r="509" spans="1:144" x14ac:dyDescent="0.35">
      <c r="A509" s="16" t="s">
        <v>6154</v>
      </c>
      <c r="J509" t="s">
        <v>7093</v>
      </c>
      <c r="K509" s="65"/>
      <c r="L509" s="16" t="s">
        <v>7056</v>
      </c>
      <c r="M509" s="16"/>
      <c r="N509" s="16" t="s">
        <v>119</v>
      </c>
      <c r="O509" s="16"/>
      <c r="Q509" s="16"/>
      <c r="R509" s="16"/>
      <c r="T509" s="16">
        <f>SUM(COUNTIF(M509:S509,"yes"))</f>
        <v>1</v>
      </c>
      <c r="U509" s="16"/>
      <c r="V509" s="16"/>
      <c r="W509" s="16"/>
      <c r="X509" s="16"/>
      <c r="Y509" s="16"/>
      <c r="Z509" s="16"/>
      <c r="AA509" s="16"/>
      <c r="AB509" s="16"/>
      <c r="AH509" s="16"/>
      <c r="AJ509" s="66"/>
      <c r="AK509" s="16"/>
      <c r="AP509" s="16"/>
      <c r="AQ509" s="16"/>
      <c r="AR509" s="38"/>
      <c r="AS509" s="16"/>
      <c r="AT509" s="16"/>
      <c r="AY509" s="16"/>
      <c r="AZ509" s="16"/>
      <c r="BF509" s="28"/>
      <c r="BJ509" s="25"/>
      <c r="BO509" s="38"/>
      <c r="BQ509" s="38"/>
      <c r="BU509" s="16"/>
      <c r="BV509" s="29"/>
      <c r="BW509" s="16"/>
      <c r="BZ509" s="16"/>
      <c r="CD509" s="16"/>
      <c r="CF509" s="16"/>
      <c r="CG509" s="16"/>
      <c r="CI509" s="16"/>
      <c r="CJ509" s="16"/>
      <c r="CK509" s="16"/>
      <c r="CQ509" s="16"/>
      <c r="CU509" s="16"/>
      <c r="CV509" s="16"/>
      <c r="CW509" s="16"/>
      <c r="CX509" s="16"/>
      <c r="CZ509" s="16"/>
      <c r="DC509" s="19"/>
      <c r="DD509" s="16"/>
      <c r="DK509" s="16"/>
      <c r="DM509" s="16"/>
      <c r="DN509" s="16"/>
      <c r="DP509" s="16"/>
      <c r="DR509" s="16"/>
      <c r="EB509" s="16"/>
      <c r="EE509" s="16"/>
      <c r="EF509" s="16"/>
      <c r="EG509" s="16"/>
      <c r="EI509" s="16"/>
      <c r="EN509" s="16"/>
    </row>
    <row r="510" spans="1:144" x14ac:dyDescent="0.35">
      <c r="A510" s="16" t="s">
        <v>6154</v>
      </c>
      <c r="J510" t="s">
        <v>2306</v>
      </c>
      <c r="K510"/>
      <c r="L510" s="16" t="s">
        <v>729</v>
      </c>
      <c r="M510" s="16"/>
      <c r="P510" s="16" t="s">
        <v>119</v>
      </c>
      <c r="Q510" s="16"/>
      <c r="R510" s="16"/>
      <c r="T510" s="16">
        <f>SUM(COUNTIF(M510:S510,"yes"))</f>
        <v>1</v>
      </c>
      <c r="U510" s="16" t="s">
        <v>2305</v>
      </c>
      <c r="V510" s="16"/>
      <c r="W510" s="16"/>
      <c r="X510" s="16"/>
      <c r="Y510" s="16"/>
      <c r="Z510" s="16"/>
      <c r="AA510" s="16"/>
      <c r="AB510" s="16"/>
      <c r="AC510" s="16" t="s">
        <v>2306</v>
      </c>
      <c r="AH510" s="16"/>
      <c r="AJ510" s="16"/>
      <c r="AK510" s="16" t="s">
        <v>1193</v>
      </c>
      <c r="AP510" s="16" t="s">
        <v>972</v>
      </c>
      <c r="AQ510" s="16" t="s">
        <v>2307</v>
      </c>
      <c r="AR510" s="38"/>
      <c r="AS510" s="16"/>
      <c r="AT510" s="16"/>
      <c r="AY510" s="16"/>
      <c r="AZ510" s="16"/>
      <c r="BB510" s="16">
        <f>LEN(BA510)-LEN(SUBSTITUTE(BA510,",",""))+1</f>
        <v>1</v>
      </c>
      <c r="BF510" s="28"/>
      <c r="BJ510" s="25"/>
      <c r="BO510" s="38"/>
      <c r="BQ510" s="38"/>
      <c r="BU510" s="16"/>
      <c r="BV510" s="29"/>
      <c r="BW510" s="16"/>
      <c r="BZ510" s="16"/>
      <c r="CD510" s="16"/>
      <c r="CF510" s="16"/>
      <c r="CG510" s="16"/>
      <c r="CI510" s="16"/>
      <c r="CJ510" s="16"/>
      <c r="CK510" s="16"/>
      <c r="CQ510" s="16"/>
      <c r="CU510" s="16"/>
      <c r="CV510" s="16"/>
      <c r="CW510" s="16"/>
      <c r="CX510" s="16"/>
      <c r="CZ510" s="16"/>
      <c r="DC510" s="19"/>
      <c r="DD510" s="16"/>
      <c r="DK510" s="16"/>
      <c r="DM510" s="16"/>
      <c r="DN510" s="16"/>
      <c r="DP510" s="16"/>
      <c r="DR510" s="16"/>
      <c r="EB510" s="16"/>
      <c r="EE510" s="16"/>
      <c r="EF510" s="16"/>
      <c r="EG510" s="16"/>
      <c r="EI510" s="16"/>
      <c r="EN510" s="16"/>
    </row>
    <row r="511" spans="1:144" x14ac:dyDescent="0.35">
      <c r="A511" s="16" t="s">
        <v>6154</v>
      </c>
      <c r="J511" t="s">
        <v>2812</v>
      </c>
      <c r="K511"/>
      <c r="L511" s="16" t="s">
        <v>729</v>
      </c>
      <c r="M511" s="16"/>
      <c r="P511" s="16" t="s">
        <v>119</v>
      </c>
      <c r="Q511" s="16"/>
      <c r="R511" s="16"/>
      <c r="T511" s="16">
        <f>SUM(COUNTIF(M511:S511,"yes"))</f>
        <v>1</v>
      </c>
      <c r="U511" s="16" t="s">
        <v>2811</v>
      </c>
      <c r="V511" s="16"/>
      <c r="W511" s="16"/>
      <c r="X511" s="16"/>
      <c r="Y511" s="16"/>
      <c r="Z511" s="16"/>
      <c r="AA511" s="16"/>
      <c r="AB511" s="16"/>
      <c r="AC511" s="16" t="s">
        <v>2812</v>
      </c>
      <c r="AH511" s="16"/>
      <c r="AJ511" s="16"/>
      <c r="AK511" s="16" t="s">
        <v>2803</v>
      </c>
      <c r="AP511" s="16" t="s">
        <v>726</v>
      </c>
      <c r="AQ511" s="16" t="s">
        <v>1297</v>
      </c>
      <c r="AR511" s="38"/>
      <c r="AS511" s="16"/>
      <c r="AT511" s="16"/>
      <c r="AY511" s="16"/>
      <c r="AZ511" s="16"/>
      <c r="BF511" s="28"/>
      <c r="BJ511" s="25"/>
      <c r="BO511" s="38"/>
      <c r="BQ511" s="38"/>
      <c r="BU511" s="16"/>
      <c r="BV511" s="29"/>
      <c r="BW511" s="16"/>
      <c r="BZ511" s="16"/>
      <c r="CD511" s="16"/>
      <c r="CF511" s="16"/>
      <c r="CG511" s="16"/>
      <c r="CI511" s="16"/>
      <c r="CJ511" s="16"/>
      <c r="CK511" s="16"/>
      <c r="CQ511" s="16"/>
      <c r="CU511" s="16"/>
      <c r="CV511" s="16"/>
      <c r="CW511" s="16"/>
      <c r="CX511" s="16"/>
      <c r="CZ511" s="16"/>
      <c r="DC511" s="19"/>
      <c r="DD511" s="16"/>
      <c r="DK511" s="16"/>
      <c r="DM511" s="16"/>
      <c r="DN511" s="16"/>
      <c r="DP511" s="16"/>
      <c r="DR511" s="16"/>
      <c r="EB511" s="16"/>
      <c r="EE511" s="16"/>
      <c r="EF511" s="16"/>
      <c r="EG511" s="16"/>
      <c r="EI511" s="16"/>
      <c r="EN511" s="16"/>
    </row>
    <row r="512" spans="1:144" x14ac:dyDescent="0.35">
      <c r="A512" s="16" t="s">
        <v>6154</v>
      </c>
      <c r="J512" t="s">
        <v>6545</v>
      </c>
      <c r="K512" s="65" t="s">
        <v>6845</v>
      </c>
      <c r="L512" t="s">
        <v>6751</v>
      </c>
      <c r="M512" s="16"/>
      <c r="O512" t="s">
        <v>119</v>
      </c>
      <c r="Q512" s="16"/>
      <c r="R512" s="16"/>
      <c r="T512" s="16">
        <f>SUM(COUNTIF(M512:S512,"yes"))</f>
        <v>1</v>
      </c>
      <c r="U512" s="16"/>
      <c r="V512" s="16"/>
      <c r="W512" s="16"/>
      <c r="X512" s="16"/>
      <c r="Y512" s="16"/>
      <c r="Z512" s="16"/>
      <c r="AA512" s="16"/>
      <c r="AB512" s="16"/>
      <c r="AD512" t="s">
        <v>6545</v>
      </c>
      <c r="AE512"/>
      <c r="AH512" s="16"/>
      <c r="AJ512" s="66" t="s">
        <v>6232</v>
      </c>
      <c r="AK512" s="16"/>
      <c r="AO512" t="s">
        <v>6400</v>
      </c>
      <c r="AP512" s="16"/>
      <c r="AQ512" t="s">
        <v>6410</v>
      </c>
      <c r="AR512" s="39"/>
      <c r="AS512" s="16"/>
      <c r="AT512" s="16"/>
      <c r="AY512" s="16"/>
      <c r="AZ512" s="16"/>
      <c r="BF512" s="28"/>
      <c r="BJ512" s="25"/>
      <c r="BO512" s="38"/>
      <c r="BQ512" s="38"/>
      <c r="BU512" s="16"/>
      <c r="BV512" s="29"/>
      <c r="BW512" s="16"/>
      <c r="BZ512" s="16"/>
      <c r="CC512" s="19"/>
      <c r="CD512" s="16"/>
      <c r="CF512" s="16"/>
      <c r="CG512" s="16"/>
      <c r="CI512" s="16"/>
      <c r="CJ512" s="16"/>
      <c r="CK512" s="16"/>
      <c r="CQ512" s="16"/>
      <c r="CU512" s="16"/>
      <c r="CV512" s="16"/>
      <c r="CW512" s="16"/>
      <c r="CX512" s="16"/>
      <c r="CZ512" s="16"/>
      <c r="DC512" s="19"/>
      <c r="DD512" s="16"/>
      <c r="DG512" s="19"/>
      <c r="DK512" s="16"/>
      <c r="DM512" s="16"/>
      <c r="DN512" s="16"/>
      <c r="DP512" s="16"/>
      <c r="DR512" s="16"/>
      <c r="EB512" s="16"/>
      <c r="EE512" s="16"/>
      <c r="EF512" s="16"/>
      <c r="EG512" s="16"/>
      <c r="EI512" s="16"/>
      <c r="EN512" s="16"/>
    </row>
    <row r="513" spans="1:144" x14ac:dyDescent="0.35">
      <c r="A513" s="16" t="s">
        <v>6154</v>
      </c>
      <c r="J513" t="s">
        <v>1917</v>
      </c>
      <c r="K513"/>
      <c r="L513" s="16" t="s">
        <v>729</v>
      </c>
      <c r="M513" s="16"/>
      <c r="P513" s="16" t="s">
        <v>119</v>
      </c>
      <c r="Q513" s="16"/>
      <c r="R513" s="16"/>
      <c r="T513" s="16">
        <f>SUM(COUNTIF(M513:S513,"yes"))</f>
        <v>1</v>
      </c>
      <c r="U513" s="16" t="s">
        <v>1916</v>
      </c>
      <c r="V513" s="16"/>
      <c r="W513" s="16"/>
      <c r="X513" s="16"/>
      <c r="Y513" s="16"/>
      <c r="Z513" s="16"/>
      <c r="AA513" s="16"/>
      <c r="AB513" s="16"/>
      <c r="AC513" s="16" t="s">
        <v>1917</v>
      </c>
      <c r="AH513" s="16"/>
      <c r="AJ513" s="16"/>
      <c r="AK513" s="16" t="s">
        <v>1306</v>
      </c>
      <c r="AP513" s="16" t="s">
        <v>1208</v>
      </c>
      <c r="AQ513" s="16" t="s">
        <v>1918</v>
      </c>
      <c r="AR513" s="38"/>
      <c r="AS513" s="16"/>
      <c r="AT513" s="16"/>
      <c r="AY513" s="16"/>
      <c r="AZ513" s="16"/>
      <c r="BB513" s="16">
        <f>LEN(BA513)-LEN(SUBSTITUTE(BA513,",",""))+1</f>
        <v>1</v>
      </c>
      <c r="BD513" s="16">
        <f>LEN(BC513)-LEN(SUBSTITUTE(BC513,",",""))+1</f>
        <v>1</v>
      </c>
      <c r="BF513" s="28"/>
      <c r="BJ513" s="25"/>
      <c r="BO513" s="38"/>
      <c r="BQ513" s="38"/>
      <c r="BU513" s="16"/>
      <c r="BV513" s="29"/>
      <c r="BW513" s="16"/>
      <c r="BZ513" s="16"/>
      <c r="CD513" s="16"/>
      <c r="CF513" s="16"/>
      <c r="CG513" s="16"/>
      <c r="CI513" s="16"/>
      <c r="CJ513" s="16"/>
      <c r="CK513" s="16"/>
      <c r="CQ513" s="16"/>
      <c r="CU513" s="16"/>
      <c r="CV513" s="16"/>
      <c r="CW513" s="16"/>
      <c r="CX513" s="16"/>
      <c r="CZ513" s="16"/>
      <c r="DC513" s="19"/>
      <c r="DD513" s="16"/>
      <c r="DK513" s="16"/>
      <c r="DM513" s="16"/>
      <c r="DN513" s="16"/>
      <c r="DP513" s="16"/>
      <c r="DR513" s="16"/>
      <c r="EB513" s="16"/>
      <c r="EE513" s="16"/>
      <c r="EF513" s="16"/>
      <c r="EG513" s="16"/>
      <c r="EI513" s="16"/>
      <c r="EN513" s="16"/>
    </row>
    <row r="514" spans="1:144" x14ac:dyDescent="0.35">
      <c r="A514" s="16" t="s">
        <v>6154</v>
      </c>
      <c r="J514" t="s">
        <v>6546</v>
      </c>
      <c r="K514" s="65" t="s">
        <v>6846</v>
      </c>
      <c r="L514" t="s">
        <v>6751</v>
      </c>
      <c r="M514" s="16"/>
      <c r="O514" t="s">
        <v>119</v>
      </c>
      <c r="Q514" s="16"/>
      <c r="R514" s="16"/>
      <c r="T514" s="16">
        <f>SUM(COUNTIF(M514:S514,"yes"))</f>
        <v>1</v>
      </c>
      <c r="U514" s="16"/>
      <c r="V514" s="16"/>
      <c r="W514" s="16"/>
      <c r="X514" s="16"/>
      <c r="Y514" s="16"/>
      <c r="Z514" s="16"/>
      <c r="AA514" s="16"/>
      <c r="AB514" s="16"/>
      <c r="AD514" t="s">
        <v>6546</v>
      </c>
      <c r="AE514"/>
      <c r="AH514" s="16"/>
      <c r="AJ514" s="66" t="s">
        <v>6232</v>
      </c>
      <c r="AK514" s="16"/>
      <c r="AO514" t="s">
        <v>6400</v>
      </c>
      <c r="AP514" s="16"/>
      <c r="AQ514" t="s">
        <v>6547</v>
      </c>
      <c r="AR514" s="39"/>
      <c r="AS514" s="16"/>
      <c r="AT514" s="16"/>
      <c r="AY514" s="16"/>
      <c r="AZ514" s="16"/>
      <c r="BF514" s="28"/>
      <c r="BJ514" s="25"/>
      <c r="BO514" s="38"/>
      <c r="BQ514" s="38"/>
      <c r="BU514" s="16"/>
      <c r="BV514" s="29"/>
      <c r="BW514" s="16"/>
      <c r="BZ514" s="16"/>
      <c r="CC514" s="19"/>
      <c r="CD514" s="16"/>
      <c r="CF514" s="16"/>
      <c r="CG514" s="16"/>
      <c r="CI514" s="16"/>
      <c r="CJ514" s="16"/>
      <c r="CK514" s="16"/>
      <c r="CQ514" s="16"/>
      <c r="CU514" s="16"/>
      <c r="CV514" s="16"/>
      <c r="CW514" s="16"/>
      <c r="CX514" s="16"/>
      <c r="CZ514" s="16"/>
      <c r="DC514" s="19"/>
      <c r="DD514" s="16"/>
      <c r="DG514" s="19"/>
      <c r="DK514" s="16"/>
      <c r="DM514" s="16"/>
      <c r="DN514" s="16"/>
      <c r="DP514" s="16"/>
      <c r="DR514" s="16"/>
      <c r="EB514" s="16"/>
      <c r="EE514" s="16"/>
      <c r="EF514" s="16"/>
      <c r="EG514" s="16"/>
      <c r="EI514" s="16"/>
      <c r="EN514" s="16"/>
    </row>
    <row r="515" spans="1:144" x14ac:dyDescent="0.35">
      <c r="A515" s="16" t="s">
        <v>6154</v>
      </c>
      <c r="J515" t="s">
        <v>6548</v>
      </c>
      <c r="K515" s="65" t="s">
        <v>6847</v>
      </c>
      <c r="L515" t="s">
        <v>6751</v>
      </c>
      <c r="M515" s="16"/>
      <c r="O515" t="s">
        <v>119</v>
      </c>
      <c r="Q515" s="16"/>
      <c r="R515" s="16"/>
      <c r="T515" s="16">
        <f>SUM(COUNTIF(M515:S515,"yes"))</f>
        <v>1</v>
      </c>
      <c r="U515" s="16"/>
      <c r="V515" s="16"/>
      <c r="W515" s="16"/>
      <c r="X515" s="16"/>
      <c r="Y515" s="16"/>
      <c r="Z515" s="16"/>
      <c r="AA515" s="16"/>
      <c r="AB515" s="16"/>
      <c r="AD515" t="s">
        <v>6548</v>
      </c>
      <c r="AE515"/>
      <c r="AH515" s="16"/>
      <c r="AJ515" s="66" t="s">
        <v>6232</v>
      </c>
      <c r="AK515" s="16"/>
      <c r="AO515" t="s">
        <v>6400</v>
      </c>
      <c r="AP515" s="16"/>
      <c r="AQ515" t="s">
        <v>5894</v>
      </c>
      <c r="AR515" s="39"/>
      <c r="AS515" s="16"/>
      <c r="AT515" s="16"/>
      <c r="AY515" s="16"/>
      <c r="AZ515" s="16"/>
      <c r="BF515" s="28"/>
      <c r="BJ515" s="25"/>
      <c r="BO515" s="38"/>
      <c r="BQ515" s="38"/>
      <c r="BU515" s="16"/>
      <c r="BV515" s="29"/>
      <c r="BW515" s="16"/>
      <c r="BZ515" s="16"/>
      <c r="CC515" s="19"/>
      <c r="CD515" s="16"/>
      <c r="CF515" s="16"/>
      <c r="CG515" s="16"/>
      <c r="CI515" s="16"/>
      <c r="CJ515" s="16"/>
      <c r="CK515" s="16"/>
      <c r="CQ515" s="16"/>
      <c r="CU515" s="16"/>
      <c r="CV515" s="16"/>
      <c r="CW515" s="16"/>
      <c r="CX515" s="16"/>
      <c r="CZ515" s="16"/>
      <c r="DC515" s="19"/>
      <c r="DD515" s="16"/>
      <c r="DG515" s="19"/>
      <c r="DK515" s="16"/>
      <c r="DM515" s="16"/>
      <c r="DN515" s="16"/>
      <c r="DP515" s="16"/>
      <c r="DR515" s="16"/>
      <c r="EB515" s="16"/>
      <c r="EE515" s="16"/>
      <c r="EF515" s="16"/>
      <c r="EG515" s="16"/>
      <c r="EI515" s="16"/>
      <c r="EN515" s="16"/>
    </row>
    <row r="516" spans="1:144" x14ac:dyDescent="0.35">
      <c r="A516" s="16" t="s">
        <v>6154</v>
      </c>
      <c r="J516" t="s">
        <v>2950</v>
      </c>
      <c r="K516"/>
      <c r="L516" s="16" t="s">
        <v>729</v>
      </c>
      <c r="M516" s="16"/>
      <c r="P516" s="16" t="s">
        <v>119</v>
      </c>
      <c r="Q516" s="16"/>
      <c r="R516" s="16"/>
      <c r="T516" s="16">
        <f>SUM(COUNTIF(M516:S516,"yes"))</f>
        <v>1</v>
      </c>
      <c r="U516" s="16" t="s">
        <v>2949</v>
      </c>
      <c r="V516" s="16"/>
      <c r="W516" s="16"/>
      <c r="X516" s="16"/>
      <c r="Y516" s="16"/>
      <c r="Z516" s="16"/>
      <c r="AA516" s="16"/>
      <c r="AB516" s="16"/>
      <c r="AC516" s="16" t="s">
        <v>2950</v>
      </c>
      <c r="AH516" s="16"/>
      <c r="AJ516" s="16"/>
      <c r="AK516" s="16" t="s">
        <v>1306</v>
      </c>
      <c r="AP516" s="16" t="s">
        <v>2951</v>
      </c>
      <c r="AQ516" s="16" t="s">
        <v>1204</v>
      </c>
      <c r="AR516" s="38"/>
      <c r="AS516" s="16"/>
      <c r="AT516" s="16"/>
      <c r="AY516" s="16"/>
      <c r="AZ516" s="16"/>
      <c r="BF516" s="28"/>
      <c r="BJ516" s="25"/>
      <c r="BO516" s="38"/>
      <c r="BQ516" s="38"/>
      <c r="BU516" s="16"/>
      <c r="BV516" s="29"/>
      <c r="BW516" s="16"/>
      <c r="BZ516" s="16"/>
      <c r="CD516" s="16"/>
      <c r="CF516" s="16"/>
      <c r="CG516" s="16"/>
      <c r="CI516" s="16"/>
      <c r="CJ516" s="16"/>
      <c r="CK516" s="16"/>
      <c r="CQ516" s="16"/>
      <c r="CU516" s="16"/>
      <c r="CV516" s="16"/>
      <c r="CW516" s="16"/>
      <c r="CX516" s="16"/>
      <c r="CZ516" s="16"/>
      <c r="DC516" s="19"/>
      <c r="DD516" s="16"/>
      <c r="DK516" s="16"/>
      <c r="DM516" s="16"/>
      <c r="DN516" s="16"/>
      <c r="DP516" s="16"/>
      <c r="DR516" s="16"/>
      <c r="EB516" s="16"/>
      <c r="EE516" s="16"/>
      <c r="EF516" s="16"/>
      <c r="EG516" s="16"/>
      <c r="EI516" s="16"/>
      <c r="EN516" s="16"/>
    </row>
    <row r="517" spans="1:144" x14ac:dyDescent="0.35">
      <c r="A517" s="16" t="s">
        <v>6154</v>
      </c>
      <c r="J517" t="s">
        <v>2674</v>
      </c>
      <c r="K517"/>
      <c r="L517" s="16" t="s">
        <v>729</v>
      </c>
      <c r="M517" s="16"/>
      <c r="P517" s="16" t="s">
        <v>119</v>
      </c>
      <c r="Q517" s="16"/>
      <c r="R517" s="16"/>
      <c r="T517" s="16">
        <f>SUM(COUNTIF(M517:S517,"yes"))</f>
        <v>1</v>
      </c>
      <c r="U517" s="16" t="s">
        <v>2673</v>
      </c>
      <c r="V517" s="16"/>
      <c r="W517" s="16"/>
      <c r="X517" s="16"/>
      <c r="Y517" s="16"/>
      <c r="Z517" s="16"/>
      <c r="AA517" s="16"/>
      <c r="AB517" s="16"/>
      <c r="AC517" s="16" t="s">
        <v>2674</v>
      </c>
      <c r="AH517" s="16"/>
      <c r="AJ517" s="16"/>
      <c r="AK517" s="16" t="s">
        <v>1193</v>
      </c>
      <c r="AP517" s="16" t="s">
        <v>1362</v>
      </c>
      <c r="AQ517" s="16" t="s">
        <v>1297</v>
      </c>
      <c r="AR517" s="38"/>
      <c r="AS517" s="16"/>
      <c r="AT517" s="16"/>
      <c r="AY517" s="16"/>
      <c r="AZ517" s="16"/>
      <c r="BF517" s="28"/>
      <c r="BJ517" s="25"/>
      <c r="BO517" s="38"/>
      <c r="BQ517" s="38"/>
      <c r="BU517" s="16"/>
      <c r="BV517" s="29"/>
      <c r="BW517" s="16"/>
      <c r="BZ517" s="16"/>
      <c r="CD517" s="16"/>
      <c r="CF517" s="16"/>
      <c r="CG517" s="16"/>
      <c r="CI517" s="16"/>
      <c r="CJ517" s="16"/>
      <c r="CK517" s="16"/>
      <c r="CQ517" s="16"/>
      <c r="CU517" s="16"/>
      <c r="CV517" s="16"/>
      <c r="CW517" s="16"/>
      <c r="CX517" s="16"/>
      <c r="CZ517" s="16"/>
      <c r="DC517" s="19"/>
      <c r="DD517" s="16"/>
      <c r="DK517" s="16"/>
      <c r="DM517" s="16"/>
      <c r="DN517" s="16"/>
      <c r="DP517" s="16"/>
      <c r="DR517" s="16"/>
      <c r="EB517" s="16"/>
      <c r="EE517" s="16"/>
      <c r="EF517" s="16"/>
      <c r="EG517" s="16"/>
      <c r="EI517" s="16"/>
      <c r="EN517" s="16"/>
    </row>
    <row r="518" spans="1:144" x14ac:dyDescent="0.35">
      <c r="A518" s="16" t="s">
        <v>6154</v>
      </c>
      <c r="J518" t="s">
        <v>6549</v>
      </c>
      <c r="K518" s="65" t="s">
        <v>6848</v>
      </c>
      <c r="L518" t="s">
        <v>6751</v>
      </c>
      <c r="M518" s="16"/>
      <c r="O518" t="s">
        <v>119</v>
      </c>
      <c r="Q518" s="16"/>
      <c r="R518" s="16"/>
      <c r="T518" s="16">
        <f>SUM(COUNTIF(M518:S518,"yes"))</f>
        <v>1</v>
      </c>
      <c r="U518" s="16"/>
      <c r="V518" s="16"/>
      <c r="W518" s="16"/>
      <c r="X518" s="16"/>
      <c r="Y518" s="16"/>
      <c r="Z518" s="16"/>
      <c r="AA518" s="16"/>
      <c r="AB518" s="16"/>
      <c r="AD518" t="s">
        <v>6549</v>
      </c>
      <c r="AE518"/>
      <c r="AH518" s="16"/>
      <c r="AJ518" s="66" t="s">
        <v>6232</v>
      </c>
      <c r="AK518" s="16"/>
      <c r="AO518" t="s">
        <v>6400</v>
      </c>
      <c r="AP518" s="16"/>
      <c r="AQ518" t="s">
        <v>6410</v>
      </c>
      <c r="AR518" s="39"/>
      <c r="AS518" s="16"/>
      <c r="AT518" s="16"/>
      <c r="AY518" s="16"/>
      <c r="AZ518" s="16"/>
      <c r="BF518" s="28"/>
      <c r="BJ518" s="25"/>
      <c r="BO518" s="38"/>
      <c r="BQ518" s="38"/>
      <c r="BU518" s="16"/>
      <c r="BV518" s="29"/>
      <c r="BW518" s="16"/>
      <c r="BZ518" s="16"/>
      <c r="CC518" s="19"/>
      <c r="CD518" s="16"/>
      <c r="CF518" s="16"/>
      <c r="CG518" s="16"/>
      <c r="CI518" s="16"/>
      <c r="CJ518" s="16"/>
      <c r="CK518" s="16"/>
      <c r="CQ518" s="16"/>
      <c r="CU518" s="16"/>
      <c r="CV518" s="16"/>
      <c r="CW518" s="16"/>
      <c r="CX518" s="16"/>
      <c r="CZ518" s="16"/>
      <c r="DC518" s="19"/>
      <c r="DD518" s="16"/>
      <c r="DG518" s="19"/>
      <c r="DK518" s="16"/>
      <c r="DM518" s="16"/>
      <c r="DN518" s="16"/>
      <c r="DP518" s="16"/>
      <c r="DR518" s="16"/>
      <c r="EB518" s="16"/>
      <c r="EE518" s="16"/>
      <c r="EF518" s="16"/>
      <c r="EG518" s="16"/>
      <c r="EI518" s="16"/>
      <c r="EN518" s="16"/>
    </row>
    <row r="519" spans="1:144" x14ac:dyDescent="0.35">
      <c r="A519" s="16" t="s">
        <v>6154</v>
      </c>
      <c r="J519" t="s">
        <v>2851</v>
      </c>
      <c r="K519"/>
      <c r="L519" s="16" t="s">
        <v>729</v>
      </c>
      <c r="M519" s="16"/>
      <c r="P519" s="16" t="s">
        <v>119</v>
      </c>
      <c r="Q519" s="16"/>
      <c r="R519" s="16"/>
      <c r="T519" s="16">
        <f>SUM(COUNTIF(M519:S519,"yes"))</f>
        <v>1</v>
      </c>
      <c r="U519" s="16" t="s">
        <v>2850</v>
      </c>
      <c r="V519" s="16"/>
      <c r="W519" s="16"/>
      <c r="X519" s="16"/>
      <c r="Y519" s="16"/>
      <c r="Z519" s="16"/>
      <c r="AA519" s="16"/>
      <c r="AB519" s="16"/>
      <c r="AC519" s="16" t="s">
        <v>2851</v>
      </c>
      <c r="AH519" s="16"/>
      <c r="AJ519" s="16"/>
      <c r="AK519" s="16" t="s">
        <v>1209</v>
      </c>
      <c r="AP519" s="16" t="s">
        <v>1211</v>
      </c>
      <c r="AQ519" s="16" t="s">
        <v>2852</v>
      </c>
      <c r="AR519" s="38"/>
      <c r="AS519" s="16"/>
      <c r="AT519" s="16"/>
      <c r="AY519" s="16"/>
      <c r="AZ519" s="16"/>
      <c r="BF519" s="28"/>
      <c r="BJ519" s="25"/>
      <c r="BO519" s="38"/>
      <c r="BQ519" s="38"/>
      <c r="BU519" s="16"/>
      <c r="BV519" s="29"/>
      <c r="BW519" s="16"/>
      <c r="BZ519" s="16"/>
      <c r="CD519" s="16"/>
      <c r="CF519" s="16"/>
      <c r="CG519" s="16"/>
      <c r="CI519" s="16"/>
      <c r="CJ519" s="16"/>
      <c r="CK519" s="16"/>
      <c r="CQ519" s="16"/>
      <c r="CU519" s="16"/>
      <c r="CV519" s="16"/>
      <c r="CW519" s="16"/>
      <c r="CX519" s="16"/>
      <c r="CZ519" s="16"/>
      <c r="DC519" s="19"/>
      <c r="DD519" s="16"/>
      <c r="DK519" s="16"/>
      <c r="DM519" s="16"/>
      <c r="DN519" s="16"/>
      <c r="DP519" s="16"/>
      <c r="DR519" s="16"/>
      <c r="EB519" s="16"/>
      <c r="EE519" s="16"/>
      <c r="EF519" s="16"/>
      <c r="EG519" s="16"/>
      <c r="EI519" s="16"/>
      <c r="EN519" s="16"/>
    </row>
    <row r="520" spans="1:144" x14ac:dyDescent="0.35">
      <c r="A520" s="16" t="s">
        <v>6154</v>
      </c>
      <c r="J520" t="s">
        <v>2875</v>
      </c>
      <c r="K520"/>
      <c r="L520" s="16" t="s">
        <v>729</v>
      </c>
      <c r="M520" s="16"/>
      <c r="P520" s="16" t="s">
        <v>119</v>
      </c>
      <c r="Q520" s="16"/>
      <c r="R520" s="16"/>
      <c r="T520" s="16">
        <f>SUM(COUNTIF(M520:S520,"yes"))</f>
        <v>1</v>
      </c>
      <c r="U520" s="16" t="s">
        <v>2874</v>
      </c>
      <c r="V520" s="16"/>
      <c r="W520" s="16"/>
      <c r="X520" s="16"/>
      <c r="Y520" s="16"/>
      <c r="Z520" s="16"/>
      <c r="AA520" s="16"/>
      <c r="AB520" s="16"/>
      <c r="AC520" s="16" t="s">
        <v>2875</v>
      </c>
      <c r="AH520" s="16"/>
      <c r="AJ520" s="16"/>
      <c r="AK520" s="16" t="s">
        <v>1306</v>
      </c>
      <c r="AP520" s="16" t="s">
        <v>2001</v>
      </c>
      <c r="AQ520" s="16" t="s">
        <v>1363</v>
      </c>
      <c r="AR520" s="38"/>
      <c r="AS520" s="16"/>
      <c r="AT520" s="16"/>
      <c r="AY520" s="16"/>
      <c r="AZ520" s="16"/>
      <c r="BF520" s="28"/>
      <c r="BJ520" s="25"/>
      <c r="BO520" s="38"/>
      <c r="BQ520" s="38"/>
      <c r="BU520" s="16"/>
      <c r="BV520" s="29"/>
      <c r="BW520" s="16"/>
      <c r="BZ520" s="16"/>
      <c r="CD520" s="16"/>
      <c r="CF520" s="16"/>
      <c r="CG520" s="16"/>
      <c r="CI520" s="16"/>
      <c r="CJ520" s="16"/>
      <c r="CK520" s="16"/>
      <c r="CQ520" s="16"/>
      <c r="CU520" s="16"/>
      <c r="CV520" s="16"/>
      <c r="CW520" s="16"/>
      <c r="CX520" s="16"/>
      <c r="CZ520" s="16"/>
      <c r="DC520" s="19"/>
      <c r="DD520" s="16"/>
      <c r="DK520" s="16"/>
      <c r="DM520" s="16"/>
      <c r="DN520" s="16"/>
      <c r="DP520" s="16"/>
      <c r="DR520" s="16"/>
      <c r="EB520" s="16"/>
      <c r="EE520" s="16"/>
      <c r="EF520" s="16"/>
      <c r="EG520" s="16"/>
      <c r="EI520" s="16"/>
      <c r="EN520" s="16"/>
    </row>
    <row r="521" spans="1:144" x14ac:dyDescent="0.35">
      <c r="A521" s="16" t="s">
        <v>6154</v>
      </c>
      <c r="J521" t="s">
        <v>2969</v>
      </c>
      <c r="K521"/>
      <c r="L521" s="16" t="s">
        <v>729</v>
      </c>
      <c r="M521" s="16"/>
      <c r="P521" s="16" t="s">
        <v>119</v>
      </c>
      <c r="Q521" s="16"/>
      <c r="R521" s="16"/>
      <c r="T521" s="16">
        <f>SUM(COUNTIF(M521:S521,"yes"))</f>
        <v>1</v>
      </c>
      <c r="U521" s="16" t="s">
        <v>2967</v>
      </c>
      <c r="V521" s="16"/>
      <c r="W521" s="16"/>
      <c r="X521" s="16"/>
      <c r="Y521" s="16"/>
      <c r="Z521" s="16"/>
      <c r="AA521" s="16"/>
      <c r="AB521" s="16"/>
      <c r="AC521" s="16" t="s">
        <v>2969</v>
      </c>
      <c r="AH521" s="16"/>
      <c r="AJ521" s="16"/>
      <c r="AK521" s="16" t="s">
        <v>2968</v>
      </c>
      <c r="AP521" s="16" t="s">
        <v>2970</v>
      </c>
      <c r="AQ521" s="16" t="s">
        <v>1683</v>
      </c>
      <c r="AR521" s="38"/>
      <c r="AS521" s="16"/>
      <c r="AT521" s="16"/>
      <c r="AY521" s="16"/>
      <c r="AZ521" s="16"/>
      <c r="BF521" s="28"/>
      <c r="BJ521" s="25"/>
      <c r="BO521" s="38"/>
      <c r="BQ521" s="38"/>
      <c r="BU521" s="16"/>
      <c r="BV521" s="29"/>
      <c r="BW521" s="16"/>
      <c r="BZ521" s="16"/>
      <c r="CD521" s="16"/>
      <c r="CF521" s="16"/>
      <c r="CG521" s="16"/>
      <c r="CI521" s="16"/>
      <c r="CJ521" s="16"/>
      <c r="CK521" s="16"/>
      <c r="CQ521" s="16"/>
      <c r="CU521" s="16"/>
      <c r="CV521" s="16"/>
      <c r="CW521" s="16"/>
      <c r="CX521" s="16"/>
      <c r="CZ521" s="16"/>
      <c r="DC521" s="19"/>
      <c r="DD521" s="16"/>
      <c r="DK521" s="16"/>
      <c r="DM521" s="16"/>
      <c r="DN521" s="16"/>
      <c r="DP521" s="16"/>
      <c r="DR521" s="16"/>
      <c r="EB521" s="16"/>
      <c r="EE521" s="16"/>
      <c r="EF521" s="16"/>
      <c r="EG521" s="16"/>
      <c r="EI521" s="16"/>
      <c r="EN521" s="16"/>
    </row>
    <row r="522" spans="1:144" x14ac:dyDescent="0.35">
      <c r="A522" s="16" t="s">
        <v>6154</v>
      </c>
      <c r="J522" t="s">
        <v>6550</v>
      </c>
      <c r="K522" s="65" t="s">
        <v>6849</v>
      </c>
      <c r="L522" t="s">
        <v>6751</v>
      </c>
      <c r="M522" s="16"/>
      <c r="O522" t="s">
        <v>119</v>
      </c>
      <c r="Q522" s="16"/>
      <c r="R522" s="16"/>
      <c r="T522" s="16">
        <f>SUM(COUNTIF(M522:S522,"yes"))</f>
        <v>1</v>
      </c>
      <c r="U522" s="16"/>
      <c r="V522" s="16"/>
      <c r="W522" s="16"/>
      <c r="X522" s="16"/>
      <c r="Y522" s="16"/>
      <c r="Z522" s="16"/>
      <c r="AA522" s="16"/>
      <c r="AB522" s="16"/>
      <c r="AD522" t="s">
        <v>6550</v>
      </c>
      <c r="AE522"/>
      <c r="AH522" s="16"/>
      <c r="AJ522" s="66" t="s">
        <v>6232</v>
      </c>
      <c r="AK522" s="16"/>
      <c r="AO522" t="s">
        <v>6400</v>
      </c>
      <c r="AP522" s="16"/>
      <c r="AQ522" t="s">
        <v>6406</v>
      </c>
      <c r="AR522" s="39"/>
      <c r="AS522" s="16"/>
      <c r="AT522" s="16"/>
      <c r="AY522" s="16"/>
      <c r="AZ522" s="16"/>
      <c r="BF522" s="28"/>
      <c r="BJ522" s="25"/>
      <c r="BO522" s="38"/>
      <c r="BQ522" s="38"/>
      <c r="BU522" s="16"/>
      <c r="BV522" s="29"/>
      <c r="BW522" s="16"/>
      <c r="BZ522" s="16"/>
      <c r="CC522" s="19"/>
      <c r="CD522" s="16"/>
      <c r="CF522" s="16"/>
      <c r="CG522" s="16"/>
      <c r="CI522" s="16"/>
      <c r="CJ522" s="16"/>
      <c r="CK522" s="16"/>
      <c r="CQ522" s="16"/>
      <c r="CU522" s="16"/>
      <c r="CV522" s="16"/>
      <c r="CW522" s="16"/>
      <c r="CX522" s="16"/>
      <c r="CZ522" s="16"/>
      <c r="DC522" s="19"/>
      <c r="DD522" s="16"/>
      <c r="DG522" s="19"/>
      <c r="DK522" s="16"/>
      <c r="DM522" s="16"/>
      <c r="DN522" s="16"/>
      <c r="DP522" s="16"/>
      <c r="DR522" s="16"/>
      <c r="EB522" s="16"/>
      <c r="EE522" s="16"/>
      <c r="EF522" s="16"/>
      <c r="EG522" s="16"/>
      <c r="EI522" s="16"/>
      <c r="EN522" s="16"/>
    </row>
    <row r="523" spans="1:144" x14ac:dyDescent="0.35">
      <c r="A523" s="16" t="s">
        <v>6154</v>
      </c>
      <c r="J523" t="s">
        <v>7074</v>
      </c>
      <c r="K523" s="65"/>
      <c r="L523" s="16" t="s">
        <v>7056</v>
      </c>
      <c r="M523" s="16"/>
      <c r="N523" s="16" t="s">
        <v>119</v>
      </c>
      <c r="O523" s="16"/>
      <c r="Q523" s="16"/>
      <c r="R523" s="16"/>
      <c r="T523" s="16">
        <f>SUM(COUNTIF(M523:S523,"yes"))</f>
        <v>1</v>
      </c>
      <c r="U523" s="16"/>
      <c r="V523" s="16"/>
      <c r="W523" s="16"/>
      <c r="X523" s="16"/>
      <c r="Y523" s="16"/>
      <c r="Z523" s="16"/>
      <c r="AA523" s="16"/>
      <c r="AB523" s="16"/>
      <c r="AH523" s="16"/>
      <c r="AJ523" s="66"/>
      <c r="AK523" s="16"/>
      <c r="AP523" s="16"/>
      <c r="AQ523" s="16"/>
      <c r="AR523" s="38"/>
      <c r="AS523" s="16"/>
      <c r="AT523" s="16"/>
      <c r="AY523" s="16"/>
      <c r="AZ523" s="16"/>
      <c r="BF523" s="28"/>
      <c r="BJ523" s="25"/>
      <c r="BO523" s="38"/>
      <c r="BQ523" s="38"/>
      <c r="BU523" s="16"/>
      <c r="BV523" s="29"/>
      <c r="BW523" s="16"/>
      <c r="BZ523" s="16"/>
      <c r="CD523" s="16"/>
      <c r="CF523" s="16"/>
      <c r="CG523" s="16"/>
      <c r="CI523" s="16"/>
      <c r="CJ523" s="16"/>
      <c r="CK523" s="16"/>
      <c r="CQ523" s="16"/>
      <c r="CU523" s="16"/>
      <c r="CV523" s="16"/>
      <c r="CW523" s="16"/>
      <c r="CX523" s="16"/>
      <c r="CZ523" s="16"/>
      <c r="DC523" s="19"/>
      <c r="DD523" s="16"/>
      <c r="DK523" s="16"/>
      <c r="DM523" s="16"/>
      <c r="DN523" s="16"/>
      <c r="DP523" s="16"/>
      <c r="DR523" s="16"/>
      <c r="EB523" s="16"/>
      <c r="EE523" s="16"/>
      <c r="EF523" s="16"/>
      <c r="EG523" s="16"/>
      <c r="EI523" s="16"/>
      <c r="EN523" s="16"/>
    </row>
    <row r="524" spans="1:144" x14ac:dyDescent="0.35">
      <c r="A524" s="16" t="s">
        <v>6154</v>
      </c>
      <c r="J524" t="s">
        <v>6551</v>
      </c>
      <c r="K524" s="65"/>
      <c r="L524" t="s">
        <v>6751</v>
      </c>
      <c r="M524" s="16"/>
      <c r="O524" t="s">
        <v>119</v>
      </c>
      <c r="Q524" s="16"/>
      <c r="R524" s="16"/>
      <c r="T524" s="16">
        <f>SUM(COUNTIF(M524:S524,"yes"))</f>
        <v>1</v>
      </c>
      <c r="U524" s="16"/>
      <c r="V524" s="16"/>
      <c r="W524" s="16"/>
      <c r="X524" s="16"/>
      <c r="Y524" s="16"/>
      <c r="Z524" s="16"/>
      <c r="AA524" s="16"/>
      <c r="AB524" s="16"/>
      <c r="AD524" t="s">
        <v>6551</v>
      </c>
      <c r="AE524"/>
      <c r="AH524" s="16"/>
      <c r="AJ524" s="66" t="s">
        <v>6232</v>
      </c>
      <c r="AK524" s="16"/>
      <c r="AO524" t="s">
        <v>6850</v>
      </c>
      <c r="AP524" s="16"/>
      <c r="AQ524" t="s">
        <v>6400</v>
      </c>
      <c r="AR524" s="39"/>
      <c r="AS524" s="16"/>
      <c r="AT524" s="16"/>
      <c r="AY524" s="16"/>
      <c r="AZ524" s="16"/>
      <c r="BF524" s="28"/>
      <c r="BJ524" s="25"/>
      <c r="BO524" s="38"/>
      <c r="BQ524" s="38"/>
      <c r="BU524" s="16"/>
      <c r="BV524" s="29"/>
      <c r="BW524" s="16"/>
      <c r="BZ524" s="16"/>
      <c r="CC524" s="19"/>
      <c r="CD524" s="16"/>
      <c r="CF524" s="16"/>
      <c r="CG524" s="16"/>
      <c r="CI524" s="16"/>
      <c r="CJ524" s="16"/>
      <c r="CK524" s="16"/>
      <c r="CQ524" s="16"/>
      <c r="CU524" s="16"/>
      <c r="CV524" s="16"/>
      <c r="CW524" s="16"/>
      <c r="CX524" s="16"/>
      <c r="CZ524" s="16"/>
      <c r="DC524" s="19"/>
      <c r="DD524" s="16"/>
      <c r="DG524" s="19"/>
      <c r="DK524" s="16"/>
      <c r="DM524" s="16"/>
      <c r="DN524" s="16"/>
      <c r="DP524" s="16"/>
      <c r="DR524" s="16"/>
      <c r="EB524" s="16"/>
      <c r="EE524" s="16"/>
      <c r="EF524" s="16"/>
      <c r="EG524" s="16"/>
      <c r="EI524" s="16"/>
      <c r="EN524" s="16"/>
    </row>
    <row r="525" spans="1:144" x14ac:dyDescent="0.35">
      <c r="A525" t="s">
        <v>6154</v>
      </c>
      <c r="I525" s="36" t="s">
        <v>7323</v>
      </c>
      <c r="J525" t="s">
        <v>1734</v>
      </c>
      <c r="K525"/>
      <c r="L525" s="16" t="s">
        <v>729</v>
      </c>
      <c r="M525" s="16"/>
      <c r="P525" s="16" t="s">
        <v>119</v>
      </c>
      <c r="Q525" s="16"/>
      <c r="R525" s="16"/>
      <c r="T525" s="16">
        <f>SUM(COUNTIF(M525:S525,"yes"))</f>
        <v>1</v>
      </c>
      <c r="U525" s="16" t="s">
        <v>1733</v>
      </c>
      <c r="V525" s="16"/>
      <c r="W525" s="16"/>
      <c r="X525" s="16"/>
      <c r="Y525" s="16"/>
      <c r="Z525" s="16"/>
      <c r="AA525" s="16"/>
      <c r="AB525" s="16"/>
      <c r="AC525" s="16" t="s">
        <v>1734</v>
      </c>
      <c r="AH525" s="16"/>
      <c r="AJ525" s="16" t="s">
        <v>6232</v>
      </c>
      <c r="AK525" s="16" t="s">
        <v>745</v>
      </c>
      <c r="AL525" s="36" t="s">
        <v>7227</v>
      </c>
      <c r="AP525" s="16" t="s">
        <v>972</v>
      </c>
      <c r="AQ525" s="16" t="s">
        <v>1683</v>
      </c>
      <c r="AR525" s="38"/>
      <c r="AS525" s="16"/>
      <c r="AT525" s="16"/>
      <c r="AY525" s="16"/>
      <c r="AZ525" s="16"/>
      <c r="BB525" s="16">
        <f>LEN(BA525)-LEN(SUBSTITUTE(BA525,",",""))+1</f>
        <v>1</v>
      </c>
      <c r="BD525" s="16">
        <f>LEN(BC525)-LEN(SUBSTITUTE(BC525,",",""))+1</f>
        <v>1</v>
      </c>
      <c r="BE525" s="16">
        <f>Table1[[#This Row], [no. of native regions]]+Table1[[#This Row], [no. of introduced regions]]</f>
        <v>2</v>
      </c>
      <c r="BF525" s="28">
        <f>Table1[[#This Row], [no. of introduced regions]]/Table1[[#This Row], [no. of native regions]]</f>
        <v>1</v>
      </c>
      <c r="BJ525" s="25"/>
      <c r="BO525" s="38"/>
      <c r="BQ525" s="38"/>
      <c r="BU525" s="16"/>
      <c r="BV525" s="29"/>
      <c r="BW525" s="16"/>
      <c r="BZ525" s="16"/>
      <c r="CD525" s="16"/>
      <c r="CF525" s="16"/>
      <c r="CG525" s="16"/>
      <c r="CI525" s="16"/>
      <c r="CJ525" s="16"/>
      <c r="CK525" s="16"/>
      <c r="CQ525" s="16"/>
      <c r="CU525" s="16"/>
      <c r="CV525" s="16"/>
      <c r="CW525" s="16"/>
      <c r="CX525" s="16"/>
      <c r="CZ525" s="16"/>
      <c r="DC525" s="19"/>
      <c r="DD525" s="16"/>
      <c r="DK525" s="16"/>
      <c r="DM525" s="16"/>
      <c r="DN525" s="16"/>
      <c r="DP525" s="16"/>
      <c r="DR525" s="16"/>
      <c r="EB525" s="16"/>
      <c r="EE525" s="16"/>
      <c r="EF525" s="16"/>
      <c r="EG525" s="16"/>
      <c r="EI525" s="16"/>
      <c r="EN525" s="16"/>
    </row>
    <row r="526" spans="1:144" x14ac:dyDescent="0.35">
      <c r="A526" s="16" t="s">
        <v>6154</v>
      </c>
      <c r="J526" t="s">
        <v>6552</v>
      </c>
      <c r="K526" s="65"/>
      <c r="L526" t="s">
        <v>6751</v>
      </c>
      <c r="M526" s="16"/>
      <c r="O526" t="s">
        <v>119</v>
      </c>
      <c r="Q526" s="16"/>
      <c r="R526" s="16"/>
      <c r="T526" s="16">
        <f>SUM(COUNTIF(M526:S526,"yes"))</f>
        <v>1</v>
      </c>
      <c r="U526" s="16"/>
      <c r="V526" s="16"/>
      <c r="W526" s="16"/>
      <c r="X526" s="16"/>
      <c r="Y526" s="16"/>
      <c r="Z526" s="16"/>
      <c r="AA526" s="16"/>
      <c r="AB526" s="16"/>
      <c r="AD526" t="s">
        <v>6552</v>
      </c>
      <c r="AE526"/>
      <c r="AH526" s="16"/>
      <c r="AJ526" s="66" t="s">
        <v>6232</v>
      </c>
      <c r="AK526" s="16"/>
      <c r="AO526" t="s">
        <v>6851</v>
      </c>
      <c r="AP526" s="16"/>
      <c r="AQ526" t="s">
        <v>6400</v>
      </c>
      <c r="AR526" s="39"/>
      <c r="AS526" s="16"/>
      <c r="AT526" s="16"/>
      <c r="AY526" s="16"/>
      <c r="AZ526" s="16"/>
      <c r="BF526" s="28"/>
      <c r="BJ526" s="25"/>
      <c r="BO526" s="38"/>
      <c r="BQ526" s="38"/>
      <c r="BU526" s="16"/>
      <c r="BV526" s="29"/>
      <c r="BW526" s="16"/>
      <c r="BZ526" s="16"/>
      <c r="CC526" s="19"/>
      <c r="CD526" s="16"/>
      <c r="CF526" s="16"/>
      <c r="CG526" s="16"/>
      <c r="CI526" s="16"/>
      <c r="CJ526" s="16"/>
      <c r="CK526" s="16"/>
      <c r="CQ526" s="16"/>
      <c r="CU526" s="16"/>
      <c r="CV526" s="16"/>
      <c r="CW526" s="16"/>
      <c r="CX526" s="16"/>
      <c r="CZ526" s="16"/>
      <c r="DC526" s="19"/>
      <c r="DD526" s="16"/>
      <c r="DG526" s="19"/>
      <c r="DK526" s="16"/>
      <c r="DM526" s="16"/>
      <c r="DN526" s="16"/>
      <c r="DP526" s="16"/>
      <c r="DR526" s="16"/>
      <c r="EB526" s="16"/>
      <c r="EE526" s="16"/>
      <c r="EF526" s="16"/>
      <c r="EG526" s="16"/>
      <c r="EI526" s="16"/>
      <c r="EN526" s="16"/>
    </row>
    <row r="527" spans="1:144" x14ac:dyDescent="0.35">
      <c r="A527" s="16" t="s">
        <v>6154</v>
      </c>
      <c r="J527" t="s">
        <v>6553</v>
      </c>
      <c r="K527" s="65"/>
      <c r="L527" t="s">
        <v>6751</v>
      </c>
      <c r="M527" s="16"/>
      <c r="O527" t="s">
        <v>119</v>
      </c>
      <c r="Q527" s="16"/>
      <c r="R527" s="16"/>
      <c r="T527" s="16">
        <f>SUM(COUNTIF(M527:S527,"yes"))</f>
        <v>1</v>
      </c>
      <c r="U527" s="16"/>
      <c r="V527" s="16"/>
      <c r="W527" s="16"/>
      <c r="X527" s="16"/>
      <c r="Y527" s="16"/>
      <c r="Z527" s="16"/>
      <c r="AA527" s="16"/>
      <c r="AB527" s="16"/>
      <c r="AD527" t="s">
        <v>6553</v>
      </c>
      <c r="AE527"/>
      <c r="AH527" s="16"/>
      <c r="AJ527" s="66" t="s">
        <v>6232</v>
      </c>
      <c r="AK527" s="16"/>
      <c r="AO527" t="s">
        <v>6852</v>
      </c>
      <c r="AP527" s="16"/>
      <c r="AQ527" t="s">
        <v>6400</v>
      </c>
      <c r="AR527" s="39"/>
      <c r="AS527" s="16"/>
      <c r="AT527" s="16"/>
      <c r="AY527" s="16"/>
      <c r="AZ527" s="16"/>
      <c r="BF527" s="28"/>
      <c r="BJ527" s="25"/>
      <c r="BO527" s="38"/>
      <c r="BQ527" s="38"/>
      <c r="BU527" s="16"/>
      <c r="BV527" s="29"/>
      <c r="BW527" s="16"/>
      <c r="BZ527" s="16"/>
      <c r="CC527" s="19"/>
      <c r="CD527" s="16"/>
      <c r="CF527" s="16"/>
      <c r="CG527" s="16"/>
      <c r="CI527" s="16"/>
      <c r="CJ527" s="16"/>
      <c r="CK527" s="16"/>
      <c r="CQ527" s="16"/>
      <c r="CU527" s="16"/>
      <c r="CV527" s="16"/>
      <c r="CW527" s="16"/>
      <c r="CX527" s="16"/>
      <c r="CZ527" s="16"/>
      <c r="DC527" s="19"/>
      <c r="DD527" s="16"/>
      <c r="DG527" s="19"/>
      <c r="DK527" s="16"/>
      <c r="DM527" s="16"/>
      <c r="DN527" s="16"/>
      <c r="DP527" s="16"/>
      <c r="DR527" s="16"/>
      <c r="EB527" s="16"/>
      <c r="EE527" s="16"/>
      <c r="EF527" s="16"/>
      <c r="EG527" s="16"/>
      <c r="EI527" s="16"/>
      <c r="EN527" s="16"/>
    </row>
    <row r="528" spans="1:144" x14ac:dyDescent="0.35">
      <c r="A528" s="16" t="s">
        <v>6154</v>
      </c>
      <c r="J528" t="s">
        <v>6554</v>
      </c>
      <c r="K528" s="65" t="s">
        <v>6853</v>
      </c>
      <c r="L528" t="s">
        <v>6751</v>
      </c>
      <c r="M528" s="16"/>
      <c r="O528" t="s">
        <v>119</v>
      </c>
      <c r="Q528" s="16"/>
      <c r="R528" s="16"/>
      <c r="T528" s="16">
        <f>SUM(COUNTIF(M528:S528,"yes"))</f>
        <v>1</v>
      </c>
      <c r="U528" s="16"/>
      <c r="V528" s="16"/>
      <c r="W528" s="16"/>
      <c r="X528" s="16"/>
      <c r="Y528" s="16"/>
      <c r="Z528" s="16"/>
      <c r="AA528" s="16"/>
      <c r="AB528" s="16"/>
      <c r="AD528" t="s">
        <v>6554</v>
      </c>
      <c r="AE528"/>
      <c r="AH528" s="16"/>
      <c r="AJ528" s="66" t="s">
        <v>6232</v>
      </c>
      <c r="AK528" s="16"/>
      <c r="AO528" t="s">
        <v>6400</v>
      </c>
      <c r="AP528" s="16"/>
      <c r="AQ528" t="s">
        <v>6403</v>
      </c>
      <c r="AR528" s="39"/>
      <c r="AS528" s="16"/>
      <c r="AT528" s="16"/>
      <c r="AY528" s="16"/>
      <c r="AZ528" s="16"/>
      <c r="BF528" s="28"/>
      <c r="BJ528" s="25"/>
      <c r="BO528" s="38"/>
      <c r="BQ528" s="38"/>
      <c r="BU528" s="16"/>
      <c r="BV528" s="29"/>
      <c r="BW528" s="16"/>
      <c r="BZ528" s="16"/>
      <c r="CC528" s="19"/>
      <c r="CD528" s="16"/>
      <c r="CF528" s="16"/>
      <c r="CG528" s="16"/>
      <c r="CI528" s="16"/>
      <c r="CJ528" s="16"/>
      <c r="CK528" s="16"/>
      <c r="CQ528" s="16"/>
      <c r="CU528" s="16"/>
      <c r="CV528" s="16"/>
      <c r="CW528" s="16"/>
      <c r="CX528" s="16"/>
      <c r="CZ528" s="16"/>
      <c r="DC528" s="19"/>
      <c r="DD528" s="16"/>
      <c r="DG528" s="19"/>
      <c r="DK528" s="16"/>
      <c r="DM528" s="16"/>
      <c r="DN528" s="16"/>
      <c r="DP528" s="16"/>
      <c r="DR528" s="16"/>
      <c r="EB528" s="16"/>
      <c r="EE528" s="16"/>
      <c r="EF528" s="16"/>
      <c r="EG528" s="16"/>
      <c r="EI528" s="16"/>
      <c r="EN528" s="16"/>
    </row>
    <row r="529" spans="1:144" x14ac:dyDescent="0.35">
      <c r="A529" s="16" t="s">
        <v>6154</v>
      </c>
      <c r="J529" t="s">
        <v>6555</v>
      </c>
      <c r="K529" s="65" t="s">
        <v>6854</v>
      </c>
      <c r="L529" t="s">
        <v>6751</v>
      </c>
      <c r="M529" s="16"/>
      <c r="O529" t="s">
        <v>119</v>
      </c>
      <c r="Q529" s="16"/>
      <c r="R529" s="16"/>
      <c r="T529" s="16">
        <f>SUM(COUNTIF(M529:S529,"yes"))</f>
        <v>1</v>
      </c>
      <c r="U529" s="16"/>
      <c r="V529" s="16"/>
      <c r="W529" s="16"/>
      <c r="X529" s="16"/>
      <c r="Y529" s="16"/>
      <c r="Z529" s="16"/>
      <c r="AA529" s="16"/>
      <c r="AB529" s="16"/>
      <c r="AD529" t="s">
        <v>6555</v>
      </c>
      <c r="AE529"/>
      <c r="AH529" s="16"/>
      <c r="AJ529" s="66" t="s">
        <v>6232</v>
      </c>
      <c r="AK529" s="16"/>
      <c r="AO529" t="s">
        <v>6400</v>
      </c>
      <c r="AP529" s="16"/>
      <c r="AQ529" t="s">
        <v>6556</v>
      </c>
      <c r="AR529" s="39"/>
      <c r="AS529" s="16"/>
      <c r="AT529" s="16"/>
      <c r="AY529" s="16"/>
      <c r="AZ529" s="16"/>
      <c r="BF529" s="28"/>
      <c r="BJ529" s="25"/>
      <c r="BO529" s="38"/>
      <c r="BQ529" s="38"/>
      <c r="BU529" s="16"/>
      <c r="BV529" s="29"/>
      <c r="BW529" s="16"/>
      <c r="BZ529" s="16"/>
      <c r="CC529" s="19"/>
      <c r="CD529" s="16"/>
      <c r="CF529" s="16"/>
      <c r="CG529" s="16"/>
      <c r="CI529" s="16"/>
      <c r="CJ529" s="16"/>
      <c r="CK529" s="16"/>
      <c r="CQ529" s="16"/>
      <c r="CU529" s="16"/>
      <c r="CV529" s="16"/>
      <c r="CW529" s="16"/>
      <c r="CX529" s="16"/>
      <c r="CZ529" s="16"/>
      <c r="DC529" s="19"/>
      <c r="DD529" s="16"/>
      <c r="DG529" s="19"/>
      <c r="DK529" s="16"/>
      <c r="DM529" s="16"/>
      <c r="DN529" s="16"/>
      <c r="DP529" s="16"/>
      <c r="DR529" s="16"/>
      <c r="EB529" s="16"/>
      <c r="EE529" s="16"/>
      <c r="EF529" s="16"/>
      <c r="EG529" s="16"/>
      <c r="EI529" s="16"/>
      <c r="EN529" s="16"/>
    </row>
    <row r="530" spans="1:144" x14ac:dyDescent="0.35">
      <c r="A530" s="66" t="s">
        <v>6154</v>
      </c>
      <c r="B530" s="66"/>
      <c r="I530" s="66"/>
      <c r="J530" t="s">
        <v>6557</v>
      </c>
      <c r="K530" s="65"/>
      <c r="L530" t="s">
        <v>6751</v>
      </c>
      <c r="M530" s="16"/>
      <c r="O530" t="s">
        <v>119</v>
      </c>
      <c r="Q530" s="16"/>
      <c r="R530" s="16"/>
      <c r="T530" s="16">
        <f>SUM(COUNTIF(M530:S530,"yes"))</f>
        <v>1</v>
      </c>
      <c r="U530" s="16"/>
      <c r="V530" s="16"/>
      <c r="W530" s="16"/>
      <c r="X530" s="16"/>
      <c r="Y530" s="16"/>
      <c r="Z530" s="16"/>
      <c r="AA530" s="16"/>
      <c r="AB530" s="16"/>
      <c r="AD530" t="s">
        <v>6557</v>
      </c>
      <c r="AE530"/>
      <c r="AH530" s="16"/>
      <c r="AJ530" s="66" t="s">
        <v>6232</v>
      </c>
      <c r="AK530" s="16"/>
      <c r="AL530" s="66"/>
      <c r="AO530" t="s">
        <v>6785</v>
      </c>
      <c r="AP530" s="16"/>
      <c r="AQ530" t="s">
        <v>6400</v>
      </c>
      <c r="AR530" s="39"/>
      <c r="AS530" s="16"/>
      <c r="AT530" s="16"/>
      <c r="AY530" s="16"/>
      <c r="AZ530" s="16"/>
      <c r="BF530" s="28"/>
      <c r="BJ530" s="25"/>
      <c r="BO530" s="38"/>
      <c r="BQ530" s="38"/>
      <c r="BU530" s="16"/>
      <c r="BV530" s="29"/>
      <c r="BW530" s="16"/>
      <c r="BZ530" s="16"/>
      <c r="CC530" s="19"/>
      <c r="CD530" s="16"/>
      <c r="CF530" s="16"/>
      <c r="CG530" s="16"/>
      <c r="CI530" s="16"/>
      <c r="CJ530" s="16"/>
      <c r="CK530" s="16"/>
      <c r="CQ530" s="16"/>
      <c r="CU530" s="16"/>
      <c r="CV530" s="16"/>
      <c r="CW530" s="16"/>
      <c r="CX530" s="16"/>
      <c r="CZ530" s="16"/>
      <c r="DC530" s="19"/>
      <c r="DD530" s="16"/>
      <c r="DG530" s="19"/>
      <c r="DK530" s="16"/>
      <c r="DM530" s="16"/>
      <c r="DN530" s="16"/>
      <c r="DP530" s="16"/>
      <c r="DR530" s="16"/>
      <c r="EB530" s="16"/>
      <c r="EE530" s="16"/>
      <c r="EF530" s="16"/>
      <c r="EG530" s="16"/>
      <c r="EI530" s="16"/>
      <c r="EN530" s="16"/>
    </row>
    <row r="531" spans="1:144" x14ac:dyDescent="0.35">
      <c r="A531" s="16" t="s">
        <v>6154</v>
      </c>
      <c r="J531" t="s">
        <v>6558</v>
      </c>
      <c r="K531" s="65" t="s">
        <v>6855</v>
      </c>
      <c r="L531" t="s">
        <v>6751</v>
      </c>
      <c r="M531" s="16"/>
      <c r="O531" t="s">
        <v>119</v>
      </c>
      <c r="Q531" s="16"/>
      <c r="R531" s="16"/>
      <c r="T531" s="16">
        <f>SUM(COUNTIF(M531:S531,"yes"))</f>
        <v>1</v>
      </c>
      <c r="U531" s="16"/>
      <c r="V531" s="16"/>
      <c r="W531" s="16"/>
      <c r="X531" s="16"/>
      <c r="Y531" s="16"/>
      <c r="Z531" s="16"/>
      <c r="AA531" s="16"/>
      <c r="AB531" s="16"/>
      <c r="AD531" t="s">
        <v>6558</v>
      </c>
      <c r="AE531"/>
      <c r="AH531" s="16"/>
      <c r="AJ531" s="66" t="s">
        <v>6232</v>
      </c>
      <c r="AK531" s="16"/>
      <c r="AO531" t="s">
        <v>6400</v>
      </c>
      <c r="AP531" s="16"/>
      <c r="AQ531" t="s">
        <v>6559</v>
      </c>
      <c r="AR531" s="39"/>
      <c r="AS531" s="16"/>
      <c r="AT531" s="16"/>
      <c r="AY531" s="16"/>
      <c r="AZ531" s="16"/>
      <c r="BF531" s="28"/>
      <c r="BJ531" s="25"/>
      <c r="BO531" s="38"/>
      <c r="BQ531" s="38"/>
      <c r="BU531" s="16"/>
      <c r="BV531" s="29"/>
      <c r="BW531" s="16"/>
      <c r="BZ531" s="16"/>
      <c r="CC531" s="19"/>
      <c r="CD531" s="16"/>
      <c r="CF531" s="16"/>
      <c r="CG531" s="16"/>
      <c r="CI531" s="16"/>
      <c r="CJ531" s="16"/>
      <c r="CK531" s="16"/>
      <c r="CQ531" s="16"/>
      <c r="CU531" s="16"/>
      <c r="CV531" s="16"/>
      <c r="CW531" s="16"/>
      <c r="CX531" s="16"/>
      <c r="CZ531" s="16"/>
      <c r="DC531" s="19"/>
      <c r="DD531" s="16"/>
      <c r="DG531" s="19"/>
      <c r="DK531" s="16"/>
      <c r="DM531" s="16"/>
      <c r="DN531" s="16"/>
      <c r="DP531" s="16"/>
      <c r="DR531" s="16"/>
      <c r="EB531" s="16"/>
      <c r="EE531" s="16"/>
      <c r="EF531" s="16"/>
      <c r="EG531" s="16"/>
      <c r="EI531" s="16"/>
      <c r="EN531" s="16"/>
    </row>
    <row r="532" spans="1:144" x14ac:dyDescent="0.35">
      <c r="A532" s="16" t="s">
        <v>6154</v>
      </c>
      <c r="J532" t="s">
        <v>6560</v>
      </c>
      <c r="K532" s="65" t="s">
        <v>6856</v>
      </c>
      <c r="L532" t="s">
        <v>6751</v>
      </c>
      <c r="M532" s="16"/>
      <c r="O532" t="s">
        <v>119</v>
      </c>
      <c r="Q532" s="16"/>
      <c r="R532" s="16"/>
      <c r="T532" s="16">
        <f>SUM(COUNTIF(M532:S532,"yes"))</f>
        <v>1</v>
      </c>
      <c r="U532" s="16"/>
      <c r="V532" s="16"/>
      <c r="W532" s="16"/>
      <c r="X532" s="16"/>
      <c r="Y532" s="16"/>
      <c r="Z532" s="16"/>
      <c r="AA532" s="16"/>
      <c r="AB532" s="16"/>
      <c r="AD532" t="s">
        <v>6560</v>
      </c>
      <c r="AE532"/>
      <c r="AH532" s="16"/>
      <c r="AJ532" s="66" t="s">
        <v>6232</v>
      </c>
      <c r="AK532" s="16"/>
      <c r="AO532" t="s">
        <v>6400</v>
      </c>
      <c r="AP532" s="16"/>
      <c r="AQ532" t="s">
        <v>6561</v>
      </c>
      <c r="AR532" s="39"/>
      <c r="AS532" s="16"/>
      <c r="AT532" s="16"/>
      <c r="AY532" s="16"/>
      <c r="AZ532" s="16"/>
      <c r="BF532" s="28"/>
      <c r="BJ532" s="25"/>
      <c r="BO532" s="38"/>
      <c r="BQ532" s="38"/>
      <c r="BU532" s="16"/>
      <c r="BV532" s="29"/>
      <c r="BW532" s="16"/>
      <c r="BZ532" s="16"/>
      <c r="CC532" s="19"/>
      <c r="CD532" s="16"/>
      <c r="CF532" s="16"/>
      <c r="CG532" s="16"/>
      <c r="CI532" s="16"/>
      <c r="CJ532" s="16"/>
      <c r="CK532" s="16"/>
      <c r="CQ532" s="16"/>
      <c r="CU532" s="16"/>
      <c r="CV532" s="16"/>
      <c r="CW532" s="16"/>
      <c r="CX532" s="16"/>
      <c r="CZ532" s="16"/>
      <c r="DC532" s="19"/>
      <c r="DD532" s="16"/>
      <c r="DG532" s="19"/>
      <c r="DK532" s="16"/>
      <c r="DM532" s="16"/>
      <c r="DN532" s="16"/>
      <c r="DP532" s="16"/>
      <c r="DR532" s="16"/>
      <c r="EB532" s="16"/>
      <c r="EE532" s="16"/>
      <c r="EF532" s="16"/>
      <c r="EG532" s="16"/>
      <c r="EI532" s="16"/>
      <c r="EN532" s="16"/>
    </row>
    <row r="533" spans="1:144" x14ac:dyDescent="0.35">
      <c r="A533" s="16" t="s">
        <v>6154</v>
      </c>
      <c r="J533" t="s">
        <v>6562</v>
      </c>
      <c r="K533" s="65" t="s">
        <v>6857</v>
      </c>
      <c r="L533" t="s">
        <v>6751</v>
      </c>
      <c r="M533" s="16"/>
      <c r="O533" t="s">
        <v>119</v>
      </c>
      <c r="Q533" s="16"/>
      <c r="R533" s="16"/>
      <c r="T533" s="16">
        <f>SUM(COUNTIF(M533:S533,"yes"))</f>
        <v>1</v>
      </c>
      <c r="U533" s="16"/>
      <c r="V533" s="16"/>
      <c r="W533" s="16"/>
      <c r="X533" s="16"/>
      <c r="Y533" s="16"/>
      <c r="Z533" s="16"/>
      <c r="AA533" s="16"/>
      <c r="AB533" s="16"/>
      <c r="AD533" t="s">
        <v>6562</v>
      </c>
      <c r="AE533"/>
      <c r="AH533" s="16"/>
      <c r="AJ533" s="66" t="s">
        <v>6232</v>
      </c>
      <c r="AK533" s="16"/>
      <c r="AO533" t="s">
        <v>6400</v>
      </c>
      <c r="AP533" s="16"/>
      <c r="AQ533" t="s">
        <v>6406</v>
      </c>
      <c r="AR533" s="39"/>
      <c r="AS533" s="16"/>
      <c r="AT533" s="16"/>
      <c r="AY533" s="16"/>
      <c r="AZ533" s="16"/>
      <c r="BF533" s="28"/>
      <c r="BJ533" s="25"/>
      <c r="BO533" s="38"/>
      <c r="BQ533" s="38"/>
      <c r="BU533" s="16"/>
      <c r="BV533" s="29"/>
      <c r="BW533" s="16"/>
      <c r="BZ533" s="16"/>
      <c r="CC533" s="19"/>
      <c r="CD533" s="16"/>
      <c r="CF533" s="16"/>
      <c r="CG533" s="16"/>
      <c r="CI533" s="16"/>
      <c r="CJ533" s="16"/>
      <c r="CK533" s="16"/>
      <c r="CQ533" s="16"/>
      <c r="CU533" s="16"/>
      <c r="CV533" s="16"/>
      <c r="CW533" s="16"/>
      <c r="CX533" s="16"/>
      <c r="CZ533" s="16"/>
      <c r="DC533" s="19"/>
      <c r="DD533" s="16"/>
      <c r="DG533" s="19"/>
      <c r="DK533" s="16"/>
      <c r="DM533" s="16"/>
      <c r="DN533" s="16"/>
      <c r="DP533" s="16"/>
      <c r="DR533" s="16"/>
      <c r="EB533" s="16"/>
      <c r="EE533" s="16"/>
      <c r="EF533" s="16"/>
      <c r="EG533" s="16"/>
      <c r="EI533" s="16"/>
      <c r="EN533" s="16"/>
    </row>
    <row r="534" spans="1:144" x14ac:dyDescent="0.35">
      <c r="A534" s="66" t="s">
        <v>6154</v>
      </c>
      <c r="B534" s="66"/>
      <c r="I534" s="66"/>
      <c r="J534" t="s">
        <v>6563</v>
      </c>
      <c r="K534" s="65"/>
      <c r="L534" t="s">
        <v>6751</v>
      </c>
      <c r="M534" s="16"/>
      <c r="O534" t="s">
        <v>119</v>
      </c>
      <c r="Q534" s="16"/>
      <c r="R534" s="16"/>
      <c r="T534" s="16">
        <f>SUM(COUNTIF(M534:S534,"yes"))</f>
        <v>1</v>
      </c>
      <c r="U534" s="16"/>
      <c r="V534" s="16"/>
      <c r="W534" s="16"/>
      <c r="X534" s="16"/>
      <c r="Y534" s="16"/>
      <c r="Z534" s="16"/>
      <c r="AA534" s="16"/>
      <c r="AB534" s="16"/>
      <c r="AD534" t="s">
        <v>6563</v>
      </c>
      <c r="AE534"/>
      <c r="AH534" s="16"/>
      <c r="AJ534" s="66" t="s">
        <v>6232</v>
      </c>
      <c r="AK534" s="16"/>
      <c r="AL534" s="66"/>
      <c r="AO534" t="s">
        <v>6826</v>
      </c>
      <c r="AP534" s="16"/>
      <c r="AQ534" t="s">
        <v>6400</v>
      </c>
      <c r="AR534" s="39"/>
      <c r="AS534" s="16"/>
      <c r="AT534" s="16"/>
      <c r="AY534" s="16"/>
      <c r="AZ534" s="16"/>
      <c r="BF534" s="28"/>
      <c r="BJ534" s="25"/>
      <c r="BO534" s="38"/>
      <c r="BQ534" s="38"/>
      <c r="BU534" s="16"/>
      <c r="BV534" s="29"/>
      <c r="BW534" s="16"/>
      <c r="BZ534" s="16"/>
      <c r="CC534" s="19"/>
      <c r="CD534" s="16"/>
      <c r="CF534" s="16"/>
      <c r="CG534" s="16"/>
      <c r="CI534" s="16"/>
      <c r="CJ534" s="16"/>
      <c r="CK534" s="16"/>
      <c r="CQ534" s="16"/>
      <c r="CU534" s="16"/>
      <c r="CV534" s="16"/>
      <c r="CW534" s="16"/>
      <c r="CX534" s="16"/>
      <c r="CZ534" s="16"/>
      <c r="DC534" s="19"/>
      <c r="DD534" s="16"/>
      <c r="DG534" s="19"/>
      <c r="DK534" s="16"/>
      <c r="DM534" s="16"/>
      <c r="DN534" s="16"/>
      <c r="DP534" s="16"/>
      <c r="DR534" s="16"/>
      <c r="EB534" s="16"/>
      <c r="EE534" s="16"/>
      <c r="EF534" s="16"/>
      <c r="EG534" s="16"/>
      <c r="EI534" s="16"/>
      <c r="EN534" s="16"/>
    </row>
    <row r="535" spans="1:144" x14ac:dyDescent="0.35">
      <c r="A535" s="16" t="s">
        <v>6154</v>
      </c>
      <c r="J535" t="s">
        <v>7075</v>
      </c>
      <c r="K535" s="65"/>
      <c r="L535" s="16" t="s">
        <v>7056</v>
      </c>
      <c r="M535" s="16"/>
      <c r="N535" s="16" t="s">
        <v>119</v>
      </c>
      <c r="O535" s="16"/>
      <c r="Q535" s="16"/>
      <c r="R535" s="16"/>
      <c r="T535" s="16">
        <f>SUM(COUNTIF(M535:S535,"yes"))</f>
        <v>1</v>
      </c>
      <c r="U535" s="16"/>
      <c r="V535" s="16"/>
      <c r="W535" s="16"/>
      <c r="X535" s="16"/>
      <c r="Y535" s="16"/>
      <c r="Z535" s="16"/>
      <c r="AA535" s="16"/>
      <c r="AB535" s="16"/>
      <c r="AH535" s="16"/>
      <c r="AJ535" s="66"/>
      <c r="AK535" s="16"/>
      <c r="AP535" s="16"/>
      <c r="AQ535" s="16"/>
      <c r="AR535" s="38"/>
      <c r="AS535" s="16"/>
      <c r="AT535" s="16"/>
      <c r="AY535" s="16"/>
      <c r="AZ535" s="16"/>
      <c r="BF535" s="28"/>
      <c r="BJ535" s="25"/>
      <c r="BO535" s="38"/>
      <c r="BQ535" s="38"/>
      <c r="BU535" s="16"/>
      <c r="BV535" s="29"/>
      <c r="BW535" s="16"/>
      <c r="BZ535" s="16"/>
      <c r="CD535" s="16"/>
      <c r="CF535" s="16"/>
      <c r="CG535" s="16"/>
      <c r="CI535" s="16"/>
      <c r="CJ535" s="16"/>
      <c r="CK535" s="16"/>
      <c r="CQ535" s="16"/>
      <c r="CU535" s="16"/>
      <c r="CV535" s="16"/>
      <c r="CW535" s="16"/>
      <c r="CX535" s="16"/>
      <c r="CZ535" s="16"/>
      <c r="DC535" s="19"/>
      <c r="DD535" s="16"/>
      <c r="DK535" s="16"/>
      <c r="DM535" s="16"/>
      <c r="DN535" s="16"/>
      <c r="DP535" s="16"/>
      <c r="DR535" s="16"/>
      <c r="EB535" s="16"/>
      <c r="EE535" s="16"/>
      <c r="EF535" s="16"/>
      <c r="EG535" s="16"/>
      <c r="EI535" s="16"/>
      <c r="EN535" s="16"/>
    </row>
    <row r="536" spans="1:144" x14ac:dyDescent="0.35">
      <c r="A536" s="16" t="s">
        <v>6154</v>
      </c>
      <c r="J536" t="s">
        <v>6564</v>
      </c>
      <c r="K536" s="65"/>
      <c r="L536" t="s">
        <v>6751</v>
      </c>
      <c r="M536" s="16"/>
      <c r="O536" t="s">
        <v>119</v>
      </c>
      <c r="Q536" s="16"/>
      <c r="R536" s="16"/>
      <c r="T536" s="16">
        <f>SUM(COUNTIF(M536:S536,"yes"))</f>
        <v>1</v>
      </c>
      <c r="U536" s="16"/>
      <c r="V536" s="16"/>
      <c r="W536" s="16"/>
      <c r="X536" s="16"/>
      <c r="Y536" s="16"/>
      <c r="Z536" s="16"/>
      <c r="AA536" s="16"/>
      <c r="AB536" s="16"/>
      <c r="AD536" t="s">
        <v>6564</v>
      </c>
      <c r="AE536"/>
      <c r="AH536" s="16"/>
      <c r="AJ536" s="66" t="s">
        <v>6232</v>
      </c>
      <c r="AK536" s="16"/>
      <c r="AO536" t="s">
        <v>6858</v>
      </c>
      <c r="AP536" s="16"/>
      <c r="AQ536" t="s">
        <v>6400</v>
      </c>
      <c r="AR536" s="39"/>
      <c r="AS536" s="16"/>
      <c r="AT536" s="16"/>
      <c r="AY536" s="16"/>
      <c r="AZ536" s="16"/>
      <c r="BF536" s="28"/>
      <c r="BJ536" s="25"/>
      <c r="BO536" s="38"/>
      <c r="BQ536" s="38"/>
      <c r="BU536" s="16"/>
      <c r="BV536" s="29"/>
      <c r="BW536" s="16"/>
      <c r="BZ536" s="16"/>
      <c r="CC536" s="19"/>
      <c r="CD536" s="16"/>
      <c r="CF536" s="16"/>
      <c r="CG536" s="16"/>
      <c r="CI536" s="16"/>
      <c r="CJ536" s="16"/>
      <c r="CK536" s="16"/>
      <c r="CQ536" s="16"/>
      <c r="CU536" s="16"/>
      <c r="CV536" s="16"/>
      <c r="CW536" s="16"/>
      <c r="CX536" s="16"/>
      <c r="CZ536" s="16"/>
      <c r="DC536" s="19"/>
      <c r="DD536" s="16"/>
      <c r="DG536" s="19"/>
      <c r="DK536" s="16"/>
      <c r="DM536" s="16"/>
      <c r="DN536" s="16"/>
      <c r="DP536" s="16"/>
      <c r="DR536" s="16"/>
      <c r="EB536" s="16"/>
      <c r="EE536" s="16"/>
      <c r="EF536" s="16"/>
      <c r="EG536" s="16"/>
      <c r="EI536" s="16"/>
      <c r="EN536" s="16"/>
    </row>
    <row r="537" spans="1:144" x14ac:dyDescent="0.35">
      <c r="A537" s="16" t="s">
        <v>6154</v>
      </c>
      <c r="J537" t="s">
        <v>2388</v>
      </c>
      <c r="K537"/>
      <c r="L537" s="16" t="s">
        <v>729</v>
      </c>
      <c r="M537" s="16"/>
      <c r="P537" s="16" t="s">
        <v>119</v>
      </c>
      <c r="Q537" s="16"/>
      <c r="R537" s="16"/>
      <c r="T537" s="16">
        <f>SUM(COUNTIF(M537:S537,"yes"))</f>
        <v>1</v>
      </c>
      <c r="U537" s="16" t="s">
        <v>2387</v>
      </c>
      <c r="V537" s="16"/>
      <c r="W537" s="16"/>
      <c r="X537" s="16"/>
      <c r="Y537" s="16"/>
      <c r="Z537" s="16"/>
      <c r="AA537" s="16"/>
      <c r="AB537" s="16"/>
      <c r="AC537" s="16" t="s">
        <v>2388</v>
      </c>
      <c r="AH537" s="16"/>
      <c r="AJ537" s="16"/>
      <c r="AK537" s="16" t="s">
        <v>2385</v>
      </c>
      <c r="AP537" s="16" t="s">
        <v>1360</v>
      </c>
      <c r="AQ537" s="16" t="s">
        <v>2389</v>
      </c>
      <c r="AR537" s="38"/>
      <c r="AS537" s="16"/>
      <c r="AT537" s="16"/>
      <c r="AY537" s="16"/>
      <c r="AZ537" s="16"/>
      <c r="BB537" s="16">
        <f>LEN(BA537)-LEN(SUBSTITUTE(BA537,",",""))+1</f>
        <v>1</v>
      </c>
      <c r="BF537" s="28"/>
      <c r="BJ537" s="25"/>
      <c r="BO537" s="38"/>
      <c r="BQ537" s="38"/>
      <c r="BU537" s="16"/>
      <c r="BV537" s="29"/>
      <c r="BW537" s="16"/>
      <c r="BZ537" s="16"/>
      <c r="CD537" s="16"/>
      <c r="CF537" s="16"/>
      <c r="CG537" s="16"/>
      <c r="CI537" s="16"/>
      <c r="CJ537" s="16"/>
      <c r="CK537" s="16"/>
      <c r="CQ537" s="16"/>
      <c r="CU537" s="16"/>
      <c r="CV537" s="16"/>
      <c r="CW537" s="16"/>
      <c r="CX537" s="16"/>
      <c r="CZ537" s="16"/>
      <c r="DC537" s="19"/>
      <c r="DD537" s="16"/>
      <c r="DK537" s="16"/>
      <c r="DM537" s="16"/>
      <c r="DN537" s="16"/>
      <c r="DP537" s="16"/>
      <c r="DR537" s="16"/>
      <c r="EB537" s="16"/>
      <c r="EE537" s="16"/>
      <c r="EF537" s="16"/>
      <c r="EG537" s="16"/>
      <c r="EI537" s="16"/>
      <c r="EN537" s="16"/>
    </row>
    <row r="538" spans="1:144" x14ac:dyDescent="0.35">
      <c r="A538" s="16" t="s">
        <v>6154</v>
      </c>
      <c r="J538" t="s">
        <v>2753</v>
      </c>
      <c r="K538"/>
      <c r="L538" s="16" t="s">
        <v>729</v>
      </c>
      <c r="M538" s="16"/>
      <c r="P538" s="16" t="s">
        <v>119</v>
      </c>
      <c r="Q538" s="16"/>
      <c r="R538" s="16"/>
      <c r="T538" s="16">
        <f>SUM(COUNTIF(M538:S538,"yes"))</f>
        <v>1</v>
      </c>
      <c r="U538" s="16" t="s">
        <v>2752</v>
      </c>
      <c r="V538" s="16"/>
      <c r="W538" s="16"/>
      <c r="X538" s="16"/>
      <c r="Y538" s="16"/>
      <c r="Z538" s="16"/>
      <c r="AA538" s="16"/>
      <c r="AB538" s="16"/>
      <c r="AC538" s="16" t="s">
        <v>2753</v>
      </c>
      <c r="AH538" s="16"/>
      <c r="AJ538" s="16"/>
      <c r="AK538" s="16" t="s">
        <v>1209</v>
      </c>
      <c r="AP538" s="16" t="s">
        <v>1360</v>
      </c>
      <c r="AQ538" s="16" t="s">
        <v>1322</v>
      </c>
      <c r="AR538" s="38"/>
      <c r="AS538" s="16"/>
      <c r="AT538" s="16"/>
      <c r="AY538" s="16"/>
      <c r="AZ538" s="16"/>
      <c r="BF538" s="28"/>
      <c r="BJ538" s="25"/>
      <c r="BO538" s="38"/>
      <c r="BQ538" s="38"/>
      <c r="BU538" s="16"/>
      <c r="BV538" s="29"/>
      <c r="BW538" s="16"/>
      <c r="BZ538" s="16"/>
      <c r="CD538" s="16"/>
      <c r="CF538" s="16"/>
      <c r="CG538" s="16"/>
      <c r="CI538" s="16"/>
      <c r="CJ538" s="16"/>
      <c r="CK538" s="16"/>
      <c r="CQ538" s="16"/>
      <c r="CU538" s="16"/>
      <c r="CV538" s="16"/>
      <c r="CW538" s="16"/>
      <c r="CX538" s="16"/>
      <c r="CZ538" s="16"/>
      <c r="DC538" s="19"/>
      <c r="DD538" s="16"/>
      <c r="DK538" s="16"/>
      <c r="DM538" s="16"/>
      <c r="DN538" s="16"/>
      <c r="DP538" s="16"/>
      <c r="DR538" s="16"/>
      <c r="EB538" s="16"/>
      <c r="EE538" s="16"/>
      <c r="EF538" s="16"/>
      <c r="EG538" s="16"/>
      <c r="EI538" s="16"/>
      <c r="EN538" s="16"/>
    </row>
    <row r="539" spans="1:144" x14ac:dyDescent="0.35">
      <c r="A539" s="16" t="s">
        <v>6154</v>
      </c>
      <c r="J539" t="s">
        <v>3064</v>
      </c>
      <c r="K539"/>
      <c r="L539" s="16" t="s">
        <v>729</v>
      </c>
      <c r="M539" s="16"/>
      <c r="P539" s="16" t="s">
        <v>119</v>
      </c>
      <c r="Q539" s="16"/>
      <c r="R539" s="16"/>
      <c r="T539" s="16">
        <f>SUM(COUNTIF(M539:S539,"yes"))</f>
        <v>1</v>
      </c>
      <c r="U539" s="16" t="s">
        <v>3063</v>
      </c>
      <c r="V539" s="16"/>
      <c r="W539" s="16"/>
      <c r="X539" s="16"/>
      <c r="Y539" s="16"/>
      <c r="Z539" s="16"/>
      <c r="AA539" s="16"/>
      <c r="AB539" s="16"/>
      <c r="AC539" s="16" t="s">
        <v>3064</v>
      </c>
      <c r="AH539" s="16"/>
      <c r="AJ539" s="16"/>
      <c r="AK539" s="16" t="s">
        <v>1902</v>
      </c>
      <c r="AP539" s="16" t="s">
        <v>972</v>
      </c>
      <c r="AQ539" s="16" t="s">
        <v>2574</v>
      </c>
      <c r="AR539" s="38"/>
      <c r="AS539" s="16"/>
      <c r="AT539" s="16"/>
      <c r="AY539" s="16"/>
      <c r="AZ539" s="16"/>
      <c r="BF539" s="28"/>
      <c r="BJ539" s="25"/>
      <c r="BO539" s="38"/>
      <c r="BQ539" s="38"/>
      <c r="BU539" s="16"/>
      <c r="BV539" s="29"/>
      <c r="BW539" s="16"/>
      <c r="BZ539" s="16"/>
      <c r="CD539" s="16"/>
      <c r="CF539" s="16"/>
      <c r="CG539" s="16"/>
      <c r="CI539" s="16"/>
      <c r="CJ539" s="16"/>
      <c r="CK539" s="16"/>
      <c r="CQ539" s="16"/>
      <c r="CU539" s="16"/>
      <c r="CV539" s="16"/>
      <c r="CW539" s="16"/>
      <c r="CX539" s="16"/>
      <c r="CZ539" s="16"/>
      <c r="DC539" s="19"/>
      <c r="DD539" s="16"/>
      <c r="DK539" s="16"/>
      <c r="DM539" s="16"/>
      <c r="DN539" s="16"/>
      <c r="DP539" s="16"/>
      <c r="DR539" s="16"/>
      <c r="EB539" s="16"/>
      <c r="EE539" s="16"/>
      <c r="EF539" s="16"/>
      <c r="EG539" s="16"/>
      <c r="EI539" s="16"/>
      <c r="EN539" s="16"/>
    </row>
    <row r="540" spans="1:144" x14ac:dyDescent="0.35">
      <c r="A540" s="16" t="s">
        <v>6154</v>
      </c>
      <c r="J540" t="s">
        <v>2991</v>
      </c>
      <c r="K540"/>
      <c r="L540" s="16" t="s">
        <v>729</v>
      </c>
      <c r="M540" s="16"/>
      <c r="P540" s="16" t="s">
        <v>119</v>
      </c>
      <c r="Q540" s="16"/>
      <c r="R540" s="16"/>
      <c r="T540" s="16">
        <f>SUM(COUNTIF(M540:S540,"yes"))</f>
        <v>1</v>
      </c>
      <c r="U540" s="16" t="s">
        <v>2990</v>
      </c>
      <c r="V540" s="16"/>
      <c r="W540" s="16"/>
      <c r="X540" s="16"/>
      <c r="Y540" s="16"/>
      <c r="Z540" s="16"/>
      <c r="AA540" s="16"/>
      <c r="AB540" s="16"/>
      <c r="AC540" s="16" t="s">
        <v>2991</v>
      </c>
      <c r="AH540" s="16"/>
      <c r="AJ540" s="16"/>
      <c r="AK540" s="16" t="s">
        <v>1209</v>
      </c>
      <c r="AP540" s="16" t="s">
        <v>1360</v>
      </c>
      <c r="AQ540" s="16" t="s">
        <v>2733</v>
      </c>
      <c r="AR540" s="38"/>
      <c r="AS540" s="16"/>
      <c r="AT540" s="16"/>
      <c r="AY540" s="16"/>
      <c r="AZ540" s="16"/>
      <c r="BF540" s="28"/>
      <c r="BJ540" s="25"/>
      <c r="BO540" s="38"/>
      <c r="BQ540" s="38"/>
      <c r="BU540" s="16"/>
      <c r="BV540" s="29"/>
      <c r="BW540" s="16"/>
      <c r="BZ540" s="16"/>
      <c r="CD540" s="16"/>
      <c r="CF540" s="16"/>
      <c r="CG540" s="16"/>
      <c r="CI540" s="16"/>
      <c r="CJ540" s="16"/>
      <c r="CK540" s="16"/>
      <c r="CQ540" s="16"/>
      <c r="CU540" s="16"/>
      <c r="CV540" s="16"/>
      <c r="CW540" s="16"/>
      <c r="CX540" s="16"/>
      <c r="CZ540" s="16"/>
      <c r="DC540" s="19"/>
      <c r="DD540" s="16"/>
      <c r="DK540" s="16"/>
      <c r="DM540" s="16"/>
      <c r="DN540" s="16"/>
      <c r="DP540" s="16"/>
      <c r="DR540" s="16"/>
      <c r="EB540" s="16"/>
      <c r="EE540" s="16"/>
      <c r="EF540" s="16"/>
      <c r="EG540" s="16"/>
      <c r="EI540" s="16"/>
      <c r="EN540" s="16"/>
    </row>
    <row r="541" spans="1:144" x14ac:dyDescent="0.35">
      <c r="A541" s="16" t="s">
        <v>6154</v>
      </c>
      <c r="J541" t="s">
        <v>2103</v>
      </c>
      <c r="K541"/>
      <c r="L541" s="16" t="s">
        <v>729</v>
      </c>
      <c r="M541" s="16"/>
      <c r="P541" s="16" t="s">
        <v>119</v>
      </c>
      <c r="Q541" s="16"/>
      <c r="R541" s="16"/>
      <c r="T541" s="16">
        <f>SUM(COUNTIF(M541:S541,"yes"))</f>
        <v>1</v>
      </c>
      <c r="U541" s="16" t="s">
        <v>2102</v>
      </c>
      <c r="V541" s="16"/>
      <c r="W541" s="16"/>
      <c r="X541" s="16"/>
      <c r="Y541" s="16"/>
      <c r="Z541" s="16"/>
      <c r="AA541" s="16"/>
      <c r="AB541" s="16"/>
      <c r="AC541" s="16" t="s">
        <v>2103</v>
      </c>
      <c r="AH541" s="16"/>
      <c r="AJ541" s="16"/>
      <c r="AK541" s="16" t="s">
        <v>2100</v>
      </c>
      <c r="AP541" s="16" t="s">
        <v>972</v>
      </c>
      <c r="AQ541" s="16" t="s">
        <v>1207</v>
      </c>
      <c r="AR541" s="38"/>
      <c r="AS541" s="16"/>
      <c r="AT541" s="16"/>
      <c r="AY541" s="16"/>
      <c r="AZ541" s="16"/>
      <c r="BB541" s="16">
        <f>LEN(BA541)-LEN(SUBSTITUTE(BA541,",",""))+1</f>
        <v>1</v>
      </c>
      <c r="BF541" s="28"/>
      <c r="BJ541" s="25"/>
      <c r="BO541" s="38"/>
      <c r="BQ541" s="38"/>
      <c r="BU541" s="16"/>
      <c r="BV541" s="29"/>
      <c r="BW541" s="16"/>
      <c r="BZ541" s="16"/>
      <c r="CD541" s="16"/>
      <c r="CF541" s="16"/>
      <c r="CG541" s="16"/>
      <c r="CI541" s="16"/>
      <c r="CJ541" s="16"/>
      <c r="CK541" s="16"/>
      <c r="CQ541" s="16"/>
      <c r="CU541" s="16"/>
      <c r="CV541" s="16"/>
      <c r="CW541" s="16"/>
      <c r="CX541" s="16"/>
      <c r="CZ541" s="16"/>
      <c r="DC541" s="19"/>
      <c r="DD541" s="16"/>
      <c r="DK541" s="16"/>
      <c r="DM541" s="16"/>
      <c r="DN541" s="16"/>
      <c r="DP541" s="16"/>
      <c r="DR541" s="16"/>
      <c r="EB541" s="16"/>
      <c r="EE541" s="16"/>
      <c r="EF541" s="16"/>
      <c r="EG541" s="16"/>
      <c r="EI541" s="16"/>
      <c r="EN541" s="16"/>
    </row>
    <row r="542" spans="1:144" x14ac:dyDescent="0.35">
      <c r="A542" s="16" t="s">
        <v>6154</v>
      </c>
      <c r="J542" t="s">
        <v>2902</v>
      </c>
      <c r="K542"/>
      <c r="L542" s="16" t="s">
        <v>729</v>
      </c>
      <c r="M542" s="16"/>
      <c r="P542" s="16" t="s">
        <v>119</v>
      </c>
      <c r="Q542" s="16"/>
      <c r="R542" s="16"/>
      <c r="T542" s="16">
        <f>SUM(COUNTIF(M542:S542,"yes"))</f>
        <v>1</v>
      </c>
      <c r="U542" s="16" t="s">
        <v>2901</v>
      </c>
      <c r="V542" s="16"/>
      <c r="W542" s="16"/>
      <c r="X542" s="16"/>
      <c r="Y542" s="16"/>
      <c r="Z542" s="16"/>
      <c r="AA542" s="16"/>
      <c r="AB542" s="16"/>
      <c r="AC542" s="16" t="s">
        <v>2902</v>
      </c>
      <c r="AH542" s="16"/>
      <c r="AJ542" s="16"/>
      <c r="AK542" s="16" t="s">
        <v>1193</v>
      </c>
      <c r="AP542" s="16" t="s">
        <v>2903</v>
      </c>
      <c r="AQ542" s="16" t="s">
        <v>2014</v>
      </c>
      <c r="AR542" s="38"/>
      <c r="AS542" s="16"/>
      <c r="AT542" s="16"/>
      <c r="AY542" s="16"/>
      <c r="AZ542" s="16"/>
      <c r="BF542" s="28"/>
      <c r="BJ542" s="25"/>
      <c r="BO542" s="38"/>
      <c r="BQ542" s="38"/>
      <c r="BU542" s="16"/>
      <c r="BV542" s="29"/>
      <c r="BW542" s="16"/>
      <c r="BZ542" s="16"/>
      <c r="CD542" s="16"/>
      <c r="CF542" s="16"/>
      <c r="CG542" s="16"/>
      <c r="CI542" s="16"/>
      <c r="CJ542" s="16"/>
      <c r="CK542" s="16"/>
      <c r="CQ542" s="16"/>
      <c r="CU542" s="16"/>
      <c r="CV542" s="16"/>
      <c r="CW542" s="16"/>
      <c r="CX542" s="16"/>
      <c r="CZ542" s="16"/>
      <c r="DC542" s="19"/>
      <c r="DD542" s="16"/>
      <c r="DK542" s="16"/>
      <c r="DM542" s="16"/>
      <c r="DN542" s="16"/>
      <c r="DP542" s="16"/>
      <c r="DR542" s="16"/>
      <c r="EB542" s="16"/>
      <c r="EE542" s="16"/>
      <c r="EF542" s="16"/>
      <c r="EG542" s="16"/>
      <c r="EI542" s="16"/>
      <c r="EN542" s="16"/>
    </row>
    <row r="543" spans="1:144" x14ac:dyDescent="0.35">
      <c r="A543" s="16" t="s">
        <v>6154</v>
      </c>
      <c r="J543" t="s">
        <v>6565</v>
      </c>
      <c r="K543" s="65"/>
      <c r="L543" t="s">
        <v>6751</v>
      </c>
      <c r="M543" s="16"/>
      <c r="O543" t="s">
        <v>119</v>
      </c>
      <c r="Q543" s="16"/>
      <c r="R543" s="16"/>
      <c r="T543" s="16">
        <f>SUM(COUNTIF(M543:S543,"yes"))</f>
        <v>1</v>
      </c>
      <c r="U543" s="16"/>
      <c r="V543" s="16"/>
      <c r="W543" s="16"/>
      <c r="X543" s="16"/>
      <c r="Y543" s="16"/>
      <c r="Z543" s="16"/>
      <c r="AA543" s="16"/>
      <c r="AB543" s="16"/>
      <c r="AD543" t="s">
        <v>6565</v>
      </c>
      <c r="AE543"/>
      <c r="AH543" s="16"/>
      <c r="AJ543" s="66" t="s">
        <v>6232</v>
      </c>
      <c r="AK543" s="16"/>
      <c r="AO543" t="s">
        <v>6839</v>
      </c>
      <c r="AP543" s="16"/>
      <c r="AQ543" t="s">
        <v>6400</v>
      </c>
      <c r="AR543" s="39"/>
      <c r="AS543" s="16"/>
      <c r="AT543" s="16"/>
      <c r="AY543" s="16"/>
      <c r="AZ543" s="16"/>
      <c r="BF543" s="28"/>
      <c r="BJ543" s="25"/>
      <c r="BO543" s="38"/>
      <c r="BQ543" s="38"/>
      <c r="BU543" s="16"/>
      <c r="BV543" s="29"/>
      <c r="BW543" s="16"/>
      <c r="BZ543" s="16"/>
      <c r="CC543" s="19"/>
      <c r="CD543" s="16"/>
      <c r="CF543" s="16"/>
      <c r="CG543" s="16"/>
      <c r="CI543" s="16"/>
      <c r="CJ543" s="16"/>
      <c r="CK543" s="16"/>
      <c r="CQ543" s="16"/>
      <c r="CU543" s="16"/>
      <c r="CV543" s="16"/>
      <c r="CW543" s="16"/>
      <c r="CX543" s="16"/>
      <c r="CZ543" s="16"/>
      <c r="DC543" s="19"/>
      <c r="DD543" s="16"/>
      <c r="DG543" s="19"/>
      <c r="DK543" s="16"/>
      <c r="DM543" s="16"/>
      <c r="DN543" s="16"/>
      <c r="DP543" s="16"/>
      <c r="DR543" s="16"/>
      <c r="EB543" s="16"/>
      <c r="EE543" s="16"/>
      <c r="EF543" s="16"/>
      <c r="EG543" s="16"/>
      <c r="EI543" s="16"/>
      <c r="EN543" s="16"/>
    </row>
    <row r="544" spans="1:144" x14ac:dyDescent="0.35">
      <c r="A544" s="16" t="s">
        <v>6154</v>
      </c>
      <c r="J544" t="s">
        <v>2211</v>
      </c>
      <c r="K544"/>
      <c r="L544" s="16" t="s">
        <v>729</v>
      </c>
      <c r="M544" s="16"/>
      <c r="P544" s="16" t="s">
        <v>119</v>
      </c>
      <c r="Q544" s="16"/>
      <c r="R544" s="16"/>
      <c r="T544" s="16">
        <f>SUM(COUNTIF(M544:S544,"yes"))</f>
        <v>1</v>
      </c>
      <c r="U544" s="16" t="s">
        <v>2210</v>
      </c>
      <c r="V544" s="16"/>
      <c r="W544" s="16"/>
      <c r="X544" s="16"/>
      <c r="Y544" s="16"/>
      <c r="Z544" s="16"/>
      <c r="AA544" s="16"/>
      <c r="AB544" s="16"/>
      <c r="AC544" s="16" t="s">
        <v>2211</v>
      </c>
      <c r="AH544" s="16"/>
      <c r="AJ544" s="16"/>
      <c r="AK544" s="16" t="s">
        <v>1306</v>
      </c>
      <c r="AP544" s="16" t="s">
        <v>1360</v>
      </c>
      <c r="AQ544" s="16" t="s">
        <v>2212</v>
      </c>
      <c r="AR544" s="38"/>
      <c r="AS544" s="16"/>
      <c r="AT544" s="16"/>
      <c r="AY544" s="16"/>
      <c r="AZ544" s="16"/>
      <c r="BB544" s="16">
        <f>LEN(BA544)-LEN(SUBSTITUTE(BA544,",",""))+1</f>
        <v>1</v>
      </c>
      <c r="BF544" s="28"/>
      <c r="BJ544" s="25"/>
      <c r="BO544" s="38"/>
      <c r="BQ544" s="38"/>
      <c r="BU544" s="16"/>
      <c r="BV544" s="29"/>
      <c r="BW544" s="16"/>
      <c r="BZ544" s="16"/>
      <c r="CD544" s="16"/>
      <c r="CF544" s="16"/>
      <c r="CG544" s="16"/>
      <c r="CI544" s="16"/>
      <c r="CJ544" s="16"/>
      <c r="CK544" s="16"/>
      <c r="CQ544" s="16"/>
      <c r="CU544" s="16"/>
      <c r="CV544" s="16"/>
      <c r="CW544" s="16"/>
      <c r="CX544" s="16"/>
      <c r="CZ544" s="16"/>
      <c r="DC544" s="19"/>
      <c r="DD544" s="16"/>
      <c r="DK544" s="16"/>
      <c r="DM544" s="16"/>
      <c r="DN544" s="16"/>
      <c r="DP544" s="16"/>
      <c r="DR544" s="16"/>
      <c r="EB544" s="16"/>
      <c r="EE544" s="16"/>
      <c r="EF544" s="16"/>
      <c r="EG544" s="16"/>
      <c r="EI544" s="16"/>
      <c r="EN544" s="16"/>
    </row>
    <row r="545" spans="1:144" x14ac:dyDescent="0.35">
      <c r="A545" s="16" t="s">
        <v>6154</v>
      </c>
      <c r="J545" t="s">
        <v>6566</v>
      </c>
      <c r="K545" s="65"/>
      <c r="L545" t="s">
        <v>6751</v>
      </c>
      <c r="M545" s="16"/>
      <c r="O545" t="s">
        <v>119</v>
      </c>
      <c r="Q545" s="16"/>
      <c r="R545" s="16"/>
      <c r="T545" s="16">
        <f>SUM(COUNTIF(M545:S545,"yes"))</f>
        <v>1</v>
      </c>
      <c r="U545" s="16"/>
      <c r="V545" s="16"/>
      <c r="W545" s="16"/>
      <c r="X545" s="16"/>
      <c r="Y545" s="16"/>
      <c r="Z545" s="16"/>
      <c r="AA545" s="16"/>
      <c r="AB545" s="16"/>
      <c r="AD545" t="s">
        <v>6566</v>
      </c>
      <c r="AE545"/>
      <c r="AH545" s="16"/>
      <c r="AJ545" s="66" t="s">
        <v>6232</v>
      </c>
      <c r="AK545" s="16"/>
      <c r="AO545" t="s">
        <v>6859</v>
      </c>
      <c r="AP545" s="16"/>
      <c r="AQ545" t="s">
        <v>6400</v>
      </c>
      <c r="AR545" s="39"/>
      <c r="AS545" s="16"/>
      <c r="AT545" s="16"/>
      <c r="AY545" s="16"/>
      <c r="AZ545" s="16"/>
      <c r="BF545" s="28"/>
      <c r="BJ545" s="25"/>
      <c r="BO545" s="38"/>
      <c r="BQ545" s="38"/>
      <c r="BU545" s="16"/>
      <c r="BV545" s="29"/>
      <c r="BW545" s="16"/>
      <c r="BZ545" s="16"/>
      <c r="CC545" s="19"/>
      <c r="CD545" s="16"/>
      <c r="CF545" s="16"/>
      <c r="CG545" s="16"/>
      <c r="CI545" s="16"/>
      <c r="CJ545" s="16"/>
      <c r="CK545" s="16"/>
      <c r="CQ545" s="16"/>
      <c r="CU545" s="16"/>
      <c r="CV545" s="16"/>
      <c r="CW545" s="16"/>
      <c r="CX545" s="16"/>
      <c r="CZ545" s="16"/>
      <c r="DC545" s="19"/>
      <c r="DD545" s="16"/>
      <c r="DG545" s="19"/>
      <c r="DK545" s="16"/>
      <c r="DM545" s="16"/>
      <c r="DN545" s="16"/>
      <c r="DP545" s="16"/>
      <c r="DR545" s="16"/>
      <c r="EB545" s="16"/>
      <c r="EE545" s="16"/>
      <c r="EF545" s="16"/>
      <c r="EG545" s="16"/>
      <c r="EI545" s="16"/>
      <c r="EN545" s="16"/>
    </row>
    <row r="546" spans="1:144" x14ac:dyDescent="0.35">
      <c r="A546" s="16" t="s">
        <v>6154</v>
      </c>
      <c r="J546" t="s">
        <v>2561</v>
      </c>
      <c r="K546"/>
      <c r="L546" s="16" t="s">
        <v>729</v>
      </c>
      <c r="M546" s="16"/>
      <c r="P546" s="16" t="s">
        <v>119</v>
      </c>
      <c r="Q546" s="16"/>
      <c r="R546" s="16"/>
      <c r="T546" s="16">
        <f>SUM(COUNTIF(M546:S546,"yes"))</f>
        <v>1</v>
      </c>
      <c r="U546" s="16" t="s">
        <v>2559</v>
      </c>
      <c r="V546" s="16"/>
      <c r="W546" s="16"/>
      <c r="X546" s="16" t="s">
        <v>2560</v>
      </c>
      <c r="Y546" s="16"/>
      <c r="Z546" s="16"/>
      <c r="AA546" s="16"/>
      <c r="AB546" s="16"/>
      <c r="AC546" s="16" t="s">
        <v>2561</v>
      </c>
      <c r="AH546" s="16"/>
      <c r="AJ546" s="16"/>
      <c r="AK546" s="16" t="s">
        <v>1209</v>
      </c>
      <c r="AP546" s="16" t="s">
        <v>1211</v>
      </c>
      <c r="AQ546" s="16" t="s">
        <v>2485</v>
      </c>
      <c r="AR546" s="38"/>
      <c r="AS546" s="16"/>
      <c r="AT546" s="16"/>
      <c r="AY546" s="16"/>
      <c r="AZ546" s="16"/>
      <c r="BB546" s="16">
        <f>LEN(BA546)-LEN(SUBSTITUTE(BA546,",",""))+1</f>
        <v>1</v>
      </c>
      <c r="BF546" s="28"/>
      <c r="BJ546" s="25"/>
      <c r="BO546" s="38"/>
      <c r="BQ546" s="38"/>
      <c r="BU546" s="16"/>
      <c r="BV546" s="29"/>
      <c r="BW546" s="16"/>
      <c r="BZ546" s="16"/>
      <c r="CD546" s="16"/>
      <c r="CF546" s="16"/>
      <c r="CG546" s="16"/>
      <c r="CI546" s="16"/>
      <c r="CJ546" s="16"/>
      <c r="CK546" s="16"/>
      <c r="CQ546" s="16"/>
      <c r="CU546" s="16"/>
      <c r="CV546" s="16"/>
      <c r="CW546" s="16"/>
      <c r="CX546" s="16"/>
      <c r="CZ546" s="16"/>
      <c r="DC546" s="19"/>
      <c r="DD546" s="16"/>
      <c r="DK546" s="16"/>
      <c r="DM546" s="16"/>
      <c r="DN546" s="16"/>
      <c r="DP546" s="16"/>
      <c r="DR546" s="16"/>
      <c r="EB546" s="16"/>
      <c r="EE546" s="16"/>
      <c r="EF546" s="16"/>
      <c r="EG546" s="16"/>
      <c r="EI546" s="16"/>
      <c r="EN546" s="16"/>
    </row>
    <row r="547" spans="1:144" x14ac:dyDescent="0.35">
      <c r="A547" s="16" t="s">
        <v>6154</v>
      </c>
      <c r="J547" t="s">
        <v>2373</v>
      </c>
      <c r="K547"/>
      <c r="L547" s="16" t="s">
        <v>729</v>
      </c>
      <c r="M547" s="16"/>
      <c r="P547" s="16" t="s">
        <v>119</v>
      </c>
      <c r="Q547" s="16"/>
      <c r="R547" s="16"/>
      <c r="T547" s="16">
        <f>SUM(COUNTIF(M547:S547,"yes"))</f>
        <v>1</v>
      </c>
      <c r="U547" s="16" t="s">
        <v>2372</v>
      </c>
      <c r="V547" s="16"/>
      <c r="W547" s="16"/>
      <c r="X547" s="16"/>
      <c r="Y547" s="16"/>
      <c r="Z547" s="16"/>
      <c r="AA547" s="16"/>
      <c r="AB547" s="16"/>
      <c r="AC547" s="16" t="s">
        <v>2373</v>
      </c>
      <c r="AH547" s="16"/>
      <c r="AJ547" s="16"/>
      <c r="AK547" s="16" t="s">
        <v>1238</v>
      </c>
      <c r="AP547" s="16" t="s">
        <v>1277</v>
      </c>
      <c r="AQ547" s="16" t="s">
        <v>2374</v>
      </c>
      <c r="AR547" s="38"/>
      <c r="AS547" s="16"/>
      <c r="AT547" s="16"/>
      <c r="AY547" s="16"/>
      <c r="AZ547" s="16"/>
      <c r="BB547" s="16">
        <f>LEN(BA547)-LEN(SUBSTITUTE(BA547,",",""))+1</f>
        <v>1</v>
      </c>
      <c r="BF547" s="28"/>
      <c r="BJ547" s="25"/>
      <c r="BO547" s="38"/>
      <c r="BQ547" s="38"/>
      <c r="BU547" s="16"/>
      <c r="BV547" s="29"/>
      <c r="BW547" s="16"/>
      <c r="BZ547" s="16"/>
      <c r="CD547" s="16"/>
      <c r="CF547" s="16"/>
      <c r="CG547" s="16"/>
      <c r="CI547" s="16"/>
      <c r="CJ547" s="16"/>
      <c r="CK547" s="16"/>
      <c r="CQ547" s="16"/>
      <c r="CU547" s="16"/>
      <c r="CV547" s="16"/>
      <c r="CW547" s="16"/>
      <c r="CX547" s="16"/>
      <c r="CZ547" s="16"/>
      <c r="DC547" s="19"/>
      <c r="DD547" s="16"/>
      <c r="DK547" s="16"/>
      <c r="DM547" s="16"/>
      <c r="DN547" s="16"/>
      <c r="DP547" s="16"/>
      <c r="DR547" s="16"/>
      <c r="EB547" s="16"/>
      <c r="EE547" s="16"/>
      <c r="EF547" s="16"/>
      <c r="EG547" s="16"/>
      <c r="EI547" s="16"/>
      <c r="EN547" s="16"/>
    </row>
    <row r="548" spans="1:144" x14ac:dyDescent="0.35">
      <c r="A548" s="16" t="s">
        <v>6154</v>
      </c>
      <c r="J548" t="s">
        <v>2652</v>
      </c>
      <c r="K548"/>
      <c r="L548" s="16" t="s">
        <v>729</v>
      </c>
      <c r="M548" s="16"/>
      <c r="P548" s="16" t="s">
        <v>119</v>
      </c>
      <c r="Q548" s="16"/>
      <c r="R548" s="16"/>
      <c r="T548" s="16">
        <f>SUM(COUNTIF(M548:S548,"yes"))</f>
        <v>1</v>
      </c>
      <c r="U548" s="16" t="s">
        <v>2651</v>
      </c>
      <c r="V548" s="16"/>
      <c r="W548" s="16"/>
      <c r="X548" s="16"/>
      <c r="Y548" s="16"/>
      <c r="Z548" s="16"/>
      <c r="AA548" s="16"/>
      <c r="AB548" s="16"/>
      <c r="AC548" s="16" t="s">
        <v>2652</v>
      </c>
      <c r="AH548" s="16"/>
      <c r="AJ548" s="16"/>
      <c r="AK548" s="16" t="s">
        <v>1193</v>
      </c>
      <c r="AP548" s="16" t="s">
        <v>923</v>
      </c>
      <c r="AQ548" s="16" t="s">
        <v>1363</v>
      </c>
      <c r="AR548" s="38"/>
      <c r="AS548" s="16"/>
      <c r="AT548" s="16"/>
      <c r="AY548" s="16"/>
      <c r="AZ548" s="16"/>
      <c r="BF548" s="28"/>
      <c r="BJ548" s="25"/>
      <c r="BO548" s="38"/>
      <c r="BQ548" s="38"/>
      <c r="BU548" s="16"/>
      <c r="BV548" s="29"/>
      <c r="BW548" s="16"/>
      <c r="BZ548" s="16"/>
      <c r="CD548" s="16"/>
      <c r="CF548" s="16"/>
      <c r="CG548" s="16"/>
      <c r="CI548" s="16"/>
      <c r="CJ548" s="16"/>
      <c r="CK548" s="16"/>
      <c r="CQ548" s="16"/>
      <c r="CU548" s="16"/>
      <c r="CV548" s="16"/>
      <c r="CW548" s="16"/>
      <c r="CX548" s="16"/>
      <c r="CZ548" s="16"/>
      <c r="DC548" s="19"/>
      <c r="DD548" s="16"/>
      <c r="DK548" s="16"/>
      <c r="DM548" s="16"/>
      <c r="DN548" s="16"/>
      <c r="DP548" s="16"/>
      <c r="DR548" s="16"/>
      <c r="EB548" s="16"/>
      <c r="EE548" s="16"/>
      <c r="EF548" s="16"/>
      <c r="EG548" s="16"/>
      <c r="EI548" s="16"/>
      <c r="EN548" s="16"/>
    </row>
    <row r="549" spans="1:144" x14ac:dyDescent="0.35">
      <c r="A549" s="16" t="s">
        <v>6154</v>
      </c>
      <c r="J549" t="s">
        <v>2317</v>
      </c>
      <c r="K549"/>
      <c r="L549" s="16" t="s">
        <v>729</v>
      </c>
      <c r="M549" s="16"/>
      <c r="P549" s="16" t="s">
        <v>119</v>
      </c>
      <c r="Q549" s="16"/>
      <c r="R549" s="16"/>
      <c r="T549" s="16">
        <f>SUM(COUNTIF(M549:S549,"yes"))</f>
        <v>1</v>
      </c>
      <c r="U549" s="16" t="s">
        <v>2316</v>
      </c>
      <c r="V549" s="16"/>
      <c r="W549" s="16"/>
      <c r="X549" s="16"/>
      <c r="Y549" s="16"/>
      <c r="Z549" s="16"/>
      <c r="AA549" s="16"/>
      <c r="AB549" s="16"/>
      <c r="AC549" s="16" t="s">
        <v>2317</v>
      </c>
      <c r="AH549" s="16"/>
      <c r="AJ549" s="16"/>
      <c r="AK549" s="16" t="s">
        <v>1403</v>
      </c>
      <c r="AP549" s="16" t="s">
        <v>1211</v>
      </c>
      <c r="AQ549" s="16" t="s">
        <v>1937</v>
      </c>
      <c r="AR549" s="38"/>
      <c r="AS549" s="16"/>
      <c r="AT549" s="16"/>
      <c r="AY549" s="16"/>
      <c r="AZ549" s="16"/>
      <c r="BB549" s="16">
        <f>LEN(BA549)-LEN(SUBSTITUTE(BA549,",",""))+1</f>
        <v>1</v>
      </c>
      <c r="BF549" s="28"/>
      <c r="BJ549" s="25"/>
      <c r="BO549" s="38"/>
      <c r="BQ549" s="38"/>
      <c r="BU549" s="16"/>
      <c r="BV549" s="29"/>
      <c r="BW549" s="16"/>
      <c r="BZ549" s="16"/>
      <c r="CD549" s="16"/>
      <c r="CF549" s="16"/>
      <c r="CG549" s="16"/>
      <c r="CI549" s="16"/>
      <c r="CJ549" s="16"/>
      <c r="CK549" s="16"/>
      <c r="CQ549" s="16"/>
      <c r="CU549" s="16"/>
      <c r="CV549" s="16"/>
      <c r="CW549" s="16"/>
      <c r="CX549" s="16"/>
      <c r="CZ549" s="16"/>
      <c r="DC549" s="19"/>
      <c r="DD549" s="16"/>
      <c r="DK549" s="16"/>
      <c r="DM549" s="16"/>
      <c r="DN549" s="16"/>
      <c r="DP549" s="16"/>
      <c r="DR549" s="16"/>
      <c r="EB549" s="16"/>
      <c r="EE549" s="16"/>
      <c r="EF549" s="16"/>
      <c r="EG549" s="16"/>
      <c r="EI549" s="16"/>
      <c r="EN549" s="16"/>
    </row>
    <row r="550" spans="1:144" x14ac:dyDescent="0.35">
      <c r="A550" s="16" t="s">
        <v>6154</v>
      </c>
      <c r="J550" t="s">
        <v>2284</v>
      </c>
      <c r="K550"/>
      <c r="L550" s="16" t="s">
        <v>729</v>
      </c>
      <c r="M550" s="16"/>
      <c r="P550" s="16" t="s">
        <v>119</v>
      </c>
      <c r="Q550" s="16"/>
      <c r="R550" s="16"/>
      <c r="T550" s="16">
        <f>SUM(COUNTIF(M550:S550,"yes"))</f>
        <v>1</v>
      </c>
      <c r="U550" s="16" t="s">
        <v>2283</v>
      </c>
      <c r="V550" s="16"/>
      <c r="W550" s="16"/>
      <c r="X550" s="16"/>
      <c r="Y550" s="16"/>
      <c r="Z550" s="16"/>
      <c r="AA550" s="16"/>
      <c r="AB550" s="16"/>
      <c r="AC550" s="16" t="s">
        <v>2284</v>
      </c>
      <c r="AH550" s="16"/>
      <c r="AJ550" s="16"/>
      <c r="AK550" s="16" t="s">
        <v>2280</v>
      </c>
      <c r="AP550" s="16" t="s">
        <v>2282</v>
      </c>
      <c r="AQ550" s="16" t="s">
        <v>1409</v>
      </c>
      <c r="AR550" s="38"/>
      <c r="AS550" s="16"/>
      <c r="AT550" s="16"/>
      <c r="AY550" s="16"/>
      <c r="AZ550" s="16"/>
      <c r="BB550" s="16">
        <f>LEN(BA550)-LEN(SUBSTITUTE(BA550,",",""))+1</f>
        <v>1</v>
      </c>
      <c r="BF550" s="28"/>
      <c r="BJ550" s="25"/>
      <c r="BO550" s="38"/>
      <c r="BQ550" s="38"/>
      <c r="BU550" s="16"/>
      <c r="BV550" s="29"/>
      <c r="BW550" s="16"/>
      <c r="BZ550" s="16"/>
      <c r="CD550" s="16"/>
      <c r="CF550" s="16"/>
      <c r="CG550" s="16"/>
      <c r="CI550" s="16"/>
      <c r="CJ550" s="16"/>
      <c r="CK550" s="16"/>
      <c r="CQ550" s="16"/>
      <c r="CU550" s="16"/>
      <c r="CV550" s="16"/>
      <c r="CW550" s="16"/>
      <c r="CX550" s="16"/>
      <c r="CZ550" s="16"/>
      <c r="DC550" s="19"/>
      <c r="DD550" s="16"/>
      <c r="DK550" s="16"/>
      <c r="DM550" s="16"/>
      <c r="DN550" s="16"/>
      <c r="DP550" s="16"/>
      <c r="DR550" s="16"/>
      <c r="EB550" s="16"/>
      <c r="EE550" s="16"/>
      <c r="EF550" s="16"/>
      <c r="EG550" s="16"/>
      <c r="EI550" s="16"/>
      <c r="EN550" s="16"/>
    </row>
    <row r="551" spans="1:144" x14ac:dyDescent="0.35">
      <c r="A551" s="66" t="s">
        <v>6154</v>
      </c>
      <c r="B551" s="66"/>
      <c r="I551" s="66"/>
      <c r="J551" t="s">
        <v>6567</v>
      </c>
      <c r="K551" s="65"/>
      <c r="L551" t="s">
        <v>6751</v>
      </c>
      <c r="M551" s="16"/>
      <c r="O551" t="s">
        <v>119</v>
      </c>
      <c r="Q551" s="16"/>
      <c r="R551" s="16"/>
      <c r="T551" s="16">
        <f>SUM(COUNTIF(M551:S551,"yes"))</f>
        <v>1</v>
      </c>
      <c r="U551" s="16"/>
      <c r="V551" s="16"/>
      <c r="W551" s="16"/>
      <c r="X551" s="16"/>
      <c r="Y551" s="16"/>
      <c r="Z551" s="16"/>
      <c r="AA551" s="16"/>
      <c r="AB551" s="16"/>
      <c r="AD551" t="s">
        <v>6567</v>
      </c>
      <c r="AE551"/>
      <c r="AH551" s="16"/>
      <c r="AJ551" s="66" t="s">
        <v>6232</v>
      </c>
      <c r="AK551" s="16"/>
      <c r="AL551" s="66"/>
      <c r="AO551" t="s">
        <v>6764</v>
      </c>
      <c r="AP551" s="16"/>
      <c r="AQ551" t="s">
        <v>6400</v>
      </c>
      <c r="AR551" s="39"/>
      <c r="AS551" s="16"/>
      <c r="AT551" s="16"/>
      <c r="AY551" s="16"/>
      <c r="AZ551" s="16"/>
      <c r="BF551" s="28"/>
      <c r="BJ551" s="25"/>
      <c r="BM551" s="66"/>
      <c r="BO551" s="38"/>
      <c r="BQ551" s="38"/>
      <c r="BU551" s="16"/>
      <c r="BV551" s="29"/>
      <c r="BW551" s="16"/>
      <c r="BZ551" s="16"/>
      <c r="CC551" s="19"/>
      <c r="CD551" s="16"/>
      <c r="CF551" s="16"/>
      <c r="CG551" s="16"/>
      <c r="CI551" s="16"/>
      <c r="CJ551" s="16"/>
      <c r="CK551" s="16"/>
      <c r="CQ551" s="16"/>
      <c r="CU551" s="16"/>
      <c r="CV551" s="16"/>
      <c r="CW551" s="16"/>
      <c r="CX551" s="16"/>
      <c r="CZ551" s="16"/>
      <c r="DC551" s="19"/>
      <c r="DD551" s="16"/>
      <c r="DG551" s="19"/>
      <c r="DK551" s="16"/>
      <c r="DM551" s="16"/>
      <c r="DN551" s="16"/>
      <c r="DP551" s="16"/>
      <c r="DR551" s="16"/>
      <c r="EB551" s="16"/>
      <c r="EE551" s="16"/>
      <c r="EF551" s="16"/>
      <c r="EG551" s="16"/>
      <c r="EI551" s="16"/>
      <c r="EN551" s="16"/>
    </row>
    <row r="552" spans="1:144" x14ac:dyDescent="0.35">
      <c r="A552" s="16" t="s">
        <v>6154</v>
      </c>
      <c r="J552" t="s">
        <v>2221</v>
      </c>
      <c r="K552"/>
      <c r="L552" s="16" t="s">
        <v>729</v>
      </c>
      <c r="M552" s="16"/>
      <c r="P552" s="16" t="s">
        <v>119</v>
      </c>
      <c r="Q552" s="16"/>
      <c r="R552" s="16"/>
      <c r="T552" s="16">
        <f>SUM(COUNTIF(M552:S552,"yes"))</f>
        <v>1</v>
      </c>
      <c r="U552" s="16" t="s">
        <v>2220</v>
      </c>
      <c r="V552" s="16"/>
      <c r="W552" s="16"/>
      <c r="X552" s="16"/>
      <c r="Y552" s="16"/>
      <c r="Z552" s="16"/>
      <c r="AA552" s="16"/>
      <c r="AB552" s="16"/>
      <c r="AC552" s="16" t="s">
        <v>2221</v>
      </c>
      <c r="AH552" s="16"/>
      <c r="AJ552" s="16"/>
      <c r="AK552" s="16" t="s">
        <v>1024</v>
      </c>
      <c r="AP552" s="16" t="s">
        <v>726</v>
      </c>
      <c r="AQ552" s="16" t="s">
        <v>1688</v>
      </c>
      <c r="AR552" s="38"/>
      <c r="AS552" s="16"/>
      <c r="AT552" s="16"/>
      <c r="AY552" s="16"/>
      <c r="AZ552" s="16"/>
      <c r="BB552" s="16">
        <f>LEN(BA552)-LEN(SUBSTITUTE(BA552,",",""))+1</f>
        <v>1</v>
      </c>
      <c r="BF552" s="28"/>
      <c r="BJ552" s="25"/>
      <c r="BO552" s="38"/>
      <c r="BQ552" s="38"/>
      <c r="BU552" s="16"/>
      <c r="BV552" s="29"/>
      <c r="BW552" s="16"/>
      <c r="BZ552" s="16"/>
      <c r="CD552" s="16"/>
      <c r="CF552" s="16"/>
      <c r="CG552" s="16"/>
      <c r="CI552" s="16"/>
      <c r="CJ552" s="16"/>
      <c r="CK552" s="16"/>
      <c r="CQ552" s="16"/>
      <c r="CU552" s="16"/>
      <c r="CV552" s="16"/>
      <c r="CW552" s="16"/>
      <c r="CX552" s="16"/>
      <c r="CZ552" s="16"/>
      <c r="DC552" s="19"/>
      <c r="DD552" s="16"/>
      <c r="DK552" s="16"/>
      <c r="DM552" s="16"/>
      <c r="DN552" s="16"/>
      <c r="DP552" s="16"/>
      <c r="DR552" s="16"/>
      <c r="EB552" s="16"/>
      <c r="EE552" s="16"/>
      <c r="EF552" s="16"/>
      <c r="EG552" s="16"/>
      <c r="EI552" s="16"/>
      <c r="EN552" s="16"/>
    </row>
    <row r="553" spans="1:144" x14ac:dyDescent="0.35">
      <c r="A553" s="16" t="s">
        <v>6154</v>
      </c>
      <c r="J553" t="s">
        <v>2323</v>
      </c>
      <c r="K553"/>
      <c r="L553" s="16" t="s">
        <v>729</v>
      </c>
      <c r="M553" s="16"/>
      <c r="P553" s="16" t="s">
        <v>119</v>
      </c>
      <c r="Q553" s="16"/>
      <c r="R553" s="16"/>
      <c r="T553" s="16">
        <f>SUM(COUNTIF(M553:S553,"yes"))</f>
        <v>1</v>
      </c>
      <c r="U553" s="16" t="s">
        <v>2321</v>
      </c>
      <c r="V553" s="16"/>
      <c r="W553" s="16"/>
      <c r="X553" s="16"/>
      <c r="Y553" s="16"/>
      <c r="Z553" s="16"/>
      <c r="AA553" s="16"/>
      <c r="AB553" s="16"/>
      <c r="AC553" s="16" t="s">
        <v>2323</v>
      </c>
      <c r="AH553" s="16"/>
      <c r="AJ553" s="16"/>
      <c r="AK553" s="16" t="s">
        <v>2322</v>
      </c>
      <c r="AP553" s="16" t="s">
        <v>2324</v>
      </c>
      <c r="AQ553" s="16" t="s">
        <v>1937</v>
      </c>
      <c r="AR553" s="38"/>
      <c r="AS553" s="16"/>
      <c r="AT553" s="16"/>
      <c r="AY553" s="16"/>
      <c r="AZ553" s="16"/>
      <c r="BB553" s="16">
        <f>LEN(BA553)-LEN(SUBSTITUTE(BA553,",",""))+1</f>
        <v>1</v>
      </c>
      <c r="BF553" s="28"/>
      <c r="BJ553" s="25"/>
      <c r="BO553" s="38"/>
      <c r="BQ553" s="38"/>
      <c r="BU553" s="16"/>
      <c r="BV553" s="29"/>
      <c r="BW553" s="16"/>
      <c r="BZ553" s="16"/>
      <c r="CD553" s="16"/>
      <c r="CF553" s="16"/>
      <c r="CG553" s="16"/>
      <c r="CI553" s="16"/>
      <c r="CJ553" s="16"/>
      <c r="CK553" s="16"/>
      <c r="CQ553" s="16"/>
      <c r="CU553" s="16"/>
      <c r="CV553" s="16"/>
      <c r="CW553" s="16"/>
      <c r="CX553" s="16"/>
      <c r="CZ553" s="16"/>
      <c r="DC553" s="19"/>
      <c r="DD553" s="16"/>
      <c r="DK553" s="16"/>
      <c r="DM553" s="16"/>
      <c r="DN553" s="16"/>
      <c r="DP553" s="16"/>
      <c r="DR553" s="16"/>
      <c r="EB553" s="16"/>
      <c r="EE553" s="16"/>
      <c r="EF553" s="16"/>
      <c r="EG553" s="16"/>
      <c r="EI553" s="16"/>
      <c r="EN553" s="16"/>
    </row>
    <row r="554" spans="1:144" x14ac:dyDescent="0.35">
      <c r="A554" s="16" t="s">
        <v>6154</v>
      </c>
      <c r="J554" t="s">
        <v>6568</v>
      </c>
      <c r="K554" s="65"/>
      <c r="L554" t="s">
        <v>6751</v>
      </c>
      <c r="M554" s="16"/>
      <c r="O554" t="s">
        <v>119</v>
      </c>
      <c r="Q554" s="16"/>
      <c r="R554" s="16"/>
      <c r="T554" s="16">
        <f>SUM(COUNTIF(M554:S554,"yes"))</f>
        <v>1</v>
      </c>
      <c r="U554" s="16"/>
      <c r="V554" s="16"/>
      <c r="W554" s="16"/>
      <c r="X554" s="16"/>
      <c r="Y554" s="16"/>
      <c r="Z554" s="16"/>
      <c r="AA554" s="16"/>
      <c r="AB554" s="16"/>
      <c r="AD554" t="s">
        <v>6568</v>
      </c>
      <c r="AE554"/>
      <c r="AH554" s="16"/>
      <c r="AJ554" s="66" t="s">
        <v>6232</v>
      </c>
      <c r="AK554" s="16"/>
      <c r="AO554" t="s">
        <v>6860</v>
      </c>
      <c r="AP554" s="16"/>
      <c r="AQ554" t="s">
        <v>6400</v>
      </c>
      <c r="AR554" s="39"/>
      <c r="AS554" s="16"/>
      <c r="AT554" s="16"/>
      <c r="AY554" s="16"/>
      <c r="AZ554" s="16"/>
      <c r="BF554" s="28"/>
      <c r="BJ554" s="25"/>
      <c r="BO554" s="38"/>
      <c r="BQ554" s="38"/>
      <c r="BU554" s="16"/>
      <c r="BV554" s="29"/>
      <c r="BW554" s="16"/>
      <c r="BZ554" s="16"/>
      <c r="CC554" s="19"/>
      <c r="CD554" s="16"/>
      <c r="CF554" s="16"/>
      <c r="CG554" s="16"/>
      <c r="CI554" s="16"/>
      <c r="CJ554" s="16"/>
      <c r="CK554" s="16"/>
      <c r="CQ554" s="16"/>
      <c r="CU554" s="16"/>
      <c r="CV554" s="16"/>
      <c r="CW554" s="16"/>
      <c r="CX554" s="16"/>
      <c r="CZ554" s="16"/>
      <c r="DC554" s="19"/>
      <c r="DD554" s="16"/>
      <c r="DG554" s="19"/>
      <c r="DK554" s="16"/>
      <c r="DM554" s="16"/>
      <c r="DN554" s="16"/>
      <c r="DP554" s="16"/>
      <c r="DR554" s="16"/>
      <c r="EB554" s="16"/>
      <c r="EE554" s="16"/>
      <c r="EF554" s="16"/>
      <c r="EG554" s="16"/>
      <c r="EI554" s="16"/>
      <c r="EN554" s="16"/>
    </row>
    <row r="555" spans="1:144" x14ac:dyDescent="0.35">
      <c r="A555" s="16" t="s">
        <v>6154</v>
      </c>
      <c r="J555" t="s">
        <v>2449</v>
      </c>
      <c r="K555"/>
      <c r="L555" s="16" t="s">
        <v>729</v>
      </c>
      <c r="M555" s="16"/>
      <c r="P555" s="16" t="s">
        <v>119</v>
      </c>
      <c r="Q555" s="16"/>
      <c r="R555" s="16"/>
      <c r="T555" s="16">
        <f>SUM(COUNTIF(M555:S555,"yes"))</f>
        <v>1</v>
      </c>
      <c r="U555" s="16" t="s">
        <v>2448</v>
      </c>
      <c r="V555" s="16"/>
      <c r="W555" s="16"/>
      <c r="X555" s="16"/>
      <c r="Y555" s="16"/>
      <c r="Z555" s="16"/>
      <c r="AA555" s="16"/>
      <c r="AB555" s="16"/>
      <c r="AC555" s="16" t="s">
        <v>2449</v>
      </c>
      <c r="AH555" s="16"/>
      <c r="AJ555" s="16"/>
      <c r="AK555" s="16" t="s">
        <v>1209</v>
      </c>
      <c r="AP555" s="16" t="s">
        <v>1208</v>
      </c>
      <c r="AQ555" s="16" t="s">
        <v>2450</v>
      </c>
      <c r="AR555" s="38"/>
      <c r="AS555" s="16"/>
      <c r="AT555" s="16"/>
      <c r="AY555" s="16"/>
      <c r="AZ555" s="16"/>
      <c r="BB555" s="16">
        <f>LEN(BA555)-LEN(SUBSTITUTE(BA555,",",""))+1</f>
        <v>1</v>
      </c>
      <c r="BF555" s="28"/>
      <c r="BJ555" s="25"/>
      <c r="BO555" s="38"/>
      <c r="BQ555" s="38"/>
      <c r="BU555" s="16"/>
      <c r="BV555" s="29"/>
      <c r="BW555" s="16"/>
      <c r="BZ555" s="16"/>
      <c r="CD555" s="16"/>
      <c r="CF555" s="16"/>
      <c r="CG555" s="16"/>
      <c r="CI555" s="16"/>
      <c r="CJ555" s="16"/>
      <c r="CK555" s="16"/>
      <c r="CQ555" s="16"/>
      <c r="CU555" s="16"/>
      <c r="CV555" s="16"/>
      <c r="CW555" s="16"/>
      <c r="CX555" s="16"/>
      <c r="CZ555" s="16"/>
      <c r="DC555" s="19"/>
      <c r="DD555" s="16"/>
      <c r="DK555" s="16"/>
      <c r="DM555" s="16"/>
      <c r="DN555" s="16"/>
      <c r="DP555" s="16"/>
      <c r="DR555" s="16"/>
      <c r="EB555" s="16"/>
      <c r="EE555" s="16"/>
      <c r="EF555" s="16"/>
      <c r="EG555" s="16"/>
      <c r="EI555" s="16"/>
      <c r="EN555" s="16"/>
    </row>
    <row r="556" spans="1:144" x14ac:dyDescent="0.35">
      <c r="A556" s="16" t="s">
        <v>6154</v>
      </c>
      <c r="J556" t="s">
        <v>2505</v>
      </c>
      <c r="K556"/>
      <c r="L556" s="16" t="s">
        <v>729</v>
      </c>
      <c r="M556" s="16"/>
      <c r="P556" s="16" t="s">
        <v>119</v>
      </c>
      <c r="Q556" s="16"/>
      <c r="R556" s="16"/>
      <c r="T556" s="16">
        <f>SUM(COUNTIF(M556:S556,"yes"))</f>
        <v>1</v>
      </c>
      <c r="U556" s="16" t="s">
        <v>2503</v>
      </c>
      <c r="V556" s="16"/>
      <c r="W556" s="16"/>
      <c r="X556" s="16"/>
      <c r="Y556" s="16"/>
      <c r="Z556" s="16"/>
      <c r="AA556" s="16"/>
      <c r="AB556" s="16"/>
      <c r="AC556" s="16" t="s">
        <v>2505</v>
      </c>
      <c r="AH556" s="16"/>
      <c r="AJ556" s="16"/>
      <c r="AK556" s="16" t="s">
        <v>2504</v>
      </c>
      <c r="AP556" s="16" t="s">
        <v>2506</v>
      </c>
      <c r="AQ556" s="16" t="s">
        <v>1671</v>
      </c>
      <c r="AR556" s="38"/>
      <c r="AS556" s="16"/>
      <c r="AT556" s="16"/>
      <c r="AY556" s="16"/>
      <c r="AZ556" s="16"/>
      <c r="BB556" s="16">
        <f>LEN(BA556)-LEN(SUBSTITUTE(BA556,",",""))+1</f>
        <v>1</v>
      </c>
      <c r="BF556" s="28"/>
      <c r="BJ556" s="25"/>
      <c r="BO556" s="38"/>
      <c r="BQ556" s="38"/>
      <c r="BU556" s="16"/>
      <c r="BV556" s="29"/>
      <c r="BW556" s="16"/>
      <c r="BZ556" s="16"/>
      <c r="CD556" s="16"/>
      <c r="CF556" s="16"/>
      <c r="CG556" s="16"/>
      <c r="CI556" s="16"/>
      <c r="CJ556" s="16"/>
      <c r="CK556" s="16"/>
      <c r="CQ556" s="16"/>
      <c r="CU556" s="16"/>
      <c r="CV556" s="16"/>
      <c r="CW556" s="16"/>
      <c r="CX556" s="16"/>
      <c r="CZ556" s="16"/>
      <c r="DC556" s="19"/>
      <c r="DD556" s="16"/>
      <c r="DK556" s="16"/>
      <c r="DM556" s="16"/>
      <c r="DN556" s="16"/>
      <c r="DP556" s="16"/>
      <c r="DR556" s="16"/>
      <c r="EB556" s="16"/>
      <c r="EE556" s="16"/>
      <c r="EF556" s="16"/>
      <c r="EG556" s="16"/>
      <c r="EI556" s="16"/>
      <c r="EN556" s="16"/>
    </row>
    <row r="557" spans="1:144" x14ac:dyDescent="0.35">
      <c r="A557" s="16" t="s">
        <v>6154</v>
      </c>
      <c r="J557" t="s">
        <v>2076</v>
      </c>
      <c r="K557"/>
      <c r="L557" s="16" t="s">
        <v>729</v>
      </c>
      <c r="M557" s="16"/>
      <c r="P557" s="16" t="s">
        <v>119</v>
      </c>
      <c r="Q557" s="16"/>
      <c r="R557" s="16"/>
      <c r="T557" s="16">
        <f>SUM(COUNTIF(M557:S557,"yes"))</f>
        <v>1</v>
      </c>
      <c r="U557" s="16" t="s">
        <v>2075</v>
      </c>
      <c r="V557" s="16"/>
      <c r="W557" s="16"/>
      <c r="X557" s="16"/>
      <c r="Y557" s="16"/>
      <c r="Z557" s="16"/>
      <c r="AA557" s="16"/>
      <c r="AB557" s="16"/>
      <c r="AC557" s="16" t="s">
        <v>2076</v>
      </c>
      <c r="AH557" s="16"/>
      <c r="AJ557" s="16"/>
      <c r="AK557" s="16" t="s">
        <v>1024</v>
      </c>
      <c r="AP557" s="16" t="s">
        <v>1211</v>
      </c>
      <c r="AQ557" s="16" t="s">
        <v>1715</v>
      </c>
      <c r="AR557" s="38"/>
      <c r="AS557" s="16"/>
      <c r="AT557" s="16"/>
      <c r="AY557" s="16"/>
      <c r="AZ557" s="16"/>
      <c r="BB557" s="16">
        <f>LEN(BA557)-LEN(SUBSTITUTE(BA557,",",""))+1</f>
        <v>1</v>
      </c>
      <c r="BF557" s="28"/>
      <c r="BJ557" s="25"/>
      <c r="BO557" s="38"/>
      <c r="BQ557" s="38"/>
      <c r="BU557" s="16"/>
      <c r="BV557" s="29"/>
      <c r="BW557" s="16"/>
      <c r="BZ557" s="16"/>
      <c r="CD557" s="16"/>
      <c r="CF557" s="16"/>
      <c r="CG557" s="16"/>
      <c r="CI557" s="16"/>
      <c r="CJ557" s="16"/>
      <c r="CK557" s="16"/>
      <c r="CQ557" s="16"/>
      <c r="CU557" s="16"/>
      <c r="CV557" s="16"/>
      <c r="CW557" s="16"/>
      <c r="CX557" s="16"/>
      <c r="CZ557" s="16"/>
      <c r="DC557" s="19"/>
      <c r="DD557" s="16"/>
      <c r="DK557" s="16"/>
      <c r="DM557" s="16"/>
      <c r="DN557" s="16"/>
      <c r="DP557" s="16"/>
      <c r="DR557" s="16"/>
      <c r="EB557" s="16"/>
      <c r="EE557" s="16"/>
      <c r="EF557" s="16"/>
      <c r="EG557" s="16"/>
      <c r="EI557" s="16"/>
      <c r="EN557" s="16"/>
    </row>
    <row r="558" spans="1:144" x14ac:dyDescent="0.35">
      <c r="A558" s="16" t="s">
        <v>6154</v>
      </c>
      <c r="J558" t="s">
        <v>2953</v>
      </c>
      <c r="K558"/>
      <c r="L558" s="16" t="s">
        <v>729</v>
      </c>
      <c r="M558" s="16"/>
      <c r="P558" s="16" t="s">
        <v>119</v>
      </c>
      <c r="Q558" s="16"/>
      <c r="R558" s="16"/>
      <c r="T558" s="16">
        <f>SUM(COUNTIF(M558:S558,"yes"))</f>
        <v>1</v>
      </c>
      <c r="U558" s="16" t="s">
        <v>2952</v>
      </c>
      <c r="V558" s="16"/>
      <c r="W558" s="16"/>
      <c r="X558" s="16"/>
      <c r="Y558" s="16"/>
      <c r="Z558" s="16"/>
      <c r="AA558" s="16"/>
      <c r="AB558" s="16"/>
      <c r="AC558" s="16" t="s">
        <v>2953</v>
      </c>
      <c r="AH558" s="16"/>
      <c r="AJ558" s="16"/>
      <c r="AK558" s="16" t="s">
        <v>1306</v>
      </c>
      <c r="AP558" s="16" t="s">
        <v>2954</v>
      </c>
      <c r="AQ558" s="16" t="s">
        <v>1409</v>
      </c>
      <c r="AR558" s="38"/>
      <c r="AS558" s="16"/>
      <c r="AT558" s="16"/>
      <c r="AY558" s="16"/>
      <c r="AZ558" s="16"/>
      <c r="BF558" s="28"/>
      <c r="BJ558" s="25"/>
      <c r="BO558" s="38"/>
      <c r="BQ558" s="38"/>
      <c r="BU558" s="16"/>
      <c r="BV558" s="29"/>
      <c r="BW558" s="16"/>
      <c r="BZ558" s="16"/>
      <c r="CD558" s="16"/>
      <c r="CF558" s="16"/>
      <c r="CG558" s="16"/>
      <c r="CI558" s="16"/>
      <c r="CJ558" s="16"/>
      <c r="CK558" s="16"/>
      <c r="CQ558" s="16"/>
      <c r="CU558" s="16"/>
      <c r="CV558" s="16"/>
      <c r="CW558" s="16"/>
      <c r="CX558" s="16"/>
      <c r="CZ558" s="16"/>
      <c r="DC558" s="19"/>
      <c r="DD558" s="16"/>
      <c r="DK558" s="16"/>
      <c r="DM558" s="16"/>
      <c r="DN558" s="16"/>
      <c r="DP558" s="16"/>
      <c r="DR558" s="16"/>
      <c r="EB558" s="16"/>
      <c r="EE558" s="16"/>
      <c r="EF558" s="16"/>
      <c r="EG558" s="16"/>
      <c r="EI558" s="16"/>
      <c r="EN558" s="16"/>
    </row>
    <row r="559" spans="1:144" x14ac:dyDescent="0.35">
      <c r="A559" s="16" t="s">
        <v>6154</v>
      </c>
      <c r="J559" t="s">
        <v>6571</v>
      </c>
      <c r="K559" s="65" t="s">
        <v>6862</v>
      </c>
      <c r="L559" t="s">
        <v>6751</v>
      </c>
      <c r="M559" s="16"/>
      <c r="O559" t="s">
        <v>119</v>
      </c>
      <c r="Q559" s="16"/>
      <c r="R559" s="16"/>
      <c r="T559" s="16">
        <f>SUM(COUNTIF(M559:S559,"yes"))</f>
        <v>1</v>
      </c>
      <c r="U559" s="16"/>
      <c r="V559" s="16"/>
      <c r="W559" s="16"/>
      <c r="X559" s="16"/>
      <c r="Y559" s="16"/>
      <c r="Z559" s="16"/>
      <c r="AA559" s="16"/>
      <c r="AB559" s="16"/>
      <c r="AD559" t="s">
        <v>6571</v>
      </c>
      <c r="AE559"/>
      <c r="AH559" s="16"/>
      <c r="AJ559" s="66" t="s">
        <v>6232</v>
      </c>
      <c r="AK559" s="16"/>
      <c r="AO559" t="s">
        <v>6400</v>
      </c>
      <c r="AP559" s="16"/>
      <c r="AQ559" t="s">
        <v>6522</v>
      </c>
      <c r="AR559" s="39"/>
      <c r="AS559" s="16"/>
      <c r="AT559" s="16"/>
      <c r="AY559" s="16"/>
      <c r="AZ559" s="16"/>
      <c r="BF559" s="28"/>
      <c r="BJ559" s="25"/>
      <c r="BO559" s="38"/>
      <c r="BQ559" s="38"/>
      <c r="BU559" s="16"/>
      <c r="BV559" s="29"/>
      <c r="BW559" s="16"/>
      <c r="BZ559" s="16"/>
      <c r="CC559" s="19"/>
      <c r="CD559" s="16"/>
      <c r="CF559" s="16"/>
      <c r="CG559" s="16"/>
      <c r="CI559" s="16"/>
      <c r="CJ559" s="16"/>
      <c r="CK559" s="16"/>
      <c r="CQ559" s="16"/>
      <c r="CU559" s="16"/>
      <c r="CV559" s="16"/>
      <c r="CW559" s="16"/>
      <c r="CX559" s="16"/>
      <c r="CZ559" s="16"/>
      <c r="DC559" s="19"/>
      <c r="DD559" s="16"/>
      <c r="DG559" s="19"/>
      <c r="DK559" s="16"/>
      <c r="DM559" s="16"/>
      <c r="DN559" s="16"/>
      <c r="DP559" s="16"/>
      <c r="DR559" s="16"/>
      <c r="EB559" s="16"/>
      <c r="EE559" s="16"/>
      <c r="EF559" s="16"/>
      <c r="EG559" s="16"/>
      <c r="EI559" s="16"/>
      <c r="EN559" s="16"/>
    </row>
    <row r="560" spans="1:144" x14ac:dyDescent="0.35">
      <c r="A560" s="16" t="s">
        <v>6154</v>
      </c>
      <c r="J560" t="s">
        <v>7094</v>
      </c>
      <c r="K560"/>
      <c r="L560" s="16" t="s">
        <v>7056</v>
      </c>
      <c r="M560" s="16"/>
      <c r="N560" s="16" t="s">
        <v>119</v>
      </c>
      <c r="O560" s="16"/>
      <c r="Q560" s="16"/>
      <c r="R560" s="16"/>
      <c r="T560" s="16">
        <f>SUM(COUNTIF(M560:S560,"yes"))</f>
        <v>1</v>
      </c>
      <c r="U560" s="16"/>
      <c r="V560" s="16"/>
      <c r="W560" s="16"/>
      <c r="X560" s="16"/>
      <c r="Y560" s="16"/>
      <c r="Z560" s="16"/>
      <c r="AA560" s="16"/>
      <c r="AB560" s="16"/>
      <c r="AH560" s="16"/>
      <c r="AJ560" s="66"/>
      <c r="AK560" s="16"/>
      <c r="AP560" s="16"/>
      <c r="AQ560" s="16"/>
      <c r="AR560" s="38"/>
      <c r="AS560" s="16"/>
      <c r="AT560" s="16"/>
      <c r="AY560" s="16"/>
      <c r="AZ560" s="16"/>
      <c r="BF560" s="28"/>
      <c r="BJ560" s="25"/>
      <c r="BO560" s="38"/>
      <c r="BQ560" s="38"/>
      <c r="BU560" s="16"/>
      <c r="BV560" s="29"/>
      <c r="BW560" s="16"/>
      <c r="BZ560" s="16"/>
      <c r="CD560" s="16"/>
      <c r="CF560" s="16"/>
      <c r="CG560" s="16"/>
      <c r="CI560" s="16"/>
      <c r="CJ560" s="16"/>
      <c r="CK560" s="16"/>
      <c r="CQ560" s="16"/>
      <c r="CU560" s="16"/>
      <c r="CV560" s="16"/>
      <c r="CW560" s="16"/>
      <c r="CX560" s="16"/>
      <c r="CZ560" s="16"/>
      <c r="DC560" s="19"/>
      <c r="DD560" s="16"/>
      <c r="DK560" s="16"/>
      <c r="DM560" s="16"/>
      <c r="DN560" s="16"/>
      <c r="DP560" s="16"/>
      <c r="DR560" s="16"/>
      <c r="EB560" s="16"/>
      <c r="EE560" s="16"/>
      <c r="EF560" s="16"/>
      <c r="EG560" s="16"/>
      <c r="EI560" s="16"/>
      <c r="EN560" s="16"/>
    </row>
    <row r="561" spans="1:144" x14ac:dyDescent="0.35">
      <c r="A561" s="16" t="s">
        <v>6154</v>
      </c>
      <c r="J561" t="s">
        <v>2039</v>
      </c>
      <c r="K561"/>
      <c r="L561" s="16" t="s">
        <v>729</v>
      </c>
      <c r="M561" s="16"/>
      <c r="P561" s="16" t="s">
        <v>119</v>
      </c>
      <c r="Q561" s="16"/>
      <c r="R561" s="16"/>
      <c r="T561" s="16">
        <f>SUM(COUNTIF(M561:S561,"yes"))</f>
        <v>1</v>
      </c>
      <c r="U561" s="16" t="s">
        <v>2038</v>
      </c>
      <c r="V561" s="16"/>
      <c r="W561" s="16"/>
      <c r="X561" s="16"/>
      <c r="Y561" s="16"/>
      <c r="Z561" s="16"/>
      <c r="AA561" s="16"/>
      <c r="AB561" s="16"/>
      <c r="AC561" s="16" t="s">
        <v>2039</v>
      </c>
      <c r="AH561" s="16"/>
      <c r="AJ561" s="16"/>
      <c r="AK561" s="16" t="s">
        <v>1024</v>
      </c>
      <c r="AP561" s="16" t="s">
        <v>726</v>
      </c>
      <c r="AQ561" s="16" t="s">
        <v>1212</v>
      </c>
      <c r="AR561" s="38"/>
      <c r="AS561" s="16"/>
      <c r="AT561" s="16"/>
      <c r="AY561" s="16"/>
      <c r="AZ561" s="16"/>
      <c r="BB561" s="16">
        <f>LEN(BA561)-LEN(SUBSTITUTE(BA561,",",""))+1</f>
        <v>1</v>
      </c>
      <c r="BF561" s="28"/>
      <c r="BJ561" s="25"/>
      <c r="BO561" s="38"/>
      <c r="BQ561" s="38"/>
      <c r="BU561" s="16"/>
      <c r="BV561" s="29"/>
      <c r="BW561" s="16"/>
      <c r="BZ561" s="16"/>
      <c r="CD561" s="16"/>
      <c r="CF561" s="16"/>
      <c r="CG561" s="16"/>
      <c r="CI561" s="16"/>
      <c r="CJ561" s="16"/>
      <c r="CK561" s="16"/>
      <c r="CQ561" s="16"/>
      <c r="CU561" s="16"/>
      <c r="CV561" s="16"/>
      <c r="CW561" s="16"/>
      <c r="CX561" s="16"/>
      <c r="CZ561" s="16"/>
      <c r="DC561" s="19"/>
      <c r="DD561" s="16"/>
      <c r="DK561" s="16"/>
      <c r="DM561" s="16"/>
      <c r="DN561" s="16"/>
      <c r="DP561" s="16"/>
      <c r="DR561" s="16"/>
      <c r="EB561" s="16"/>
      <c r="EE561" s="16"/>
      <c r="EF561" s="16"/>
      <c r="EG561" s="16"/>
      <c r="EI561" s="16"/>
      <c r="EN561" s="16"/>
    </row>
    <row r="562" spans="1:144" x14ac:dyDescent="0.35">
      <c r="A562" s="16" t="s">
        <v>6154</v>
      </c>
      <c r="J562" t="s">
        <v>6174</v>
      </c>
      <c r="K562"/>
      <c r="L562" s="16" t="s">
        <v>6159</v>
      </c>
      <c r="M562" s="16"/>
      <c r="Q562" s="16" t="s">
        <v>119</v>
      </c>
      <c r="R562" s="16"/>
      <c r="T562" s="16">
        <f>SUM(COUNTIF(M562:S562,"yes"))</f>
        <v>1</v>
      </c>
      <c r="U562" s="16"/>
      <c r="V562" s="16"/>
      <c r="W562" s="16"/>
      <c r="X562" s="16"/>
      <c r="Y562" s="16"/>
      <c r="Z562" s="16"/>
      <c r="AA562" s="16"/>
      <c r="AB562" s="16"/>
      <c r="AH562" s="16"/>
      <c r="AJ562" s="16" t="s">
        <v>6232</v>
      </c>
      <c r="AK562" s="16"/>
      <c r="AP562" s="16"/>
      <c r="AQ562" s="16"/>
      <c r="AR562" s="38"/>
      <c r="AS562" s="16"/>
      <c r="AT562" s="16"/>
      <c r="AY562" s="16"/>
      <c r="AZ562" s="16"/>
      <c r="BF562" s="28"/>
      <c r="BJ562" s="25"/>
      <c r="BO562" s="38"/>
      <c r="BQ562" s="38"/>
      <c r="BU562" s="16"/>
      <c r="BV562" s="29"/>
      <c r="BW562" s="16"/>
      <c r="BZ562" s="16"/>
      <c r="CD562" s="16"/>
      <c r="CF562" s="16"/>
      <c r="CG562" s="16"/>
      <c r="CI562" s="16"/>
      <c r="CJ562" s="16"/>
      <c r="CK562" s="16"/>
      <c r="CQ562" s="16"/>
      <c r="CU562" s="16"/>
      <c r="CV562" s="16"/>
      <c r="CW562" s="16"/>
      <c r="CX562" s="16"/>
      <c r="CZ562" s="16"/>
      <c r="DC562" s="19"/>
      <c r="DD562" s="16"/>
      <c r="DK562" s="16"/>
      <c r="DM562" s="16"/>
      <c r="DN562" s="16"/>
      <c r="DP562" s="16"/>
      <c r="DR562" s="16"/>
      <c r="EB562" s="16"/>
      <c r="EE562" s="16"/>
      <c r="EF562" s="16"/>
      <c r="EG562" s="16"/>
      <c r="EI562" s="16"/>
      <c r="EN562" s="16"/>
    </row>
    <row r="563" spans="1:144" x14ac:dyDescent="0.35">
      <c r="A563" s="16" t="s">
        <v>6154</v>
      </c>
      <c r="J563" t="s">
        <v>2718</v>
      </c>
      <c r="K563"/>
      <c r="L563" s="16" t="s">
        <v>729</v>
      </c>
      <c r="M563" s="16"/>
      <c r="P563" s="16" t="s">
        <v>119</v>
      </c>
      <c r="Q563" s="16"/>
      <c r="R563" s="16"/>
      <c r="T563" s="16">
        <f>SUM(COUNTIF(M563:S563,"yes"))</f>
        <v>1</v>
      </c>
      <c r="U563" s="16" t="s">
        <v>2717</v>
      </c>
      <c r="V563" s="16"/>
      <c r="W563" s="16"/>
      <c r="X563" s="16"/>
      <c r="Y563" s="16"/>
      <c r="Z563" s="16"/>
      <c r="AA563" s="16"/>
      <c r="AB563" s="16"/>
      <c r="AC563" s="16" t="s">
        <v>2718</v>
      </c>
      <c r="AH563" s="16"/>
      <c r="AJ563" s="16"/>
      <c r="AK563" s="16" t="s">
        <v>1209</v>
      </c>
      <c r="AP563" s="16" t="s">
        <v>2123</v>
      </c>
      <c r="AQ563" s="16" t="s">
        <v>2570</v>
      </c>
      <c r="AR563" s="38"/>
      <c r="AS563" s="16"/>
      <c r="AT563" s="16"/>
      <c r="AY563" s="16"/>
      <c r="AZ563" s="16"/>
      <c r="BF563" s="28"/>
      <c r="BJ563" s="25"/>
      <c r="BO563" s="38"/>
      <c r="BQ563" s="38"/>
      <c r="BU563" s="16"/>
      <c r="BV563" s="29"/>
      <c r="BW563" s="16"/>
      <c r="BZ563" s="16"/>
      <c r="CD563" s="16"/>
      <c r="CF563" s="16"/>
      <c r="CG563" s="16"/>
      <c r="CI563" s="16"/>
      <c r="CJ563" s="16"/>
      <c r="CK563" s="16"/>
      <c r="CQ563" s="16"/>
      <c r="CU563" s="16"/>
      <c r="CV563" s="16"/>
      <c r="CW563" s="16"/>
      <c r="CX563" s="16"/>
      <c r="CZ563" s="16"/>
      <c r="DC563" s="19"/>
      <c r="DD563" s="16"/>
      <c r="DK563" s="16"/>
      <c r="DM563" s="16"/>
      <c r="DN563" s="16"/>
      <c r="DP563" s="16"/>
      <c r="DR563" s="16"/>
      <c r="EB563" s="16"/>
      <c r="EE563" s="16"/>
      <c r="EF563" s="16"/>
      <c r="EG563" s="16"/>
      <c r="EI563" s="16"/>
      <c r="EN563" s="16"/>
    </row>
    <row r="564" spans="1:144" x14ac:dyDescent="0.35">
      <c r="A564" s="16" t="s">
        <v>6154</v>
      </c>
      <c r="J564" t="s">
        <v>600</v>
      </c>
      <c r="K564"/>
      <c r="L564" s="16" t="s">
        <v>729</v>
      </c>
      <c r="M564" s="16"/>
      <c r="P564" s="16" t="s">
        <v>119</v>
      </c>
      <c r="Q564" s="16"/>
      <c r="R564" s="16"/>
      <c r="T564" s="16">
        <f>SUM(COUNTIF(M564:S564,"yes"))</f>
        <v>1</v>
      </c>
      <c r="U564" s="16" t="s">
        <v>599</v>
      </c>
      <c r="V564" s="16" t="s">
        <v>1364</v>
      </c>
      <c r="W564" s="16"/>
      <c r="X564" s="16"/>
      <c r="Y564" s="16"/>
      <c r="Z564" s="16"/>
      <c r="AA564" s="16"/>
      <c r="AB564" s="16"/>
      <c r="AC564" s="16" t="s">
        <v>1365</v>
      </c>
      <c r="AH564" s="16"/>
      <c r="AI564" s="16" t="s">
        <v>1366</v>
      </c>
      <c r="AJ564" s="16"/>
      <c r="AK564" s="16" t="s">
        <v>764</v>
      </c>
      <c r="AP564" s="16" t="s">
        <v>1367</v>
      </c>
      <c r="AQ564" s="16" t="s">
        <v>1368</v>
      </c>
      <c r="AR564" s="38"/>
      <c r="AS564" s="16"/>
      <c r="AT564" s="16"/>
      <c r="AY564" s="16"/>
      <c r="AZ564" s="16"/>
      <c r="BB564" s="16">
        <f>LEN(BA564)-LEN(SUBSTITUTE(BA564,",",""))+1</f>
        <v>1</v>
      </c>
      <c r="BF564" s="28"/>
      <c r="BJ564" s="25"/>
      <c r="BO564" s="38"/>
      <c r="BQ564" s="38"/>
      <c r="BU564" s="16"/>
      <c r="BV564" s="29"/>
      <c r="BW564" s="16"/>
      <c r="BZ564" s="16"/>
      <c r="CD564" s="16"/>
      <c r="CF564" s="16"/>
      <c r="CG564" s="16"/>
      <c r="CI564" s="16"/>
      <c r="CJ564" s="16"/>
      <c r="CK564" s="16"/>
      <c r="CQ564" s="16"/>
      <c r="CU564" s="16"/>
      <c r="CV564" s="16"/>
      <c r="CW564" s="16"/>
      <c r="CX564" s="16"/>
      <c r="CZ564" s="16"/>
      <c r="DC564" s="19"/>
      <c r="DD564" s="16"/>
      <c r="DK564" s="16"/>
      <c r="DM564" s="16"/>
      <c r="DN564" s="16"/>
      <c r="DP564" s="16"/>
      <c r="DR564" s="16"/>
      <c r="EB564" s="16"/>
      <c r="EE564" s="16"/>
      <c r="EF564" s="16"/>
      <c r="EG564" s="16"/>
      <c r="EI564" s="16"/>
      <c r="EN564" s="16"/>
    </row>
    <row r="565" spans="1:144" x14ac:dyDescent="0.35">
      <c r="A565" s="16" t="s">
        <v>6154</v>
      </c>
      <c r="J565" t="s">
        <v>3019</v>
      </c>
      <c r="K565"/>
      <c r="L565" s="16" t="s">
        <v>729</v>
      </c>
      <c r="M565" s="16"/>
      <c r="P565" s="16" t="s">
        <v>119</v>
      </c>
      <c r="Q565" s="16"/>
      <c r="R565" s="16"/>
      <c r="T565" s="16">
        <f>SUM(COUNTIF(M565:S565,"yes"))</f>
        <v>1</v>
      </c>
      <c r="U565" s="16" t="s">
        <v>3017</v>
      </c>
      <c r="V565" s="16"/>
      <c r="W565" s="16"/>
      <c r="X565" s="16"/>
      <c r="Y565" s="16"/>
      <c r="Z565" s="16"/>
      <c r="AA565" s="16"/>
      <c r="AB565" s="16"/>
      <c r="AC565" s="16" t="s">
        <v>3019</v>
      </c>
      <c r="AH565" s="16"/>
      <c r="AJ565" s="16"/>
      <c r="AK565" s="16" t="s">
        <v>3018</v>
      </c>
      <c r="AP565" s="16" t="s">
        <v>3020</v>
      </c>
      <c r="AQ565" s="16" t="s">
        <v>1518</v>
      </c>
      <c r="AR565" s="38"/>
      <c r="AS565" s="16"/>
      <c r="AT565" s="16"/>
      <c r="AY565" s="16"/>
      <c r="AZ565" s="16"/>
      <c r="BF565" s="28"/>
      <c r="BJ565" s="25"/>
      <c r="BO565" s="38"/>
      <c r="BQ565" s="38"/>
      <c r="BU565" s="16"/>
      <c r="BV565" s="29"/>
      <c r="BW565" s="16"/>
      <c r="BZ565" s="16"/>
      <c r="CD565" s="16"/>
      <c r="CF565" s="16"/>
      <c r="CG565" s="16"/>
      <c r="CI565" s="16"/>
      <c r="CJ565" s="16"/>
      <c r="CK565" s="16"/>
      <c r="CQ565" s="16"/>
      <c r="CU565" s="16"/>
      <c r="CV565" s="16"/>
      <c r="CW565" s="16"/>
      <c r="CX565" s="16"/>
      <c r="CZ565" s="16"/>
      <c r="DC565" s="19"/>
      <c r="DD565" s="16"/>
      <c r="DK565" s="16"/>
      <c r="DM565" s="16"/>
      <c r="DN565" s="16"/>
      <c r="DP565" s="16"/>
      <c r="DR565" s="16"/>
      <c r="EB565" s="16"/>
      <c r="EE565" s="16"/>
      <c r="EF565" s="16"/>
      <c r="EG565" s="16"/>
      <c r="EI565" s="16"/>
      <c r="EN565" s="16"/>
    </row>
    <row r="566" spans="1:144" x14ac:dyDescent="0.35">
      <c r="A566" s="16" t="s">
        <v>6154</v>
      </c>
      <c r="J566" t="s">
        <v>2720</v>
      </c>
      <c r="K566"/>
      <c r="L566" s="16" t="s">
        <v>729</v>
      </c>
      <c r="M566" s="16"/>
      <c r="P566" s="16" t="s">
        <v>119</v>
      </c>
      <c r="Q566" s="16"/>
      <c r="R566" s="16"/>
      <c r="T566" s="16">
        <f>SUM(COUNTIF(M566:S566,"yes"))</f>
        <v>1</v>
      </c>
      <c r="U566" s="16" t="s">
        <v>2719</v>
      </c>
      <c r="V566" s="16"/>
      <c r="W566" s="16"/>
      <c r="X566" s="16"/>
      <c r="Y566" s="16"/>
      <c r="Z566" s="16"/>
      <c r="AA566" s="16"/>
      <c r="AB566" s="16"/>
      <c r="AC566" s="16" t="s">
        <v>2720</v>
      </c>
      <c r="AH566" s="16"/>
      <c r="AJ566" s="16"/>
      <c r="AK566" s="16" t="s">
        <v>1306</v>
      </c>
      <c r="AP566" s="16" t="s">
        <v>1211</v>
      </c>
      <c r="AQ566" s="16" t="s">
        <v>1846</v>
      </c>
      <c r="AR566" s="38"/>
      <c r="AS566" s="16"/>
      <c r="AT566" s="16"/>
      <c r="AY566" s="16"/>
      <c r="AZ566" s="16"/>
      <c r="BF566" s="28"/>
      <c r="BJ566" s="25"/>
      <c r="BO566" s="38"/>
      <c r="BQ566" s="38"/>
      <c r="BU566" s="16"/>
      <c r="BV566" s="29"/>
      <c r="BW566" s="16"/>
      <c r="BZ566" s="16"/>
      <c r="CD566" s="16"/>
      <c r="CF566" s="16"/>
      <c r="CG566" s="16"/>
      <c r="CI566" s="16"/>
      <c r="CJ566" s="16"/>
      <c r="CK566" s="16"/>
      <c r="CQ566" s="16"/>
      <c r="CU566" s="16"/>
      <c r="CV566" s="16"/>
      <c r="CW566" s="16"/>
      <c r="CX566" s="16"/>
      <c r="CZ566" s="16"/>
      <c r="DC566" s="19"/>
      <c r="DD566" s="16"/>
      <c r="DK566" s="16"/>
      <c r="DM566" s="16"/>
      <c r="DN566" s="16"/>
      <c r="DP566" s="16"/>
      <c r="DR566" s="16"/>
      <c r="EB566" s="16"/>
      <c r="EE566" s="16"/>
      <c r="EF566" s="16"/>
      <c r="EG566" s="16"/>
      <c r="EI566" s="16"/>
      <c r="EN566" s="16"/>
    </row>
    <row r="567" spans="1:144" x14ac:dyDescent="0.35">
      <c r="A567" s="16" t="s">
        <v>6154</v>
      </c>
      <c r="J567" t="s">
        <v>1825</v>
      </c>
      <c r="K567"/>
      <c r="L567" s="16" t="s">
        <v>729</v>
      </c>
      <c r="M567" s="16"/>
      <c r="P567" s="16" t="s">
        <v>119</v>
      </c>
      <c r="Q567" s="16"/>
      <c r="R567" s="16"/>
      <c r="T567" s="16">
        <f>SUM(COUNTIF(M567:S567,"yes"))</f>
        <v>1</v>
      </c>
      <c r="U567" s="16" t="s">
        <v>1824</v>
      </c>
      <c r="V567" s="16"/>
      <c r="W567" s="16"/>
      <c r="X567" s="16"/>
      <c r="Y567" s="16"/>
      <c r="Z567" s="16"/>
      <c r="AA567" s="16"/>
      <c r="AB567" s="16"/>
      <c r="AC567" s="16" t="s">
        <v>1825</v>
      </c>
      <c r="AH567" s="16"/>
      <c r="AJ567" s="16"/>
      <c r="AK567" s="16" t="s">
        <v>745</v>
      </c>
      <c r="AP567" s="16" t="s">
        <v>923</v>
      </c>
      <c r="AQ567" s="16" t="s">
        <v>1826</v>
      </c>
      <c r="AR567" s="38"/>
      <c r="AS567" s="16"/>
      <c r="AT567" s="16"/>
      <c r="AY567" s="16"/>
      <c r="AZ567" s="16"/>
      <c r="BB567" s="16">
        <f>LEN(BA567)-LEN(SUBSTITUTE(BA567,",",""))+1</f>
        <v>1</v>
      </c>
      <c r="BD567" s="16">
        <f>LEN(BC567)-LEN(SUBSTITUTE(BC567,",",""))+1</f>
        <v>1</v>
      </c>
      <c r="BF567" s="28">
        <f>Table1[[#This Row], [no. of introduced regions]]/Table1[[#This Row], [no. of native regions]]</f>
        <v>1</v>
      </c>
      <c r="BJ567" s="25"/>
      <c r="BO567" s="38"/>
      <c r="BQ567" s="38"/>
      <c r="BU567" s="16"/>
      <c r="BV567" s="29"/>
      <c r="BW567" s="16"/>
      <c r="BZ567" s="16"/>
      <c r="CD567" s="16"/>
      <c r="CF567" s="16"/>
      <c r="CG567" s="16"/>
      <c r="CI567" s="16"/>
      <c r="CJ567" s="16"/>
      <c r="CK567" s="16"/>
      <c r="CQ567" s="16"/>
      <c r="CU567" s="16"/>
      <c r="CV567" s="16"/>
      <c r="CW567" s="16"/>
      <c r="CX567" s="16"/>
      <c r="CZ567" s="16"/>
      <c r="DC567" s="19"/>
      <c r="DD567" s="16"/>
      <c r="DK567" s="16"/>
      <c r="DM567" s="16"/>
      <c r="DN567" s="16"/>
      <c r="DP567" s="16"/>
      <c r="DR567" s="16"/>
      <c r="EB567" s="16"/>
      <c r="EE567" s="16"/>
      <c r="EF567" s="16"/>
      <c r="EG567" s="16"/>
      <c r="EI567" s="16"/>
      <c r="EN567" s="16"/>
    </row>
    <row r="568" spans="1:144" x14ac:dyDescent="0.35">
      <c r="A568" s="16" t="s">
        <v>6154</v>
      </c>
      <c r="J568" t="s">
        <v>2332</v>
      </c>
      <c r="K568"/>
      <c r="L568" s="16" t="s">
        <v>729</v>
      </c>
      <c r="M568" s="16"/>
      <c r="P568" s="16" t="s">
        <v>119</v>
      </c>
      <c r="Q568" s="16"/>
      <c r="R568" s="16"/>
      <c r="T568" s="16">
        <f>SUM(COUNTIF(M568:S568,"yes"))</f>
        <v>1</v>
      </c>
      <c r="U568" s="16" t="s">
        <v>2331</v>
      </c>
      <c r="V568" s="16"/>
      <c r="W568" s="16"/>
      <c r="X568" s="16"/>
      <c r="Y568" s="16"/>
      <c r="Z568" s="16"/>
      <c r="AA568" s="16"/>
      <c r="AB568" s="16"/>
      <c r="AC568" s="16" t="s">
        <v>2332</v>
      </c>
      <c r="AH568" s="16"/>
      <c r="AJ568" s="16"/>
      <c r="AK568" s="16" t="s">
        <v>1209</v>
      </c>
      <c r="AP568" s="16" t="s">
        <v>1211</v>
      </c>
      <c r="AQ568" s="16" t="s">
        <v>1409</v>
      </c>
      <c r="AR568" s="38"/>
      <c r="AS568" s="16"/>
      <c r="AT568" s="16"/>
      <c r="AY568" s="16"/>
      <c r="AZ568" s="16"/>
      <c r="BB568" s="16">
        <f>LEN(BA568)-LEN(SUBSTITUTE(BA568,",",""))+1</f>
        <v>1</v>
      </c>
      <c r="BF568" s="28"/>
      <c r="BJ568" s="25"/>
      <c r="BO568" s="38"/>
      <c r="BQ568" s="38"/>
      <c r="BU568" s="16"/>
      <c r="BV568" s="29"/>
      <c r="BW568" s="16"/>
      <c r="BZ568" s="16"/>
      <c r="CD568" s="16"/>
      <c r="CF568" s="16"/>
      <c r="CG568" s="16"/>
      <c r="CI568" s="16"/>
      <c r="CJ568" s="16"/>
      <c r="CK568" s="16"/>
      <c r="CQ568" s="16"/>
      <c r="CU568" s="16"/>
      <c r="CV568" s="16"/>
      <c r="CW568" s="16"/>
      <c r="CX568" s="16"/>
      <c r="CZ568" s="16"/>
      <c r="DC568" s="19"/>
      <c r="DD568" s="16"/>
      <c r="DK568" s="16"/>
      <c r="DM568" s="16"/>
      <c r="DN568" s="16"/>
      <c r="DP568" s="16"/>
      <c r="DR568" s="16"/>
      <c r="EB568" s="16"/>
      <c r="EE568" s="16"/>
      <c r="EF568" s="16"/>
      <c r="EG568" s="16"/>
      <c r="EI568" s="16"/>
      <c r="EN568" s="16"/>
    </row>
    <row r="569" spans="1:144" x14ac:dyDescent="0.35">
      <c r="A569" s="16" t="s">
        <v>6154</v>
      </c>
      <c r="J569" t="s">
        <v>1915</v>
      </c>
      <c r="K569"/>
      <c r="L569" s="16" t="s">
        <v>729</v>
      </c>
      <c r="M569" s="16"/>
      <c r="P569" s="16" t="s">
        <v>119</v>
      </c>
      <c r="Q569" s="16"/>
      <c r="R569" s="16"/>
      <c r="T569" s="16">
        <f>SUM(COUNTIF(M569:S569,"yes"))</f>
        <v>1</v>
      </c>
      <c r="U569" s="16" t="s">
        <v>1914</v>
      </c>
      <c r="V569" s="16"/>
      <c r="W569" s="16"/>
      <c r="X569" s="16"/>
      <c r="Y569" s="16"/>
      <c r="Z569" s="16"/>
      <c r="AA569" s="16"/>
      <c r="AB569" s="16"/>
      <c r="AC569" s="16" t="s">
        <v>1915</v>
      </c>
      <c r="AH569" s="16"/>
      <c r="AJ569" s="16"/>
      <c r="AK569" s="16" t="s">
        <v>1306</v>
      </c>
      <c r="AP569" s="16" t="s">
        <v>1211</v>
      </c>
      <c r="AQ569" s="16" t="s">
        <v>1157</v>
      </c>
      <c r="AR569" s="38"/>
      <c r="AS569" s="16"/>
      <c r="AT569" s="16"/>
      <c r="AY569" s="16"/>
      <c r="AZ569" s="16"/>
      <c r="BB569" s="16">
        <f>LEN(BA569)-LEN(SUBSTITUTE(BA569,",",""))+1</f>
        <v>1</v>
      </c>
      <c r="BD569" s="16">
        <f>LEN(BC569)-LEN(SUBSTITUTE(BC569,",",""))+1</f>
        <v>1</v>
      </c>
      <c r="BF569" s="28">
        <f>Table1[[#This Row], [no. of introduced regions]]/Table1[[#This Row], [no. of native regions]]</f>
        <v>1</v>
      </c>
      <c r="BJ569" s="25"/>
      <c r="BO569" s="38"/>
      <c r="BQ569" s="38"/>
      <c r="BU569" s="16"/>
      <c r="BV569" s="29"/>
      <c r="BW569" s="16"/>
      <c r="BZ569" s="16"/>
      <c r="CD569" s="16"/>
      <c r="CF569" s="16"/>
      <c r="CG569" s="16"/>
      <c r="CI569" s="16"/>
      <c r="CJ569" s="16"/>
      <c r="CK569" s="16"/>
      <c r="CQ569" s="16"/>
      <c r="CU569" s="16"/>
      <c r="CV569" s="16"/>
      <c r="CW569" s="16"/>
      <c r="CX569" s="16"/>
      <c r="CZ569" s="16"/>
      <c r="DC569" s="19"/>
      <c r="DD569" s="16"/>
      <c r="DK569" s="16"/>
      <c r="DM569" s="16"/>
      <c r="DN569" s="16"/>
      <c r="DP569" s="16"/>
      <c r="DR569" s="16"/>
      <c r="EB569" s="16"/>
      <c r="EE569" s="16"/>
      <c r="EF569" s="16"/>
      <c r="EG569" s="16"/>
      <c r="EI569" s="16"/>
      <c r="EN569" s="16"/>
    </row>
    <row r="570" spans="1:144" x14ac:dyDescent="0.35">
      <c r="A570" s="16" t="s">
        <v>6154</v>
      </c>
      <c r="J570" t="s">
        <v>2725</v>
      </c>
      <c r="K570"/>
      <c r="L570" s="16" t="s">
        <v>729</v>
      </c>
      <c r="M570" s="16"/>
      <c r="P570" s="16" t="s">
        <v>119</v>
      </c>
      <c r="Q570" s="16"/>
      <c r="R570" s="16"/>
      <c r="T570" s="16">
        <f>SUM(COUNTIF(M570:S570,"yes"))</f>
        <v>1</v>
      </c>
      <c r="U570" s="16" t="s">
        <v>2723</v>
      </c>
      <c r="V570" s="16"/>
      <c r="W570" s="16"/>
      <c r="X570" s="16" t="s">
        <v>2724</v>
      </c>
      <c r="Y570" s="16"/>
      <c r="Z570" s="16"/>
      <c r="AA570" s="16"/>
      <c r="AB570" s="16"/>
      <c r="AC570" s="16" t="s">
        <v>2725</v>
      </c>
      <c r="AH570" s="16"/>
      <c r="AJ570" s="16"/>
      <c r="AK570" s="16" t="s">
        <v>1209</v>
      </c>
      <c r="AP570" s="16" t="s">
        <v>1211</v>
      </c>
      <c r="AQ570" s="16" t="s">
        <v>1846</v>
      </c>
      <c r="AR570" s="38"/>
      <c r="AS570" s="16"/>
      <c r="AT570" s="16"/>
      <c r="AY570" s="16"/>
      <c r="AZ570" s="16"/>
      <c r="BF570" s="28"/>
      <c r="BJ570" s="25"/>
      <c r="BO570" s="38"/>
      <c r="BQ570" s="38"/>
      <c r="BU570" s="16"/>
      <c r="BV570" s="29"/>
      <c r="BW570" s="16"/>
      <c r="BZ570" s="16"/>
      <c r="CD570" s="16"/>
      <c r="CF570" s="16"/>
      <c r="CG570" s="16"/>
      <c r="CI570" s="16"/>
      <c r="CJ570" s="16"/>
      <c r="CK570" s="16"/>
      <c r="CQ570" s="16"/>
      <c r="CU570" s="16"/>
      <c r="CV570" s="16"/>
      <c r="CW570" s="16"/>
      <c r="CX570" s="16"/>
      <c r="CZ570" s="16"/>
      <c r="DC570" s="19"/>
      <c r="DD570" s="16"/>
      <c r="DK570" s="16"/>
      <c r="DM570" s="16"/>
      <c r="DN570" s="16"/>
      <c r="DP570" s="16"/>
      <c r="DR570" s="16"/>
      <c r="EB570" s="16"/>
      <c r="EE570" s="16"/>
      <c r="EF570" s="16"/>
      <c r="EG570" s="16"/>
      <c r="EI570" s="16"/>
      <c r="EN570" s="16"/>
    </row>
    <row r="571" spans="1:144" x14ac:dyDescent="0.35">
      <c r="A571" s="16" t="s">
        <v>6154</v>
      </c>
      <c r="J571" t="s">
        <v>2303</v>
      </c>
      <c r="K571"/>
      <c r="L571" s="16" t="s">
        <v>729</v>
      </c>
      <c r="M571" s="16"/>
      <c r="P571" s="16" t="s">
        <v>119</v>
      </c>
      <c r="Q571" s="16"/>
      <c r="R571" s="16"/>
      <c r="T571" s="16">
        <f>SUM(COUNTIF(M571:S571,"yes"))</f>
        <v>1</v>
      </c>
      <c r="U571" s="16" t="s">
        <v>2301</v>
      </c>
      <c r="V571" s="16"/>
      <c r="W571" s="16"/>
      <c r="X571" s="16"/>
      <c r="Y571" s="16"/>
      <c r="Z571" s="16"/>
      <c r="AA571" s="16"/>
      <c r="AB571" s="16"/>
      <c r="AC571" s="16" t="s">
        <v>2303</v>
      </c>
      <c r="AH571" s="16"/>
      <c r="AJ571" s="16"/>
      <c r="AK571" s="16" t="s">
        <v>2302</v>
      </c>
      <c r="AP571" s="16" t="s">
        <v>1362</v>
      </c>
      <c r="AQ571" s="16" t="s">
        <v>2304</v>
      </c>
      <c r="AR571" s="38"/>
      <c r="AS571" s="16"/>
      <c r="AT571" s="16"/>
      <c r="AY571" s="16"/>
      <c r="AZ571" s="16"/>
      <c r="BB571" s="16">
        <f>LEN(BA571)-LEN(SUBSTITUTE(BA571,",",""))+1</f>
        <v>1</v>
      </c>
      <c r="BF571" s="28"/>
      <c r="BJ571" s="25"/>
      <c r="BO571" s="38"/>
      <c r="BQ571" s="38"/>
      <c r="BU571" s="16"/>
      <c r="BV571" s="29"/>
      <c r="BW571" s="16"/>
      <c r="BZ571" s="16"/>
      <c r="CD571" s="16"/>
      <c r="CF571" s="16"/>
      <c r="CG571" s="16"/>
      <c r="CI571" s="16"/>
      <c r="CJ571" s="16"/>
      <c r="CK571" s="16"/>
      <c r="CQ571" s="16"/>
      <c r="CU571" s="16"/>
      <c r="CV571" s="16"/>
      <c r="CW571" s="16"/>
      <c r="CX571" s="16"/>
      <c r="CZ571" s="16"/>
      <c r="DC571" s="19"/>
      <c r="DD571" s="16"/>
      <c r="DK571" s="16"/>
      <c r="DM571" s="16"/>
      <c r="DN571" s="16"/>
      <c r="DP571" s="16"/>
      <c r="DR571" s="16"/>
      <c r="EB571" s="16"/>
      <c r="EE571" s="16"/>
      <c r="EF571" s="16"/>
      <c r="EG571" s="16"/>
      <c r="EI571" s="16"/>
      <c r="EN571" s="16"/>
    </row>
    <row r="572" spans="1:144" x14ac:dyDescent="0.35">
      <c r="A572" s="16" t="s">
        <v>6154</v>
      </c>
      <c r="J572" t="s">
        <v>6175</v>
      </c>
      <c r="K572"/>
      <c r="L572" s="16" t="s">
        <v>6159</v>
      </c>
      <c r="M572" s="16"/>
      <c r="Q572" s="16" t="s">
        <v>119</v>
      </c>
      <c r="R572" s="16"/>
      <c r="T572" s="16">
        <f>SUM(COUNTIF(M572:S572,"yes"))</f>
        <v>1</v>
      </c>
      <c r="U572" s="16"/>
      <c r="V572" s="16"/>
      <c r="W572" s="16"/>
      <c r="X572" s="16"/>
      <c r="Y572" s="16"/>
      <c r="Z572" s="16"/>
      <c r="AA572" s="16"/>
      <c r="AB572" s="16"/>
      <c r="AH572" s="16"/>
      <c r="AJ572" s="16" t="s">
        <v>6232</v>
      </c>
      <c r="AK572" s="16"/>
      <c r="AP572" s="16"/>
      <c r="AQ572" s="16"/>
      <c r="AR572" s="38"/>
      <c r="AS572" s="16"/>
      <c r="AT572" s="16"/>
      <c r="AY572" s="16"/>
      <c r="AZ572" s="16"/>
      <c r="BF572" s="28"/>
      <c r="BJ572" s="25"/>
      <c r="BO572" s="38"/>
      <c r="BQ572" s="38"/>
      <c r="BU572" s="16"/>
      <c r="BV572" s="29"/>
      <c r="BW572" s="16"/>
      <c r="BZ572" s="16"/>
      <c r="CD572" s="16"/>
      <c r="CF572" s="16"/>
      <c r="CG572" s="16"/>
      <c r="CI572" s="16"/>
      <c r="CJ572" s="16"/>
      <c r="CK572" s="16"/>
      <c r="CQ572" s="16"/>
      <c r="CU572" s="16"/>
      <c r="CV572" s="16"/>
      <c r="CW572" s="16"/>
      <c r="CX572" s="16"/>
      <c r="CZ572" s="16"/>
      <c r="DC572" s="19"/>
      <c r="DD572" s="16"/>
      <c r="DK572" s="16"/>
      <c r="DM572" s="16"/>
      <c r="DN572" s="16"/>
      <c r="DP572" s="16"/>
      <c r="DR572" s="16"/>
      <c r="EB572" s="16"/>
      <c r="EE572" s="16"/>
      <c r="EF572" s="16"/>
      <c r="EG572" s="16"/>
      <c r="EI572" s="16"/>
      <c r="EN572" s="16"/>
    </row>
    <row r="573" spans="1:144" x14ac:dyDescent="0.35">
      <c r="A573" s="16" t="s">
        <v>6154</v>
      </c>
      <c r="J573" t="s">
        <v>1369</v>
      </c>
      <c r="K573"/>
      <c r="L573" s="16" t="s">
        <v>729</v>
      </c>
      <c r="M573" s="16"/>
      <c r="P573" s="16" t="s">
        <v>119</v>
      </c>
      <c r="Q573" s="16"/>
      <c r="R573" s="16"/>
      <c r="T573" s="16">
        <f>SUM(COUNTIF(M573:S573,"yes"))</f>
        <v>1</v>
      </c>
      <c r="U573" s="16" t="s">
        <v>1370</v>
      </c>
      <c r="V573" s="16"/>
      <c r="W573" s="16"/>
      <c r="X573" s="16"/>
      <c r="Y573" s="16"/>
      <c r="Z573" s="16"/>
      <c r="AA573" s="16"/>
      <c r="AB573" s="16"/>
      <c r="AC573" s="16" t="s">
        <v>1371</v>
      </c>
      <c r="AH573" s="16"/>
      <c r="AJ573" s="16"/>
      <c r="AK573" s="16" t="s">
        <v>764</v>
      </c>
      <c r="AP573" s="16" t="s">
        <v>808</v>
      </c>
      <c r="AQ573" s="16" t="s">
        <v>1372</v>
      </c>
      <c r="AR573" s="38"/>
      <c r="AS573" s="16"/>
      <c r="AT573" s="16"/>
      <c r="AY573" s="16"/>
      <c r="AZ573" s="16"/>
      <c r="BB573" s="16">
        <f>LEN(BA573)-LEN(SUBSTITUTE(BA573,",",""))+1</f>
        <v>1</v>
      </c>
      <c r="BF573" s="28"/>
      <c r="BJ573" s="25"/>
      <c r="BO573" s="38"/>
      <c r="BQ573" s="38"/>
      <c r="BU573" s="16"/>
      <c r="BV573" s="29"/>
      <c r="BW573" s="16"/>
      <c r="BZ573" s="16"/>
      <c r="CD573" s="16"/>
      <c r="CF573" s="16"/>
      <c r="CG573" s="16"/>
      <c r="CI573" s="16"/>
      <c r="CJ573" s="16"/>
      <c r="CK573" s="16"/>
      <c r="CQ573" s="16"/>
      <c r="CU573" s="16"/>
      <c r="CV573" s="16"/>
      <c r="CW573" s="16"/>
      <c r="CX573" s="16"/>
      <c r="CZ573" s="16"/>
      <c r="DC573" s="19"/>
      <c r="DD573" s="16"/>
      <c r="DK573" s="16"/>
      <c r="DM573" s="16"/>
      <c r="DN573" s="16"/>
      <c r="DP573" s="16"/>
      <c r="DR573" s="16"/>
      <c r="EB573" s="16"/>
      <c r="EE573" s="16"/>
      <c r="EF573" s="16"/>
      <c r="EG573" s="16"/>
      <c r="EI573" s="16"/>
      <c r="EN573" s="16"/>
    </row>
    <row r="574" spans="1:144" x14ac:dyDescent="0.35">
      <c r="A574" s="16" t="s">
        <v>6154</v>
      </c>
      <c r="J574" t="s">
        <v>594</v>
      </c>
      <c r="K574"/>
      <c r="L574" s="16" t="s">
        <v>6159</v>
      </c>
      <c r="M574" s="16"/>
      <c r="Q574" s="16" t="s">
        <v>119</v>
      </c>
      <c r="R574" s="16"/>
      <c r="T574" s="16">
        <f>SUM(COUNTIF(M574:S574,"yes"))</f>
        <v>1</v>
      </c>
      <c r="U574" s="16"/>
      <c r="V574" s="16"/>
      <c r="W574" s="16"/>
      <c r="X574" s="16"/>
      <c r="Y574" s="16"/>
      <c r="Z574" s="16"/>
      <c r="AA574" s="16"/>
      <c r="AB574" s="16"/>
      <c r="AH574" s="16"/>
      <c r="AJ574" s="16" t="s">
        <v>6232</v>
      </c>
      <c r="AK574" s="16"/>
      <c r="AP574" s="16"/>
      <c r="AQ574" s="16"/>
      <c r="AR574" s="38"/>
      <c r="AS574" s="16"/>
      <c r="AT574" s="16"/>
      <c r="AY574" s="16"/>
      <c r="AZ574" s="16"/>
      <c r="BF574" s="28"/>
      <c r="BJ574" s="25"/>
      <c r="BO574" s="38"/>
      <c r="BQ574" s="38"/>
      <c r="BU574" s="16"/>
      <c r="BV574" s="29"/>
      <c r="BW574" s="16"/>
      <c r="BZ574" s="16"/>
      <c r="CD574" s="16"/>
      <c r="CF574" s="16"/>
      <c r="CG574" s="16"/>
      <c r="CI574" s="16"/>
      <c r="CJ574" s="16"/>
      <c r="CK574" s="16"/>
      <c r="CQ574" s="16"/>
      <c r="CU574" s="16"/>
      <c r="CV574" s="16"/>
      <c r="CW574" s="16"/>
      <c r="CX574" s="16"/>
      <c r="CZ574" s="16"/>
      <c r="DC574" s="19"/>
      <c r="DD574" s="16"/>
      <c r="DK574" s="16"/>
      <c r="DM574" s="16"/>
      <c r="DN574" s="16"/>
      <c r="DP574" s="16"/>
      <c r="DR574" s="16"/>
      <c r="EB574" s="16"/>
      <c r="EE574" s="16"/>
      <c r="EF574" s="16"/>
      <c r="EG574" s="16"/>
      <c r="EI574" s="16"/>
      <c r="EN574" s="16"/>
    </row>
    <row r="575" spans="1:144" x14ac:dyDescent="0.35">
      <c r="A575" s="16" t="s">
        <v>6154</v>
      </c>
      <c r="J575" t="s">
        <v>2134</v>
      </c>
      <c r="K575"/>
      <c r="L575" s="16" t="s">
        <v>729</v>
      </c>
      <c r="M575" s="16"/>
      <c r="P575" s="16" t="s">
        <v>119</v>
      </c>
      <c r="Q575" s="16"/>
      <c r="R575" s="16"/>
      <c r="T575" s="16">
        <f>SUM(COUNTIF(M575:S575,"yes"))</f>
        <v>1</v>
      </c>
      <c r="U575" s="16" t="s">
        <v>2133</v>
      </c>
      <c r="V575" s="16"/>
      <c r="W575" s="16"/>
      <c r="X575" s="16"/>
      <c r="Y575" s="16"/>
      <c r="Z575" s="16"/>
      <c r="AA575" s="16"/>
      <c r="AB575" s="16"/>
      <c r="AC575" s="16" t="s">
        <v>2134</v>
      </c>
      <c r="AH575" s="16"/>
      <c r="AJ575" s="16"/>
      <c r="AK575" s="16" t="s">
        <v>745</v>
      </c>
      <c r="AP575" s="16" t="s">
        <v>923</v>
      </c>
      <c r="AQ575" s="16" t="s">
        <v>1212</v>
      </c>
      <c r="AR575" s="38"/>
      <c r="AS575" s="16"/>
      <c r="AT575" s="16"/>
      <c r="AY575" s="16"/>
      <c r="AZ575" s="16"/>
      <c r="BB575" s="16">
        <f>LEN(BA575)-LEN(SUBSTITUTE(BA575,",",""))+1</f>
        <v>1</v>
      </c>
      <c r="BF575" s="28"/>
      <c r="BJ575" s="25"/>
      <c r="BO575" s="38"/>
      <c r="BQ575" s="38"/>
      <c r="BU575" s="16"/>
      <c r="BV575" s="29"/>
      <c r="BW575" s="16"/>
      <c r="BZ575" s="16"/>
      <c r="CD575" s="16"/>
      <c r="CF575" s="16"/>
      <c r="CG575" s="16"/>
      <c r="CI575" s="16"/>
      <c r="CJ575" s="16"/>
      <c r="CK575" s="16"/>
      <c r="CQ575" s="16"/>
      <c r="CU575" s="16"/>
      <c r="CV575" s="16"/>
      <c r="CW575" s="16"/>
      <c r="CX575" s="16"/>
      <c r="CZ575" s="16"/>
      <c r="DC575" s="19"/>
      <c r="DD575" s="16"/>
      <c r="DK575" s="16"/>
      <c r="DM575" s="16"/>
      <c r="DN575" s="16"/>
      <c r="DP575" s="16"/>
      <c r="DR575" s="16"/>
      <c r="EB575" s="16"/>
      <c r="EE575" s="16"/>
      <c r="EF575" s="16"/>
      <c r="EG575" s="16"/>
      <c r="EI575" s="16"/>
      <c r="EN575" s="16"/>
    </row>
    <row r="576" spans="1:144" x14ac:dyDescent="0.35">
      <c r="A576" s="16" t="s">
        <v>6154</v>
      </c>
      <c r="J576" t="s">
        <v>6572</v>
      </c>
      <c r="K576" s="65"/>
      <c r="L576" t="s">
        <v>6751</v>
      </c>
      <c r="M576" s="16"/>
      <c r="O576" t="s">
        <v>119</v>
      </c>
      <c r="Q576" s="16"/>
      <c r="R576" s="16"/>
      <c r="T576" s="16">
        <f>SUM(COUNTIF(M576:S576,"yes"))</f>
        <v>1</v>
      </c>
      <c r="U576" s="16"/>
      <c r="V576" s="16"/>
      <c r="W576" s="16"/>
      <c r="X576" s="16"/>
      <c r="Y576" s="16"/>
      <c r="Z576" s="16"/>
      <c r="AA576" s="16"/>
      <c r="AB576" s="16"/>
      <c r="AD576" t="s">
        <v>6572</v>
      </c>
      <c r="AE576"/>
      <c r="AH576" s="16"/>
      <c r="AJ576" s="66" t="s">
        <v>6232</v>
      </c>
      <c r="AK576" s="16"/>
      <c r="AO576" t="s">
        <v>6863</v>
      </c>
      <c r="AP576" s="16"/>
      <c r="AQ576" t="s">
        <v>6400</v>
      </c>
      <c r="AR576" s="39"/>
      <c r="AS576" s="16"/>
      <c r="AT576" s="16"/>
      <c r="AY576" s="16"/>
      <c r="AZ576" s="16"/>
      <c r="BF576" s="28"/>
      <c r="BJ576" s="25"/>
      <c r="BO576" s="38"/>
      <c r="BQ576" s="38"/>
      <c r="BU576" s="16"/>
      <c r="BV576" s="29"/>
      <c r="BW576" s="16"/>
      <c r="BZ576" s="16"/>
      <c r="CC576" s="19"/>
      <c r="CD576" s="16"/>
      <c r="CF576" s="16"/>
      <c r="CG576" s="16"/>
      <c r="CI576" s="16"/>
      <c r="CJ576" s="16"/>
      <c r="CK576" s="16"/>
      <c r="CQ576" s="16"/>
      <c r="CU576" s="16"/>
      <c r="CV576" s="16"/>
      <c r="CW576" s="16"/>
      <c r="CX576" s="16"/>
      <c r="CZ576" s="16"/>
      <c r="DC576" s="19"/>
      <c r="DD576" s="16"/>
      <c r="DG576" s="19"/>
      <c r="DK576" s="16"/>
      <c r="DM576" s="16"/>
      <c r="DN576" s="16"/>
      <c r="DP576" s="16"/>
      <c r="DR576" s="16"/>
      <c r="EB576" s="16"/>
      <c r="EE576" s="16"/>
      <c r="EF576" s="16"/>
      <c r="EG576" s="16"/>
      <c r="EI576" s="16"/>
      <c r="EN576" s="16"/>
    </row>
    <row r="577" spans="1:144" x14ac:dyDescent="0.35">
      <c r="A577" s="16" t="s">
        <v>6154</v>
      </c>
      <c r="J577" t="s">
        <v>2943</v>
      </c>
      <c r="K577"/>
      <c r="L577" s="16" t="s">
        <v>729</v>
      </c>
      <c r="M577" s="16"/>
      <c r="P577" s="16" t="s">
        <v>119</v>
      </c>
      <c r="Q577" s="16"/>
      <c r="R577" s="16"/>
      <c r="T577" s="16">
        <f>SUM(COUNTIF(M577:S577,"yes"))</f>
        <v>1</v>
      </c>
      <c r="U577" s="16" t="s">
        <v>2942</v>
      </c>
      <c r="V577" s="16"/>
      <c r="W577" s="16"/>
      <c r="X577" s="16"/>
      <c r="Y577" s="16"/>
      <c r="Z577" s="16"/>
      <c r="AA577" s="16"/>
      <c r="AB577" s="16"/>
      <c r="AC577" s="16" t="s">
        <v>2943</v>
      </c>
      <c r="AH577" s="16"/>
      <c r="AJ577" s="16"/>
      <c r="AK577" s="16" t="s">
        <v>1306</v>
      </c>
      <c r="AP577" s="16" t="s">
        <v>1211</v>
      </c>
      <c r="AQ577" s="16" t="s">
        <v>1204</v>
      </c>
      <c r="AR577" s="38"/>
      <c r="AS577" s="16"/>
      <c r="AT577" s="16"/>
      <c r="AY577" s="16"/>
      <c r="AZ577" s="16"/>
      <c r="BF577" s="28"/>
      <c r="BJ577" s="25"/>
      <c r="BO577" s="38"/>
      <c r="BQ577" s="38"/>
      <c r="BU577" s="16"/>
      <c r="BV577" s="29"/>
      <c r="BW577" s="16"/>
      <c r="BZ577" s="16"/>
      <c r="CD577" s="16"/>
      <c r="CF577" s="16"/>
      <c r="CG577" s="16"/>
      <c r="CI577" s="16"/>
      <c r="CJ577" s="16"/>
      <c r="CK577" s="16"/>
      <c r="CQ577" s="16"/>
      <c r="CU577" s="16"/>
      <c r="CV577" s="16"/>
      <c r="CW577" s="16"/>
      <c r="CX577" s="16"/>
      <c r="CZ577" s="16"/>
      <c r="DC577" s="19"/>
      <c r="DD577" s="16"/>
      <c r="DK577" s="16"/>
      <c r="DM577" s="16"/>
      <c r="DN577" s="16"/>
      <c r="DP577" s="16"/>
      <c r="DR577" s="16"/>
      <c r="EB577" s="16"/>
      <c r="EE577" s="16"/>
      <c r="EF577" s="16"/>
      <c r="EG577" s="16"/>
      <c r="EI577" s="16"/>
      <c r="EN577" s="16"/>
    </row>
    <row r="578" spans="1:144" x14ac:dyDescent="0.35">
      <c r="A578" s="16" t="s">
        <v>6154</v>
      </c>
      <c r="J578" t="s">
        <v>6573</v>
      </c>
      <c r="K578" s="65"/>
      <c r="L578" t="s">
        <v>6751</v>
      </c>
      <c r="M578" s="16"/>
      <c r="O578" t="s">
        <v>119</v>
      </c>
      <c r="Q578" s="16"/>
      <c r="R578" s="16"/>
      <c r="T578" s="16">
        <f>SUM(COUNTIF(M578:S578,"yes"))</f>
        <v>1</v>
      </c>
      <c r="U578" s="16"/>
      <c r="V578" s="16"/>
      <c r="W578" s="16"/>
      <c r="X578" s="16"/>
      <c r="Y578" s="16"/>
      <c r="Z578" s="16"/>
      <c r="AA578" s="16"/>
      <c r="AB578" s="16"/>
      <c r="AD578" t="s">
        <v>6573</v>
      </c>
      <c r="AE578"/>
      <c r="AH578" s="16"/>
      <c r="AJ578" s="66" t="s">
        <v>6232</v>
      </c>
      <c r="AK578" s="16"/>
      <c r="AO578" t="s">
        <v>6767</v>
      </c>
      <c r="AP578" s="16"/>
      <c r="AQ578" t="s">
        <v>6400</v>
      </c>
      <c r="AR578" s="39"/>
      <c r="AS578" s="16"/>
      <c r="AT578" s="16"/>
      <c r="AY578" s="16"/>
      <c r="AZ578" s="16"/>
      <c r="BF578" s="28"/>
      <c r="BJ578" s="25"/>
      <c r="BO578" s="38"/>
      <c r="BQ578" s="38"/>
      <c r="BU578" s="16"/>
      <c r="BV578" s="29"/>
      <c r="BW578" s="16"/>
      <c r="BZ578" s="16"/>
      <c r="CC578" s="19"/>
      <c r="CD578" s="16"/>
      <c r="CF578" s="16"/>
      <c r="CG578" s="16"/>
      <c r="CI578" s="16"/>
      <c r="CJ578" s="16"/>
      <c r="CK578" s="16"/>
      <c r="CQ578" s="16"/>
      <c r="CU578" s="16"/>
      <c r="CV578" s="16"/>
      <c r="CW578" s="16"/>
      <c r="CX578" s="16"/>
      <c r="CZ578" s="16"/>
      <c r="DC578" s="19"/>
      <c r="DD578" s="16"/>
      <c r="DG578" s="19"/>
      <c r="DK578" s="16"/>
      <c r="DM578" s="16"/>
      <c r="DN578" s="16"/>
      <c r="DP578" s="16"/>
      <c r="DR578" s="16"/>
      <c r="EB578" s="16"/>
      <c r="EE578" s="16"/>
      <c r="EF578" s="16"/>
      <c r="EG578" s="16"/>
      <c r="EI578" s="16"/>
      <c r="EN578" s="16"/>
    </row>
    <row r="579" spans="1:144" x14ac:dyDescent="0.35">
      <c r="A579" s="16" t="s">
        <v>6154</v>
      </c>
      <c r="J579" t="s">
        <v>6574</v>
      </c>
      <c r="K579"/>
      <c r="L579" t="s">
        <v>6751</v>
      </c>
      <c r="M579" s="16"/>
      <c r="O579" t="s">
        <v>119</v>
      </c>
      <c r="Q579" s="16"/>
      <c r="R579" s="16"/>
      <c r="T579" s="16">
        <f>SUM(COUNTIF(M579:S579,"yes"))</f>
        <v>1</v>
      </c>
      <c r="U579" s="16"/>
      <c r="V579" s="16"/>
      <c r="W579" s="16"/>
      <c r="X579" s="16"/>
      <c r="Y579" s="16"/>
      <c r="Z579" s="16"/>
      <c r="AA579" s="16"/>
      <c r="AB579" s="16"/>
      <c r="AD579" t="s">
        <v>6574</v>
      </c>
      <c r="AE579"/>
      <c r="AH579" s="16"/>
      <c r="AJ579" s="66" t="s">
        <v>6232</v>
      </c>
      <c r="AK579" s="16"/>
      <c r="AO579" t="s">
        <v>6864</v>
      </c>
      <c r="AP579" s="16"/>
      <c r="AQ579" t="s">
        <v>6400</v>
      </c>
      <c r="AR579" s="39"/>
      <c r="AS579" s="16"/>
      <c r="AT579" s="16"/>
      <c r="AY579" s="16"/>
      <c r="AZ579" s="16"/>
      <c r="BF579" s="28"/>
      <c r="BJ579" s="25"/>
      <c r="BO579" s="38"/>
      <c r="BQ579" s="38"/>
      <c r="BU579" s="16"/>
      <c r="BV579" s="29"/>
      <c r="BW579" s="16"/>
      <c r="BZ579" s="16"/>
      <c r="CC579" s="19"/>
      <c r="CD579" s="16"/>
      <c r="CF579" s="16"/>
      <c r="CG579" s="16"/>
      <c r="CI579" s="16"/>
      <c r="CJ579" s="16"/>
      <c r="CK579" s="16"/>
      <c r="CQ579" s="16"/>
      <c r="CU579" s="16"/>
      <c r="CV579" s="16"/>
      <c r="CW579" s="16"/>
      <c r="CX579" s="16"/>
      <c r="CZ579" s="16"/>
      <c r="DC579" s="19"/>
      <c r="DD579" s="16"/>
      <c r="DG579" s="19"/>
      <c r="DK579" s="16"/>
      <c r="DM579" s="16"/>
      <c r="DN579" s="16"/>
      <c r="DP579" s="16"/>
      <c r="DR579" s="16"/>
      <c r="EB579" s="16"/>
      <c r="EE579" s="16"/>
      <c r="EF579" s="16"/>
      <c r="EG579" s="16"/>
      <c r="EI579" s="16"/>
      <c r="EN579" s="16"/>
    </row>
    <row r="580" spans="1:144" x14ac:dyDescent="0.35">
      <c r="A580" s="16" t="s">
        <v>6154</v>
      </c>
      <c r="J580" t="s">
        <v>2768</v>
      </c>
      <c r="K580"/>
      <c r="L580" s="16" t="s">
        <v>729</v>
      </c>
      <c r="M580" s="16"/>
      <c r="P580" s="16" t="s">
        <v>119</v>
      </c>
      <c r="Q580" s="16"/>
      <c r="R580" s="16"/>
      <c r="T580" s="16">
        <f>SUM(COUNTIF(M580:S580,"yes"))</f>
        <v>1</v>
      </c>
      <c r="U580" s="16" t="s">
        <v>2767</v>
      </c>
      <c r="V580" s="16"/>
      <c r="W580" s="16"/>
      <c r="X580" s="16"/>
      <c r="Y580" s="16"/>
      <c r="Z580" s="16"/>
      <c r="AA580" s="16"/>
      <c r="AB580" s="16"/>
      <c r="AC580" s="16" t="s">
        <v>2768</v>
      </c>
      <c r="AH580" s="16"/>
      <c r="AJ580" s="16"/>
      <c r="AK580" s="16" t="s">
        <v>2666</v>
      </c>
      <c r="AP580" s="16" t="s">
        <v>1156</v>
      </c>
      <c r="AQ580" s="16" t="s">
        <v>1204</v>
      </c>
      <c r="AR580" s="38"/>
      <c r="AS580" s="16"/>
      <c r="AT580" s="16"/>
      <c r="AY580" s="16"/>
      <c r="AZ580" s="16"/>
      <c r="BF580" s="28"/>
      <c r="BJ580" s="25"/>
      <c r="BO580" s="38"/>
      <c r="BQ580" s="38"/>
      <c r="BU580" s="16"/>
      <c r="BV580" s="29"/>
      <c r="BW580" s="16"/>
      <c r="BZ580" s="16"/>
      <c r="CD580" s="16"/>
      <c r="CF580" s="16"/>
      <c r="CG580" s="16"/>
      <c r="CI580" s="16"/>
      <c r="CJ580" s="16"/>
      <c r="CK580" s="16"/>
      <c r="CQ580" s="16"/>
      <c r="CU580" s="16"/>
      <c r="CV580" s="16"/>
      <c r="CW580" s="16"/>
      <c r="CX580" s="16"/>
      <c r="CZ580" s="16"/>
      <c r="DC580" s="19"/>
      <c r="DD580" s="16"/>
      <c r="DK580" s="16"/>
      <c r="DM580" s="16"/>
      <c r="DN580" s="16"/>
      <c r="DP580" s="16"/>
      <c r="DR580" s="16"/>
      <c r="EB580" s="16"/>
      <c r="EE580" s="16"/>
      <c r="EF580" s="16"/>
      <c r="EG580" s="16"/>
      <c r="EI580" s="16"/>
      <c r="EN580" s="16"/>
    </row>
    <row r="581" spans="1:144" x14ac:dyDescent="0.35">
      <c r="A581" s="16" t="s">
        <v>6154</v>
      </c>
      <c r="J581" t="s">
        <v>1882</v>
      </c>
      <c r="K581"/>
      <c r="L581" s="16" t="s">
        <v>729</v>
      </c>
      <c r="M581" s="16"/>
      <c r="P581" s="16" t="s">
        <v>119</v>
      </c>
      <c r="Q581" s="16"/>
      <c r="R581" s="16"/>
      <c r="T581" s="16">
        <f>SUM(COUNTIF(M581:S581,"yes"))</f>
        <v>1</v>
      </c>
      <c r="U581" s="16" t="s">
        <v>1881</v>
      </c>
      <c r="V581" s="16"/>
      <c r="W581" s="16"/>
      <c r="X581" s="16"/>
      <c r="Y581" s="16"/>
      <c r="Z581" s="16"/>
      <c r="AA581" s="16"/>
      <c r="AB581" s="16"/>
      <c r="AC581" s="16" t="s">
        <v>1882</v>
      </c>
      <c r="AH581" s="16"/>
      <c r="AJ581" s="16"/>
      <c r="AK581" s="16" t="s">
        <v>1193</v>
      </c>
      <c r="AP581" s="16" t="s">
        <v>1880</v>
      </c>
      <c r="AQ581" s="16" t="s">
        <v>1157</v>
      </c>
      <c r="AR581" s="38"/>
      <c r="AS581" s="16"/>
      <c r="AT581" s="16"/>
      <c r="AY581" s="16"/>
      <c r="AZ581" s="16"/>
      <c r="BB581" s="16">
        <f>LEN(BA581)-LEN(SUBSTITUTE(BA581,",",""))+1</f>
        <v>1</v>
      </c>
      <c r="BD581" s="16">
        <f>LEN(BC581)-LEN(SUBSTITUTE(BC581,",",""))+1</f>
        <v>1</v>
      </c>
      <c r="BF581" s="28">
        <f>Table1[[#This Row], [no. of introduced regions]]/Table1[[#This Row], [no. of native regions]]</f>
        <v>1</v>
      </c>
      <c r="BJ581" s="25"/>
      <c r="BO581" s="38"/>
      <c r="BQ581" s="38"/>
      <c r="BU581" s="16"/>
      <c r="BV581" s="29"/>
      <c r="BW581" s="16"/>
      <c r="BZ581" s="16"/>
      <c r="CD581" s="16"/>
      <c r="CF581" s="16"/>
      <c r="CG581" s="16"/>
      <c r="CI581" s="16"/>
      <c r="CJ581" s="16"/>
      <c r="CK581" s="16"/>
      <c r="CQ581" s="16"/>
      <c r="CU581" s="16"/>
      <c r="CV581" s="16"/>
      <c r="CW581" s="16"/>
      <c r="CX581" s="16"/>
      <c r="CZ581" s="16"/>
      <c r="DC581" s="19"/>
      <c r="DD581" s="16"/>
      <c r="DK581" s="16"/>
      <c r="DM581" s="16"/>
      <c r="DN581" s="16"/>
      <c r="DP581" s="16"/>
      <c r="DR581" s="16"/>
      <c r="EB581" s="16"/>
      <c r="EE581" s="16"/>
      <c r="EF581" s="16"/>
      <c r="EG581" s="16"/>
      <c r="EI581" s="16"/>
      <c r="EN581" s="16"/>
    </row>
    <row r="582" spans="1:144" x14ac:dyDescent="0.35">
      <c r="A582" s="16" t="s">
        <v>6154</v>
      </c>
      <c r="J582" t="s">
        <v>2409</v>
      </c>
      <c r="K582"/>
      <c r="L582" s="16" t="s">
        <v>729</v>
      </c>
      <c r="M582" s="16"/>
      <c r="P582" s="16" t="s">
        <v>119</v>
      </c>
      <c r="Q582" s="16"/>
      <c r="R582" s="16"/>
      <c r="T582" s="16">
        <f>SUM(COUNTIF(M582:S582,"yes"))</f>
        <v>1</v>
      </c>
      <c r="U582" s="16" t="s">
        <v>2408</v>
      </c>
      <c r="V582" s="16"/>
      <c r="W582" s="16"/>
      <c r="X582" s="16"/>
      <c r="Y582" s="16"/>
      <c r="Z582" s="16"/>
      <c r="AA582" s="16"/>
      <c r="AB582" s="16"/>
      <c r="AC582" s="16" t="s">
        <v>2409</v>
      </c>
      <c r="AH582" s="16"/>
      <c r="AJ582" s="16"/>
      <c r="AK582" s="16" t="s">
        <v>764</v>
      </c>
      <c r="AP582" s="16" t="s">
        <v>726</v>
      </c>
      <c r="AQ582" s="16" t="s">
        <v>1157</v>
      </c>
      <c r="AR582" s="38"/>
      <c r="AS582" s="16"/>
      <c r="AT582" s="16"/>
      <c r="AY582" s="16"/>
      <c r="AZ582" s="16"/>
      <c r="BB582" s="16">
        <f>LEN(BA582)-LEN(SUBSTITUTE(BA582,",",""))+1</f>
        <v>1</v>
      </c>
      <c r="BF582" s="28"/>
      <c r="BJ582" s="25"/>
      <c r="BO582" s="38"/>
      <c r="BQ582" s="38"/>
      <c r="BU582" s="16"/>
      <c r="BV582" s="29"/>
      <c r="BW582" s="16"/>
      <c r="BZ582" s="16"/>
      <c r="CD582" s="16"/>
      <c r="CF582" s="16"/>
      <c r="CG582" s="16"/>
      <c r="CI582" s="16"/>
      <c r="CJ582" s="16"/>
      <c r="CK582" s="16"/>
      <c r="CQ582" s="16"/>
      <c r="CU582" s="16"/>
      <c r="CV582" s="16"/>
      <c r="CW582" s="16"/>
      <c r="CX582" s="16"/>
      <c r="CZ582" s="16"/>
      <c r="DC582" s="19"/>
      <c r="DD582" s="16"/>
      <c r="DK582" s="16"/>
      <c r="DM582" s="16"/>
      <c r="DN582" s="16"/>
      <c r="DP582" s="16"/>
      <c r="DR582" s="16"/>
      <c r="EB582" s="16"/>
      <c r="EE582" s="16"/>
      <c r="EF582" s="16"/>
      <c r="EG582" s="16"/>
      <c r="EI582" s="16"/>
      <c r="EN582" s="16"/>
    </row>
    <row r="583" spans="1:144" x14ac:dyDescent="0.35">
      <c r="A583" s="16" t="s">
        <v>6154</v>
      </c>
      <c r="J583" t="s">
        <v>1932</v>
      </c>
      <c r="K583"/>
      <c r="L583" s="16" t="s">
        <v>729</v>
      </c>
      <c r="M583" s="16"/>
      <c r="P583" s="16" t="s">
        <v>119</v>
      </c>
      <c r="Q583" s="16"/>
      <c r="R583" s="16"/>
      <c r="T583" s="16">
        <f>SUM(COUNTIF(M583:S583,"yes"))</f>
        <v>1</v>
      </c>
      <c r="U583" s="16" t="s">
        <v>1931</v>
      </c>
      <c r="V583" s="16"/>
      <c r="W583" s="16"/>
      <c r="X583" s="16"/>
      <c r="Y583" s="16"/>
      <c r="Z583" s="16"/>
      <c r="AA583" s="16"/>
      <c r="AB583" s="16"/>
      <c r="AC583" s="16" t="s">
        <v>1932</v>
      </c>
      <c r="AH583" s="16"/>
      <c r="AJ583" s="16"/>
      <c r="AK583" s="16" t="s">
        <v>1306</v>
      </c>
      <c r="AP583" s="16" t="s">
        <v>1211</v>
      </c>
      <c r="AQ583" s="16" t="s">
        <v>1688</v>
      </c>
      <c r="AR583" s="38"/>
      <c r="AS583" s="16"/>
      <c r="AT583" s="16"/>
      <c r="AY583" s="16"/>
      <c r="AZ583" s="16"/>
      <c r="BB583" s="16">
        <f>LEN(BA583)-LEN(SUBSTITUTE(BA583,",",""))+1</f>
        <v>1</v>
      </c>
      <c r="BD583" s="16">
        <f>LEN(BC583)-LEN(SUBSTITUTE(BC583,",",""))+1</f>
        <v>1</v>
      </c>
      <c r="BF583" s="28"/>
      <c r="BJ583" s="25"/>
      <c r="BO583" s="38"/>
      <c r="BQ583" s="38"/>
      <c r="BU583" s="16"/>
      <c r="BV583" s="29"/>
      <c r="BW583" s="16"/>
      <c r="BZ583" s="16"/>
      <c r="CD583" s="16"/>
      <c r="CF583" s="16"/>
      <c r="CG583" s="16"/>
      <c r="CI583" s="16"/>
      <c r="CJ583" s="16"/>
      <c r="CK583" s="16"/>
      <c r="CQ583" s="16"/>
      <c r="CU583" s="16"/>
      <c r="CV583" s="16"/>
      <c r="CW583" s="16"/>
      <c r="CX583" s="16"/>
      <c r="CZ583" s="16"/>
      <c r="DC583" s="19"/>
      <c r="DD583" s="16"/>
      <c r="DK583" s="16"/>
      <c r="DM583" s="16"/>
      <c r="DN583" s="16"/>
      <c r="DP583" s="16"/>
      <c r="DR583" s="16"/>
      <c r="EB583" s="16"/>
      <c r="EE583" s="16"/>
      <c r="EF583" s="16"/>
      <c r="EG583" s="16"/>
      <c r="EI583" s="16"/>
      <c r="EN583" s="16"/>
    </row>
    <row r="584" spans="1:144" x14ac:dyDescent="0.35">
      <c r="A584" s="16" t="s">
        <v>6154</v>
      </c>
      <c r="J584" t="s">
        <v>6575</v>
      </c>
      <c r="K584" s="65" t="s">
        <v>6865</v>
      </c>
      <c r="L584" t="s">
        <v>6751</v>
      </c>
      <c r="M584" s="16"/>
      <c r="O584" t="s">
        <v>119</v>
      </c>
      <c r="Q584" s="16"/>
      <c r="R584" s="16"/>
      <c r="T584" s="16">
        <f>SUM(COUNTIF(M584:S584,"yes"))</f>
        <v>1</v>
      </c>
      <c r="U584" s="16"/>
      <c r="V584" s="16"/>
      <c r="W584" s="16"/>
      <c r="X584" s="16"/>
      <c r="Y584" s="16"/>
      <c r="Z584" s="16"/>
      <c r="AA584" s="16"/>
      <c r="AB584" s="16"/>
      <c r="AD584" t="s">
        <v>6575</v>
      </c>
      <c r="AE584"/>
      <c r="AH584" s="16"/>
      <c r="AJ584" s="66" t="s">
        <v>6232</v>
      </c>
      <c r="AK584" s="16"/>
      <c r="AO584" t="s">
        <v>6400</v>
      </c>
      <c r="AP584" s="16"/>
      <c r="AQ584" t="s">
        <v>6576</v>
      </c>
      <c r="AR584" s="39"/>
      <c r="AS584" s="16"/>
      <c r="AT584" s="16"/>
      <c r="AY584" s="16"/>
      <c r="AZ584" s="16"/>
      <c r="BF584" s="28"/>
      <c r="BJ584" s="25"/>
      <c r="BO584" s="38"/>
      <c r="BQ584" s="38"/>
      <c r="BU584" s="16"/>
      <c r="BV584" s="29"/>
      <c r="BW584" s="16"/>
      <c r="BZ584" s="16"/>
      <c r="CC584" s="19"/>
      <c r="CD584" s="16"/>
      <c r="CF584" s="16"/>
      <c r="CG584" s="16"/>
      <c r="CI584" s="16"/>
      <c r="CJ584" s="16"/>
      <c r="CK584" s="16"/>
      <c r="CQ584" s="16"/>
      <c r="CU584" s="16"/>
      <c r="CV584" s="16"/>
      <c r="CW584" s="16"/>
      <c r="CX584" s="16"/>
      <c r="CZ584" s="16"/>
      <c r="DC584" s="19"/>
      <c r="DD584" s="16"/>
      <c r="DG584" s="19"/>
      <c r="DK584" s="16"/>
      <c r="DM584" s="16"/>
      <c r="DN584" s="16"/>
      <c r="DP584" s="16"/>
      <c r="DR584" s="16"/>
      <c r="EB584" s="16"/>
      <c r="EE584" s="16"/>
      <c r="EF584" s="16"/>
      <c r="EG584" s="16"/>
      <c r="EI584" s="16"/>
      <c r="EN584" s="16"/>
    </row>
    <row r="585" spans="1:144" x14ac:dyDescent="0.35">
      <c r="A585" s="16" t="s">
        <v>6154</v>
      </c>
      <c r="J585" t="s">
        <v>2447</v>
      </c>
      <c r="K585"/>
      <c r="L585" s="16" t="s">
        <v>729</v>
      </c>
      <c r="M585" s="16"/>
      <c r="P585" s="16" t="s">
        <v>119</v>
      </c>
      <c r="Q585" s="16"/>
      <c r="R585" s="16"/>
      <c r="T585" s="16">
        <f>SUM(COUNTIF(M585:S585,"yes"))</f>
        <v>1</v>
      </c>
      <c r="U585" s="16" t="s">
        <v>2446</v>
      </c>
      <c r="V585" s="16"/>
      <c r="W585" s="16"/>
      <c r="X585" s="16"/>
      <c r="Y585" s="16"/>
      <c r="Z585" s="16"/>
      <c r="AA585" s="16"/>
      <c r="AB585" s="16"/>
      <c r="AC585" s="16" t="s">
        <v>2447</v>
      </c>
      <c r="AH585" s="16"/>
      <c r="AJ585" s="16"/>
      <c r="AK585" s="16" t="s">
        <v>1209</v>
      </c>
      <c r="AP585" s="16" t="s">
        <v>1208</v>
      </c>
      <c r="AQ585" s="16" t="s">
        <v>1157</v>
      </c>
      <c r="AR585" s="38"/>
      <c r="AS585" s="16"/>
      <c r="AT585" s="16"/>
      <c r="AY585" s="16"/>
      <c r="AZ585" s="16"/>
      <c r="BB585" s="16">
        <f>LEN(BA585)-LEN(SUBSTITUTE(BA585,",",""))+1</f>
        <v>1</v>
      </c>
      <c r="BF585" s="28"/>
      <c r="BJ585" s="25"/>
      <c r="BO585" s="38"/>
      <c r="BQ585" s="38"/>
      <c r="BU585" s="16"/>
      <c r="BV585" s="29"/>
      <c r="BW585" s="16"/>
      <c r="BZ585" s="16"/>
      <c r="CD585" s="16"/>
      <c r="CF585" s="16"/>
      <c r="CG585" s="16"/>
      <c r="CI585" s="16"/>
      <c r="CJ585" s="16"/>
      <c r="CK585" s="16"/>
      <c r="CQ585" s="16"/>
      <c r="CU585" s="16"/>
      <c r="CV585" s="16"/>
      <c r="CW585" s="16"/>
      <c r="CX585" s="16"/>
      <c r="CZ585" s="16"/>
      <c r="DC585" s="19"/>
      <c r="DD585" s="16"/>
      <c r="DK585" s="16"/>
      <c r="DM585" s="16"/>
      <c r="DN585" s="16"/>
      <c r="DP585" s="16"/>
      <c r="DR585" s="16"/>
      <c r="EB585" s="16"/>
      <c r="EE585" s="16"/>
      <c r="EF585" s="16"/>
      <c r="EG585" s="16"/>
      <c r="EI585" s="16"/>
      <c r="EN585" s="16"/>
    </row>
    <row r="586" spans="1:144" x14ac:dyDescent="0.35">
      <c r="A586" s="16" t="s">
        <v>6154</v>
      </c>
      <c r="J586" t="s">
        <v>2830</v>
      </c>
      <c r="K586"/>
      <c r="L586" s="16" t="s">
        <v>729</v>
      </c>
      <c r="M586" s="16"/>
      <c r="P586" s="16" t="s">
        <v>119</v>
      </c>
      <c r="Q586" s="16"/>
      <c r="R586" s="16"/>
      <c r="T586" s="16">
        <f>SUM(COUNTIF(M586:S586,"yes"))</f>
        <v>1</v>
      </c>
      <c r="U586" s="16" t="s">
        <v>2829</v>
      </c>
      <c r="V586" s="16"/>
      <c r="W586" s="16"/>
      <c r="X586" s="16"/>
      <c r="Y586" s="16"/>
      <c r="Z586" s="16"/>
      <c r="AA586" s="16"/>
      <c r="AB586" s="16"/>
      <c r="AC586" s="16" t="s">
        <v>2830</v>
      </c>
      <c r="AH586" s="16"/>
      <c r="AJ586" s="16"/>
      <c r="AK586" s="16" t="s">
        <v>1173</v>
      </c>
      <c r="AP586" s="16" t="s">
        <v>1563</v>
      </c>
      <c r="AQ586" s="16" t="s">
        <v>1688</v>
      </c>
      <c r="AR586" s="38"/>
      <c r="AS586" s="16"/>
      <c r="AT586" s="16"/>
      <c r="AY586" s="16"/>
      <c r="AZ586" s="16"/>
      <c r="BF586" s="28"/>
      <c r="BJ586" s="25"/>
      <c r="BO586" s="38"/>
      <c r="BQ586" s="38"/>
      <c r="BU586" s="16"/>
      <c r="BV586" s="29"/>
      <c r="BW586" s="16"/>
      <c r="BZ586" s="16"/>
      <c r="CD586" s="16"/>
      <c r="CF586" s="16"/>
      <c r="CG586" s="16"/>
      <c r="CI586" s="16"/>
      <c r="CJ586" s="16"/>
      <c r="CK586" s="16"/>
      <c r="CQ586" s="16"/>
      <c r="CU586" s="16"/>
      <c r="CV586" s="16"/>
      <c r="CW586" s="16"/>
      <c r="CX586" s="16"/>
      <c r="CZ586" s="16"/>
      <c r="DC586" s="19"/>
      <c r="DD586" s="16"/>
      <c r="DK586" s="16"/>
      <c r="DM586" s="16"/>
      <c r="DN586" s="16"/>
      <c r="DP586" s="16"/>
      <c r="DR586" s="16"/>
      <c r="EB586" s="16"/>
      <c r="EE586" s="16"/>
      <c r="EF586" s="16"/>
      <c r="EG586" s="16"/>
      <c r="EI586" s="16"/>
      <c r="EN586" s="16"/>
    </row>
    <row r="587" spans="1:144" x14ac:dyDescent="0.35">
      <c r="A587" s="16" t="s">
        <v>6154</v>
      </c>
      <c r="J587" t="s">
        <v>6577</v>
      </c>
      <c r="K587" s="65" t="s">
        <v>6866</v>
      </c>
      <c r="L587" t="s">
        <v>6751</v>
      </c>
      <c r="M587" s="16"/>
      <c r="O587" t="s">
        <v>119</v>
      </c>
      <c r="Q587" s="16"/>
      <c r="R587" s="16"/>
      <c r="T587" s="16">
        <f>SUM(COUNTIF(M587:S587,"yes"))</f>
        <v>1</v>
      </c>
      <c r="U587" s="16"/>
      <c r="V587" s="16"/>
      <c r="W587" s="16"/>
      <c r="X587" s="16"/>
      <c r="Y587" s="16"/>
      <c r="Z587" s="16"/>
      <c r="AA587" s="16"/>
      <c r="AB587" s="16"/>
      <c r="AD587" t="s">
        <v>6577</v>
      </c>
      <c r="AE587"/>
      <c r="AH587" s="16"/>
      <c r="AJ587" s="66" t="s">
        <v>6232</v>
      </c>
      <c r="AK587" s="16"/>
      <c r="AO587" t="s">
        <v>6400</v>
      </c>
      <c r="AP587" s="16"/>
      <c r="AQ587" t="s">
        <v>6576</v>
      </c>
      <c r="AR587" s="39"/>
      <c r="AS587" s="16"/>
      <c r="AT587" s="16"/>
      <c r="AY587" s="16"/>
      <c r="AZ587" s="16"/>
      <c r="BF587" s="28"/>
      <c r="BJ587" s="25"/>
      <c r="BO587" s="38"/>
      <c r="BQ587" s="38"/>
      <c r="BU587" s="16"/>
      <c r="BV587" s="29"/>
      <c r="BW587" s="16"/>
      <c r="BZ587" s="16"/>
      <c r="CC587" s="19"/>
      <c r="CD587" s="16"/>
      <c r="CF587" s="16"/>
      <c r="CG587" s="16"/>
      <c r="CI587" s="16"/>
      <c r="CJ587" s="16"/>
      <c r="CK587" s="16"/>
      <c r="CQ587" s="16"/>
      <c r="CU587" s="16"/>
      <c r="CV587" s="16"/>
      <c r="CW587" s="16"/>
      <c r="CX587" s="16"/>
      <c r="CZ587" s="16"/>
      <c r="DC587" s="19"/>
      <c r="DD587" s="16"/>
      <c r="DG587" s="19"/>
      <c r="DK587" s="16"/>
      <c r="DM587" s="16"/>
      <c r="DN587" s="16"/>
      <c r="DP587" s="16"/>
      <c r="DR587" s="16"/>
      <c r="EB587" s="16"/>
      <c r="EE587" s="16"/>
      <c r="EF587" s="16"/>
      <c r="EG587" s="16"/>
      <c r="EI587" s="16"/>
      <c r="EN587" s="16"/>
    </row>
    <row r="588" spans="1:144" x14ac:dyDescent="0.35">
      <c r="A588" s="16" t="s">
        <v>6154</v>
      </c>
      <c r="J588" t="s">
        <v>2995</v>
      </c>
      <c r="K588"/>
      <c r="L588" s="16" t="s">
        <v>729</v>
      </c>
      <c r="M588" s="16"/>
      <c r="P588" s="16" t="s">
        <v>119</v>
      </c>
      <c r="Q588" s="16"/>
      <c r="R588" s="16"/>
      <c r="T588" s="16">
        <f>SUM(COUNTIF(M588:S588,"yes"))</f>
        <v>1</v>
      </c>
      <c r="U588" s="16" t="s">
        <v>2994</v>
      </c>
      <c r="V588" s="16"/>
      <c r="W588" s="16"/>
      <c r="X588" s="16"/>
      <c r="Y588" s="16"/>
      <c r="Z588" s="16"/>
      <c r="AA588" s="16"/>
      <c r="AB588" s="16"/>
      <c r="AC588" s="16" t="s">
        <v>2995</v>
      </c>
      <c r="AH588" s="16"/>
      <c r="AJ588" s="16"/>
      <c r="AK588" s="16" t="s">
        <v>1209</v>
      </c>
      <c r="AP588" s="16" t="s">
        <v>1208</v>
      </c>
      <c r="AQ588" s="16" t="s">
        <v>2733</v>
      </c>
      <c r="AR588" s="38"/>
      <c r="AS588" s="16"/>
      <c r="AT588" s="16"/>
      <c r="AY588" s="16"/>
      <c r="AZ588" s="16"/>
      <c r="BF588" s="28"/>
      <c r="BJ588" s="25"/>
      <c r="BO588" s="38"/>
      <c r="BQ588" s="38"/>
      <c r="BU588" s="16"/>
      <c r="BV588" s="29"/>
      <c r="BW588" s="16"/>
      <c r="BZ588" s="16"/>
      <c r="CD588" s="16"/>
      <c r="CF588" s="16"/>
      <c r="CG588" s="16"/>
      <c r="CI588" s="16"/>
      <c r="CJ588" s="16"/>
      <c r="CK588" s="16"/>
      <c r="CQ588" s="16"/>
      <c r="CU588" s="16"/>
      <c r="CV588" s="16"/>
      <c r="CW588" s="16"/>
      <c r="CX588" s="16"/>
      <c r="CZ588" s="16"/>
      <c r="DC588" s="19"/>
      <c r="DD588" s="16"/>
      <c r="DK588" s="16"/>
      <c r="DM588" s="16"/>
      <c r="DN588" s="16"/>
      <c r="DP588" s="16"/>
      <c r="DR588" s="16"/>
      <c r="EB588" s="16"/>
      <c r="EE588" s="16"/>
      <c r="EF588" s="16"/>
      <c r="EG588" s="16"/>
      <c r="EI588" s="16"/>
      <c r="EN588" s="16"/>
    </row>
    <row r="589" spans="1:144" x14ac:dyDescent="0.35">
      <c r="A589" s="16" t="s">
        <v>6154</v>
      </c>
      <c r="J589" t="s">
        <v>6578</v>
      </c>
      <c r="K589" s="65" t="s">
        <v>6867</v>
      </c>
      <c r="L589" t="s">
        <v>6751</v>
      </c>
      <c r="M589" s="16"/>
      <c r="O589" t="s">
        <v>119</v>
      </c>
      <c r="Q589" s="16"/>
      <c r="R589" s="16"/>
      <c r="T589" s="16">
        <f>SUM(COUNTIF(M589:S589,"yes"))</f>
        <v>1</v>
      </c>
      <c r="U589" s="16"/>
      <c r="V589" s="16"/>
      <c r="W589" s="16"/>
      <c r="X589" s="16"/>
      <c r="Y589" s="16"/>
      <c r="Z589" s="16"/>
      <c r="AA589" s="16"/>
      <c r="AB589" s="16"/>
      <c r="AD589" t="s">
        <v>6578</v>
      </c>
      <c r="AE589"/>
      <c r="AH589" s="16"/>
      <c r="AJ589" s="66" t="s">
        <v>6232</v>
      </c>
      <c r="AK589" s="16"/>
      <c r="AO589" t="s">
        <v>6579</v>
      </c>
      <c r="AP589" s="16"/>
      <c r="AQ589" t="s">
        <v>6430</v>
      </c>
      <c r="AR589" s="39"/>
      <c r="AS589" s="16"/>
      <c r="AT589" s="16"/>
      <c r="AY589" s="16"/>
      <c r="AZ589" s="16"/>
      <c r="BF589" s="28"/>
      <c r="BJ589" s="25"/>
      <c r="BO589" s="38"/>
      <c r="BQ589" s="38"/>
      <c r="BU589" s="16"/>
      <c r="BV589" s="29"/>
      <c r="BW589" s="16"/>
      <c r="BZ589" s="16"/>
      <c r="CC589" s="19"/>
      <c r="CD589" s="16"/>
      <c r="CF589" s="16"/>
      <c r="CG589" s="16"/>
      <c r="CI589" s="16"/>
      <c r="CJ589" s="16"/>
      <c r="CK589" s="16"/>
      <c r="CQ589" s="16"/>
      <c r="CU589" s="16"/>
      <c r="CV589" s="16"/>
      <c r="CW589" s="16"/>
      <c r="CX589" s="16"/>
      <c r="CZ589" s="16"/>
      <c r="DC589" s="19"/>
      <c r="DD589" s="16"/>
      <c r="DG589" s="19"/>
      <c r="DK589" s="16"/>
      <c r="DM589" s="16"/>
      <c r="DN589" s="16"/>
      <c r="DP589" s="16"/>
      <c r="DR589" s="16"/>
      <c r="EB589" s="16"/>
      <c r="EE589" s="16"/>
      <c r="EF589" s="16"/>
      <c r="EG589" s="16"/>
      <c r="EI589" s="16"/>
      <c r="EN589" s="16"/>
    </row>
    <row r="590" spans="1:144" x14ac:dyDescent="0.35">
      <c r="A590" s="16" t="s">
        <v>6154</v>
      </c>
      <c r="J590" t="s">
        <v>2508</v>
      </c>
      <c r="K590"/>
      <c r="L590" s="16" t="s">
        <v>729</v>
      </c>
      <c r="M590" s="16"/>
      <c r="P590" s="16" t="s">
        <v>119</v>
      </c>
      <c r="Q590" s="16"/>
      <c r="R590" s="16"/>
      <c r="T590" s="16">
        <f>SUM(COUNTIF(M590:S590,"yes"))</f>
        <v>1</v>
      </c>
      <c r="U590" s="16" t="s">
        <v>2507</v>
      </c>
      <c r="V590" s="16"/>
      <c r="W590" s="16"/>
      <c r="X590" s="16"/>
      <c r="Y590" s="16"/>
      <c r="Z590" s="16"/>
      <c r="AA590" s="16"/>
      <c r="AB590" s="16"/>
      <c r="AC590" s="16" t="s">
        <v>2508</v>
      </c>
      <c r="AH590" s="16"/>
      <c r="AJ590" s="16"/>
      <c r="AK590" s="16" t="s">
        <v>1024</v>
      </c>
      <c r="AP590" s="16" t="s">
        <v>1486</v>
      </c>
      <c r="AQ590" s="16" t="s">
        <v>2509</v>
      </c>
      <c r="AR590" s="38"/>
      <c r="AS590" s="16"/>
      <c r="AT590" s="16"/>
      <c r="AY590" s="16"/>
      <c r="AZ590" s="16"/>
      <c r="BB590" s="16">
        <f>LEN(BA590)-LEN(SUBSTITUTE(BA590,",",""))+1</f>
        <v>1</v>
      </c>
      <c r="BF590" s="28"/>
      <c r="BJ590" s="25"/>
      <c r="BO590" s="38"/>
      <c r="BQ590" s="38"/>
      <c r="BU590" s="16"/>
      <c r="BV590" s="29"/>
      <c r="BW590" s="16"/>
      <c r="BZ590" s="16"/>
      <c r="CD590" s="16"/>
      <c r="CF590" s="16"/>
      <c r="CG590" s="16"/>
      <c r="CI590" s="16"/>
      <c r="CJ590" s="16"/>
      <c r="CK590" s="16"/>
      <c r="CQ590" s="16"/>
      <c r="CU590" s="16"/>
      <c r="CV590" s="16"/>
      <c r="CW590" s="16"/>
      <c r="CX590" s="16"/>
      <c r="CZ590" s="16"/>
      <c r="DC590" s="19"/>
      <c r="DD590" s="16"/>
      <c r="DK590" s="16"/>
      <c r="DM590" s="16"/>
      <c r="DN590" s="16"/>
      <c r="DP590" s="16"/>
      <c r="DR590" s="16"/>
      <c r="EB590" s="16"/>
      <c r="EE590" s="16"/>
      <c r="EF590" s="16"/>
      <c r="EG590" s="16"/>
      <c r="EI590" s="16"/>
      <c r="EN590" s="16"/>
    </row>
    <row r="591" spans="1:144" x14ac:dyDescent="0.35">
      <c r="A591" s="16" t="s">
        <v>6154</v>
      </c>
      <c r="J591" t="s">
        <v>2533</v>
      </c>
      <c r="K591"/>
      <c r="L591" s="16" t="s">
        <v>729</v>
      </c>
      <c r="M591" s="16"/>
      <c r="P591" s="16" t="s">
        <v>119</v>
      </c>
      <c r="Q591" s="16"/>
      <c r="R591" s="16"/>
      <c r="T591" s="16">
        <f>SUM(COUNTIF(M591:S591,"yes"))</f>
        <v>1</v>
      </c>
      <c r="U591" s="16" t="s">
        <v>2530</v>
      </c>
      <c r="V591" s="16"/>
      <c r="W591" s="16"/>
      <c r="X591" s="16" t="s">
        <v>2531</v>
      </c>
      <c r="Y591" s="16"/>
      <c r="Z591" s="16"/>
      <c r="AA591" s="16"/>
      <c r="AB591" s="16"/>
      <c r="AC591" s="16" t="s">
        <v>2533</v>
      </c>
      <c r="AH591" s="16"/>
      <c r="AJ591" s="16"/>
      <c r="AK591" s="16" t="s">
        <v>2532</v>
      </c>
      <c r="AP591" s="16" t="s">
        <v>1837</v>
      </c>
      <c r="AQ591" s="16" t="s">
        <v>1157</v>
      </c>
      <c r="AR591" s="38"/>
      <c r="AS591" s="16"/>
      <c r="AT591" s="16"/>
      <c r="AY591" s="16"/>
      <c r="AZ591" s="16"/>
      <c r="BB591" s="16">
        <f>LEN(BA591)-LEN(SUBSTITUTE(BA591,",",""))+1</f>
        <v>1</v>
      </c>
      <c r="BF591" s="28"/>
      <c r="BJ591" s="25"/>
      <c r="BO591" s="38"/>
      <c r="BQ591" s="38"/>
      <c r="BU591" s="16"/>
      <c r="BV591" s="29"/>
      <c r="BW591" s="16"/>
      <c r="BZ591" s="16"/>
      <c r="CD591" s="16"/>
      <c r="CF591" s="16"/>
      <c r="CG591" s="16"/>
      <c r="CI591" s="16"/>
      <c r="CJ591" s="16"/>
      <c r="CK591" s="16"/>
      <c r="CQ591" s="16"/>
      <c r="CU591" s="16"/>
      <c r="CV591" s="16"/>
      <c r="CW591" s="16"/>
      <c r="CX591" s="16"/>
      <c r="CZ591" s="16"/>
      <c r="DC591" s="19"/>
      <c r="DD591" s="16"/>
      <c r="DK591" s="16"/>
      <c r="DM591" s="16"/>
      <c r="DN591" s="16"/>
      <c r="DP591" s="16"/>
      <c r="DR591" s="16"/>
      <c r="EB591" s="16"/>
      <c r="EE591" s="16"/>
      <c r="EF591" s="16"/>
      <c r="EG591" s="16"/>
      <c r="EI591" s="16"/>
      <c r="EN591" s="16"/>
    </row>
    <row r="592" spans="1:144" x14ac:dyDescent="0.35">
      <c r="A592" t="s">
        <v>6154</v>
      </c>
      <c r="I592" s="36" t="s">
        <v>7323</v>
      </c>
      <c r="J592" t="s">
        <v>1862</v>
      </c>
      <c r="K592"/>
      <c r="L592" s="16" t="s">
        <v>729</v>
      </c>
      <c r="M592" s="16"/>
      <c r="P592" s="16" t="s">
        <v>119</v>
      </c>
      <c r="Q592" s="16"/>
      <c r="R592" s="16"/>
      <c r="T592" s="16">
        <f>SUM(COUNTIF(M592:S592,"yes"))</f>
        <v>1</v>
      </c>
      <c r="U592" s="17" t="s">
        <v>1861</v>
      </c>
      <c r="V592" s="17" t="s">
        <v>1119</v>
      </c>
      <c r="W592" s="16"/>
      <c r="X592" s="16"/>
      <c r="Y592" s="16"/>
      <c r="Z592" s="16"/>
      <c r="AA592" s="16"/>
      <c r="AB592" s="16"/>
      <c r="AC592" s="16" t="s">
        <v>1862</v>
      </c>
      <c r="AH592" s="16"/>
      <c r="AJ592" s="16" t="s">
        <v>6232</v>
      </c>
      <c r="AK592" s="16" t="s">
        <v>745</v>
      </c>
      <c r="AL592" s="36" t="s">
        <v>7227</v>
      </c>
      <c r="AP592" s="16" t="s">
        <v>1125</v>
      </c>
      <c r="AQ592" s="16" t="s">
        <v>1212</v>
      </c>
      <c r="AR592" s="38"/>
      <c r="AS592" s="16"/>
      <c r="AT592" s="16"/>
      <c r="AY592" s="16" t="s">
        <v>7310</v>
      </c>
      <c r="AZ592" s="16"/>
      <c r="BB592" s="16">
        <f>LEN(BA592)-LEN(SUBSTITUTE(BA592,",",""))+1</f>
        <v>1</v>
      </c>
      <c r="BD592" s="16">
        <f>LEN(BC592)-LEN(SUBSTITUTE(BC592,",",""))+1</f>
        <v>1</v>
      </c>
      <c r="BF592" s="28">
        <f>Table1[[#This Row], [no. of introduced regions]]/Table1[[#This Row], [no. of native regions]]</f>
        <v>1</v>
      </c>
      <c r="BJ592" s="25"/>
      <c r="BO592" s="38"/>
      <c r="BQ592" s="38"/>
      <c r="BU592" s="16"/>
      <c r="BV592" s="29"/>
      <c r="BW592" s="16"/>
      <c r="BZ592" s="16"/>
      <c r="CD592" s="16"/>
      <c r="CF592" s="16"/>
      <c r="CG592" s="16"/>
      <c r="CI592" s="16"/>
      <c r="CJ592" s="16"/>
      <c r="CK592" s="16"/>
      <c r="CQ592" s="16"/>
      <c r="CU592" s="16"/>
      <c r="CV592" s="16"/>
      <c r="CW592" s="16"/>
      <c r="CX592" s="16"/>
      <c r="CZ592" s="16"/>
      <c r="DC592" s="19"/>
      <c r="DD592" s="16"/>
      <c r="DK592" s="16"/>
      <c r="DM592" s="16"/>
      <c r="DN592" s="16"/>
      <c r="DP592" s="16"/>
      <c r="DR592" s="16"/>
      <c r="EB592" s="16"/>
      <c r="EE592" s="16"/>
      <c r="EF592" s="16"/>
      <c r="EG592" s="16"/>
      <c r="EI592" s="16"/>
      <c r="EN592" s="16"/>
    </row>
    <row r="593" spans="1:144" x14ac:dyDescent="0.35">
      <c r="A593" s="16" t="s">
        <v>6154</v>
      </c>
      <c r="J593" t="s">
        <v>6580</v>
      </c>
      <c r="K593" s="65"/>
      <c r="L593" t="s">
        <v>6751</v>
      </c>
      <c r="M593" s="16"/>
      <c r="O593" t="s">
        <v>119</v>
      </c>
      <c r="Q593" s="16"/>
      <c r="R593" s="16"/>
      <c r="T593" s="16">
        <f>SUM(COUNTIF(M593:S593,"yes"))</f>
        <v>1</v>
      </c>
      <c r="U593" s="16"/>
      <c r="V593" s="16"/>
      <c r="W593" s="16"/>
      <c r="X593" s="16"/>
      <c r="Y593" s="16"/>
      <c r="Z593" s="16"/>
      <c r="AA593" s="16"/>
      <c r="AB593" s="16"/>
      <c r="AD593" t="s">
        <v>6580</v>
      </c>
      <c r="AE593"/>
      <c r="AH593" s="16"/>
      <c r="AJ593" s="66" t="s">
        <v>6232</v>
      </c>
      <c r="AK593" s="16"/>
      <c r="AO593" t="s">
        <v>6780</v>
      </c>
      <c r="AP593" s="16"/>
      <c r="AQ593" t="s">
        <v>6400</v>
      </c>
      <c r="AR593" s="39"/>
      <c r="AS593" s="16"/>
      <c r="AT593" s="16"/>
      <c r="AY593" s="16"/>
      <c r="AZ593" s="16"/>
      <c r="BF593" s="28"/>
      <c r="BJ593" s="25"/>
      <c r="BO593" s="38"/>
      <c r="BQ593" s="38"/>
      <c r="BU593" s="16"/>
      <c r="BV593" s="29"/>
      <c r="BW593" s="16"/>
      <c r="BZ593" s="16"/>
      <c r="CC593" s="19"/>
      <c r="CD593" s="16"/>
      <c r="CF593" s="16"/>
      <c r="CG593" s="16"/>
      <c r="CI593" s="16"/>
      <c r="CJ593" s="16"/>
      <c r="CK593" s="16"/>
      <c r="CQ593" s="16"/>
      <c r="CU593" s="16"/>
      <c r="CV593" s="16"/>
      <c r="CW593" s="16"/>
      <c r="CX593" s="16"/>
      <c r="CZ593" s="16"/>
      <c r="DC593" s="19"/>
      <c r="DD593" s="16"/>
      <c r="DG593" s="19"/>
      <c r="DK593" s="16"/>
      <c r="DM593" s="16"/>
      <c r="DN593" s="16"/>
      <c r="DP593" s="16"/>
      <c r="DR593" s="16"/>
      <c r="EB593" s="16"/>
      <c r="EE593" s="16"/>
      <c r="EF593" s="16"/>
      <c r="EG593" s="16"/>
      <c r="EI593" s="16"/>
      <c r="EN593" s="16"/>
    </row>
    <row r="594" spans="1:144" x14ac:dyDescent="0.35">
      <c r="A594" s="16" t="s">
        <v>6154</v>
      </c>
      <c r="J594" t="s">
        <v>2147</v>
      </c>
      <c r="K594"/>
      <c r="L594" s="16" t="s">
        <v>729</v>
      </c>
      <c r="M594" s="16"/>
      <c r="P594" s="16" t="s">
        <v>119</v>
      </c>
      <c r="Q594" s="16"/>
      <c r="R594" s="16"/>
      <c r="T594" s="16">
        <f>SUM(COUNTIF(M594:S594,"yes"))</f>
        <v>1</v>
      </c>
      <c r="U594" s="16" t="s">
        <v>2146</v>
      </c>
      <c r="V594" s="16"/>
      <c r="W594" s="16"/>
      <c r="X594" s="16"/>
      <c r="Y594" s="16"/>
      <c r="Z594" s="16"/>
      <c r="AA594" s="16"/>
      <c r="AB594" s="16"/>
      <c r="AC594" s="16" t="s">
        <v>2147</v>
      </c>
      <c r="AH594" s="16"/>
      <c r="AJ594" s="16"/>
      <c r="AK594" s="16" t="s">
        <v>1403</v>
      </c>
      <c r="AP594" s="16" t="s">
        <v>1211</v>
      </c>
      <c r="AQ594" s="16" t="s">
        <v>1157</v>
      </c>
      <c r="AR594" s="38"/>
      <c r="AS594" s="16"/>
      <c r="AT594" s="16"/>
      <c r="AY594" s="16"/>
      <c r="AZ594" s="16"/>
      <c r="BB594" s="16">
        <f>LEN(BA594)-LEN(SUBSTITUTE(BA594,",",""))+1</f>
        <v>1</v>
      </c>
      <c r="BF594" s="28"/>
      <c r="BJ594" s="25"/>
      <c r="BO594" s="38"/>
      <c r="BQ594" s="38"/>
      <c r="BU594" s="16"/>
      <c r="BV594" s="29"/>
      <c r="BW594" s="16"/>
      <c r="BZ594" s="16"/>
      <c r="CD594" s="16"/>
      <c r="CF594" s="16"/>
      <c r="CG594" s="16"/>
      <c r="CI594" s="16"/>
      <c r="CJ594" s="16"/>
      <c r="CK594" s="16"/>
      <c r="CQ594" s="16"/>
      <c r="CU594" s="16"/>
      <c r="CV594" s="16"/>
      <c r="CW594" s="16"/>
      <c r="CX594" s="16"/>
      <c r="CZ594" s="16"/>
      <c r="DC594" s="19"/>
      <c r="DD594" s="16"/>
      <c r="DK594" s="16"/>
      <c r="DM594" s="16"/>
      <c r="DN594" s="16"/>
      <c r="DP594" s="16"/>
      <c r="DR594" s="16"/>
      <c r="EB594" s="16"/>
      <c r="EE594" s="16"/>
      <c r="EF594" s="16"/>
      <c r="EG594" s="16"/>
      <c r="EI594" s="16"/>
      <c r="EN594" s="16"/>
    </row>
    <row r="595" spans="1:144" x14ac:dyDescent="0.35">
      <c r="A595" s="16" t="s">
        <v>6154</v>
      </c>
      <c r="J595" t="s">
        <v>6581</v>
      </c>
      <c r="K595" s="65" t="s">
        <v>6868</v>
      </c>
      <c r="L595" t="s">
        <v>6751</v>
      </c>
      <c r="M595" s="16"/>
      <c r="O595" t="s">
        <v>119</v>
      </c>
      <c r="Q595" s="16"/>
      <c r="R595" s="16"/>
      <c r="T595" s="16">
        <f>SUM(COUNTIF(M595:S595,"yes"))</f>
        <v>1</v>
      </c>
      <c r="U595" s="16"/>
      <c r="V595" s="16"/>
      <c r="W595" s="16"/>
      <c r="X595" s="16"/>
      <c r="Y595" s="16"/>
      <c r="Z595" s="16"/>
      <c r="AA595" s="16"/>
      <c r="AB595" s="16"/>
      <c r="AD595" t="s">
        <v>6581</v>
      </c>
      <c r="AE595"/>
      <c r="AH595" s="16"/>
      <c r="AJ595" s="66" t="s">
        <v>6232</v>
      </c>
      <c r="AK595" s="16"/>
      <c r="AO595" t="s">
        <v>6400</v>
      </c>
      <c r="AP595" s="16"/>
      <c r="AQ595" t="s">
        <v>828</v>
      </c>
      <c r="AR595" s="39"/>
      <c r="AS595" s="16"/>
      <c r="AT595" s="16"/>
      <c r="AY595" s="16"/>
      <c r="AZ595" s="16"/>
      <c r="BF595" s="28"/>
      <c r="BJ595" s="25"/>
      <c r="BO595" s="38"/>
      <c r="BQ595" s="38"/>
      <c r="BU595" s="16"/>
      <c r="BV595" s="29"/>
      <c r="BW595" s="16"/>
      <c r="BZ595" s="16"/>
      <c r="CC595" s="19"/>
      <c r="CD595" s="16"/>
      <c r="CF595" s="16"/>
      <c r="CG595" s="16"/>
      <c r="CI595" s="16"/>
      <c r="CJ595" s="16"/>
      <c r="CK595" s="16"/>
      <c r="CQ595" s="16"/>
      <c r="CU595" s="16"/>
      <c r="CV595" s="16"/>
      <c r="CW595" s="16"/>
      <c r="CX595" s="16"/>
      <c r="CZ595" s="16"/>
      <c r="DC595" s="19"/>
      <c r="DD595" s="16"/>
      <c r="DG595" s="19"/>
      <c r="DK595" s="16"/>
      <c r="DM595" s="16"/>
      <c r="DN595" s="16"/>
      <c r="DP595" s="16"/>
      <c r="DR595" s="16"/>
      <c r="EB595" s="16"/>
      <c r="EE595" s="16"/>
      <c r="EF595" s="16"/>
      <c r="EG595" s="16"/>
      <c r="EI595" s="16"/>
      <c r="EN595" s="16"/>
    </row>
    <row r="596" spans="1:144" x14ac:dyDescent="0.35">
      <c r="A596" s="16" t="s">
        <v>6154</v>
      </c>
      <c r="J596" t="s">
        <v>1382</v>
      </c>
      <c r="K596"/>
      <c r="L596" s="16" t="s">
        <v>729</v>
      </c>
      <c r="M596" s="16"/>
      <c r="P596" s="16" t="s">
        <v>119</v>
      </c>
      <c r="Q596" s="16"/>
      <c r="R596" s="16"/>
      <c r="T596" s="16">
        <f>SUM(COUNTIF(M596:S596,"yes"))</f>
        <v>1</v>
      </c>
      <c r="U596" s="16" t="s">
        <v>1383</v>
      </c>
      <c r="V596" s="16" t="s">
        <v>1384</v>
      </c>
      <c r="W596" s="16"/>
      <c r="X596" s="16"/>
      <c r="Y596" s="16"/>
      <c r="Z596" s="16"/>
      <c r="AA596" s="16"/>
      <c r="AB596" s="16"/>
      <c r="AC596" s="16" t="s">
        <v>1387</v>
      </c>
      <c r="AH596" s="16"/>
      <c r="AJ596" s="16"/>
      <c r="AK596" s="16" t="s">
        <v>938</v>
      </c>
      <c r="AP596" s="16" t="s">
        <v>726</v>
      </c>
      <c r="AQ596" s="16" t="s">
        <v>1388</v>
      </c>
      <c r="AR596" s="38"/>
      <c r="AS596" s="16"/>
      <c r="AT596" s="16"/>
      <c r="AY596" s="16" t="s">
        <v>1385</v>
      </c>
      <c r="AZ596" s="16"/>
      <c r="BF596" s="28"/>
      <c r="BG596" s="16" t="s">
        <v>1389</v>
      </c>
      <c r="BJ596" s="25" t="s">
        <v>1390</v>
      </c>
      <c r="BK596" s="16" t="s">
        <v>1391</v>
      </c>
      <c r="BO596" s="38"/>
      <c r="BQ596" s="38"/>
      <c r="BU596" s="16"/>
      <c r="BV596" s="29"/>
      <c r="BW596" s="16"/>
      <c r="BZ596" s="16"/>
      <c r="CD596" s="16"/>
      <c r="CF596" s="16"/>
      <c r="CG596" s="16"/>
      <c r="CI596" s="16"/>
      <c r="CJ596" s="16"/>
      <c r="CK596" s="16"/>
      <c r="CQ596" s="16"/>
      <c r="CU596" s="16"/>
      <c r="CV596" s="16"/>
      <c r="CW596" s="16"/>
      <c r="CX596" s="16"/>
      <c r="CZ596" s="16"/>
      <c r="DC596" s="19"/>
      <c r="DD596" s="16"/>
      <c r="DF596" s="16" t="s">
        <v>1386</v>
      </c>
      <c r="DK596" s="16"/>
      <c r="DM596" s="16"/>
      <c r="DN596" s="16"/>
      <c r="DP596" s="16"/>
      <c r="DR596" s="16"/>
      <c r="EB596" s="16"/>
      <c r="EE596" s="16"/>
      <c r="EF596" s="16"/>
      <c r="EG596" s="16"/>
      <c r="EI596" s="16"/>
      <c r="EN596" s="16"/>
    </row>
    <row r="597" spans="1:144" x14ac:dyDescent="0.35">
      <c r="A597" s="16" t="s">
        <v>6154</v>
      </c>
      <c r="J597" t="s">
        <v>2905</v>
      </c>
      <c r="K597"/>
      <c r="L597" s="16" t="s">
        <v>729</v>
      </c>
      <c r="M597" s="16"/>
      <c r="P597" s="16" t="s">
        <v>119</v>
      </c>
      <c r="Q597" s="16"/>
      <c r="R597" s="16"/>
      <c r="T597" s="16">
        <f>SUM(COUNTIF(M597:S597,"yes"))</f>
        <v>1</v>
      </c>
      <c r="U597" s="16" t="s">
        <v>2904</v>
      </c>
      <c r="V597" s="16"/>
      <c r="W597" s="16"/>
      <c r="X597" s="16"/>
      <c r="Y597" s="16"/>
      <c r="Z597" s="16"/>
      <c r="AA597" s="16"/>
      <c r="AB597" s="16"/>
      <c r="AC597" s="16" t="s">
        <v>2905</v>
      </c>
      <c r="AH597" s="16"/>
      <c r="AJ597" s="16"/>
      <c r="AK597" s="16" t="s">
        <v>1193</v>
      </c>
      <c r="AP597" s="16" t="s">
        <v>2794</v>
      </c>
      <c r="AQ597" s="16" t="s">
        <v>2906</v>
      </c>
      <c r="AR597" s="38"/>
      <c r="AS597" s="16"/>
      <c r="AT597" s="16"/>
      <c r="AY597" s="16"/>
      <c r="AZ597" s="16"/>
      <c r="BF597" s="28"/>
      <c r="BJ597" s="25"/>
      <c r="BO597" s="38"/>
      <c r="BQ597" s="38"/>
      <c r="BU597" s="16"/>
      <c r="BV597" s="29"/>
      <c r="BW597" s="16"/>
      <c r="BZ597" s="16"/>
      <c r="CD597" s="16"/>
      <c r="CF597" s="16"/>
      <c r="CG597" s="16"/>
      <c r="CI597" s="16"/>
      <c r="CJ597" s="16"/>
      <c r="CK597" s="16"/>
      <c r="CQ597" s="16"/>
      <c r="CU597" s="16"/>
      <c r="CV597" s="16"/>
      <c r="CW597" s="16"/>
      <c r="CX597" s="16"/>
      <c r="CZ597" s="16"/>
      <c r="DC597" s="19"/>
      <c r="DD597" s="16"/>
      <c r="DK597" s="16"/>
      <c r="DM597" s="16"/>
      <c r="DN597" s="16"/>
      <c r="DP597" s="16"/>
      <c r="DR597" s="16"/>
      <c r="EB597" s="16"/>
      <c r="EE597" s="16"/>
      <c r="EF597" s="16"/>
      <c r="EG597" s="16"/>
      <c r="EI597" s="16"/>
      <c r="EN597" s="16"/>
    </row>
    <row r="598" spans="1:144" x14ac:dyDescent="0.35">
      <c r="A598" s="16" t="s">
        <v>6154</v>
      </c>
      <c r="J598" t="s">
        <v>2000</v>
      </c>
      <c r="K598"/>
      <c r="L598" s="16" t="s">
        <v>729</v>
      </c>
      <c r="M598" s="16"/>
      <c r="P598" s="16" t="s">
        <v>119</v>
      </c>
      <c r="Q598" s="16"/>
      <c r="R598" s="16"/>
      <c r="T598" s="16">
        <f>SUM(COUNTIF(M598:S598,"yes"))</f>
        <v>1</v>
      </c>
      <c r="U598" s="16" t="s">
        <v>1999</v>
      </c>
      <c r="V598" s="16"/>
      <c r="W598" s="16"/>
      <c r="X598" s="16"/>
      <c r="Y598" s="16"/>
      <c r="Z598" s="16"/>
      <c r="AA598" s="16"/>
      <c r="AB598" s="16"/>
      <c r="AC598" s="16" t="s">
        <v>2000</v>
      </c>
      <c r="AH598" s="16"/>
      <c r="AJ598" s="16"/>
      <c r="AK598" s="16" t="s">
        <v>1996</v>
      </c>
      <c r="AP598" s="16" t="s">
        <v>2001</v>
      </c>
      <c r="AQ598" s="16" t="s">
        <v>1308</v>
      </c>
      <c r="AR598" s="38"/>
      <c r="AS598" s="16"/>
      <c r="AT598" s="16"/>
      <c r="AY598" s="16"/>
      <c r="AZ598" s="16"/>
      <c r="BB598" s="16">
        <f>LEN(BA598)-LEN(SUBSTITUTE(BA598,",",""))+1</f>
        <v>1</v>
      </c>
      <c r="BF598" s="28"/>
      <c r="BJ598" s="25"/>
      <c r="BO598" s="38"/>
      <c r="BQ598" s="38"/>
      <c r="BU598" s="16"/>
      <c r="BV598" s="29"/>
      <c r="BW598" s="16"/>
      <c r="BZ598" s="16"/>
      <c r="CD598" s="16"/>
      <c r="CF598" s="16"/>
      <c r="CG598" s="16"/>
      <c r="CI598" s="16"/>
      <c r="CJ598" s="16"/>
      <c r="CK598" s="16"/>
      <c r="CQ598" s="16"/>
      <c r="CU598" s="16"/>
      <c r="CV598" s="16"/>
      <c r="CW598" s="16"/>
      <c r="CX598" s="16"/>
      <c r="CZ598" s="16"/>
      <c r="DC598" s="19"/>
      <c r="DD598" s="16"/>
      <c r="DK598" s="16"/>
      <c r="DM598" s="16"/>
      <c r="DN598" s="16"/>
      <c r="DP598" s="16"/>
      <c r="DR598" s="16"/>
      <c r="EB598" s="16"/>
      <c r="EE598" s="16"/>
      <c r="EF598" s="16"/>
      <c r="EG598" s="16"/>
      <c r="EI598" s="16"/>
      <c r="EN598" s="16"/>
    </row>
    <row r="599" spans="1:144" x14ac:dyDescent="0.35">
      <c r="A599" s="16" t="s">
        <v>6154</v>
      </c>
      <c r="J599" t="s">
        <v>2804</v>
      </c>
      <c r="K599"/>
      <c r="L599" s="16" t="s">
        <v>729</v>
      </c>
      <c r="M599" s="16"/>
      <c r="P599" s="16" t="s">
        <v>119</v>
      </c>
      <c r="Q599" s="16"/>
      <c r="R599" s="16"/>
      <c r="T599" s="16">
        <f>SUM(COUNTIF(M599:S599,"yes"))</f>
        <v>1</v>
      </c>
      <c r="U599" s="16" t="s">
        <v>2802</v>
      </c>
      <c r="V599" s="16"/>
      <c r="W599" s="16"/>
      <c r="X599" s="16"/>
      <c r="Y599" s="16"/>
      <c r="Z599" s="16"/>
      <c r="AA599" s="16"/>
      <c r="AB599" s="16"/>
      <c r="AC599" s="16" t="s">
        <v>2804</v>
      </c>
      <c r="AH599" s="16"/>
      <c r="AJ599" s="16"/>
      <c r="AK599" s="16" t="s">
        <v>2803</v>
      </c>
      <c r="AP599" s="16" t="s">
        <v>726</v>
      </c>
      <c r="AQ599" s="16" t="s">
        <v>1297</v>
      </c>
      <c r="AR599" s="38"/>
      <c r="AS599" s="16"/>
      <c r="AT599" s="16"/>
      <c r="AY599" s="16"/>
      <c r="AZ599" s="16"/>
      <c r="BF599" s="28"/>
      <c r="BJ599" s="25"/>
      <c r="BO599" s="38"/>
      <c r="BQ599" s="38"/>
      <c r="BU599" s="16"/>
      <c r="BV599" s="29"/>
      <c r="BW599" s="16"/>
      <c r="BZ599" s="16"/>
      <c r="CD599" s="16"/>
      <c r="CF599" s="16"/>
      <c r="CG599" s="16"/>
      <c r="CI599" s="16"/>
      <c r="CJ599" s="16"/>
      <c r="CK599" s="16"/>
      <c r="CQ599" s="16"/>
      <c r="CU599" s="16"/>
      <c r="CV599" s="16"/>
      <c r="CW599" s="16"/>
      <c r="CX599" s="16"/>
      <c r="CZ599" s="16"/>
      <c r="DC599" s="19"/>
      <c r="DD599" s="16"/>
      <c r="DK599" s="16"/>
      <c r="DM599" s="16"/>
      <c r="DN599" s="16"/>
      <c r="DP599" s="16"/>
      <c r="DR599" s="16"/>
      <c r="EB599" s="16"/>
      <c r="EE599" s="16"/>
      <c r="EF599" s="16"/>
      <c r="EG599" s="16"/>
      <c r="EI599" s="16"/>
      <c r="EN599" s="16"/>
    </row>
    <row r="600" spans="1:144" x14ac:dyDescent="0.35">
      <c r="A600" s="16" t="s">
        <v>6154</v>
      </c>
      <c r="J600" t="s">
        <v>2007</v>
      </c>
      <c r="K600"/>
      <c r="L600" s="16" t="s">
        <v>729</v>
      </c>
      <c r="M600" s="16"/>
      <c r="P600" s="16" t="s">
        <v>119</v>
      </c>
      <c r="Q600" s="16"/>
      <c r="R600" s="16"/>
      <c r="T600" s="16">
        <f>SUM(COUNTIF(M600:S600,"yes"))</f>
        <v>1</v>
      </c>
      <c r="U600" s="16" t="s">
        <v>2006</v>
      </c>
      <c r="V600" s="16"/>
      <c r="W600" s="16"/>
      <c r="X600" s="16"/>
      <c r="Y600" s="16"/>
      <c r="Z600" s="16"/>
      <c r="AA600" s="16"/>
      <c r="AB600" s="16"/>
      <c r="AC600" s="16" t="s">
        <v>2007</v>
      </c>
      <c r="AH600" s="16"/>
      <c r="AJ600" s="16"/>
      <c r="AK600" s="16" t="s">
        <v>1306</v>
      </c>
      <c r="AP600" s="16" t="s">
        <v>2008</v>
      </c>
      <c r="AQ600" s="16" t="s">
        <v>1027</v>
      </c>
      <c r="AR600" s="38"/>
      <c r="AS600" s="16"/>
      <c r="AT600" s="16"/>
      <c r="AY600" s="16"/>
      <c r="AZ600" s="16"/>
      <c r="BB600" s="16">
        <f>LEN(BA600)-LEN(SUBSTITUTE(BA600,",",""))+1</f>
        <v>1</v>
      </c>
      <c r="BF600" s="28"/>
      <c r="BJ600" s="25"/>
      <c r="BO600" s="38"/>
      <c r="BQ600" s="38"/>
      <c r="BU600" s="16"/>
      <c r="BV600" s="29"/>
      <c r="BW600" s="16"/>
      <c r="BZ600" s="16"/>
      <c r="CD600" s="16"/>
      <c r="CF600" s="16"/>
      <c r="CG600" s="16"/>
      <c r="CI600" s="16"/>
      <c r="CJ600" s="16"/>
      <c r="CK600" s="16"/>
      <c r="CQ600" s="16"/>
      <c r="CU600" s="16"/>
      <c r="CV600" s="16"/>
      <c r="CW600" s="16"/>
      <c r="CX600" s="16"/>
      <c r="CZ600" s="16"/>
      <c r="DC600" s="19"/>
      <c r="DD600" s="16"/>
      <c r="DK600" s="16"/>
      <c r="DM600" s="16"/>
      <c r="DN600" s="16"/>
      <c r="DP600" s="16"/>
      <c r="DR600" s="16"/>
      <c r="EB600" s="16"/>
      <c r="EE600" s="16"/>
      <c r="EF600" s="16"/>
      <c r="EG600" s="16"/>
      <c r="EI600" s="16"/>
      <c r="EN600" s="16"/>
    </row>
    <row r="601" spans="1:144" x14ac:dyDescent="0.35">
      <c r="A601" s="16" t="s">
        <v>6154</v>
      </c>
      <c r="J601" t="s">
        <v>6582</v>
      </c>
      <c r="K601" s="65" t="s">
        <v>2347</v>
      </c>
      <c r="L601" t="s">
        <v>6751</v>
      </c>
      <c r="M601" s="16"/>
      <c r="O601" t="s">
        <v>119</v>
      </c>
      <c r="Q601" s="16"/>
      <c r="R601" s="16"/>
      <c r="T601" s="16">
        <f>SUM(COUNTIF(M601:S601,"yes"))</f>
        <v>1</v>
      </c>
      <c r="U601" s="16"/>
      <c r="V601" s="16"/>
      <c r="W601" s="16"/>
      <c r="X601" s="16"/>
      <c r="Y601" s="16"/>
      <c r="Z601" s="16"/>
      <c r="AA601" s="16"/>
      <c r="AB601" s="16"/>
      <c r="AD601" t="s">
        <v>6582</v>
      </c>
      <c r="AE601"/>
      <c r="AH601" s="16"/>
      <c r="AJ601" s="66" t="s">
        <v>6232</v>
      </c>
      <c r="AK601" s="16"/>
      <c r="AO601" t="s">
        <v>6400</v>
      </c>
      <c r="AP601" s="16"/>
      <c r="AQ601" t="s">
        <v>6583</v>
      </c>
      <c r="AR601" s="39"/>
      <c r="AS601" s="16"/>
      <c r="AT601" s="16"/>
      <c r="AY601" s="16"/>
      <c r="AZ601" s="16"/>
      <c r="BF601" s="28"/>
      <c r="BJ601" s="25"/>
      <c r="BO601" s="38"/>
      <c r="BQ601" s="38"/>
      <c r="BU601" s="16"/>
      <c r="BV601" s="29"/>
      <c r="BW601" s="16"/>
      <c r="BZ601" s="16"/>
      <c r="CC601" s="19"/>
      <c r="CD601" s="16"/>
      <c r="CF601" s="16"/>
      <c r="CG601" s="16"/>
      <c r="CI601" s="16"/>
      <c r="CJ601" s="16"/>
      <c r="CK601" s="16"/>
      <c r="CQ601" s="16"/>
      <c r="CU601" s="16"/>
      <c r="CV601" s="16"/>
      <c r="CW601" s="16"/>
      <c r="CX601" s="16"/>
      <c r="CZ601" s="16"/>
      <c r="DC601" s="19"/>
      <c r="DD601" s="16"/>
      <c r="DG601" s="19"/>
      <c r="DK601" s="16"/>
      <c r="DM601" s="16"/>
      <c r="DN601" s="16"/>
      <c r="DP601" s="16"/>
      <c r="DR601" s="16"/>
      <c r="EB601" s="16"/>
      <c r="EE601" s="16"/>
      <c r="EF601" s="16"/>
      <c r="EG601" s="16"/>
      <c r="EI601" s="16"/>
      <c r="EN601" s="16"/>
    </row>
    <row r="602" spans="1:144" x14ac:dyDescent="0.35">
      <c r="A602" s="16" t="s">
        <v>6154</v>
      </c>
      <c r="J602" t="s">
        <v>1866</v>
      </c>
      <c r="K602"/>
      <c r="L602" s="16" t="s">
        <v>729</v>
      </c>
      <c r="M602" s="16"/>
      <c r="P602" s="16" t="s">
        <v>119</v>
      </c>
      <c r="Q602" s="16"/>
      <c r="R602" s="16"/>
      <c r="T602" s="16">
        <f>SUM(COUNTIF(M602:S602,"yes"))</f>
        <v>1</v>
      </c>
      <c r="U602" s="16" t="s">
        <v>1865</v>
      </c>
      <c r="V602" s="16"/>
      <c r="W602" s="16"/>
      <c r="X602" s="16"/>
      <c r="Y602" s="16"/>
      <c r="Z602" s="16"/>
      <c r="AA602" s="16"/>
      <c r="AB602" s="16"/>
      <c r="AC602" s="16" t="s">
        <v>1866</v>
      </c>
      <c r="AH602" s="16"/>
      <c r="AJ602" s="16"/>
      <c r="AK602" s="16" t="s">
        <v>745</v>
      </c>
      <c r="AP602" s="16" t="s">
        <v>1125</v>
      </c>
      <c r="AQ602" s="16" t="s">
        <v>1157</v>
      </c>
      <c r="AR602" s="38"/>
      <c r="AS602" s="16"/>
      <c r="AT602" s="16"/>
      <c r="AY602" s="16"/>
      <c r="AZ602" s="16"/>
      <c r="BB602" s="16">
        <f>LEN(BA602)-LEN(SUBSTITUTE(BA602,",",""))+1</f>
        <v>1</v>
      </c>
      <c r="BD602" s="16">
        <f>LEN(BC602)-LEN(SUBSTITUTE(BC602,",",""))+1</f>
        <v>1</v>
      </c>
      <c r="BF602" s="28">
        <f>Table1[[#This Row], [no. of introduced regions]]/Table1[[#This Row], [no. of native regions]]</f>
        <v>1</v>
      </c>
      <c r="BJ602" s="25"/>
      <c r="BO602" s="38"/>
      <c r="BQ602" s="38"/>
      <c r="BU602" s="16"/>
      <c r="BV602" s="29"/>
      <c r="BW602" s="16"/>
      <c r="BZ602" s="16"/>
      <c r="CD602" s="16"/>
      <c r="CF602" s="16"/>
      <c r="CG602" s="16"/>
      <c r="CI602" s="16"/>
      <c r="CJ602" s="16"/>
      <c r="CK602" s="16"/>
      <c r="CQ602" s="16"/>
      <c r="CU602" s="16"/>
      <c r="CV602" s="16"/>
      <c r="CW602" s="16"/>
      <c r="CX602" s="16"/>
      <c r="CZ602" s="16"/>
      <c r="DC602" s="19"/>
      <c r="DD602" s="16"/>
      <c r="DK602" s="16"/>
      <c r="DM602" s="16"/>
      <c r="DN602" s="16"/>
      <c r="DP602" s="16"/>
      <c r="DR602" s="16"/>
      <c r="EB602" s="16"/>
      <c r="EE602" s="16"/>
      <c r="EF602" s="16"/>
      <c r="EG602" s="16"/>
      <c r="EI602" s="16"/>
      <c r="EN602" s="16"/>
    </row>
    <row r="603" spans="1:144" x14ac:dyDescent="0.35">
      <c r="A603" s="16" t="s">
        <v>6154</v>
      </c>
      <c r="J603" t="s">
        <v>6584</v>
      </c>
      <c r="K603" s="65"/>
      <c r="L603" t="s">
        <v>6751</v>
      </c>
      <c r="M603" s="16"/>
      <c r="O603" t="s">
        <v>119</v>
      </c>
      <c r="Q603" s="16"/>
      <c r="R603" s="16"/>
      <c r="T603" s="16">
        <f>SUM(COUNTIF(M603:S603,"yes"))</f>
        <v>1</v>
      </c>
      <c r="U603" s="16"/>
      <c r="V603" s="16"/>
      <c r="W603" s="16"/>
      <c r="X603" s="16"/>
      <c r="Y603" s="16"/>
      <c r="Z603" s="16"/>
      <c r="AA603" s="16"/>
      <c r="AB603" s="16"/>
      <c r="AD603" t="s">
        <v>6584</v>
      </c>
      <c r="AE603"/>
      <c r="AH603" s="16"/>
      <c r="AJ603" s="66" t="s">
        <v>6232</v>
      </c>
      <c r="AK603" s="16"/>
      <c r="AO603" t="s">
        <v>6869</v>
      </c>
      <c r="AP603" s="16"/>
      <c r="AQ603" t="s">
        <v>6400</v>
      </c>
      <c r="AR603" s="39"/>
      <c r="AS603" s="16"/>
      <c r="AT603" s="16"/>
      <c r="AY603" s="16"/>
      <c r="AZ603" s="16"/>
      <c r="BF603" s="28"/>
      <c r="BJ603" s="25"/>
      <c r="BO603" s="38"/>
      <c r="BQ603" s="38"/>
      <c r="BU603" s="16"/>
      <c r="BV603" s="29"/>
      <c r="BW603" s="16"/>
      <c r="BZ603" s="16"/>
      <c r="CC603" s="19"/>
      <c r="CD603" s="16"/>
      <c r="CF603" s="16"/>
      <c r="CG603" s="16"/>
      <c r="CI603" s="16"/>
      <c r="CJ603" s="16"/>
      <c r="CK603" s="16"/>
      <c r="CQ603" s="16"/>
      <c r="CU603" s="16"/>
      <c r="CV603" s="16"/>
      <c r="CW603" s="16"/>
      <c r="CX603" s="16"/>
      <c r="CZ603" s="16"/>
      <c r="DC603" s="19"/>
      <c r="DD603" s="16"/>
      <c r="DG603" s="19"/>
      <c r="DK603" s="16"/>
      <c r="DM603" s="16"/>
      <c r="DN603" s="16"/>
      <c r="DP603" s="16"/>
      <c r="DR603" s="16"/>
      <c r="EB603" s="16"/>
      <c r="EE603" s="16"/>
      <c r="EF603" s="16"/>
      <c r="EG603" s="16"/>
      <c r="EI603" s="16"/>
      <c r="EN603" s="16"/>
    </row>
    <row r="604" spans="1:144" x14ac:dyDescent="0.35">
      <c r="A604" s="16" t="s">
        <v>6154</v>
      </c>
      <c r="J604" t="s">
        <v>6585</v>
      </c>
      <c r="K604" s="65" t="s">
        <v>6870</v>
      </c>
      <c r="L604" t="s">
        <v>6751</v>
      </c>
      <c r="M604" s="16"/>
      <c r="O604" t="s">
        <v>119</v>
      </c>
      <c r="Q604" s="16"/>
      <c r="R604" s="16"/>
      <c r="T604" s="16">
        <f>SUM(COUNTIF(M604:S604,"yes"))</f>
        <v>1</v>
      </c>
      <c r="U604" s="16"/>
      <c r="V604" s="16"/>
      <c r="W604" s="16"/>
      <c r="X604" s="16"/>
      <c r="Y604" s="16"/>
      <c r="Z604" s="16"/>
      <c r="AA604" s="16"/>
      <c r="AB604" s="16"/>
      <c r="AD604" t="s">
        <v>6585</v>
      </c>
      <c r="AE604"/>
      <c r="AH604" s="16"/>
      <c r="AJ604" s="66" t="s">
        <v>6232</v>
      </c>
      <c r="AK604" s="16"/>
      <c r="AO604" t="s">
        <v>6400</v>
      </c>
      <c r="AP604" s="16"/>
      <c r="AQ604" t="s">
        <v>1027</v>
      </c>
      <c r="AR604" s="39"/>
      <c r="AS604" s="16"/>
      <c r="AT604" s="16"/>
      <c r="AY604" s="16"/>
      <c r="AZ604" s="16"/>
      <c r="BF604" s="28"/>
      <c r="BJ604" s="25"/>
      <c r="BO604" s="38"/>
      <c r="BQ604" s="38"/>
      <c r="BU604" s="16"/>
      <c r="BV604" s="29"/>
      <c r="BW604" s="16"/>
      <c r="BZ604" s="16"/>
      <c r="CC604" s="19"/>
      <c r="CD604" s="16"/>
      <c r="CF604" s="16"/>
      <c r="CG604" s="16"/>
      <c r="CI604" s="16"/>
      <c r="CJ604" s="16"/>
      <c r="CK604" s="16"/>
      <c r="CQ604" s="16"/>
      <c r="CU604" s="16"/>
      <c r="CV604" s="16"/>
      <c r="CW604" s="16"/>
      <c r="CX604" s="16"/>
      <c r="CZ604" s="16"/>
      <c r="DC604" s="19"/>
      <c r="DD604" s="16"/>
      <c r="DG604" s="19"/>
      <c r="DK604" s="16"/>
      <c r="DM604" s="16"/>
      <c r="DN604" s="16"/>
      <c r="DP604" s="16"/>
      <c r="DR604" s="16"/>
      <c r="EB604" s="16"/>
      <c r="EE604" s="16"/>
      <c r="EF604" s="16"/>
      <c r="EG604" s="16"/>
      <c r="EI604" s="16"/>
      <c r="EN604" s="16"/>
    </row>
    <row r="605" spans="1:144" x14ac:dyDescent="0.35">
      <c r="A605" s="16" t="s">
        <v>6154</v>
      </c>
      <c r="J605" t="s">
        <v>2265</v>
      </c>
      <c r="K605"/>
      <c r="L605" s="16" t="s">
        <v>729</v>
      </c>
      <c r="M605" s="16"/>
      <c r="P605" s="16" t="s">
        <v>119</v>
      </c>
      <c r="Q605" s="16"/>
      <c r="R605" s="16"/>
      <c r="T605" s="16">
        <f>SUM(COUNTIF(M605:S605,"yes"))</f>
        <v>1</v>
      </c>
      <c r="U605" s="16" t="s">
        <v>2264</v>
      </c>
      <c r="V605" s="16"/>
      <c r="W605" s="16"/>
      <c r="X605" s="16"/>
      <c r="Y605" s="16"/>
      <c r="Z605" s="16"/>
      <c r="AA605" s="16"/>
      <c r="AB605" s="16"/>
      <c r="AC605" s="16" t="s">
        <v>2265</v>
      </c>
      <c r="AH605" s="16"/>
      <c r="AJ605" s="16"/>
      <c r="AK605" s="16" t="s">
        <v>745</v>
      </c>
      <c r="AP605" s="16" t="s">
        <v>2266</v>
      </c>
      <c r="AQ605" s="16" t="s">
        <v>1688</v>
      </c>
      <c r="AR605" s="38"/>
      <c r="AS605" s="16"/>
      <c r="AT605" s="16"/>
      <c r="AY605" s="16"/>
      <c r="AZ605" s="16"/>
      <c r="BB605" s="16">
        <f>LEN(BA605)-LEN(SUBSTITUTE(BA605,",",""))+1</f>
        <v>1</v>
      </c>
      <c r="BF605" s="28"/>
      <c r="BJ605" s="25"/>
      <c r="BO605" s="38"/>
      <c r="BQ605" s="38"/>
      <c r="BU605" s="16"/>
      <c r="BV605" s="29"/>
      <c r="BW605" s="16"/>
      <c r="BZ605" s="16"/>
      <c r="CD605" s="16"/>
      <c r="CF605" s="16"/>
      <c r="CG605" s="16"/>
      <c r="CI605" s="16"/>
      <c r="CJ605" s="16"/>
      <c r="CK605" s="16"/>
      <c r="CQ605" s="16"/>
      <c r="CU605" s="16"/>
      <c r="CV605" s="16"/>
      <c r="CW605" s="16"/>
      <c r="CX605" s="16"/>
      <c r="CZ605" s="16"/>
      <c r="DC605" s="19"/>
      <c r="DD605" s="16"/>
      <c r="DK605" s="16"/>
      <c r="DM605" s="16"/>
      <c r="DN605" s="16"/>
      <c r="DP605" s="16"/>
      <c r="DR605" s="16"/>
      <c r="EB605" s="16"/>
      <c r="EE605" s="16"/>
      <c r="EF605" s="16"/>
      <c r="EG605" s="16"/>
      <c r="EI605" s="16"/>
      <c r="EN605" s="16"/>
    </row>
    <row r="606" spans="1:144" x14ac:dyDescent="0.35">
      <c r="A606" s="16" t="s">
        <v>6154</v>
      </c>
      <c r="J606" t="s">
        <v>6586</v>
      </c>
      <c r="K606" s="65" t="s">
        <v>6871</v>
      </c>
      <c r="L606" t="s">
        <v>6751</v>
      </c>
      <c r="M606" s="16"/>
      <c r="O606" t="s">
        <v>119</v>
      </c>
      <c r="Q606" s="16"/>
      <c r="R606" s="16"/>
      <c r="T606" s="16">
        <f>SUM(COUNTIF(M606:S606,"yes"))</f>
        <v>1</v>
      </c>
      <c r="U606" s="16"/>
      <c r="V606" s="16"/>
      <c r="W606" s="16"/>
      <c r="X606" s="16"/>
      <c r="Y606" s="16"/>
      <c r="Z606" s="16"/>
      <c r="AA606" s="16"/>
      <c r="AB606" s="16"/>
      <c r="AD606" t="s">
        <v>6586</v>
      </c>
      <c r="AE606"/>
      <c r="AH606" s="16"/>
      <c r="AJ606" s="66" t="s">
        <v>6232</v>
      </c>
      <c r="AK606" s="16"/>
      <c r="AO606" t="s">
        <v>6400</v>
      </c>
      <c r="AP606" s="16"/>
      <c r="AQ606" t="s">
        <v>601</v>
      </c>
      <c r="AR606" s="39"/>
      <c r="AS606" s="16"/>
      <c r="AT606" s="16"/>
      <c r="AY606" s="16"/>
      <c r="AZ606" s="16"/>
      <c r="BF606" s="28"/>
      <c r="BJ606" s="25"/>
      <c r="BO606" s="38"/>
      <c r="BQ606" s="38"/>
      <c r="BU606" s="16"/>
      <c r="BV606" s="29"/>
      <c r="BW606" s="16"/>
      <c r="BZ606" s="16"/>
      <c r="CC606" s="19"/>
      <c r="CD606" s="16"/>
      <c r="CF606" s="16"/>
      <c r="CG606" s="16"/>
      <c r="CI606" s="16"/>
      <c r="CJ606" s="16"/>
      <c r="CK606" s="16"/>
      <c r="CQ606" s="16"/>
      <c r="CU606" s="16"/>
      <c r="CV606" s="16"/>
      <c r="CW606" s="16"/>
      <c r="CX606" s="16"/>
      <c r="CZ606" s="16"/>
      <c r="DC606" s="19"/>
      <c r="DD606" s="16"/>
      <c r="DG606" s="19"/>
      <c r="DK606" s="16"/>
      <c r="DM606" s="16"/>
      <c r="DN606" s="16"/>
      <c r="DP606" s="16"/>
      <c r="DR606" s="16"/>
      <c r="EB606" s="16"/>
      <c r="EE606" s="16"/>
      <c r="EF606" s="16"/>
      <c r="EG606" s="16"/>
      <c r="EI606" s="16"/>
      <c r="EN606" s="16"/>
    </row>
    <row r="607" spans="1:144" x14ac:dyDescent="0.35">
      <c r="A607" s="16" t="s">
        <v>6154</v>
      </c>
      <c r="J607" t="s">
        <v>2138</v>
      </c>
      <c r="K607"/>
      <c r="L607" s="16" t="s">
        <v>729</v>
      </c>
      <c r="M607" s="16"/>
      <c r="P607" s="16" t="s">
        <v>119</v>
      </c>
      <c r="Q607" s="16"/>
      <c r="R607" s="16"/>
      <c r="T607" s="16">
        <f>SUM(COUNTIF(M607:S607,"yes"))</f>
        <v>1</v>
      </c>
      <c r="U607" s="16" t="s">
        <v>2137</v>
      </c>
      <c r="V607" s="16"/>
      <c r="W607" s="16"/>
      <c r="X607" s="16"/>
      <c r="Y607" s="16"/>
      <c r="Z607" s="16"/>
      <c r="AA607" s="16"/>
      <c r="AB607" s="16"/>
      <c r="AC607" s="16" t="s">
        <v>2138</v>
      </c>
      <c r="AH607" s="16"/>
      <c r="AJ607" s="16"/>
      <c r="AK607" s="16" t="s">
        <v>1403</v>
      </c>
      <c r="AP607" s="16" t="s">
        <v>1211</v>
      </c>
      <c r="AQ607" s="16" t="s">
        <v>1157</v>
      </c>
      <c r="AR607" s="38"/>
      <c r="AS607" s="16"/>
      <c r="AT607" s="16"/>
      <c r="AY607" s="16"/>
      <c r="AZ607" s="16"/>
      <c r="BB607" s="16">
        <f>LEN(BA607)-LEN(SUBSTITUTE(BA607,",",""))+1</f>
        <v>1</v>
      </c>
      <c r="BF607" s="28"/>
      <c r="BJ607" s="25"/>
      <c r="BO607" s="38"/>
      <c r="BQ607" s="38"/>
      <c r="BU607" s="16"/>
      <c r="BV607" s="29"/>
      <c r="BW607" s="16"/>
      <c r="BZ607" s="16"/>
      <c r="CD607" s="16"/>
      <c r="CF607" s="16"/>
      <c r="CG607" s="16"/>
      <c r="CI607" s="16"/>
      <c r="CJ607" s="16"/>
      <c r="CK607" s="16"/>
      <c r="CQ607" s="16"/>
      <c r="CU607" s="16"/>
      <c r="CV607" s="16"/>
      <c r="CW607" s="16"/>
      <c r="CX607" s="16"/>
      <c r="CZ607" s="16"/>
      <c r="DC607" s="19"/>
      <c r="DD607" s="16"/>
      <c r="DK607" s="16"/>
      <c r="DM607" s="16"/>
      <c r="DN607" s="16"/>
      <c r="DP607" s="16"/>
      <c r="DR607" s="16"/>
      <c r="EB607" s="16"/>
      <c r="EE607" s="16"/>
      <c r="EF607" s="16"/>
      <c r="EG607" s="16"/>
      <c r="EI607" s="16"/>
      <c r="EN607" s="16"/>
    </row>
    <row r="608" spans="1:144" x14ac:dyDescent="0.35">
      <c r="A608" s="16" t="s">
        <v>6154</v>
      </c>
      <c r="J608" t="s">
        <v>2149</v>
      </c>
      <c r="K608"/>
      <c r="L608" s="16" t="s">
        <v>729</v>
      </c>
      <c r="M608" s="16"/>
      <c r="P608" s="16" t="s">
        <v>119</v>
      </c>
      <c r="Q608" s="16"/>
      <c r="R608" s="16"/>
      <c r="T608" s="16">
        <f>SUM(COUNTIF(M608:S608,"yes"))</f>
        <v>1</v>
      </c>
      <c r="U608" s="16" t="s">
        <v>2148</v>
      </c>
      <c r="V608" s="16"/>
      <c r="W608" s="16"/>
      <c r="X608" s="16"/>
      <c r="Y608" s="16"/>
      <c r="Z608" s="16"/>
      <c r="AA608" s="16"/>
      <c r="AB608" s="16"/>
      <c r="AC608" s="16" t="s">
        <v>2149</v>
      </c>
      <c r="AH608" s="16"/>
      <c r="AJ608" s="16"/>
      <c r="AK608" s="16" t="s">
        <v>5819</v>
      </c>
      <c r="AP608" s="16" t="s">
        <v>2150</v>
      </c>
      <c r="AQ608" s="16" t="s">
        <v>1388</v>
      </c>
      <c r="AR608" s="38"/>
      <c r="AS608" s="16"/>
      <c r="AT608" s="16"/>
      <c r="AY608" s="16"/>
      <c r="AZ608" s="16"/>
      <c r="BB608" s="16">
        <f>LEN(BA608)-LEN(SUBSTITUTE(BA608,",",""))+1</f>
        <v>1</v>
      </c>
      <c r="BF608" s="28"/>
      <c r="BJ608" s="25"/>
      <c r="BO608" s="38"/>
      <c r="BQ608" s="38"/>
      <c r="BU608" s="16"/>
      <c r="BV608" s="29"/>
      <c r="BW608" s="16"/>
      <c r="BZ608" s="16"/>
      <c r="CD608" s="16"/>
      <c r="CF608" s="16"/>
      <c r="CG608" s="16"/>
      <c r="CI608" s="16"/>
      <c r="CJ608" s="16"/>
      <c r="CK608" s="16"/>
      <c r="CQ608" s="16"/>
      <c r="CU608" s="16"/>
      <c r="CV608" s="16"/>
      <c r="CW608" s="16"/>
      <c r="CX608" s="16"/>
      <c r="CZ608" s="16"/>
      <c r="DC608" s="19"/>
      <c r="DD608" s="16"/>
      <c r="DK608" s="16"/>
      <c r="DM608" s="16"/>
      <c r="DN608" s="16"/>
      <c r="DP608" s="16"/>
      <c r="DR608" s="16"/>
      <c r="EB608" s="16"/>
      <c r="EE608" s="16"/>
      <c r="EF608" s="16"/>
      <c r="EG608" s="16"/>
      <c r="EI608" s="16"/>
      <c r="EN608" s="16"/>
    </row>
    <row r="609" spans="1:144" x14ac:dyDescent="0.35">
      <c r="A609" s="16" t="s">
        <v>6154</v>
      </c>
      <c r="J609" t="s">
        <v>6587</v>
      </c>
      <c r="K609" s="65" t="s">
        <v>6872</v>
      </c>
      <c r="L609" t="s">
        <v>6751</v>
      </c>
      <c r="M609" s="16"/>
      <c r="O609" t="s">
        <v>119</v>
      </c>
      <c r="Q609" s="16"/>
      <c r="R609" s="16"/>
      <c r="T609" s="16">
        <f>SUM(COUNTIF(M609:S609,"yes"))</f>
        <v>1</v>
      </c>
      <c r="U609" s="16"/>
      <c r="V609" s="16"/>
      <c r="W609" s="16"/>
      <c r="X609" s="16"/>
      <c r="Y609" s="16"/>
      <c r="Z609" s="16"/>
      <c r="AA609" s="16"/>
      <c r="AB609" s="16"/>
      <c r="AD609" t="s">
        <v>6587</v>
      </c>
      <c r="AE609"/>
      <c r="AH609" s="16"/>
      <c r="AJ609" s="66" t="s">
        <v>6232</v>
      </c>
      <c r="AK609" s="16"/>
      <c r="AO609" t="s">
        <v>6400</v>
      </c>
      <c r="AP609" s="16"/>
      <c r="AQ609" t="s">
        <v>6588</v>
      </c>
      <c r="AR609" s="39"/>
      <c r="AS609" s="16"/>
      <c r="AT609" s="16"/>
      <c r="AY609" s="16"/>
      <c r="AZ609" s="16"/>
      <c r="BF609" s="28"/>
      <c r="BJ609" s="25"/>
      <c r="BO609" s="38"/>
      <c r="BQ609" s="38"/>
      <c r="BU609" s="16"/>
      <c r="BV609" s="29"/>
      <c r="BW609" s="16"/>
      <c r="BZ609" s="16"/>
      <c r="CC609" s="19"/>
      <c r="CD609" s="16"/>
      <c r="CF609" s="16"/>
      <c r="CG609" s="16"/>
      <c r="CI609" s="16"/>
      <c r="CJ609" s="16"/>
      <c r="CK609" s="16"/>
      <c r="CQ609" s="16"/>
      <c r="CU609" s="16"/>
      <c r="CV609" s="16"/>
      <c r="CW609" s="16"/>
      <c r="CX609" s="16"/>
      <c r="CZ609" s="16"/>
      <c r="DC609" s="19"/>
      <c r="DD609" s="16"/>
      <c r="DG609" s="19"/>
      <c r="DK609" s="16"/>
      <c r="DM609" s="16"/>
      <c r="DN609" s="16"/>
      <c r="DP609" s="16"/>
      <c r="DR609" s="16"/>
      <c r="EB609" s="16"/>
      <c r="EE609" s="16"/>
      <c r="EF609" s="16"/>
      <c r="EG609" s="16"/>
      <c r="EI609" s="16"/>
      <c r="EN609" s="16"/>
    </row>
    <row r="610" spans="1:144" x14ac:dyDescent="0.35">
      <c r="A610" s="16" t="s">
        <v>6154</v>
      </c>
      <c r="J610" t="s">
        <v>2078</v>
      </c>
      <c r="K610"/>
      <c r="L610" s="16" t="s">
        <v>729</v>
      </c>
      <c r="M610" s="16"/>
      <c r="P610" s="16" t="s">
        <v>119</v>
      </c>
      <c r="Q610" s="16"/>
      <c r="R610" s="16"/>
      <c r="T610" s="16">
        <f>SUM(COUNTIF(M610:S610,"yes"))</f>
        <v>1</v>
      </c>
      <c r="U610" s="16" t="s">
        <v>2077</v>
      </c>
      <c r="V610" s="16"/>
      <c r="W610" s="16"/>
      <c r="X610" s="16"/>
      <c r="Y610" s="16"/>
      <c r="Z610" s="16"/>
      <c r="AA610" s="16"/>
      <c r="AB610" s="16"/>
      <c r="AC610" s="16" t="s">
        <v>2078</v>
      </c>
      <c r="AH610" s="16"/>
      <c r="AJ610" s="16"/>
      <c r="AK610" s="16" t="s">
        <v>1024</v>
      </c>
      <c r="AP610" s="16" t="s">
        <v>1211</v>
      </c>
      <c r="AQ610" s="16" t="s">
        <v>1688</v>
      </c>
      <c r="AR610" s="38"/>
      <c r="AS610" s="16"/>
      <c r="AT610" s="16"/>
      <c r="AY610" s="16"/>
      <c r="AZ610" s="16"/>
      <c r="BB610" s="16">
        <f>LEN(BA610)-LEN(SUBSTITUTE(BA610,",",""))+1</f>
        <v>1</v>
      </c>
      <c r="BF610" s="28"/>
      <c r="BJ610" s="25"/>
      <c r="BO610" s="38"/>
      <c r="BQ610" s="38"/>
      <c r="BU610" s="16"/>
      <c r="BV610" s="29"/>
      <c r="BW610" s="16"/>
      <c r="BZ610" s="16"/>
      <c r="CD610" s="16"/>
      <c r="CF610" s="16"/>
      <c r="CG610" s="16"/>
      <c r="CI610" s="16"/>
      <c r="CJ610" s="16"/>
      <c r="CK610" s="16"/>
      <c r="CQ610" s="16"/>
      <c r="CU610" s="16"/>
      <c r="CV610" s="16"/>
      <c r="CW610" s="16"/>
      <c r="CX610" s="16"/>
      <c r="CZ610" s="16"/>
      <c r="DC610" s="19"/>
      <c r="DD610" s="16"/>
      <c r="DK610" s="16"/>
      <c r="DM610" s="16"/>
      <c r="DN610" s="16"/>
      <c r="DP610" s="16"/>
      <c r="DR610" s="16"/>
      <c r="EB610" s="16"/>
      <c r="EE610" s="16"/>
      <c r="EF610" s="16"/>
      <c r="EG610" s="16"/>
      <c r="EI610" s="16"/>
      <c r="EN610" s="16"/>
    </row>
    <row r="611" spans="1:144" x14ac:dyDescent="0.35">
      <c r="A611" s="16" t="s">
        <v>6154</v>
      </c>
      <c r="J611" t="s">
        <v>2427</v>
      </c>
      <c r="K611"/>
      <c r="L611" s="16" t="s">
        <v>729</v>
      </c>
      <c r="M611" s="16"/>
      <c r="P611" s="16" t="s">
        <v>119</v>
      </c>
      <c r="Q611" s="16"/>
      <c r="R611" s="16"/>
      <c r="T611" s="16">
        <f>SUM(COUNTIF(M611:S611,"yes"))</f>
        <v>1</v>
      </c>
      <c r="U611" s="16" t="s">
        <v>2426</v>
      </c>
      <c r="V611" s="16"/>
      <c r="W611" s="16"/>
      <c r="X611" s="16"/>
      <c r="Y611" s="16"/>
      <c r="Z611" s="16"/>
      <c r="AA611" s="16"/>
      <c r="AB611" s="16"/>
      <c r="AC611" s="16" t="s">
        <v>2427</v>
      </c>
      <c r="AH611" s="16"/>
      <c r="AJ611" s="16"/>
      <c r="AK611" s="16" t="s">
        <v>1209</v>
      </c>
      <c r="AP611" s="16" t="s">
        <v>1208</v>
      </c>
      <c r="AQ611" s="16" t="s">
        <v>1322</v>
      </c>
      <c r="AR611" s="38"/>
      <c r="AS611" s="16"/>
      <c r="AT611" s="16"/>
      <c r="AY611" s="16"/>
      <c r="AZ611" s="16"/>
      <c r="BB611" s="16">
        <f>LEN(BA611)-LEN(SUBSTITUTE(BA611,",",""))+1</f>
        <v>1</v>
      </c>
      <c r="BF611" s="28"/>
      <c r="BJ611" s="25"/>
      <c r="BO611" s="38"/>
      <c r="BQ611" s="38"/>
      <c r="BU611" s="16"/>
      <c r="BV611" s="29"/>
      <c r="BW611" s="16"/>
      <c r="BZ611" s="16"/>
      <c r="CD611" s="16"/>
      <c r="CF611" s="16"/>
      <c r="CG611" s="16"/>
      <c r="CI611" s="16"/>
      <c r="CJ611" s="16"/>
      <c r="CK611" s="16"/>
      <c r="CQ611" s="16"/>
      <c r="CU611" s="16"/>
      <c r="CV611" s="16"/>
      <c r="CW611" s="16"/>
      <c r="CX611" s="16"/>
      <c r="CZ611" s="16"/>
      <c r="DC611" s="19"/>
      <c r="DD611" s="16"/>
      <c r="DK611" s="16"/>
      <c r="DM611" s="16"/>
      <c r="DN611" s="16"/>
      <c r="DP611" s="16"/>
      <c r="DR611" s="16"/>
      <c r="EB611" s="16"/>
      <c r="EE611" s="16"/>
      <c r="EF611" s="16"/>
      <c r="EG611" s="16"/>
      <c r="EI611" s="16"/>
      <c r="EN611" s="16"/>
    </row>
    <row r="612" spans="1:144" x14ac:dyDescent="0.35">
      <c r="A612" s="16" t="s">
        <v>6154</v>
      </c>
      <c r="J612" t="s">
        <v>1850</v>
      </c>
      <c r="K612"/>
      <c r="L612" s="16" t="s">
        <v>729</v>
      </c>
      <c r="M612" s="16"/>
      <c r="P612" s="16" t="s">
        <v>119</v>
      </c>
      <c r="Q612" s="16"/>
      <c r="R612" s="16"/>
      <c r="T612" s="16">
        <f>SUM(COUNTIF(M612:S612,"yes"))</f>
        <v>1</v>
      </c>
      <c r="U612" s="16" t="s">
        <v>1849</v>
      </c>
      <c r="V612" s="16"/>
      <c r="W612" s="16"/>
      <c r="X612" s="16"/>
      <c r="Y612" s="16"/>
      <c r="Z612" s="16"/>
      <c r="AA612" s="16"/>
      <c r="AB612" s="16"/>
      <c r="AC612" s="16" t="s">
        <v>1850</v>
      </c>
      <c r="AH612" s="16"/>
      <c r="AJ612" s="16"/>
      <c r="AK612" s="16" t="s">
        <v>1193</v>
      </c>
      <c r="AP612" s="16" t="s">
        <v>726</v>
      </c>
      <c r="AQ612" s="16" t="s">
        <v>1851</v>
      </c>
      <c r="AR612" s="38"/>
      <c r="AS612" s="16"/>
      <c r="AT612" s="16"/>
      <c r="AY612" s="16"/>
      <c r="AZ612" s="16"/>
      <c r="BB612" s="16">
        <f>LEN(BA612)-LEN(SUBSTITUTE(BA612,",",""))+1</f>
        <v>1</v>
      </c>
      <c r="BD612" s="16">
        <f>LEN(BC612)-LEN(SUBSTITUTE(BC612,",",""))+1</f>
        <v>1</v>
      </c>
      <c r="BF612" s="28">
        <f>Table1[[#This Row], [no. of introduced regions]]/Table1[[#This Row], [no. of native regions]]</f>
        <v>1</v>
      </c>
      <c r="BJ612" s="25"/>
      <c r="BO612" s="38"/>
      <c r="BQ612" s="38"/>
      <c r="BU612" s="16"/>
      <c r="BV612" s="29"/>
      <c r="BW612" s="16"/>
      <c r="BZ612" s="16"/>
      <c r="CD612" s="16"/>
      <c r="CF612" s="16"/>
      <c r="CG612" s="16"/>
      <c r="CI612" s="16"/>
      <c r="CJ612" s="16"/>
      <c r="CK612" s="16"/>
      <c r="CQ612" s="16"/>
      <c r="CU612" s="16"/>
      <c r="CV612" s="16"/>
      <c r="CW612" s="16"/>
      <c r="CX612" s="16"/>
      <c r="CZ612" s="16"/>
      <c r="DC612" s="19"/>
      <c r="DD612" s="16"/>
      <c r="DK612" s="16"/>
      <c r="DM612" s="16"/>
      <c r="DN612" s="16"/>
      <c r="DP612" s="16"/>
      <c r="DR612" s="16"/>
      <c r="EB612" s="16"/>
      <c r="EE612" s="16"/>
      <c r="EF612" s="16"/>
      <c r="EG612" s="16"/>
      <c r="EI612" s="16"/>
      <c r="EN612" s="16"/>
    </row>
    <row r="613" spans="1:144" x14ac:dyDescent="0.35">
      <c r="A613" s="16" t="s">
        <v>6154</v>
      </c>
      <c r="J613" t="s">
        <v>3025</v>
      </c>
      <c r="K613"/>
      <c r="L613" s="16" t="s">
        <v>729</v>
      </c>
      <c r="M613" s="16"/>
      <c r="P613" s="16" t="s">
        <v>119</v>
      </c>
      <c r="Q613" s="16"/>
      <c r="R613" s="16"/>
      <c r="T613" s="16">
        <f>SUM(COUNTIF(M613:S613,"yes"))</f>
        <v>1</v>
      </c>
      <c r="U613" s="16" t="s">
        <v>3024</v>
      </c>
      <c r="V613" s="16"/>
      <c r="W613" s="16"/>
      <c r="X613" s="16"/>
      <c r="Y613" s="16"/>
      <c r="Z613" s="16"/>
      <c r="AA613" s="16"/>
      <c r="AB613" s="16"/>
      <c r="AC613" s="16" t="s">
        <v>3025</v>
      </c>
      <c r="AH613" s="16"/>
      <c r="AJ613" s="16"/>
      <c r="AK613" s="16" t="s">
        <v>1302</v>
      </c>
      <c r="AP613" s="16" t="s">
        <v>3026</v>
      </c>
      <c r="AQ613" s="16" t="s">
        <v>3027</v>
      </c>
      <c r="AR613" s="38"/>
      <c r="AS613" s="16"/>
      <c r="AT613" s="16"/>
      <c r="AY613" s="16"/>
      <c r="AZ613" s="16"/>
      <c r="BF613" s="28"/>
      <c r="BJ613" s="25"/>
      <c r="BO613" s="38"/>
      <c r="BQ613" s="38"/>
      <c r="BU613" s="16"/>
      <c r="BV613" s="29"/>
      <c r="BW613" s="16"/>
      <c r="BZ613" s="16"/>
      <c r="CD613" s="16"/>
      <c r="CF613" s="16"/>
      <c r="CG613" s="16"/>
      <c r="CI613" s="16"/>
      <c r="CJ613" s="16"/>
      <c r="CK613" s="16"/>
      <c r="CQ613" s="16"/>
      <c r="CU613" s="16"/>
      <c r="CV613" s="16"/>
      <c r="CW613" s="16"/>
      <c r="CX613" s="16"/>
      <c r="CZ613" s="16"/>
      <c r="DC613" s="19"/>
      <c r="DD613" s="16"/>
      <c r="DK613" s="16"/>
      <c r="DM613" s="16"/>
      <c r="DN613" s="16"/>
      <c r="DP613" s="16"/>
      <c r="DR613" s="16"/>
      <c r="EB613" s="16"/>
      <c r="EE613" s="16"/>
      <c r="EF613" s="16"/>
      <c r="EG613" s="16"/>
      <c r="EI613" s="16"/>
      <c r="EN613" s="16"/>
    </row>
    <row r="614" spans="1:144" x14ac:dyDescent="0.35">
      <c r="A614" s="16" t="s">
        <v>6154</v>
      </c>
      <c r="J614" t="s">
        <v>6591</v>
      </c>
      <c r="K614" s="65"/>
      <c r="L614" t="s">
        <v>6751</v>
      </c>
      <c r="M614" s="16"/>
      <c r="O614" t="s">
        <v>119</v>
      </c>
      <c r="Q614" s="16"/>
      <c r="R614" s="16"/>
      <c r="T614" s="16">
        <f>SUM(COUNTIF(M614:S614,"yes"))</f>
        <v>1</v>
      </c>
      <c r="U614" s="16"/>
      <c r="V614" s="16"/>
      <c r="W614" s="16"/>
      <c r="X614" s="16"/>
      <c r="Y614" s="16"/>
      <c r="Z614" s="16"/>
      <c r="AA614" s="16"/>
      <c r="AB614" s="16"/>
      <c r="AD614" t="s">
        <v>6591</v>
      </c>
      <c r="AE614"/>
      <c r="AH614" s="16"/>
      <c r="AJ614" s="66" t="s">
        <v>6232</v>
      </c>
      <c r="AK614" s="16"/>
      <c r="AO614" t="s">
        <v>6858</v>
      </c>
      <c r="AP614" s="16"/>
      <c r="AQ614" t="s">
        <v>6400</v>
      </c>
      <c r="AR614" s="39"/>
      <c r="AS614" s="16"/>
      <c r="AT614" s="16"/>
      <c r="AY614" s="16"/>
      <c r="AZ614" s="16"/>
      <c r="BF614" s="28"/>
      <c r="BJ614" s="25"/>
      <c r="BO614" s="38"/>
      <c r="BQ614" s="38"/>
      <c r="BU614" s="16"/>
      <c r="BV614" s="29"/>
      <c r="BW614" s="16"/>
      <c r="BZ614" s="16"/>
      <c r="CC614" s="19"/>
      <c r="CD614" s="16"/>
      <c r="CF614" s="16"/>
      <c r="CG614" s="16"/>
      <c r="CI614" s="16"/>
      <c r="CJ614" s="16"/>
      <c r="CK614" s="16"/>
      <c r="CQ614" s="16"/>
      <c r="CU614" s="16"/>
      <c r="CV614" s="16"/>
      <c r="CW614" s="16"/>
      <c r="CX614" s="16"/>
      <c r="CZ614" s="16"/>
      <c r="DC614" s="19"/>
      <c r="DD614" s="16"/>
      <c r="DG614" s="19"/>
      <c r="DK614" s="16"/>
      <c r="DM614" s="16"/>
      <c r="DN614" s="16"/>
      <c r="DP614" s="16"/>
      <c r="DR614" s="16"/>
      <c r="EB614" s="16"/>
      <c r="EE614" s="16"/>
      <c r="EF614" s="16"/>
      <c r="EG614" s="16"/>
      <c r="EI614" s="16"/>
      <c r="EN614" s="16"/>
    </row>
    <row r="615" spans="1:144" x14ac:dyDescent="0.35">
      <c r="A615" s="16" t="s">
        <v>6154</v>
      </c>
      <c r="J615" t="s">
        <v>2061</v>
      </c>
      <c r="K615"/>
      <c r="L615" s="16" t="s">
        <v>729</v>
      </c>
      <c r="M615" s="16"/>
      <c r="P615" s="16" t="s">
        <v>119</v>
      </c>
      <c r="Q615" s="16"/>
      <c r="R615" s="16"/>
      <c r="T615" s="16">
        <f>SUM(COUNTIF(M615:S615,"yes"))</f>
        <v>1</v>
      </c>
      <c r="U615" s="16" t="s">
        <v>2060</v>
      </c>
      <c r="V615" s="16"/>
      <c r="W615" s="16"/>
      <c r="X615" s="16"/>
      <c r="Y615" s="16"/>
      <c r="Z615" s="16"/>
      <c r="AA615" s="16"/>
      <c r="AB615" s="16"/>
      <c r="AC615" s="16" t="s">
        <v>2061</v>
      </c>
      <c r="AH615" s="16"/>
      <c r="AJ615" s="16"/>
      <c r="AK615" s="16" t="s">
        <v>1024</v>
      </c>
      <c r="AP615" s="16" t="s">
        <v>726</v>
      </c>
      <c r="AQ615" s="16" t="s">
        <v>1212</v>
      </c>
      <c r="AR615" s="38"/>
      <c r="AS615" s="16"/>
      <c r="AT615" s="16"/>
      <c r="AY615" s="16"/>
      <c r="AZ615" s="16"/>
      <c r="BB615" s="16">
        <f>LEN(BA615)-LEN(SUBSTITUTE(BA615,",",""))+1</f>
        <v>1</v>
      </c>
      <c r="BF615" s="28"/>
      <c r="BJ615" s="25"/>
      <c r="BO615" s="38"/>
      <c r="BQ615" s="38"/>
      <c r="BU615" s="16"/>
      <c r="BV615" s="29"/>
      <c r="BW615" s="16"/>
      <c r="BZ615" s="16"/>
      <c r="CD615" s="16"/>
      <c r="CF615" s="16"/>
      <c r="CG615" s="16"/>
      <c r="CI615" s="16"/>
      <c r="CJ615" s="16"/>
      <c r="CK615" s="16"/>
      <c r="CQ615" s="16"/>
      <c r="CU615" s="16"/>
      <c r="CV615" s="16"/>
      <c r="CW615" s="16"/>
      <c r="CX615" s="16"/>
      <c r="CZ615" s="16"/>
      <c r="DC615" s="19"/>
      <c r="DD615" s="16"/>
      <c r="DK615" s="16"/>
      <c r="DM615" s="16"/>
      <c r="DN615" s="16"/>
      <c r="DP615" s="16"/>
      <c r="DR615" s="16"/>
      <c r="EB615" s="16"/>
      <c r="EE615" s="16"/>
      <c r="EF615" s="16"/>
      <c r="EG615" s="16"/>
      <c r="EI615" s="16"/>
      <c r="EN615" s="16"/>
    </row>
    <row r="616" spans="1:144" x14ac:dyDescent="0.35">
      <c r="A616" s="16" t="s">
        <v>6154</v>
      </c>
      <c r="J616" t="s">
        <v>2240</v>
      </c>
      <c r="K616"/>
      <c r="L616" s="16" t="s">
        <v>729</v>
      </c>
      <c r="M616" s="16"/>
      <c r="P616" s="16" t="s">
        <v>119</v>
      </c>
      <c r="Q616" s="16"/>
      <c r="R616" s="16"/>
      <c r="T616" s="16">
        <f>SUM(COUNTIF(M616:S616,"yes"))</f>
        <v>1</v>
      </c>
      <c r="U616" s="16" t="s">
        <v>2239</v>
      </c>
      <c r="V616" s="16"/>
      <c r="W616" s="16"/>
      <c r="X616" s="16"/>
      <c r="Y616" s="16"/>
      <c r="Z616" s="16"/>
      <c r="AA616" s="16"/>
      <c r="AB616" s="16"/>
      <c r="AC616" s="16" t="s">
        <v>2240</v>
      </c>
      <c r="AH616" s="16"/>
      <c r="AJ616" s="16"/>
      <c r="AK616" s="16" t="s">
        <v>2233</v>
      </c>
      <c r="AP616" s="16" t="s">
        <v>2241</v>
      </c>
      <c r="AQ616" s="16" t="s">
        <v>1671</v>
      </c>
      <c r="AR616" s="38"/>
      <c r="AS616" s="16"/>
      <c r="AT616" s="16"/>
      <c r="AY616" s="16"/>
      <c r="AZ616" s="16"/>
      <c r="BB616" s="16">
        <f>LEN(BA616)-LEN(SUBSTITUTE(BA616,",",""))+1</f>
        <v>1</v>
      </c>
      <c r="BF616" s="28"/>
      <c r="BJ616" s="25"/>
      <c r="BO616" s="38"/>
      <c r="BQ616" s="38"/>
      <c r="BU616" s="16"/>
      <c r="BV616" s="29"/>
      <c r="BW616" s="16"/>
      <c r="BZ616" s="16"/>
      <c r="CD616" s="16"/>
      <c r="CF616" s="16"/>
      <c r="CG616" s="16"/>
      <c r="CI616" s="16"/>
      <c r="CJ616" s="16"/>
      <c r="CK616" s="16"/>
      <c r="CQ616" s="16"/>
      <c r="CU616" s="16"/>
      <c r="CV616" s="16"/>
      <c r="CW616" s="16"/>
      <c r="CX616" s="16"/>
      <c r="CZ616" s="16"/>
      <c r="DC616" s="19"/>
      <c r="DD616" s="16"/>
      <c r="DK616" s="16"/>
      <c r="DM616" s="16"/>
      <c r="DN616" s="16"/>
      <c r="DP616" s="16"/>
      <c r="DR616" s="16"/>
      <c r="EB616" s="16"/>
      <c r="EE616" s="16"/>
      <c r="EF616" s="16"/>
      <c r="EG616" s="16"/>
      <c r="EI616" s="16"/>
      <c r="EN616" s="16"/>
    </row>
    <row r="617" spans="1:144" x14ac:dyDescent="0.35">
      <c r="A617" s="16" t="s">
        <v>6154</v>
      </c>
      <c r="J617" t="s">
        <v>7095</v>
      </c>
      <c r="K617"/>
      <c r="L617" s="16" t="s">
        <v>7056</v>
      </c>
      <c r="M617" s="16"/>
      <c r="N617" s="16" t="s">
        <v>119</v>
      </c>
      <c r="O617" s="16"/>
      <c r="Q617" s="16"/>
      <c r="R617" s="16"/>
      <c r="T617" s="16">
        <f>SUM(COUNTIF(M617:S617,"yes"))</f>
        <v>1</v>
      </c>
      <c r="U617" s="16"/>
      <c r="V617" s="16"/>
      <c r="W617" s="16"/>
      <c r="X617" s="16"/>
      <c r="Y617" s="16"/>
      <c r="Z617" s="16"/>
      <c r="AA617" s="16"/>
      <c r="AB617" s="16"/>
      <c r="AH617" s="16"/>
      <c r="AJ617" s="66"/>
      <c r="AK617" s="16"/>
      <c r="AP617" s="16"/>
      <c r="AQ617" s="16"/>
      <c r="AR617" s="38"/>
      <c r="AS617" s="16"/>
      <c r="AT617" s="16"/>
      <c r="AY617" s="16"/>
      <c r="AZ617" s="16"/>
      <c r="BF617" s="28"/>
      <c r="BJ617" s="25"/>
      <c r="BO617" s="38"/>
      <c r="BQ617" s="38"/>
      <c r="BU617" s="16"/>
      <c r="BV617" s="29"/>
      <c r="BW617" s="16"/>
      <c r="BZ617" s="16"/>
      <c r="CD617" s="16"/>
      <c r="CF617" s="16"/>
      <c r="CG617" s="16"/>
      <c r="CI617" s="16"/>
      <c r="CJ617" s="16"/>
      <c r="CK617" s="16"/>
      <c r="CQ617" s="16"/>
      <c r="CU617" s="16"/>
      <c r="CV617" s="16"/>
      <c r="CW617" s="16"/>
      <c r="CX617" s="16"/>
      <c r="CZ617" s="16"/>
      <c r="DC617" s="19"/>
      <c r="DD617" s="16"/>
      <c r="DK617" s="16"/>
      <c r="DM617" s="16"/>
      <c r="DN617" s="16"/>
      <c r="DP617" s="16"/>
      <c r="DR617" s="16"/>
      <c r="EB617" s="16"/>
      <c r="EE617" s="16"/>
      <c r="EF617" s="16"/>
      <c r="EG617" s="16"/>
      <c r="EI617" s="16"/>
      <c r="EN617" s="16"/>
    </row>
    <row r="618" spans="1:144" x14ac:dyDescent="0.35">
      <c r="A618" t="s">
        <v>6154</v>
      </c>
      <c r="I618" s="36" t="s">
        <v>7323</v>
      </c>
      <c r="J618" t="s">
        <v>6592</v>
      </c>
      <c r="K618" s="65"/>
      <c r="L618" t="s">
        <v>6751</v>
      </c>
      <c r="M618" s="16"/>
      <c r="O618" t="s">
        <v>119</v>
      </c>
      <c r="Q618" s="16"/>
      <c r="R618" s="16"/>
      <c r="T618" s="16">
        <f>SUM(COUNTIF(M618:S618,"yes"))</f>
        <v>1</v>
      </c>
      <c r="U618" s="16"/>
      <c r="V618" s="16"/>
      <c r="W618" s="16"/>
      <c r="X618" s="16"/>
      <c r="Y618" s="16"/>
      <c r="Z618" s="16"/>
      <c r="AA618" s="16"/>
      <c r="AB618" s="16"/>
      <c r="AD618" t="s">
        <v>6592</v>
      </c>
      <c r="AE618"/>
      <c r="AH618" s="16"/>
      <c r="AJ618" s="66" t="s">
        <v>6232</v>
      </c>
      <c r="AK618" s="16"/>
      <c r="AL618" s="36" t="s">
        <v>7227</v>
      </c>
      <c r="AO618" t="s">
        <v>6875</v>
      </c>
      <c r="AP618" s="16"/>
      <c r="AQ618" t="s">
        <v>6400</v>
      </c>
      <c r="AR618" s="54"/>
      <c r="AS618" s="16"/>
      <c r="AT618" s="16"/>
      <c r="AY618" s="16"/>
      <c r="AZ618" s="16"/>
      <c r="BF618" s="28"/>
      <c r="BJ618" s="25"/>
      <c r="BO618" s="55"/>
      <c r="BQ618" s="55"/>
      <c r="BU618" s="16"/>
      <c r="BV618" s="29"/>
      <c r="BW618" s="16"/>
      <c r="BZ618" s="16"/>
      <c r="CC618" s="19"/>
      <c r="CD618" s="16"/>
      <c r="CF618" s="16"/>
      <c r="CG618" s="16"/>
      <c r="CI618" s="16"/>
      <c r="CJ618" s="16"/>
      <c r="CK618" s="16"/>
      <c r="CQ618" s="16"/>
      <c r="CU618" s="16"/>
      <c r="CV618" s="16"/>
      <c r="CW618" s="16"/>
      <c r="CX618" s="16"/>
      <c r="CZ618" s="16"/>
      <c r="DC618" s="19"/>
      <c r="DD618" s="16"/>
      <c r="DG618" s="19"/>
      <c r="DK618" s="16"/>
      <c r="DM618" s="16"/>
      <c r="DN618" s="16"/>
      <c r="DP618" s="16"/>
      <c r="DR618" s="16"/>
      <c r="EB618" s="16"/>
      <c r="EE618" s="16"/>
      <c r="EF618" s="16"/>
      <c r="EG618" s="16"/>
      <c r="EI618" s="16"/>
      <c r="EN618" s="16"/>
    </row>
    <row r="619" spans="1:144" x14ac:dyDescent="0.35">
      <c r="A619" s="16" t="s">
        <v>6154</v>
      </c>
      <c r="J619" t="s">
        <v>2685</v>
      </c>
      <c r="K619"/>
      <c r="L619" s="16" t="s">
        <v>729</v>
      </c>
      <c r="M619" s="16"/>
      <c r="P619" s="16" t="s">
        <v>119</v>
      </c>
      <c r="Q619" s="16"/>
      <c r="R619" s="16"/>
      <c r="T619" s="16">
        <f>SUM(COUNTIF(M619:S619,"yes"))</f>
        <v>1</v>
      </c>
      <c r="U619" s="16" t="s">
        <v>2684</v>
      </c>
      <c r="V619" s="16"/>
      <c r="W619" s="16"/>
      <c r="X619" s="16"/>
      <c r="Y619" s="16"/>
      <c r="Z619" s="16"/>
      <c r="AA619" s="16"/>
      <c r="AB619" s="16"/>
      <c r="AC619" s="16" t="s">
        <v>2685</v>
      </c>
      <c r="AH619" s="16"/>
      <c r="AJ619" s="16"/>
      <c r="AK619" s="16" t="s">
        <v>2678</v>
      </c>
      <c r="AP619" s="16" t="s">
        <v>972</v>
      </c>
      <c r="AQ619" s="16" t="s">
        <v>1157</v>
      </c>
      <c r="AR619" s="38"/>
      <c r="AS619" s="16"/>
      <c r="AT619" s="16"/>
      <c r="AY619" s="16"/>
      <c r="AZ619" s="16"/>
      <c r="BF619" s="28"/>
      <c r="BJ619" s="25"/>
      <c r="BO619" s="38"/>
      <c r="BQ619" s="38"/>
      <c r="BU619" s="16"/>
      <c r="BV619" s="29"/>
      <c r="BW619" s="16"/>
      <c r="BZ619" s="16"/>
      <c r="CD619" s="16"/>
      <c r="CF619" s="16"/>
      <c r="CG619" s="16"/>
      <c r="CI619" s="16"/>
      <c r="CJ619" s="16"/>
      <c r="CK619" s="16"/>
      <c r="CQ619" s="16"/>
      <c r="CU619" s="16"/>
      <c r="CV619" s="16"/>
      <c r="CW619" s="16"/>
      <c r="CX619" s="16"/>
      <c r="CZ619" s="16"/>
      <c r="DC619" s="19"/>
      <c r="DD619" s="16"/>
      <c r="DK619" s="16"/>
      <c r="DM619" s="16"/>
      <c r="DN619" s="16"/>
      <c r="DP619" s="16"/>
      <c r="DR619" s="16"/>
      <c r="EB619" s="16"/>
      <c r="EE619" s="16"/>
      <c r="EF619" s="16"/>
      <c r="EG619" s="16"/>
      <c r="EI619" s="16"/>
      <c r="EN619" s="16"/>
    </row>
    <row r="620" spans="1:144" x14ac:dyDescent="0.35">
      <c r="A620" s="16" t="s">
        <v>6154</v>
      </c>
      <c r="J620" t="s">
        <v>2391</v>
      </c>
      <c r="K620"/>
      <c r="L620" s="16" t="s">
        <v>729</v>
      </c>
      <c r="M620" s="16"/>
      <c r="P620" s="16" t="s">
        <v>119</v>
      </c>
      <c r="Q620" s="16"/>
      <c r="R620" s="16"/>
      <c r="T620" s="16">
        <f>SUM(COUNTIF(M620:S620,"yes"))</f>
        <v>1</v>
      </c>
      <c r="U620" s="16" t="s">
        <v>2390</v>
      </c>
      <c r="V620" s="16"/>
      <c r="W620" s="16"/>
      <c r="X620" s="16"/>
      <c r="Y620" s="16"/>
      <c r="Z620" s="16"/>
      <c r="AA620" s="16"/>
      <c r="AB620" s="16"/>
      <c r="AC620" s="16" t="s">
        <v>2391</v>
      </c>
      <c r="AH620" s="16"/>
      <c r="AJ620" s="16"/>
      <c r="AK620" s="16" t="s">
        <v>1407</v>
      </c>
      <c r="AP620" s="16" t="s">
        <v>1208</v>
      </c>
      <c r="AQ620" s="16" t="s">
        <v>2392</v>
      </c>
      <c r="AR620" s="38"/>
      <c r="AS620" s="16"/>
      <c r="AT620" s="16"/>
      <c r="AY620" s="16"/>
      <c r="AZ620" s="16"/>
      <c r="BB620" s="16">
        <f>LEN(BA620)-LEN(SUBSTITUTE(BA620,",",""))+1</f>
        <v>1</v>
      </c>
      <c r="BF620" s="28"/>
      <c r="BJ620" s="25"/>
      <c r="BO620" s="38"/>
      <c r="BQ620" s="38"/>
      <c r="BU620" s="16"/>
      <c r="BV620" s="29"/>
      <c r="BW620" s="16"/>
      <c r="BZ620" s="16"/>
      <c r="CD620" s="16"/>
      <c r="CF620" s="16"/>
      <c r="CG620" s="16"/>
      <c r="CI620" s="16"/>
      <c r="CJ620" s="16"/>
      <c r="CK620" s="16"/>
      <c r="CQ620" s="16"/>
      <c r="CU620" s="16"/>
      <c r="CV620" s="16"/>
      <c r="CW620" s="16"/>
      <c r="CX620" s="16"/>
      <c r="CZ620" s="16"/>
      <c r="DC620" s="19"/>
      <c r="DD620" s="16"/>
      <c r="DK620" s="16"/>
      <c r="DM620" s="16"/>
      <c r="DN620" s="16"/>
      <c r="DP620" s="16"/>
      <c r="DR620" s="16"/>
      <c r="EB620" s="16"/>
      <c r="EE620" s="16"/>
      <c r="EF620" s="16"/>
      <c r="EG620" s="16"/>
      <c r="EI620" s="16"/>
      <c r="EN620" s="16"/>
    </row>
    <row r="621" spans="1:144" x14ac:dyDescent="0.35">
      <c r="A621" s="66" t="s">
        <v>6154</v>
      </c>
      <c r="B621" s="66"/>
      <c r="C621" s="66"/>
      <c r="D621" s="66"/>
      <c r="E621" s="66"/>
      <c r="F621" s="66"/>
      <c r="G621" s="66"/>
      <c r="H621" s="66"/>
      <c r="I621" s="66"/>
      <c r="J621" s="65" t="s">
        <v>6593</v>
      </c>
      <c r="K621" s="65"/>
      <c r="L621" s="65" t="s">
        <v>6751</v>
      </c>
      <c r="M621" s="66"/>
      <c r="N621" s="66"/>
      <c r="O621" s="65" t="s">
        <v>119</v>
      </c>
      <c r="P621" s="66"/>
      <c r="Q621" s="66"/>
      <c r="R621" s="66"/>
      <c r="S621" s="66"/>
      <c r="T621" s="66">
        <f>SUM(COUNTIF(M621:S621,"yes"))</f>
        <v>1</v>
      </c>
      <c r="U621" s="66"/>
      <c r="V621" s="66"/>
      <c r="W621" s="66"/>
      <c r="X621" s="66"/>
      <c r="Y621" s="66"/>
      <c r="Z621" s="66"/>
      <c r="AA621" s="66"/>
      <c r="AB621" s="66"/>
      <c r="AC621" s="66"/>
      <c r="AD621" s="65" t="s">
        <v>6593</v>
      </c>
      <c r="AE621" s="65"/>
      <c r="AF621" s="66"/>
      <c r="AG621" s="66"/>
      <c r="AH621" s="66"/>
      <c r="AI621" s="66"/>
      <c r="AJ621" s="66" t="s">
        <v>6232</v>
      </c>
      <c r="AK621" s="66"/>
      <c r="AL621" s="66"/>
      <c r="AM621" s="66"/>
      <c r="AN621" s="66"/>
      <c r="AO621" s="65" t="s">
        <v>6876</v>
      </c>
      <c r="AP621" s="66"/>
      <c r="AQ621" s="65" t="s">
        <v>6400</v>
      </c>
      <c r="AR621" s="54"/>
      <c r="AS621" s="66"/>
      <c r="AT621" s="66"/>
      <c r="AU621" s="66"/>
      <c r="AV621" s="66"/>
      <c r="AW621" s="66"/>
      <c r="AX621" s="66"/>
      <c r="AY621" s="66"/>
      <c r="AZ621" s="66"/>
      <c r="BA621" s="66"/>
      <c r="BB621" s="66"/>
      <c r="BC621" s="66"/>
      <c r="BD621" s="66"/>
      <c r="BE621" s="66"/>
      <c r="BF621" s="67"/>
      <c r="BG621" s="66"/>
      <c r="BH621" s="66"/>
      <c r="BI621" s="66"/>
      <c r="BJ621" s="68"/>
      <c r="BK621" s="66"/>
      <c r="BL621" s="66"/>
      <c r="BM621" s="66"/>
      <c r="BN621" s="66"/>
      <c r="BO621" s="55"/>
      <c r="BP621" s="66"/>
      <c r="BQ621" s="55"/>
      <c r="BR621" s="66"/>
      <c r="BS621" s="66"/>
      <c r="BT621" s="66"/>
      <c r="BU621" s="66"/>
      <c r="BV621" s="29"/>
      <c r="BW621" s="66"/>
      <c r="BX621" s="66"/>
      <c r="BY621" s="66"/>
      <c r="BZ621" s="66"/>
      <c r="CA621" s="66"/>
      <c r="CB621" s="66"/>
      <c r="CC621" s="69"/>
      <c r="CD621" s="66"/>
      <c r="CE621" s="66"/>
      <c r="CF621" s="66"/>
      <c r="CG621" s="66"/>
      <c r="CH621" s="66"/>
      <c r="CI621" s="66"/>
      <c r="CJ621" s="66"/>
      <c r="CK621" s="66"/>
      <c r="CL621" s="66"/>
      <c r="CM621" s="66"/>
      <c r="CN621" s="66"/>
      <c r="CO621" s="66"/>
      <c r="CP621" s="66"/>
      <c r="CQ621" s="66"/>
      <c r="CR621" s="66"/>
      <c r="CS621" s="66"/>
      <c r="CT621" s="66"/>
      <c r="CU621" s="66"/>
      <c r="CV621" s="66"/>
      <c r="CW621" s="66"/>
      <c r="CX621" s="66"/>
      <c r="CY621" s="66"/>
      <c r="CZ621" s="66"/>
      <c r="DA621" s="66"/>
      <c r="DB621" s="66"/>
      <c r="DC621" s="69"/>
      <c r="DD621" s="66"/>
      <c r="DE621" s="66"/>
      <c r="DF621" s="66"/>
      <c r="DG621" s="69"/>
      <c r="DH621" s="66"/>
      <c r="DI621" s="66"/>
      <c r="DJ621" s="66"/>
      <c r="DK621" s="66"/>
      <c r="DL621" s="66"/>
      <c r="DM621" s="66"/>
      <c r="DN621" s="66"/>
      <c r="DO621" s="66"/>
      <c r="DP621" s="66"/>
      <c r="DQ621" s="66"/>
      <c r="DR621" s="66"/>
      <c r="DS621" s="66"/>
      <c r="DT621" s="66"/>
      <c r="DU621" s="66"/>
      <c r="EB621" s="16"/>
      <c r="EE621" s="16"/>
      <c r="EF621" s="16"/>
      <c r="EG621" s="16"/>
      <c r="EI621" s="16"/>
      <c r="EN621" s="16"/>
    </row>
    <row r="622" spans="1:144" x14ac:dyDescent="0.35">
      <c r="A622" s="16" t="s">
        <v>6154</v>
      </c>
      <c r="J622" t="s">
        <v>2411</v>
      </c>
      <c r="K622"/>
      <c r="L622" s="16" t="s">
        <v>729</v>
      </c>
      <c r="M622" s="16"/>
      <c r="P622" s="16" t="s">
        <v>119</v>
      </c>
      <c r="Q622" s="16"/>
      <c r="R622" s="16"/>
      <c r="T622" s="16">
        <f>SUM(COUNTIF(M622:S622,"yes"))</f>
        <v>1</v>
      </c>
      <c r="U622" s="16" t="s">
        <v>2410</v>
      </c>
      <c r="V622" s="16"/>
      <c r="W622" s="16"/>
      <c r="X622" s="16"/>
      <c r="Y622" s="16"/>
      <c r="Z622" s="16"/>
      <c r="AA622" s="16"/>
      <c r="AB622" s="16"/>
      <c r="AC622" s="16" t="s">
        <v>2411</v>
      </c>
      <c r="AH622" s="16"/>
      <c r="AJ622" s="16"/>
      <c r="AK622" s="16" t="s">
        <v>764</v>
      </c>
      <c r="AP622" s="16" t="s">
        <v>726</v>
      </c>
      <c r="AQ622" s="16" t="s">
        <v>1157</v>
      </c>
      <c r="AR622" s="38"/>
      <c r="AS622" s="16"/>
      <c r="AT622" s="16"/>
      <c r="AY622" s="16"/>
      <c r="AZ622" s="16"/>
      <c r="BB622" s="16">
        <f>LEN(BA622)-LEN(SUBSTITUTE(BA622,",",""))+1</f>
        <v>1</v>
      </c>
      <c r="BF622" s="28"/>
      <c r="BJ622" s="25"/>
      <c r="BO622" s="38"/>
      <c r="BQ622" s="38"/>
      <c r="BU622" s="16"/>
      <c r="BV622" s="29"/>
      <c r="BW622" s="16"/>
      <c r="BZ622" s="16"/>
      <c r="CD622" s="16"/>
      <c r="CF622" s="16"/>
      <c r="CG622" s="16"/>
      <c r="CI622" s="16"/>
      <c r="CJ622" s="16"/>
      <c r="CK622" s="16"/>
      <c r="CQ622" s="16"/>
      <c r="CU622" s="16"/>
      <c r="CV622" s="16"/>
      <c r="CW622" s="16"/>
      <c r="CX622" s="16"/>
      <c r="CZ622" s="16"/>
      <c r="DC622" s="19"/>
      <c r="DD622" s="16"/>
      <c r="DK622" s="16"/>
      <c r="DM622" s="16"/>
      <c r="DN622" s="16"/>
      <c r="DP622" s="16"/>
      <c r="DR622" s="16"/>
      <c r="EB622" s="16"/>
      <c r="EE622" s="16"/>
      <c r="EF622" s="16"/>
      <c r="EG622" s="16"/>
      <c r="EI622" s="16"/>
      <c r="EN622" s="16"/>
    </row>
    <row r="623" spans="1:144" x14ac:dyDescent="0.35">
      <c r="A623" s="16" t="s">
        <v>6154</v>
      </c>
      <c r="J623" t="s">
        <v>1785</v>
      </c>
      <c r="K623"/>
      <c r="L623" s="16" t="s">
        <v>729</v>
      </c>
      <c r="M623" s="16"/>
      <c r="P623" s="16" t="s">
        <v>119</v>
      </c>
      <c r="Q623" s="16"/>
      <c r="R623" s="16"/>
      <c r="T623" s="16">
        <f>SUM(COUNTIF(M623:S623,"yes"))</f>
        <v>1</v>
      </c>
      <c r="U623" s="16" t="s">
        <v>1784</v>
      </c>
      <c r="V623" s="16"/>
      <c r="W623" s="16"/>
      <c r="X623" s="16"/>
      <c r="Y623" s="16"/>
      <c r="Z623" s="16"/>
      <c r="AA623" s="16"/>
      <c r="AB623" s="16"/>
      <c r="AC623" s="16" t="s">
        <v>1785</v>
      </c>
      <c r="AH623" s="16"/>
      <c r="AJ623" s="16"/>
      <c r="AK623" s="16" t="s">
        <v>1291</v>
      </c>
      <c r="AP623" s="16" t="s">
        <v>1211</v>
      </c>
      <c r="AQ623" s="16" t="s">
        <v>1774</v>
      </c>
      <c r="AR623" s="38"/>
      <c r="AS623" s="16"/>
      <c r="AT623" s="16"/>
      <c r="AY623" s="16"/>
      <c r="AZ623" s="16"/>
      <c r="BB623" s="16">
        <f>LEN(BA623)-LEN(SUBSTITUTE(BA623,",",""))+1</f>
        <v>1</v>
      </c>
      <c r="BD623" s="16">
        <f>LEN(BC623)-LEN(SUBSTITUTE(BC623,",",""))+1</f>
        <v>1</v>
      </c>
      <c r="BE623" s="16">
        <f>Table1[[#This Row], [no. of native regions]]+Table1[[#This Row], [no. of introduced regions]]</f>
        <v>2</v>
      </c>
      <c r="BF623" s="28">
        <f>Table1[[#This Row], [no. of introduced regions]]/Table1[[#This Row], [no. of native regions]]</f>
        <v>1</v>
      </c>
      <c r="BJ623" s="25"/>
      <c r="BO623" s="38"/>
      <c r="BQ623" s="38"/>
      <c r="BU623" s="16"/>
      <c r="BV623" s="29"/>
      <c r="BW623" s="16"/>
      <c r="BZ623" s="16"/>
      <c r="CD623" s="16"/>
      <c r="CF623" s="16"/>
      <c r="CG623" s="16"/>
      <c r="CI623" s="16"/>
      <c r="CJ623" s="16"/>
      <c r="CK623" s="16"/>
      <c r="CQ623" s="16"/>
      <c r="CU623" s="16"/>
      <c r="CV623" s="16"/>
      <c r="CW623" s="16"/>
      <c r="CX623" s="16"/>
      <c r="CZ623" s="16"/>
      <c r="DC623" s="19"/>
      <c r="DD623" s="16"/>
      <c r="DK623" s="16"/>
      <c r="DM623" s="16"/>
      <c r="DN623" s="16"/>
      <c r="DP623" s="16"/>
      <c r="DR623" s="16"/>
      <c r="EB623" s="16"/>
      <c r="EE623" s="16"/>
      <c r="EF623" s="16"/>
      <c r="EG623" s="16"/>
      <c r="EI623" s="16"/>
      <c r="EN623" s="16"/>
    </row>
    <row r="624" spans="1:144" x14ac:dyDescent="0.35">
      <c r="A624" s="16" t="s">
        <v>6154</v>
      </c>
      <c r="J624" t="s">
        <v>2421</v>
      </c>
      <c r="K624"/>
      <c r="L624" s="16" t="s">
        <v>729</v>
      </c>
      <c r="M624" s="16"/>
      <c r="P624" s="16" t="s">
        <v>119</v>
      </c>
      <c r="Q624" s="16"/>
      <c r="R624" s="16"/>
      <c r="T624" s="16">
        <f>SUM(COUNTIF(M624:S624,"yes"))</f>
        <v>1</v>
      </c>
      <c r="U624" s="16" t="s">
        <v>2420</v>
      </c>
      <c r="V624" s="16"/>
      <c r="W624" s="16"/>
      <c r="X624" s="16"/>
      <c r="Y624" s="16"/>
      <c r="Z624" s="16"/>
      <c r="AA624" s="16"/>
      <c r="AB624" s="16"/>
      <c r="AC624" s="16" t="s">
        <v>2421</v>
      </c>
      <c r="AH624" s="16"/>
      <c r="AJ624" s="16"/>
      <c r="AK624" s="16" t="s">
        <v>1442</v>
      </c>
      <c r="AP624" s="16" t="s">
        <v>726</v>
      </c>
      <c r="AQ624" s="16" t="s">
        <v>1388</v>
      </c>
      <c r="AR624" s="38"/>
      <c r="AS624" s="16"/>
      <c r="AT624" s="16"/>
      <c r="AY624" s="16"/>
      <c r="AZ624" s="16"/>
      <c r="BB624" s="16">
        <f>LEN(BA624)-LEN(SUBSTITUTE(BA624,",",""))+1</f>
        <v>1</v>
      </c>
      <c r="BF624" s="28"/>
      <c r="BJ624" s="25"/>
      <c r="BO624" s="38"/>
      <c r="BQ624" s="38"/>
      <c r="BU624" s="16"/>
      <c r="BV624" s="29"/>
      <c r="BW624" s="16"/>
      <c r="BZ624" s="16"/>
      <c r="CD624" s="16"/>
      <c r="CF624" s="16"/>
      <c r="CG624" s="16"/>
      <c r="CI624" s="16"/>
      <c r="CJ624" s="16"/>
      <c r="CK624" s="16"/>
      <c r="CQ624" s="16"/>
      <c r="CU624" s="16"/>
      <c r="CV624" s="16"/>
      <c r="CW624" s="16"/>
      <c r="CX624" s="16"/>
      <c r="CZ624" s="16"/>
      <c r="DC624" s="19"/>
      <c r="DD624" s="16"/>
      <c r="DK624" s="16"/>
      <c r="DM624" s="16"/>
      <c r="DN624" s="16"/>
      <c r="DP624" s="16"/>
      <c r="DR624" s="16"/>
      <c r="EB624" s="16"/>
      <c r="EE624" s="16"/>
      <c r="EF624" s="16"/>
      <c r="EG624" s="16"/>
      <c r="EI624" s="16"/>
      <c r="EN624" s="16"/>
    </row>
    <row r="625" spans="1:144" x14ac:dyDescent="0.35">
      <c r="A625" s="16" t="s">
        <v>6154</v>
      </c>
      <c r="J625" t="s">
        <v>6594</v>
      </c>
      <c r="K625" s="65"/>
      <c r="L625" t="s">
        <v>6751</v>
      </c>
      <c r="M625" s="16"/>
      <c r="O625" t="s">
        <v>119</v>
      </c>
      <c r="Q625" s="16"/>
      <c r="R625" s="16"/>
      <c r="T625" s="16">
        <f>SUM(COUNTIF(M625:S625,"yes"))</f>
        <v>1</v>
      </c>
      <c r="U625" s="16"/>
      <c r="V625" s="16"/>
      <c r="W625" s="16"/>
      <c r="X625" s="16"/>
      <c r="Y625" s="16"/>
      <c r="Z625" s="16"/>
      <c r="AA625" s="16"/>
      <c r="AB625" s="16"/>
      <c r="AD625" t="s">
        <v>6594</v>
      </c>
      <c r="AE625"/>
      <c r="AH625" s="16"/>
      <c r="AJ625" s="66" t="s">
        <v>6232</v>
      </c>
      <c r="AK625" s="16"/>
      <c r="AO625" t="s">
        <v>6825</v>
      </c>
      <c r="AP625" s="16"/>
      <c r="AQ625" t="s">
        <v>6400</v>
      </c>
      <c r="AR625" s="39"/>
      <c r="AS625" s="16"/>
      <c r="AT625" s="16"/>
      <c r="AY625" s="16"/>
      <c r="AZ625" s="16"/>
      <c r="BF625" s="28"/>
      <c r="BJ625" s="25"/>
      <c r="BO625" s="38"/>
      <c r="BQ625" s="38"/>
      <c r="BU625" s="16"/>
      <c r="BV625" s="29"/>
      <c r="BW625" s="16"/>
      <c r="BZ625" s="16"/>
      <c r="CC625" s="19"/>
      <c r="CD625" s="16"/>
      <c r="CF625" s="16"/>
      <c r="CG625" s="16"/>
      <c r="CI625" s="16"/>
      <c r="CJ625" s="16"/>
      <c r="CK625" s="16"/>
      <c r="CQ625" s="16"/>
      <c r="CU625" s="16"/>
      <c r="CV625" s="16"/>
      <c r="CW625" s="16"/>
      <c r="CX625" s="16"/>
      <c r="CZ625" s="16"/>
      <c r="DC625" s="19"/>
      <c r="DD625" s="16"/>
      <c r="DG625" s="19"/>
      <c r="DK625" s="16"/>
      <c r="DM625" s="16"/>
      <c r="DN625" s="16"/>
      <c r="DP625" s="16"/>
      <c r="DR625" s="16"/>
      <c r="EB625" s="16"/>
      <c r="EE625" s="16"/>
      <c r="EF625" s="16"/>
      <c r="EG625" s="16"/>
      <c r="EI625" s="16"/>
      <c r="EN625" s="16"/>
    </row>
    <row r="626" spans="1:144" x14ac:dyDescent="0.35">
      <c r="A626" s="16" t="s">
        <v>6154</v>
      </c>
      <c r="J626" t="s">
        <v>6595</v>
      </c>
      <c r="K626" s="65" t="s">
        <v>6877</v>
      </c>
      <c r="L626" t="s">
        <v>6751</v>
      </c>
      <c r="M626" s="16"/>
      <c r="O626" t="s">
        <v>119</v>
      </c>
      <c r="Q626" s="16"/>
      <c r="R626" s="16"/>
      <c r="T626" s="16">
        <f>SUM(COUNTIF(M626:S626,"yes"))</f>
        <v>1</v>
      </c>
      <c r="U626" s="16"/>
      <c r="V626" s="16"/>
      <c r="W626" s="16"/>
      <c r="X626" s="16"/>
      <c r="Y626" s="16"/>
      <c r="Z626" s="16"/>
      <c r="AA626" s="16"/>
      <c r="AB626" s="16"/>
      <c r="AD626" t="s">
        <v>6595</v>
      </c>
      <c r="AE626"/>
      <c r="AH626" s="16"/>
      <c r="AJ626" s="66" t="s">
        <v>6232</v>
      </c>
      <c r="AK626" s="16"/>
      <c r="AO626" t="s">
        <v>6400</v>
      </c>
      <c r="AP626" s="16"/>
      <c r="AQ626" t="s">
        <v>6407</v>
      </c>
      <c r="AR626" s="39"/>
      <c r="AS626" s="16"/>
      <c r="AT626" s="16"/>
      <c r="AY626" s="16"/>
      <c r="AZ626" s="16"/>
      <c r="BF626" s="28"/>
      <c r="BJ626" s="25"/>
      <c r="BO626" s="38"/>
      <c r="BQ626" s="38"/>
      <c r="BU626" s="16"/>
      <c r="BV626" s="29"/>
      <c r="BW626" s="16"/>
      <c r="BZ626" s="16"/>
      <c r="CC626" s="19"/>
      <c r="CD626" s="16"/>
      <c r="CF626" s="16"/>
      <c r="CG626" s="16"/>
      <c r="CI626" s="16"/>
      <c r="CJ626" s="16"/>
      <c r="CK626" s="16"/>
      <c r="CQ626" s="16"/>
      <c r="CU626" s="16"/>
      <c r="CV626" s="16"/>
      <c r="CW626" s="16"/>
      <c r="CX626" s="16"/>
      <c r="CZ626" s="16"/>
      <c r="DC626" s="19"/>
      <c r="DD626" s="16"/>
      <c r="DG626" s="19"/>
      <c r="DK626" s="16"/>
      <c r="DM626" s="16"/>
      <c r="DN626" s="16"/>
      <c r="DP626" s="16"/>
      <c r="DR626" s="16"/>
      <c r="EB626" s="16"/>
      <c r="EE626" s="16"/>
      <c r="EF626" s="16"/>
      <c r="EG626" s="16"/>
      <c r="EI626" s="16"/>
      <c r="EN626" s="16"/>
    </row>
    <row r="627" spans="1:144" x14ac:dyDescent="0.35">
      <c r="A627" s="16" t="s">
        <v>6154</v>
      </c>
      <c r="J627" t="s">
        <v>6596</v>
      </c>
      <c r="K627" s="65" t="s">
        <v>6878</v>
      </c>
      <c r="L627" t="s">
        <v>6751</v>
      </c>
      <c r="M627" s="16"/>
      <c r="O627" t="s">
        <v>119</v>
      </c>
      <c r="Q627" s="16"/>
      <c r="R627" s="16"/>
      <c r="T627" s="16">
        <f>SUM(COUNTIF(M627:S627,"yes"))</f>
        <v>1</v>
      </c>
      <c r="U627" s="16"/>
      <c r="V627" s="16"/>
      <c r="W627" s="16"/>
      <c r="X627" s="16"/>
      <c r="Y627" s="16"/>
      <c r="Z627" s="16"/>
      <c r="AA627" s="16"/>
      <c r="AB627" s="16"/>
      <c r="AD627" t="s">
        <v>6596</v>
      </c>
      <c r="AE627"/>
      <c r="AH627" s="16"/>
      <c r="AJ627" s="66" t="s">
        <v>6232</v>
      </c>
      <c r="AK627" s="16"/>
      <c r="AO627" t="s">
        <v>6400</v>
      </c>
      <c r="AP627" s="16"/>
      <c r="AQ627" t="s">
        <v>6417</v>
      </c>
      <c r="AR627" s="39"/>
      <c r="AS627" s="16"/>
      <c r="AT627" s="16"/>
      <c r="AY627" s="16"/>
      <c r="AZ627" s="16"/>
      <c r="BF627" s="28"/>
      <c r="BJ627" s="25"/>
      <c r="BO627" s="38"/>
      <c r="BQ627" s="38"/>
      <c r="BU627" s="16"/>
      <c r="BV627" s="29"/>
      <c r="BW627" s="16"/>
      <c r="BZ627" s="16"/>
      <c r="CC627" s="19"/>
      <c r="CD627" s="16"/>
      <c r="CF627" s="16"/>
      <c r="CG627" s="16"/>
      <c r="CI627" s="16"/>
      <c r="CJ627" s="16"/>
      <c r="CK627" s="16"/>
      <c r="CQ627" s="16"/>
      <c r="CU627" s="16"/>
      <c r="CV627" s="16"/>
      <c r="CW627" s="16"/>
      <c r="CX627" s="16"/>
      <c r="CZ627" s="16"/>
      <c r="DC627" s="19"/>
      <c r="DD627" s="16"/>
      <c r="DG627" s="19"/>
      <c r="DK627" s="16"/>
      <c r="DM627" s="16"/>
      <c r="DN627" s="16"/>
      <c r="DP627" s="16"/>
      <c r="DR627" s="16"/>
      <c r="EB627" s="16"/>
      <c r="EE627" s="16"/>
      <c r="EF627" s="16"/>
      <c r="EG627" s="16"/>
      <c r="EI627" s="16"/>
      <c r="EN627" s="16"/>
    </row>
    <row r="628" spans="1:144" x14ac:dyDescent="0.35">
      <c r="A628" s="16" t="s">
        <v>6154</v>
      </c>
      <c r="J628" t="s">
        <v>1949</v>
      </c>
      <c r="K628"/>
      <c r="L628" s="16" t="s">
        <v>729</v>
      </c>
      <c r="M628" s="16"/>
      <c r="P628" s="16" t="s">
        <v>119</v>
      </c>
      <c r="Q628" s="16"/>
      <c r="R628" s="16"/>
      <c r="T628" s="16">
        <f>SUM(COUNTIF(M628:S628,"yes"))</f>
        <v>1</v>
      </c>
      <c r="U628" s="16" t="s">
        <v>1948</v>
      </c>
      <c r="V628" s="16"/>
      <c r="W628" s="16"/>
      <c r="X628" s="16"/>
      <c r="Y628" s="16"/>
      <c r="Z628" s="16"/>
      <c r="AA628" s="16"/>
      <c r="AB628" s="16"/>
      <c r="AC628" s="16" t="s">
        <v>1949</v>
      </c>
      <c r="AH628" s="16"/>
      <c r="AJ628" s="16"/>
      <c r="AK628" s="16" t="s">
        <v>1238</v>
      </c>
      <c r="AP628" s="16" t="s">
        <v>1211</v>
      </c>
      <c r="AQ628" s="16" t="s">
        <v>1774</v>
      </c>
      <c r="AR628" s="38"/>
      <c r="AS628" s="16"/>
      <c r="AT628" s="16"/>
      <c r="AY628" s="16"/>
      <c r="AZ628" s="16"/>
      <c r="BB628" s="16">
        <f>LEN(BA628)-LEN(SUBSTITUTE(BA628,",",""))+1</f>
        <v>1</v>
      </c>
      <c r="BD628" s="16">
        <f>LEN(BC628)-LEN(SUBSTITUTE(BC628,",",""))+1</f>
        <v>1</v>
      </c>
      <c r="BF628" s="28"/>
      <c r="BJ628" s="25"/>
      <c r="BO628" s="38"/>
      <c r="BQ628" s="38"/>
      <c r="BU628" s="16"/>
      <c r="BV628" s="29"/>
      <c r="BW628" s="16"/>
      <c r="BZ628" s="16"/>
      <c r="CD628" s="16"/>
      <c r="CF628" s="16"/>
      <c r="CG628" s="16"/>
      <c r="CI628" s="16"/>
      <c r="CJ628" s="16"/>
      <c r="CK628" s="16"/>
      <c r="CQ628" s="16"/>
      <c r="CU628" s="16"/>
      <c r="CV628" s="16"/>
      <c r="CW628" s="16"/>
      <c r="CX628" s="16"/>
      <c r="CZ628" s="16"/>
      <c r="DC628" s="19"/>
      <c r="DD628" s="16"/>
      <c r="DK628" s="16"/>
      <c r="DM628" s="16"/>
      <c r="DN628" s="16"/>
      <c r="DP628" s="16"/>
      <c r="DR628" s="16"/>
      <c r="EB628" s="16"/>
      <c r="EE628" s="16"/>
      <c r="EF628" s="16"/>
      <c r="EG628" s="16"/>
      <c r="EI628" s="16"/>
      <c r="EN628" s="16"/>
    </row>
    <row r="629" spans="1:144" x14ac:dyDescent="0.35">
      <c r="A629" s="16" t="s">
        <v>6154</v>
      </c>
      <c r="J629" t="s">
        <v>2359</v>
      </c>
      <c r="K629"/>
      <c r="L629" s="16" t="s">
        <v>729</v>
      </c>
      <c r="M629" s="16"/>
      <c r="P629" s="16" t="s">
        <v>119</v>
      </c>
      <c r="Q629" s="16"/>
      <c r="R629" s="16"/>
      <c r="T629" s="16">
        <f>SUM(COUNTIF(M629:S629,"yes"))</f>
        <v>1</v>
      </c>
      <c r="U629" s="16" t="s">
        <v>2358</v>
      </c>
      <c r="V629" s="16"/>
      <c r="W629" s="16"/>
      <c r="X629" s="16"/>
      <c r="Y629" s="16"/>
      <c r="Z629" s="16"/>
      <c r="AA629" s="16"/>
      <c r="AB629" s="16"/>
      <c r="AC629" s="16" t="s">
        <v>2359</v>
      </c>
      <c r="AH629" s="16"/>
      <c r="AJ629" s="16"/>
      <c r="AK629" s="16" t="s">
        <v>1407</v>
      </c>
      <c r="AP629" s="16" t="s">
        <v>1211</v>
      </c>
      <c r="AQ629" s="16" t="s">
        <v>1998</v>
      </c>
      <c r="AR629" s="38"/>
      <c r="AS629" s="16"/>
      <c r="AT629" s="16"/>
      <c r="AY629" s="16"/>
      <c r="AZ629" s="16"/>
      <c r="BB629" s="16">
        <f>LEN(BA629)-LEN(SUBSTITUTE(BA629,",",""))+1</f>
        <v>1</v>
      </c>
      <c r="BF629" s="28"/>
      <c r="BJ629" s="25"/>
      <c r="BO629" s="38"/>
      <c r="BQ629" s="38"/>
      <c r="BU629" s="16"/>
      <c r="BV629" s="29"/>
      <c r="BW629" s="16"/>
      <c r="BZ629" s="16"/>
      <c r="CD629" s="16"/>
      <c r="CF629" s="16"/>
      <c r="CG629" s="16"/>
      <c r="CI629" s="16"/>
      <c r="CJ629" s="16"/>
      <c r="CK629" s="16"/>
      <c r="CQ629" s="16"/>
      <c r="CU629" s="16"/>
      <c r="CV629" s="16"/>
      <c r="CW629" s="16"/>
      <c r="CX629" s="16"/>
      <c r="CZ629" s="16"/>
      <c r="DC629" s="19"/>
      <c r="DD629" s="16"/>
      <c r="DK629" s="16"/>
      <c r="DM629" s="16"/>
      <c r="DN629" s="16"/>
      <c r="DP629" s="16"/>
      <c r="DR629" s="16"/>
      <c r="EB629" s="16"/>
      <c r="EE629" s="16"/>
      <c r="EF629" s="16"/>
      <c r="EG629" s="16"/>
      <c r="EI629" s="16"/>
      <c r="EN629" s="16"/>
    </row>
    <row r="630" spans="1:144" x14ac:dyDescent="0.35">
      <c r="A630" s="16" t="s">
        <v>6154</v>
      </c>
      <c r="J630" t="s">
        <v>6597</v>
      </c>
      <c r="K630" s="65"/>
      <c r="L630" t="s">
        <v>6751</v>
      </c>
      <c r="M630" s="16"/>
      <c r="O630" t="s">
        <v>119</v>
      </c>
      <c r="Q630" s="16"/>
      <c r="R630" s="16"/>
      <c r="T630" s="16">
        <f>SUM(COUNTIF(M630:S630,"yes"))</f>
        <v>1</v>
      </c>
      <c r="U630" s="16"/>
      <c r="V630" s="16"/>
      <c r="W630" s="16"/>
      <c r="X630" s="16"/>
      <c r="Y630" s="16"/>
      <c r="Z630" s="16"/>
      <c r="AA630" s="16"/>
      <c r="AB630" s="16"/>
      <c r="AD630" t="s">
        <v>6597</v>
      </c>
      <c r="AE630"/>
      <c r="AH630" s="16"/>
      <c r="AJ630" s="66" t="s">
        <v>6232</v>
      </c>
      <c r="AK630" s="16"/>
      <c r="AO630" t="s">
        <v>6879</v>
      </c>
      <c r="AP630" s="16"/>
      <c r="AQ630" t="s">
        <v>6400</v>
      </c>
      <c r="AR630" s="39"/>
      <c r="AS630" s="16"/>
      <c r="AT630" s="16"/>
      <c r="AY630" s="16"/>
      <c r="AZ630" s="16"/>
      <c r="BF630" s="28"/>
      <c r="BJ630" s="25"/>
      <c r="BO630" s="38"/>
      <c r="BQ630" s="38"/>
      <c r="BU630" s="16"/>
      <c r="BV630" s="29"/>
      <c r="BW630" s="16"/>
      <c r="BZ630" s="16"/>
      <c r="CC630" s="19"/>
      <c r="CD630" s="16"/>
      <c r="CF630" s="16"/>
      <c r="CG630" s="16"/>
      <c r="CI630" s="16"/>
      <c r="CJ630" s="16"/>
      <c r="CK630" s="16"/>
      <c r="CQ630" s="16"/>
      <c r="CU630" s="16"/>
      <c r="CV630" s="16"/>
      <c r="CW630" s="16"/>
      <c r="CX630" s="16"/>
      <c r="CZ630" s="16"/>
      <c r="DC630" s="19"/>
      <c r="DD630" s="16"/>
      <c r="DG630" s="19"/>
      <c r="DK630" s="16"/>
      <c r="DM630" s="16"/>
      <c r="DN630" s="16"/>
      <c r="DP630" s="16"/>
      <c r="DR630" s="16"/>
      <c r="EB630" s="16"/>
      <c r="EE630" s="16"/>
      <c r="EF630" s="16"/>
      <c r="EG630" s="16"/>
      <c r="EI630" s="16"/>
      <c r="EN630" s="16"/>
    </row>
    <row r="631" spans="1:144" x14ac:dyDescent="0.35">
      <c r="A631" s="16" t="s">
        <v>6154</v>
      </c>
      <c r="J631" t="s">
        <v>3034</v>
      </c>
      <c r="K631"/>
      <c r="L631" s="16" t="s">
        <v>729</v>
      </c>
      <c r="M631" s="16"/>
      <c r="P631" s="16" t="s">
        <v>119</v>
      </c>
      <c r="Q631" s="16"/>
      <c r="R631" s="16"/>
      <c r="T631" s="16">
        <f>SUM(COUNTIF(M631:S631,"yes"))</f>
        <v>1</v>
      </c>
      <c r="U631" s="16" t="s">
        <v>3033</v>
      </c>
      <c r="V631" s="16"/>
      <c r="W631" s="16"/>
      <c r="X631" s="16"/>
      <c r="Y631" s="16"/>
      <c r="Z631" s="16"/>
      <c r="AA631" s="16"/>
      <c r="AB631" s="16"/>
      <c r="AC631" s="16" t="s">
        <v>3034</v>
      </c>
      <c r="AH631" s="16"/>
      <c r="AJ631" s="16"/>
      <c r="AK631" s="16" t="s">
        <v>2205</v>
      </c>
      <c r="AP631" s="16" t="s">
        <v>1486</v>
      </c>
      <c r="AQ631" s="16" t="s">
        <v>3035</v>
      </c>
      <c r="AR631" s="38"/>
      <c r="AS631" s="16"/>
      <c r="AT631" s="16"/>
      <c r="AY631" s="16"/>
      <c r="AZ631" s="16"/>
      <c r="BF631" s="28"/>
      <c r="BJ631" s="25"/>
      <c r="BO631" s="38"/>
      <c r="BQ631" s="38"/>
      <c r="BU631" s="16"/>
      <c r="BV631" s="29"/>
      <c r="BW631" s="16"/>
      <c r="BZ631" s="16"/>
      <c r="CD631" s="16"/>
      <c r="CF631" s="16"/>
      <c r="CG631" s="16"/>
      <c r="CI631" s="16"/>
      <c r="CJ631" s="16"/>
      <c r="CK631" s="16"/>
      <c r="CQ631" s="16"/>
      <c r="CU631" s="16"/>
      <c r="CV631" s="16"/>
      <c r="CW631" s="16"/>
      <c r="CX631" s="16"/>
      <c r="CZ631" s="16"/>
      <c r="DC631" s="19"/>
      <c r="DD631" s="16"/>
      <c r="DK631" s="16"/>
      <c r="DM631" s="16"/>
      <c r="DN631" s="16"/>
      <c r="DP631" s="16"/>
      <c r="DR631" s="16"/>
      <c r="EB631" s="16"/>
      <c r="EE631" s="16"/>
      <c r="EF631" s="16"/>
      <c r="EG631" s="16"/>
      <c r="EI631" s="16"/>
      <c r="EN631" s="16"/>
    </row>
    <row r="632" spans="1:144" x14ac:dyDescent="0.35">
      <c r="A632" s="16" t="s">
        <v>6154</v>
      </c>
      <c r="J632" t="s">
        <v>2219</v>
      </c>
      <c r="K632"/>
      <c r="L632" s="16" t="s">
        <v>729</v>
      </c>
      <c r="M632" s="16"/>
      <c r="P632" s="16" t="s">
        <v>119</v>
      </c>
      <c r="Q632" s="16"/>
      <c r="R632" s="16"/>
      <c r="T632" s="16">
        <f>SUM(COUNTIF(M632:S632,"yes"))</f>
        <v>1</v>
      </c>
      <c r="U632" s="16" t="s">
        <v>2218</v>
      </c>
      <c r="V632" s="16"/>
      <c r="W632" s="16"/>
      <c r="X632" s="16"/>
      <c r="Y632" s="16"/>
      <c r="Z632" s="16"/>
      <c r="AA632" s="16"/>
      <c r="AB632" s="16"/>
      <c r="AC632" s="16" t="s">
        <v>2219</v>
      </c>
      <c r="AH632" s="16"/>
      <c r="AJ632" s="16"/>
      <c r="AK632" s="16" t="s">
        <v>1024</v>
      </c>
      <c r="AP632" s="16" t="s">
        <v>726</v>
      </c>
      <c r="AQ632" s="16" t="s">
        <v>1027</v>
      </c>
      <c r="AR632" s="38"/>
      <c r="AS632" s="16"/>
      <c r="AT632" s="16"/>
      <c r="AY632" s="16"/>
      <c r="AZ632" s="16"/>
      <c r="BB632" s="16">
        <f>LEN(BA632)-LEN(SUBSTITUTE(BA632,",",""))+1</f>
        <v>1</v>
      </c>
      <c r="BF632" s="28"/>
      <c r="BJ632" s="25"/>
      <c r="BO632" s="38"/>
      <c r="BQ632" s="38"/>
      <c r="BU632" s="16"/>
      <c r="BV632" s="29"/>
      <c r="BW632" s="16"/>
      <c r="BZ632" s="16"/>
      <c r="CD632" s="16"/>
      <c r="CF632" s="16"/>
      <c r="CG632" s="16"/>
      <c r="CI632" s="16"/>
      <c r="CJ632" s="16"/>
      <c r="CK632" s="16"/>
      <c r="CQ632" s="16"/>
      <c r="CU632" s="16"/>
      <c r="CV632" s="16"/>
      <c r="CW632" s="16"/>
      <c r="CX632" s="16"/>
      <c r="CZ632" s="16"/>
      <c r="DC632" s="19"/>
      <c r="DD632" s="16"/>
      <c r="DK632" s="16"/>
      <c r="DM632" s="16"/>
      <c r="DN632" s="16"/>
      <c r="DP632" s="16"/>
      <c r="DR632" s="16"/>
      <c r="EB632" s="16"/>
      <c r="EE632" s="16"/>
      <c r="EF632" s="16"/>
      <c r="EG632" s="16"/>
      <c r="EI632" s="16"/>
      <c r="EN632" s="16"/>
    </row>
    <row r="633" spans="1:144" x14ac:dyDescent="0.35">
      <c r="A633" s="16" t="s">
        <v>6154</v>
      </c>
      <c r="J633" t="s">
        <v>2361</v>
      </c>
      <c r="K633"/>
      <c r="L633" s="16" t="s">
        <v>729</v>
      </c>
      <c r="M633" s="16"/>
      <c r="P633" s="16" t="s">
        <v>119</v>
      </c>
      <c r="Q633" s="16"/>
      <c r="R633" s="16"/>
      <c r="T633" s="16">
        <f>SUM(COUNTIF(M633:S633,"yes"))</f>
        <v>1</v>
      </c>
      <c r="U633" s="16" t="s">
        <v>2360</v>
      </c>
      <c r="V633" s="16"/>
      <c r="W633" s="16"/>
      <c r="X633" s="16" t="s">
        <v>2362</v>
      </c>
      <c r="Y633" s="16"/>
      <c r="Z633" s="16"/>
      <c r="AA633" s="16"/>
      <c r="AB633" s="16"/>
      <c r="AC633" s="16" t="s">
        <v>2361</v>
      </c>
      <c r="AH633" s="16"/>
      <c r="AJ633" s="16" t="s">
        <v>6232</v>
      </c>
      <c r="AK633" s="16" t="s">
        <v>1193</v>
      </c>
      <c r="AP633" s="16" t="s">
        <v>2363</v>
      </c>
      <c r="AQ633" s="16" t="s">
        <v>6164</v>
      </c>
      <c r="AR633" s="38"/>
      <c r="AS633" s="16"/>
      <c r="AT633" s="16"/>
      <c r="AY633" s="16"/>
      <c r="AZ633" s="16"/>
      <c r="BB633" s="16">
        <f>LEN(BA633)-LEN(SUBSTITUTE(BA633,",",""))+1</f>
        <v>1</v>
      </c>
      <c r="BF633" s="28"/>
      <c r="BJ633" s="25"/>
      <c r="BO633" s="38"/>
      <c r="BQ633" s="38"/>
      <c r="BU633" s="16"/>
      <c r="BV633" s="29"/>
      <c r="BW633" s="16"/>
      <c r="BZ633" s="16"/>
      <c r="CD633" s="16"/>
      <c r="CF633" s="16"/>
      <c r="CG633" s="16"/>
      <c r="CI633" s="16"/>
      <c r="CJ633" s="16"/>
      <c r="CK633" s="16"/>
      <c r="CQ633" s="16"/>
      <c r="CU633" s="16"/>
      <c r="CV633" s="16"/>
      <c r="CW633" s="16"/>
      <c r="CX633" s="16"/>
      <c r="CZ633" s="16"/>
      <c r="DC633" s="19"/>
      <c r="DD633" s="16"/>
      <c r="DK633" s="16"/>
      <c r="DM633" s="16"/>
      <c r="DN633" s="16"/>
      <c r="DP633" s="16"/>
      <c r="DR633" s="16"/>
      <c r="EB633" s="16"/>
      <c r="EE633" s="16"/>
      <c r="EF633" s="16"/>
      <c r="EG633" s="16"/>
      <c r="EI633" s="16"/>
      <c r="EN633" s="16"/>
    </row>
    <row r="634" spans="1:144" x14ac:dyDescent="0.35">
      <c r="A634" s="16" t="s">
        <v>6154</v>
      </c>
      <c r="J634" t="s">
        <v>6177</v>
      </c>
      <c r="K634"/>
      <c r="L634" s="16" t="s">
        <v>6159</v>
      </c>
      <c r="M634" s="16"/>
      <c r="Q634" s="16" t="s">
        <v>119</v>
      </c>
      <c r="R634" s="16"/>
      <c r="T634" s="16">
        <f>SUM(COUNTIF(M634:S634,"yes"))</f>
        <v>1</v>
      </c>
      <c r="U634" s="16"/>
      <c r="V634" s="16"/>
      <c r="W634" s="16"/>
      <c r="X634" s="16"/>
      <c r="Y634" s="16"/>
      <c r="Z634" s="16"/>
      <c r="AA634" s="16"/>
      <c r="AB634" s="16"/>
      <c r="AH634" s="16"/>
      <c r="AJ634" s="16" t="s">
        <v>6232</v>
      </c>
      <c r="AK634" s="16"/>
      <c r="AP634" s="16"/>
      <c r="AQ634" s="16"/>
      <c r="AR634" s="38"/>
      <c r="AS634" s="16"/>
      <c r="AT634" s="16"/>
      <c r="AY634" s="16"/>
      <c r="AZ634" s="16"/>
      <c r="BF634" s="28"/>
      <c r="BJ634" s="25"/>
      <c r="BO634" s="38"/>
      <c r="BQ634" s="38"/>
      <c r="BU634" s="16"/>
      <c r="BV634" s="29"/>
      <c r="BW634" s="16"/>
      <c r="BZ634" s="16"/>
      <c r="CD634" s="16"/>
      <c r="CF634" s="16"/>
      <c r="CG634" s="16"/>
      <c r="CI634" s="16"/>
      <c r="CJ634" s="16"/>
      <c r="CK634" s="16"/>
      <c r="CQ634" s="16"/>
      <c r="CU634" s="16"/>
      <c r="CV634" s="16"/>
      <c r="CW634" s="16"/>
      <c r="CX634" s="16"/>
      <c r="CZ634" s="16"/>
      <c r="DC634" s="19"/>
      <c r="DD634" s="16"/>
      <c r="DK634" s="16"/>
      <c r="DM634" s="16"/>
      <c r="DN634" s="16"/>
      <c r="DP634" s="16"/>
      <c r="DR634" s="16"/>
      <c r="EB634" s="16"/>
      <c r="EE634" s="16"/>
      <c r="EF634" s="16"/>
      <c r="EG634" s="16"/>
      <c r="EI634" s="16"/>
      <c r="EN634" s="16"/>
    </row>
    <row r="635" spans="1:144" x14ac:dyDescent="0.35">
      <c r="A635" s="16" t="s">
        <v>6154</v>
      </c>
      <c r="J635" t="s">
        <v>2365</v>
      </c>
      <c r="K635"/>
      <c r="L635" s="16" t="s">
        <v>729</v>
      </c>
      <c r="M635" s="16"/>
      <c r="P635" s="16" t="s">
        <v>119</v>
      </c>
      <c r="Q635" s="16"/>
      <c r="R635" s="16"/>
      <c r="T635" s="16">
        <f>SUM(COUNTIF(M635:S635,"yes"))</f>
        <v>1</v>
      </c>
      <c r="U635" s="16" t="s">
        <v>2364</v>
      </c>
      <c r="V635" s="16"/>
      <c r="W635" s="16"/>
      <c r="X635" s="16"/>
      <c r="Y635" s="16"/>
      <c r="Z635" s="16"/>
      <c r="AA635" s="16"/>
      <c r="AB635" s="16"/>
      <c r="AC635" s="16" t="s">
        <v>2365</v>
      </c>
      <c r="AH635" s="16"/>
      <c r="AJ635" s="16"/>
      <c r="AK635" s="16" t="s">
        <v>1209</v>
      </c>
      <c r="AP635" s="16" t="s">
        <v>1208</v>
      </c>
      <c r="AQ635" s="16" t="s">
        <v>1768</v>
      </c>
      <c r="AR635" s="38"/>
      <c r="AS635" s="16"/>
      <c r="AT635" s="16"/>
      <c r="AY635" s="16"/>
      <c r="AZ635" s="16"/>
      <c r="BB635" s="16">
        <f>LEN(BA635)-LEN(SUBSTITUTE(BA635,",",""))+1</f>
        <v>1</v>
      </c>
      <c r="BF635" s="28"/>
      <c r="BJ635" s="25"/>
      <c r="BO635" s="38"/>
      <c r="BQ635" s="38"/>
      <c r="BU635" s="16"/>
      <c r="BV635" s="29"/>
      <c r="BW635" s="16"/>
      <c r="BZ635" s="16"/>
      <c r="CD635" s="16"/>
      <c r="CF635" s="16"/>
      <c r="CG635" s="16"/>
      <c r="CI635" s="16"/>
      <c r="CJ635" s="16"/>
      <c r="CK635" s="16"/>
      <c r="CQ635" s="16"/>
      <c r="CU635" s="16"/>
      <c r="CV635" s="16"/>
      <c r="CW635" s="16"/>
      <c r="CX635" s="16"/>
      <c r="CZ635" s="16"/>
      <c r="DC635" s="19"/>
      <c r="DD635" s="16"/>
      <c r="DK635" s="16"/>
      <c r="DM635" s="16"/>
      <c r="DN635" s="16"/>
      <c r="DP635" s="16"/>
      <c r="DR635" s="16"/>
      <c r="EB635" s="16"/>
      <c r="EE635" s="16"/>
      <c r="EF635" s="16"/>
      <c r="EG635" s="16"/>
      <c r="EI635" s="16"/>
      <c r="EN635" s="16"/>
    </row>
    <row r="636" spans="1:144" x14ac:dyDescent="0.35">
      <c r="A636" s="16" t="s">
        <v>6154</v>
      </c>
      <c r="J636" t="s">
        <v>1898</v>
      </c>
      <c r="K636"/>
      <c r="L636" s="16" t="s">
        <v>729</v>
      </c>
      <c r="M636" s="16"/>
      <c r="P636" s="16" t="s">
        <v>119</v>
      </c>
      <c r="Q636" s="16"/>
      <c r="R636" s="16"/>
      <c r="T636" s="16">
        <f>SUM(COUNTIF(M636:S636,"yes"))</f>
        <v>1</v>
      </c>
      <c r="U636" s="16" t="s">
        <v>1897</v>
      </c>
      <c r="V636" s="16"/>
      <c r="W636" s="16"/>
      <c r="X636" s="16"/>
      <c r="Y636" s="16"/>
      <c r="Z636" s="16"/>
      <c r="AA636" s="16"/>
      <c r="AB636" s="16"/>
      <c r="AC636" s="16" t="s">
        <v>1898</v>
      </c>
      <c r="AH636" s="16"/>
      <c r="AJ636" s="16"/>
      <c r="AK636" s="16" t="s">
        <v>1306</v>
      </c>
      <c r="AP636" s="16" t="s">
        <v>1486</v>
      </c>
      <c r="AQ636" s="16" t="s">
        <v>1322</v>
      </c>
      <c r="AR636" s="38"/>
      <c r="AS636" s="16"/>
      <c r="AT636" s="16"/>
      <c r="AY636" s="16"/>
      <c r="AZ636" s="16"/>
      <c r="BB636" s="16">
        <f>LEN(BA636)-LEN(SUBSTITUTE(BA636,",",""))+1</f>
        <v>1</v>
      </c>
      <c r="BD636" s="16">
        <f>LEN(BC636)-LEN(SUBSTITUTE(BC636,",",""))+1</f>
        <v>1</v>
      </c>
      <c r="BF636" s="28">
        <f>Table1[[#This Row], [no. of introduced regions]]/Table1[[#This Row], [no. of native regions]]</f>
        <v>1</v>
      </c>
      <c r="BJ636" s="25"/>
      <c r="BO636" s="38"/>
      <c r="BQ636" s="38"/>
      <c r="BU636" s="16"/>
      <c r="BV636" s="29"/>
      <c r="BW636" s="16"/>
      <c r="BZ636" s="16"/>
      <c r="CD636" s="16"/>
      <c r="CF636" s="16"/>
      <c r="CG636" s="16"/>
      <c r="CI636" s="16"/>
      <c r="CJ636" s="16"/>
      <c r="CK636" s="16"/>
      <c r="CQ636" s="16"/>
      <c r="CU636" s="16"/>
      <c r="CV636" s="16"/>
      <c r="CW636" s="16"/>
      <c r="CX636" s="16"/>
      <c r="CZ636" s="16"/>
      <c r="DC636" s="19"/>
      <c r="DD636" s="16"/>
      <c r="DK636" s="16"/>
      <c r="DM636" s="16"/>
      <c r="DN636" s="16"/>
      <c r="DP636" s="16"/>
      <c r="DR636" s="16"/>
      <c r="EB636" s="16"/>
      <c r="EE636" s="16"/>
      <c r="EF636" s="16"/>
      <c r="EG636" s="16"/>
      <c r="EI636" s="16"/>
      <c r="EN636" s="16"/>
    </row>
    <row r="637" spans="1:144" x14ac:dyDescent="0.35">
      <c r="A637" s="16" t="s">
        <v>6154</v>
      </c>
      <c r="J637" t="s">
        <v>1772</v>
      </c>
      <c r="K637"/>
      <c r="L637" s="16" t="s">
        <v>729</v>
      </c>
      <c r="M637" s="16"/>
      <c r="P637" s="16" t="s">
        <v>119</v>
      </c>
      <c r="Q637" s="16"/>
      <c r="R637" s="16"/>
      <c r="T637" s="16">
        <f>SUM(COUNTIF(M637:S637,"yes"))</f>
        <v>1</v>
      </c>
      <c r="U637" s="16" t="s">
        <v>1771</v>
      </c>
      <c r="V637" s="16"/>
      <c r="W637" s="16"/>
      <c r="X637" s="16"/>
      <c r="Y637" s="16"/>
      <c r="Z637" s="16"/>
      <c r="AA637" s="16"/>
      <c r="AB637" s="16"/>
      <c r="AC637" s="16" t="s">
        <v>1772</v>
      </c>
      <c r="AH637" s="16"/>
      <c r="AJ637" s="16"/>
      <c r="AK637" s="16" t="s">
        <v>1291</v>
      </c>
      <c r="AP637" s="16" t="s">
        <v>1773</v>
      </c>
      <c r="AQ637" s="16" t="s">
        <v>1774</v>
      </c>
      <c r="AR637" s="38"/>
      <c r="AS637" s="16"/>
      <c r="AT637" s="16"/>
      <c r="AY637" s="16"/>
      <c r="AZ637" s="16"/>
      <c r="BB637" s="16">
        <f>LEN(BA637)-LEN(SUBSTITUTE(BA637,",",""))+1</f>
        <v>1</v>
      </c>
      <c r="BD637" s="16">
        <f>LEN(BC637)-LEN(SUBSTITUTE(BC637,",",""))+1</f>
        <v>1</v>
      </c>
      <c r="BE637" s="16">
        <f>Table1[[#This Row], [no. of native regions]]+Table1[[#This Row], [no. of introduced regions]]</f>
        <v>2</v>
      </c>
      <c r="BF637" s="28">
        <f>Table1[[#This Row], [no. of introduced regions]]/Table1[[#This Row], [no. of native regions]]</f>
        <v>1</v>
      </c>
      <c r="BJ637" s="25"/>
      <c r="BO637" s="38"/>
      <c r="BQ637" s="38"/>
      <c r="BU637" s="16"/>
      <c r="BV637" s="29"/>
      <c r="BW637" s="16"/>
      <c r="BZ637" s="16"/>
      <c r="CD637" s="16"/>
      <c r="CF637" s="16"/>
      <c r="CG637" s="16"/>
      <c r="CI637" s="16"/>
      <c r="CJ637" s="16"/>
      <c r="CK637" s="16"/>
      <c r="CQ637" s="16"/>
      <c r="CU637" s="16"/>
      <c r="CV637" s="16"/>
      <c r="CW637" s="16"/>
      <c r="CX637" s="16"/>
      <c r="CZ637" s="16"/>
      <c r="DC637" s="19"/>
      <c r="DD637" s="16"/>
      <c r="DK637" s="16"/>
      <c r="DM637" s="16"/>
      <c r="DN637" s="16"/>
      <c r="DP637" s="16"/>
      <c r="DR637" s="16"/>
      <c r="EB637" s="16"/>
      <c r="EE637" s="16"/>
      <c r="EF637" s="16"/>
      <c r="EG637" s="16"/>
      <c r="EI637" s="16"/>
      <c r="EN637" s="16"/>
    </row>
    <row r="638" spans="1:144" x14ac:dyDescent="0.35">
      <c r="A638" s="16" t="s">
        <v>6154</v>
      </c>
      <c r="J638" t="s">
        <v>2048</v>
      </c>
      <c r="K638"/>
      <c r="L638" s="16" t="s">
        <v>729</v>
      </c>
      <c r="M638" s="16"/>
      <c r="P638" s="16" t="s">
        <v>119</v>
      </c>
      <c r="Q638" s="16"/>
      <c r="R638" s="16"/>
      <c r="T638" s="16">
        <f>SUM(COUNTIF(M638:S638,"yes"))</f>
        <v>1</v>
      </c>
      <c r="U638" s="16" t="s">
        <v>2047</v>
      </c>
      <c r="V638" s="16"/>
      <c r="W638" s="16"/>
      <c r="X638" s="16"/>
      <c r="Y638" s="16"/>
      <c r="Z638" s="16"/>
      <c r="AA638" s="16"/>
      <c r="AB638" s="16"/>
      <c r="AC638" s="16" t="s">
        <v>2048</v>
      </c>
      <c r="AH638" s="16"/>
      <c r="AJ638" s="16"/>
      <c r="AK638" s="16" t="s">
        <v>1024</v>
      </c>
      <c r="AP638" s="16" t="s">
        <v>2049</v>
      </c>
      <c r="AQ638" s="16" t="s">
        <v>1212</v>
      </c>
      <c r="AR638" s="38"/>
      <c r="AS638" s="16"/>
      <c r="AT638" s="16"/>
      <c r="AY638" s="16"/>
      <c r="AZ638" s="16"/>
      <c r="BB638" s="16">
        <f>LEN(BA638)-LEN(SUBSTITUTE(BA638,",",""))+1</f>
        <v>1</v>
      </c>
      <c r="BF638" s="28"/>
      <c r="BJ638" s="25"/>
      <c r="BO638" s="38"/>
      <c r="BQ638" s="38"/>
      <c r="BU638" s="16"/>
      <c r="BV638" s="29"/>
      <c r="BW638" s="16"/>
      <c r="BZ638" s="16"/>
      <c r="CD638" s="16"/>
      <c r="CF638" s="16"/>
      <c r="CG638" s="16"/>
      <c r="CI638" s="16"/>
      <c r="CJ638" s="16"/>
      <c r="CK638" s="16"/>
      <c r="CQ638" s="16"/>
      <c r="CU638" s="16"/>
      <c r="CV638" s="16"/>
      <c r="CW638" s="16"/>
      <c r="CX638" s="16"/>
      <c r="CZ638" s="16"/>
      <c r="DC638" s="19"/>
      <c r="DD638" s="16"/>
      <c r="DK638" s="16"/>
      <c r="DM638" s="16"/>
      <c r="DN638" s="16"/>
      <c r="DP638" s="16"/>
      <c r="DR638" s="16"/>
      <c r="EB638" s="16"/>
      <c r="EE638" s="16"/>
      <c r="EF638" s="16"/>
      <c r="EG638" s="16"/>
      <c r="EI638" s="16"/>
      <c r="EN638" s="16"/>
    </row>
    <row r="639" spans="1:144" x14ac:dyDescent="0.35">
      <c r="A639" s="16" t="s">
        <v>6154</v>
      </c>
      <c r="J639" t="s">
        <v>2557</v>
      </c>
      <c r="K639"/>
      <c r="L639" s="16" t="s">
        <v>729</v>
      </c>
      <c r="M639" s="16"/>
      <c r="P639" s="16" t="s">
        <v>119</v>
      </c>
      <c r="Q639" s="16"/>
      <c r="R639" s="16"/>
      <c r="T639" s="16">
        <f>SUM(COUNTIF(M639:S639,"yes"))</f>
        <v>1</v>
      </c>
      <c r="U639" s="16" t="s">
        <v>2556</v>
      </c>
      <c r="V639" s="16"/>
      <c r="W639" s="16"/>
      <c r="X639" s="16"/>
      <c r="Y639" s="16"/>
      <c r="Z639" s="16"/>
      <c r="AA639" s="16"/>
      <c r="AB639" s="16"/>
      <c r="AC639" s="16" t="s">
        <v>2557</v>
      </c>
      <c r="AH639" s="16"/>
      <c r="AJ639" s="16"/>
      <c r="AK639" s="16" t="s">
        <v>1209</v>
      </c>
      <c r="AP639" s="16" t="s">
        <v>1211</v>
      </c>
      <c r="AQ639" s="16" t="s">
        <v>2558</v>
      </c>
      <c r="AR639" s="38"/>
      <c r="AS639" s="16"/>
      <c r="AT639" s="16"/>
      <c r="AY639" s="16"/>
      <c r="AZ639" s="16"/>
      <c r="BB639" s="16">
        <f>LEN(BA639)-LEN(SUBSTITUTE(BA639,",",""))+1</f>
        <v>1</v>
      </c>
      <c r="BF639" s="28"/>
      <c r="BJ639" s="25"/>
      <c r="BO639" s="38"/>
      <c r="BQ639" s="38"/>
      <c r="BU639" s="16"/>
      <c r="BV639" s="29"/>
      <c r="BW639" s="16"/>
      <c r="BZ639" s="16"/>
      <c r="CD639" s="16"/>
      <c r="CF639" s="16"/>
      <c r="CG639" s="16"/>
      <c r="CI639" s="16"/>
      <c r="CJ639" s="16"/>
      <c r="CK639" s="16"/>
      <c r="CQ639" s="16"/>
      <c r="CU639" s="16"/>
      <c r="CV639" s="16"/>
      <c r="CW639" s="16"/>
      <c r="CX639" s="16"/>
      <c r="CZ639" s="16"/>
      <c r="DC639" s="19"/>
      <c r="DD639" s="16"/>
      <c r="DK639" s="16"/>
      <c r="DM639" s="16"/>
      <c r="DN639" s="16"/>
      <c r="DP639" s="16"/>
      <c r="DR639" s="16"/>
      <c r="EB639" s="16"/>
      <c r="EE639" s="16"/>
      <c r="EF639" s="16"/>
      <c r="EG639" s="16"/>
      <c r="EI639" s="16"/>
      <c r="EN639" s="16"/>
    </row>
    <row r="640" spans="1:144" x14ac:dyDescent="0.35">
      <c r="A640" s="16" t="s">
        <v>6154</v>
      </c>
      <c r="J640" t="s">
        <v>2487</v>
      </c>
      <c r="K640"/>
      <c r="L640" s="16" t="s">
        <v>729</v>
      </c>
      <c r="M640" s="16"/>
      <c r="P640" s="16" t="s">
        <v>119</v>
      </c>
      <c r="Q640" s="16"/>
      <c r="R640" s="16"/>
      <c r="T640" s="16">
        <f>SUM(COUNTIF(M640:S640,"yes"))</f>
        <v>1</v>
      </c>
      <c r="U640" s="16" t="s">
        <v>2486</v>
      </c>
      <c r="V640" s="16"/>
      <c r="W640" s="16"/>
      <c r="X640" s="16"/>
      <c r="Y640" s="16"/>
      <c r="Z640" s="16"/>
      <c r="AA640" s="16"/>
      <c r="AB640" s="16"/>
      <c r="AC640" s="16" t="s">
        <v>2487</v>
      </c>
      <c r="AH640" s="16"/>
      <c r="AJ640" s="16"/>
      <c r="AK640" s="16" t="s">
        <v>1209</v>
      </c>
      <c r="AP640" s="16" t="s">
        <v>1211</v>
      </c>
      <c r="AQ640" s="16" t="s">
        <v>2488</v>
      </c>
      <c r="AR640" s="38"/>
      <c r="AS640" s="16"/>
      <c r="AT640" s="16"/>
      <c r="AY640" s="16"/>
      <c r="AZ640" s="16"/>
      <c r="BB640" s="16">
        <f>LEN(BA640)-LEN(SUBSTITUTE(BA640,",",""))+1</f>
        <v>1</v>
      </c>
      <c r="BF640" s="28"/>
      <c r="BJ640" s="25"/>
      <c r="BO640" s="38"/>
      <c r="BQ640" s="38"/>
      <c r="BU640" s="16"/>
      <c r="BV640" s="29"/>
      <c r="BW640" s="16"/>
      <c r="BZ640" s="16"/>
      <c r="CD640" s="16"/>
      <c r="CF640" s="16"/>
      <c r="CG640" s="16"/>
      <c r="CI640" s="16"/>
      <c r="CJ640" s="16"/>
      <c r="CK640" s="16"/>
      <c r="CQ640" s="16"/>
      <c r="CU640" s="16"/>
      <c r="CV640" s="16"/>
      <c r="CW640" s="16"/>
      <c r="CX640" s="16"/>
      <c r="CZ640" s="16"/>
      <c r="DC640" s="19"/>
      <c r="DD640" s="16"/>
      <c r="DK640" s="16"/>
      <c r="DM640" s="16"/>
      <c r="DN640" s="16"/>
      <c r="DP640" s="16"/>
      <c r="DR640" s="16"/>
      <c r="EB640" s="16"/>
      <c r="EE640" s="16"/>
      <c r="EF640" s="16"/>
      <c r="EG640" s="16"/>
      <c r="EI640" s="16"/>
      <c r="EN640" s="16"/>
    </row>
    <row r="641" spans="1:144" x14ac:dyDescent="0.35">
      <c r="A641" s="16" t="s">
        <v>6154</v>
      </c>
      <c r="J641" t="s">
        <v>2293</v>
      </c>
      <c r="K641"/>
      <c r="L641" s="16" t="s">
        <v>729</v>
      </c>
      <c r="M641" s="16"/>
      <c r="P641" s="16" t="s">
        <v>119</v>
      </c>
      <c r="Q641" s="16"/>
      <c r="R641" s="16"/>
      <c r="T641" s="16">
        <f>SUM(COUNTIF(M641:S641,"yes"))</f>
        <v>1</v>
      </c>
      <c r="U641" s="16" t="s">
        <v>2292</v>
      </c>
      <c r="V641" s="16"/>
      <c r="W641" s="16"/>
      <c r="X641" s="16"/>
      <c r="Y641" s="16"/>
      <c r="Z641" s="16"/>
      <c r="AA641" s="16"/>
      <c r="AB641" s="16"/>
      <c r="AC641" s="16" t="s">
        <v>2293</v>
      </c>
      <c r="AH641" s="16"/>
      <c r="AJ641" s="16"/>
      <c r="AK641" s="16" t="s">
        <v>2290</v>
      </c>
      <c r="AP641" s="16" t="s">
        <v>1486</v>
      </c>
      <c r="AQ641" s="16" t="s">
        <v>1688</v>
      </c>
      <c r="AR641" s="38"/>
      <c r="AS641" s="16"/>
      <c r="AT641" s="16"/>
      <c r="AY641" s="16"/>
      <c r="AZ641" s="16"/>
      <c r="BB641" s="16">
        <f>LEN(BA641)-LEN(SUBSTITUTE(BA641,",",""))+1</f>
        <v>1</v>
      </c>
      <c r="BF641" s="28"/>
      <c r="BJ641" s="25"/>
      <c r="BO641" s="38"/>
      <c r="BQ641" s="38"/>
      <c r="BU641" s="16"/>
      <c r="BV641" s="29"/>
      <c r="BW641" s="16"/>
      <c r="BZ641" s="16"/>
      <c r="CD641" s="16"/>
      <c r="CF641" s="16"/>
      <c r="CG641" s="16"/>
      <c r="CI641" s="16"/>
      <c r="CJ641" s="16"/>
      <c r="CK641" s="16"/>
      <c r="CQ641" s="16"/>
      <c r="CU641" s="16"/>
      <c r="CV641" s="16"/>
      <c r="CW641" s="16"/>
      <c r="CX641" s="16"/>
      <c r="CZ641" s="16"/>
      <c r="DC641" s="19"/>
      <c r="DD641" s="16"/>
      <c r="DK641" s="16"/>
      <c r="DM641" s="16"/>
      <c r="DN641" s="16"/>
      <c r="DP641" s="16"/>
      <c r="DR641" s="16"/>
      <c r="EB641" s="16"/>
      <c r="EE641" s="16"/>
      <c r="EF641" s="16"/>
      <c r="EG641" s="16"/>
      <c r="EI641" s="16"/>
      <c r="EN641" s="16"/>
    </row>
    <row r="642" spans="1:144" x14ac:dyDescent="0.35">
      <c r="A642" s="16" t="s">
        <v>6154</v>
      </c>
      <c r="J642" t="s">
        <v>2297</v>
      </c>
      <c r="K642"/>
      <c r="L642" s="16" t="s">
        <v>729</v>
      </c>
      <c r="M642" s="16"/>
      <c r="P642" s="16" t="s">
        <v>119</v>
      </c>
      <c r="Q642" s="16"/>
      <c r="R642" s="16"/>
      <c r="T642" s="16">
        <f>SUM(COUNTIF(M642:S642,"yes"))</f>
        <v>1</v>
      </c>
      <c r="U642" s="16" t="s">
        <v>2296</v>
      </c>
      <c r="V642" s="16"/>
      <c r="W642" s="16"/>
      <c r="X642" s="16"/>
      <c r="Y642" s="16"/>
      <c r="Z642" s="16"/>
      <c r="AA642" s="16"/>
      <c r="AB642" s="16"/>
      <c r="AC642" s="16" t="s">
        <v>2297</v>
      </c>
      <c r="AH642" s="16"/>
      <c r="AJ642" s="16"/>
      <c r="AK642" s="16" t="s">
        <v>2290</v>
      </c>
      <c r="AP642" s="16" t="s">
        <v>1486</v>
      </c>
      <c r="AQ642" s="16" t="s">
        <v>2298</v>
      </c>
      <c r="AR642" s="38"/>
      <c r="AS642" s="16"/>
      <c r="AT642" s="16"/>
      <c r="AY642" s="16"/>
      <c r="AZ642" s="16"/>
      <c r="BB642" s="16">
        <f>LEN(BA642)-LEN(SUBSTITUTE(BA642,",",""))+1</f>
        <v>1</v>
      </c>
      <c r="BF642" s="28"/>
      <c r="BJ642" s="25"/>
      <c r="BO642" s="38"/>
      <c r="BQ642" s="38"/>
      <c r="BU642" s="16"/>
      <c r="BV642" s="29"/>
      <c r="BW642" s="16"/>
      <c r="BZ642" s="16"/>
      <c r="CD642" s="16"/>
      <c r="CF642" s="16"/>
      <c r="CG642" s="16"/>
      <c r="CI642" s="16"/>
      <c r="CJ642" s="16"/>
      <c r="CK642" s="16"/>
      <c r="CQ642" s="16"/>
      <c r="CU642" s="16"/>
      <c r="CV642" s="16"/>
      <c r="CW642" s="16"/>
      <c r="CX642" s="16"/>
      <c r="CZ642" s="16"/>
      <c r="DC642" s="19"/>
      <c r="DD642" s="16"/>
      <c r="DK642" s="16"/>
      <c r="DM642" s="16"/>
      <c r="DN642" s="16"/>
      <c r="DP642" s="16"/>
      <c r="DR642" s="16"/>
      <c r="EB642" s="16"/>
      <c r="EE642" s="16"/>
      <c r="EF642" s="16"/>
      <c r="EG642" s="16"/>
      <c r="EI642" s="16"/>
      <c r="EN642" s="16"/>
    </row>
    <row r="643" spans="1:144" x14ac:dyDescent="0.35">
      <c r="A643" s="16" t="s">
        <v>6154</v>
      </c>
      <c r="J643" t="s">
        <v>2635</v>
      </c>
      <c r="K643"/>
      <c r="L643" s="16" t="s">
        <v>729</v>
      </c>
      <c r="M643" s="16"/>
      <c r="P643" s="16" t="s">
        <v>119</v>
      </c>
      <c r="Q643" s="16"/>
      <c r="R643" s="16"/>
      <c r="T643" s="16">
        <f>SUM(COUNTIF(M643:S643,"yes"))</f>
        <v>1</v>
      </c>
      <c r="U643" s="16" t="s">
        <v>2634</v>
      </c>
      <c r="V643" s="16"/>
      <c r="W643" s="16"/>
      <c r="X643" s="16"/>
      <c r="Y643" s="16"/>
      <c r="Z643" s="16"/>
      <c r="AA643" s="16"/>
      <c r="AB643" s="16"/>
      <c r="AC643" s="16" t="s">
        <v>2635</v>
      </c>
      <c r="AH643" s="16"/>
      <c r="AJ643" s="16"/>
      <c r="AK643" s="16" t="s">
        <v>2624</v>
      </c>
      <c r="AP643" s="16" t="s">
        <v>1211</v>
      </c>
      <c r="AQ643" s="16" t="s">
        <v>1752</v>
      </c>
      <c r="AR643" s="38"/>
      <c r="AS643" s="16"/>
      <c r="AT643" s="16"/>
      <c r="AY643" s="16"/>
      <c r="AZ643" s="16"/>
      <c r="BF643" s="28"/>
      <c r="BJ643" s="25"/>
      <c r="BO643" s="38"/>
      <c r="BQ643" s="38"/>
      <c r="BU643" s="16"/>
      <c r="BV643" s="29"/>
      <c r="BW643" s="16"/>
      <c r="BZ643" s="16"/>
      <c r="CD643" s="16"/>
      <c r="CF643" s="16"/>
      <c r="CG643" s="16"/>
      <c r="CI643" s="16"/>
      <c r="CJ643" s="16"/>
      <c r="CK643" s="16"/>
      <c r="CQ643" s="16"/>
      <c r="CU643" s="16"/>
      <c r="CV643" s="16"/>
      <c r="CW643" s="16"/>
      <c r="CX643" s="16"/>
      <c r="CZ643" s="16"/>
      <c r="DC643" s="19"/>
      <c r="DD643" s="16"/>
      <c r="DK643" s="16"/>
      <c r="DM643" s="16"/>
      <c r="DN643" s="16"/>
      <c r="DP643" s="16"/>
      <c r="DR643" s="16"/>
      <c r="EB643" s="16"/>
      <c r="EE643" s="16"/>
      <c r="EF643" s="16"/>
      <c r="EG643" s="16"/>
      <c r="EI643" s="16"/>
      <c r="EN643" s="16"/>
    </row>
    <row r="644" spans="1:144" x14ac:dyDescent="0.35">
      <c r="A644" s="16" t="s">
        <v>6154</v>
      </c>
      <c r="J644" t="s">
        <v>6598</v>
      </c>
      <c r="K644" s="66"/>
      <c r="L644" t="s">
        <v>6751</v>
      </c>
      <c r="M644" s="16"/>
      <c r="O644" t="s">
        <v>119</v>
      </c>
      <c r="Q644" s="16"/>
      <c r="R644" s="16"/>
      <c r="T644" s="16">
        <f>SUM(COUNTIF(M644:S644,"yes"))</f>
        <v>1</v>
      </c>
      <c r="U644" s="16"/>
      <c r="V644" s="16"/>
      <c r="W644" s="16"/>
      <c r="X644" s="16"/>
      <c r="Y644" s="16"/>
      <c r="Z644" s="16"/>
      <c r="AA644" s="16"/>
      <c r="AB644" s="16"/>
      <c r="AD644" t="s">
        <v>6598</v>
      </c>
      <c r="AE644"/>
      <c r="AH644" s="16"/>
      <c r="AJ644" s="66" t="s">
        <v>6232</v>
      </c>
      <c r="AK644" s="16"/>
      <c r="AO644" t="s">
        <v>6400</v>
      </c>
      <c r="AP644" s="16"/>
      <c r="AQ644" t="s">
        <v>6417</v>
      </c>
      <c r="AR644" s="39"/>
      <c r="AS644" s="16"/>
      <c r="AT644" s="16"/>
      <c r="AY644" s="16"/>
      <c r="AZ644" s="16"/>
      <c r="BF644" s="28"/>
      <c r="BJ644" s="25"/>
      <c r="BO644" s="38"/>
      <c r="BQ644" s="38"/>
      <c r="BU644" s="16"/>
      <c r="BV644" s="29"/>
      <c r="BW644" s="16"/>
      <c r="BZ644" s="16"/>
      <c r="CC644" s="19"/>
      <c r="CD644" s="16"/>
      <c r="CF644" s="16"/>
      <c r="CG644" s="16"/>
      <c r="CI644" s="16"/>
      <c r="CJ644" s="16"/>
      <c r="CK644" s="16"/>
      <c r="CQ644" s="16"/>
      <c r="CU644" s="16"/>
      <c r="CV644" s="16"/>
      <c r="CW644" s="16"/>
      <c r="CX644" s="16"/>
      <c r="CZ644" s="16"/>
      <c r="DC644" s="19"/>
      <c r="DD644" s="16"/>
      <c r="DG644" s="19"/>
      <c r="DK644" s="16"/>
      <c r="DM644" s="16"/>
      <c r="DN644" s="16"/>
      <c r="DP644" s="16"/>
      <c r="DR644" s="16"/>
      <c r="EB644" s="16"/>
      <c r="EE644" s="16"/>
      <c r="EF644" s="16"/>
      <c r="EG644" s="16"/>
      <c r="EI644" s="16"/>
      <c r="EN644" s="16"/>
    </row>
    <row r="645" spans="1:144" x14ac:dyDescent="0.35">
      <c r="A645" s="16" t="s">
        <v>6154</v>
      </c>
      <c r="J645" t="s">
        <v>2972</v>
      </c>
      <c r="K645"/>
      <c r="L645" s="16" t="s">
        <v>729</v>
      </c>
      <c r="M645" s="16"/>
      <c r="P645" s="16" t="s">
        <v>119</v>
      </c>
      <c r="Q645" s="16"/>
      <c r="R645" s="16"/>
      <c r="T645" s="16">
        <f>SUM(COUNTIF(M645:S645,"yes"))</f>
        <v>1</v>
      </c>
      <c r="U645" s="16" t="s">
        <v>2971</v>
      </c>
      <c r="V645" s="16"/>
      <c r="W645" s="16"/>
      <c r="X645" s="16"/>
      <c r="Y645" s="16"/>
      <c r="Z645" s="16"/>
      <c r="AA645" s="16"/>
      <c r="AB645" s="16"/>
      <c r="AC645" s="16" t="s">
        <v>2972</v>
      </c>
      <c r="AH645" s="16"/>
      <c r="AJ645" s="16"/>
      <c r="AK645" s="16" t="s">
        <v>1209</v>
      </c>
      <c r="AP645" s="16" t="s">
        <v>2973</v>
      </c>
      <c r="AQ645" s="16" t="s">
        <v>2733</v>
      </c>
      <c r="AR645" s="38"/>
      <c r="AS645" s="16"/>
      <c r="AT645" s="16"/>
      <c r="AY645" s="16"/>
      <c r="AZ645" s="16"/>
      <c r="BF645" s="28"/>
      <c r="BJ645" s="25"/>
      <c r="BO645" s="38"/>
      <c r="BQ645" s="38"/>
      <c r="BU645" s="16"/>
      <c r="BV645" s="29"/>
      <c r="BW645" s="16"/>
      <c r="BZ645" s="16"/>
      <c r="CD645" s="16"/>
      <c r="CF645" s="16"/>
      <c r="CG645" s="16"/>
      <c r="CI645" s="16"/>
      <c r="CJ645" s="16"/>
      <c r="CK645" s="16"/>
      <c r="CQ645" s="16"/>
      <c r="CU645" s="16"/>
      <c r="CV645" s="16"/>
      <c r="CW645" s="16"/>
      <c r="CX645" s="16"/>
      <c r="CZ645" s="16"/>
      <c r="DC645" s="19"/>
      <c r="DD645" s="16"/>
      <c r="DK645" s="16"/>
      <c r="DM645" s="16"/>
      <c r="DN645" s="16"/>
      <c r="DP645" s="16"/>
      <c r="DR645" s="16"/>
      <c r="EB645" s="16"/>
      <c r="EE645" s="16"/>
      <c r="EF645" s="16"/>
      <c r="EG645" s="16"/>
      <c r="EI645" s="16"/>
      <c r="EN645" s="16"/>
    </row>
    <row r="646" spans="1:144" x14ac:dyDescent="0.35">
      <c r="A646" s="16" t="s">
        <v>6154</v>
      </c>
      <c r="J646" t="s">
        <v>2993</v>
      </c>
      <c r="K646"/>
      <c r="L646" s="16" t="s">
        <v>729</v>
      </c>
      <c r="M646" s="16"/>
      <c r="P646" s="16" t="s">
        <v>119</v>
      </c>
      <c r="Q646" s="16"/>
      <c r="R646" s="16"/>
      <c r="T646" s="16">
        <f>SUM(COUNTIF(M646:S646,"yes"))</f>
        <v>1</v>
      </c>
      <c r="U646" s="16" t="s">
        <v>2992</v>
      </c>
      <c r="V646" s="16"/>
      <c r="W646" s="16"/>
      <c r="X646" s="16"/>
      <c r="Y646" s="16"/>
      <c r="Z646" s="16"/>
      <c r="AA646" s="16"/>
      <c r="AB646" s="16"/>
      <c r="AC646" s="16" t="s">
        <v>2993</v>
      </c>
      <c r="AH646" s="16"/>
      <c r="AJ646" s="16"/>
      <c r="AK646" s="16" t="s">
        <v>1209</v>
      </c>
      <c r="AP646" s="16" t="s">
        <v>1208</v>
      </c>
      <c r="AQ646" s="16" t="s">
        <v>1297</v>
      </c>
      <c r="AR646" s="38"/>
      <c r="AS646" s="16"/>
      <c r="AT646" s="16"/>
      <c r="AY646" s="16"/>
      <c r="AZ646" s="16"/>
      <c r="BF646" s="28"/>
      <c r="BJ646" s="25"/>
      <c r="BO646" s="38"/>
      <c r="BQ646" s="38"/>
      <c r="BU646" s="16"/>
      <c r="BV646" s="29"/>
      <c r="BW646" s="16"/>
      <c r="BZ646" s="16"/>
      <c r="CD646" s="16"/>
      <c r="CF646" s="16"/>
      <c r="CG646" s="16"/>
      <c r="CI646" s="16"/>
      <c r="CJ646" s="16"/>
      <c r="CK646" s="16"/>
      <c r="CQ646" s="16"/>
      <c r="CU646" s="16"/>
      <c r="CV646" s="16"/>
      <c r="CW646" s="16"/>
      <c r="CX646" s="16"/>
      <c r="CZ646" s="16"/>
      <c r="DC646" s="19"/>
      <c r="DD646" s="16"/>
      <c r="DK646" s="16"/>
      <c r="DM646" s="16"/>
      <c r="DN646" s="16"/>
      <c r="DP646" s="16"/>
      <c r="DR646" s="16"/>
      <c r="EB646" s="16"/>
      <c r="EE646" s="16"/>
      <c r="EF646" s="16"/>
      <c r="EG646" s="16"/>
      <c r="EI646" s="16"/>
      <c r="EN646" s="16"/>
    </row>
    <row r="647" spans="1:144" x14ac:dyDescent="0.35">
      <c r="A647" s="16" t="s">
        <v>6154</v>
      </c>
      <c r="J647" t="s">
        <v>2983</v>
      </c>
      <c r="K647"/>
      <c r="L647" s="16" t="s">
        <v>729</v>
      </c>
      <c r="M647" s="16"/>
      <c r="P647" s="16" t="s">
        <v>119</v>
      </c>
      <c r="Q647" s="16"/>
      <c r="R647" s="16"/>
      <c r="T647" s="16">
        <f>SUM(COUNTIF(M647:S647,"yes"))</f>
        <v>1</v>
      </c>
      <c r="U647" s="16" t="s">
        <v>2982</v>
      </c>
      <c r="V647" s="16"/>
      <c r="W647" s="16"/>
      <c r="X647" s="16"/>
      <c r="Y647" s="16"/>
      <c r="Z647" s="16"/>
      <c r="AA647" s="16"/>
      <c r="AB647" s="16"/>
      <c r="AC647" s="16" t="s">
        <v>2983</v>
      </c>
      <c r="AH647" s="16"/>
      <c r="AJ647" s="16"/>
      <c r="AK647" s="16" t="s">
        <v>1209</v>
      </c>
      <c r="AP647" s="16" t="s">
        <v>1211</v>
      </c>
      <c r="AQ647" s="16" t="s">
        <v>2733</v>
      </c>
      <c r="AR647" s="38"/>
      <c r="AS647" s="16"/>
      <c r="AT647" s="16"/>
      <c r="AY647" s="16"/>
      <c r="AZ647" s="16"/>
      <c r="BF647" s="28"/>
      <c r="BJ647" s="25"/>
      <c r="BO647" s="38"/>
      <c r="BQ647" s="38"/>
      <c r="BU647" s="16"/>
      <c r="BV647" s="29"/>
      <c r="BW647" s="16"/>
      <c r="BZ647" s="16"/>
      <c r="CD647" s="16"/>
      <c r="CF647" s="16"/>
      <c r="CG647" s="16"/>
      <c r="CI647" s="16"/>
      <c r="CJ647" s="16"/>
      <c r="CK647" s="16"/>
      <c r="CQ647" s="16"/>
      <c r="CU647" s="16"/>
      <c r="CV647" s="16"/>
      <c r="CW647" s="16"/>
      <c r="CX647" s="16"/>
      <c r="CZ647" s="16"/>
      <c r="DC647" s="19"/>
      <c r="DD647" s="16"/>
      <c r="DK647" s="16"/>
      <c r="DM647" s="16"/>
      <c r="DN647" s="16"/>
      <c r="DP647" s="16"/>
      <c r="DR647" s="16"/>
      <c r="EB647" s="16"/>
      <c r="EE647" s="16"/>
      <c r="EF647" s="16"/>
      <c r="EG647" s="16"/>
      <c r="EI647" s="16"/>
      <c r="EN647" s="16"/>
    </row>
    <row r="648" spans="1:144" x14ac:dyDescent="0.35">
      <c r="A648" s="16" t="s">
        <v>6154</v>
      </c>
      <c r="J648" t="s">
        <v>2381</v>
      </c>
      <c r="K648"/>
      <c r="L648" s="16" t="s">
        <v>729</v>
      </c>
      <c r="M648" s="16"/>
      <c r="P648" s="16" t="s">
        <v>119</v>
      </c>
      <c r="Q648" s="16"/>
      <c r="R648" s="16"/>
      <c r="T648" s="16">
        <f>SUM(COUNTIF(M648:S648,"yes"))</f>
        <v>1</v>
      </c>
      <c r="U648" s="16" t="s">
        <v>2380</v>
      </c>
      <c r="V648" s="16"/>
      <c r="W648" s="16"/>
      <c r="X648" s="16"/>
      <c r="Y648" s="16"/>
      <c r="Z648" s="16"/>
      <c r="AA648" s="16"/>
      <c r="AB648" s="16"/>
      <c r="AC648" s="16" t="s">
        <v>2381</v>
      </c>
      <c r="AH648" s="16"/>
      <c r="AJ648" s="16"/>
      <c r="AK648" s="16" t="s">
        <v>655</v>
      </c>
      <c r="AP648" s="16" t="s">
        <v>1211</v>
      </c>
      <c r="AQ648" s="16" t="s">
        <v>1947</v>
      </c>
      <c r="AR648" s="38"/>
      <c r="AS648" s="16"/>
      <c r="AT648" s="16"/>
      <c r="AY648" s="16"/>
      <c r="AZ648" s="16"/>
      <c r="BB648" s="16">
        <f>LEN(BA648)-LEN(SUBSTITUTE(BA648,",",""))+1</f>
        <v>1</v>
      </c>
      <c r="BF648" s="28"/>
      <c r="BJ648" s="25"/>
      <c r="BO648" s="38"/>
      <c r="BQ648" s="38"/>
      <c r="BU648" s="16"/>
      <c r="BV648" s="29"/>
      <c r="BW648" s="16"/>
      <c r="BZ648" s="16"/>
      <c r="CD648" s="16"/>
      <c r="CF648" s="16"/>
      <c r="CG648" s="16"/>
      <c r="CI648" s="16"/>
      <c r="CJ648" s="16"/>
      <c r="CK648" s="16"/>
      <c r="CQ648" s="16"/>
      <c r="CU648" s="16"/>
      <c r="CV648" s="16"/>
      <c r="CW648" s="16"/>
      <c r="CX648" s="16"/>
      <c r="CZ648" s="16"/>
      <c r="DC648" s="19"/>
      <c r="DD648" s="16"/>
      <c r="DK648" s="16"/>
      <c r="DM648" s="16"/>
      <c r="DN648" s="16"/>
      <c r="DP648" s="16"/>
      <c r="DR648" s="16"/>
      <c r="EB648" s="16"/>
      <c r="EE648" s="16"/>
      <c r="EF648" s="16"/>
      <c r="EG648" s="16"/>
      <c r="EI648" s="16"/>
      <c r="EN648" s="16"/>
    </row>
    <row r="649" spans="1:144" x14ac:dyDescent="0.35">
      <c r="A649" s="16" t="s">
        <v>6154</v>
      </c>
      <c r="J649" t="s">
        <v>6599</v>
      </c>
      <c r="K649" s="65"/>
      <c r="L649" t="s">
        <v>6751</v>
      </c>
      <c r="M649" s="16"/>
      <c r="O649" t="s">
        <v>119</v>
      </c>
      <c r="Q649" s="16"/>
      <c r="R649" s="16"/>
      <c r="T649" s="16">
        <f>SUM(COUNTIF(M649:S649,"yes"))</f>
        <v>1</v>
      </c>
      <c r="U649" s="16"/>
      <c r="V649" s="16"/>
      <c r="W649" s="16"/>
      <c r="X649" s="16"/>
      <c r="Y649" s="16"/>
      <c r="Z649" s="16"/>
      <c r="AA649" s="16"/>
      <c r="AB649" s="16"/>
      <c r="AD649" t="s">
        <v>6599</v>
      </c>
      <c r="AE649"/>
      <c r="AH649" s="16"/>
      <c r="AJ649" s="66" t="s">
        <v>6232</v>
      </c>
      <c r="AK649" s="16"/>
      <c r="AO649" t="s">
        <v>6879</v>
      </c>
      <c r="AP649" s="16"/>
      <c r="AQ649" t="s">
        <v>6400</v>
      </c>
      <c r="AR649" s="39"/>
      <c r="AS649" s="16"/>
      <c r="AT649" s="16"/>
      <c r="AY649" s="16"/>
      <c r="AZ649" s="16"/>
      <c r="BF649" s="28"/>
      <c r="BJ649" s="25"/>
      <c r="BO649" s="38"/>
      <c r="BQ649" s="38"/>
      <c r="BU649" s="16"/>
      <c r="BV649" s="29"/>
      <c r="BW649" s="16"/>
      <c r="BZ649" s="16"/>
      <c r="CC649" s="19"/>
      <c r="CD649" s="16"/>
      <c r="CF649" s="16"/>
      <c r="CG649" s="16"/>
      <c r="CI649" s="16"/>
      <c r="CJ649" s="16"/>
      <c r="CK649" s="16"/>
      <c r="CQ649" s="16"/>
      <c r="CU649" s="16"/>
      <c r="CV649" s="16"/>
      <c r="CW649" s="16"/>
      <c r="CX649" s="16"/>
      <c r="CZ649" s="16"/>
      <c r="DC649" s="19"/>
      <c r="DD649" s="16"/>
      <c r="DG649" s="19"/>
      <c r="DK649" s="16"/>
      <c r="DM649" s="16"/>
      <c r="DN649" s="16"/>
      <c r="DP649" s="16"/>
      <c r="DR649" s="16"/>
      <c r="EB649" s="16"/>
      <c r="EE649" s="16"/>
      <c r="EF649" s="16"/>
      <c r="EG649" s="16"/>
      <c r="EI649" s="16"/>
      <c r="EN649" s="16"/>
    </row>
    <row r="650" spans="1:144" x14ac:dyDescent="0.35">
      <c r="A650" s="16" t="s">
        <v>6154</v>
      </c>
      <c r="J650" t="s">
        <v>6600</v>
      </c>
      <c r="K650" s="65" t="s">
        <v>1440</v>
      </c>
      <c r="L650" t="s">
        <v>6751</v>
      </c>
      <c r="M650" s="16"/>
      <c r="O650" t="s">
        <v>119</v>
      </c>
      <c r="Q650" s="16"/>
      <c r="R650" s="16"/>
      <c r="T650" s="16">
        <f>SUM(COUNTIF(M650:S650,"yes"))</f>
        <v>1</v>
      </c>
      <c r="U650" s="16"/>
      <c r="V650" s="16"/>
      <c r="W650" s="16"/>
      <c r="X650" s="16"/>
      <c r="Y650" s="16"/>
      <c r="Z650" s="16"/>
      <c r="AA650" s="16"/>
      <c r="AB650" s="16"/>
      <c r="AD650" t="s">
        <v>6600</v>
      </c>
      <c r="AE650"/>
      <c r="AH650" s="16"/>
      <c r="AJ650" s="66" t="s">
        <v>6232</v>
      </c>
      <c r="AK650" s="16"/>
      <c r="AO650" t="s">
        <v>6400</v>
      </c>
      <c r="AP650" s="16"/>
      <c r="AQ650" t="s">
        <v>6403</v>
      </c>
      <c r="AR650" s="39"/>
      <c r="AS650" s="16"/>
      <c r="AT650" s="16"/>
      <c r="AY650" s="16"/>
      <c r="AZ650" s="16"/>
      <c r="BF650" s="28"/>
      <c r="BJ650" s="25"/>
      <c r="BO650" s="38"/>
      <c r="BQ650" s="38"/>
      <c r="BU650" s="16"/>
      <c r="BV650" s="29"/>
      <c r="BW650" s="16"/>
      <c r="BZ650" s="16"/>
      <c r="CC650" s="19"/>
      <c r="CD650" s="16"/>
      <c r="CF650" s="16"/>
      <c r="CG650" s="16"/>
      <c r="CI650" s="16"/>
      <c r="CJ650" s="16"/>
      <c r="CK650" s="16"/>
      <c r="CQ650" s="16"/>
      <c r="CU650" s="16"/>
      <c r="CV650" s="16"/>
      <c r="CW650" s="16"/>
      <c r="CX650" s="16"/>
      <c r="CZ650" s="16"/>
      <c r="DC650" s="19"/>
      <c r="DD650" s="16"/>
      <c r="DG650" s="19"/>
      <c r="DK650" s="16"/>
      <c r="DM650" s="16"/>
      <c r="DN650" s="16"/>
      <c r="DP650" s="16"/>
      <c r="DR650" s="16"/>
      <c r="EB650" s="16"/>
      <c r="EE650" s="16"/>
      <c r="EF650" s="16"/>
      <c r="EG650" s="16"/>
      <c r="EI650" s="16"/>
      <c r="EN650" s="16"/>
    </row>
    <row r="651" spans="1:144" x14ac:dyDescent="0.35">
      <c r="A651" s="16" t="s">
        <v>6154</v>
      </c>
      <c r="J651" t="s">
        <v>6601</v>
      </c>
      <c r="K651" s="65" t="s">
        <v>6881</v>
      </c>
      <c r="L651" t="s">
        <v>6751</v>
      </c>
      <c r="M651" s="16"/>
      <c r="O651" t="s">
        <v>119</v>
      </c>
      <c r="Q651" s="16"/>
      <c r="R651" s="16"/>
      <c r="T651" s="16">
        <f>SUM(COUNTIF(M651:S651,"yes"))</f>
        <v>1</v>
      </c>
      <c r="U651" s="16"/>
      <c r="V651" s="16"/>
      <c r="W651" s="16"/>
      <c r="X651" s="16"/>
      <c r="Y651" s="16"/>
      <c r="Z651" s="16"/>
      <c r="AA651" s="16"/>
      <c r="AB651" s="16"/>
      <c r="AD651" t="s">
        <v>6601</v>
      </c>
      <c r="AE651"/>
      <c r="AH651" s="16"/>
      <c r="AJ651" s="66" t="s">
        <v>6232</v>
      </c>
      <c r="AK651" s="16"/>
      <c r="AO651" t="s">
        <v>6400</v>
      </c>
      <c r="AP651" s="16"/>
      <c r="AQ651" t="s">
        <v>1027</v>
      </c>
      <c r="AR651" s="39"/>
      <c r="AS651" s="16"/>
      <c r="AT651" s="16"/>
      <c r="AY651" s="16"/>
      <c r="AZ651" s="16"/>
      <c r="BF651" s="28"/>
      <c r="BJ651" s="25"/>
      <c r="BO651" s="38"/>
      <c r="BQ651" s="38"/>
      <c r="BU651" s="16"/>
      <c r="BV651" s="29"/>
      <c r="BW651" s="16"/>
      <c r="BZ651" s="16"/>
      <c r="CC651" s="19"/>
      <c r="CD651" s="16"/>
      <c r="CF651" s="16"/>
      <c r="CG651" s="16"/>
      <c r="CI651" s="16"/>
      <c r="CJ651" s="16"/>
      <c r="CK651" s="16"/>
      <c r="CQ651" s="16"/>
      <c r="CU651" s="16"/>
      <c r="CV651" s="16"/>
      <c r="CW651" s="16"/>
      <c r="CX651" s="16"/>
      <c r="CZ651" s="16"/>
      <c r="DC651" s="19"/>
      <c r="DD651" s="16"/>
      <c r="DG651" s="19"/>
      <c r="DK651" s="16"/>
      <c r="DM651" s="16"/>
      <c r="DN651" s="16"/>
      <c r="DP651" s="16"/>
      <c r="DR651" s="16"/>
      <c r="EB651" s="16"/>
      <c r="EE651" s="16"/>
      <c r="EF651" s="16"/>
      <c r="EG651" s="16"/>
      <c r="EI651" s="16"/>
      <c r="EN651" s="16"/>
    </row>
    <row r="652" spans="1:144" x14ac:dyDescent="0.35">
      <c r="A652" s="16" t="s">
        <v>6154</v>
      </c>
      <c r="J652" t="s">
        <v>2357</v>
      </c>
      <c r="K652"/>
      <c r="L652" s="16" t="s">
        <v>729</v>
      </c>
      <c r="M652" s="16"/>
      <c r="P652" s="16" t="s">
        <v>119</v>
      </c>
      <c r="Q652" s="16"/>
      <c r="R652" s="16"/>
      <c r="T652" s="16">
        <f>SUM(COUNTIF(M652:S652,"yes"))</f>
        <v>1</v>
      </c>
      <c r="U652" s="16" t="s">
        <v>2356</v>
      </c>
      <c r="V652" s="16"/>
      <c r="W652" s="16"/>
      <c r="X652" s="16"/>
      <c r="Y652" s="16"/>
      <c r="Z652" s="16"/>
      <c r="AA652" s="16"/>
      <c r="AB652" s="16"/>
      <c r="AC652" s="16" t="s">
        <v>2357</v>
      </c>
      <c r="AH652" s="16"/>
      <c r="AJ652" s="16"/>
      <c r="AK652" s="16" t="s">
        <v>1306</v>
      </c>
      <c r="AP652" s="16" t="s">
        <v>1211</v>
      </c>
      <c r="AQ652" s="16" t="s">
        <v>1215</v>
      </c>
      <c r="AR652" s="38"/>
      <c r="AS652" s="16"/>
      <c r="AT652" s="16"/>
      <c r="AY652" s="16"/>
      <c r="AZ652" s="16"/>
      <c r="BB652" s="16">
        <f>LEN(BA652)-LEN(SUBSTITUTE(BA652,",",""))+1</f>
        <v>1</v>
      </c>
      <c r="BF652" s="28"/>
      <c r="BJ652" s="25"/>
      <c r="BO652" s="38"/>
      <c r="BQ652" s="38"/>
      <c r="BU652" s="16"/>
      <c r="BV652" s="29"/>
      <c r="BW652" s="16"/>
      <c r="BZ652" s="16"/>
      <c r="CD652" s="16"/>
      <c r="CF652" s="16"/>
      <c r="CG652" s="16"/>
      <c r="CI652" s="16"/>
      <c r="CJ652" s="16"/>
      <c r="CK652" s="16"/>
      <c r="CQ652" s="16"/>
      <c r="CU652" s="16"/>
      <c r="CV652" s="16"/>
      <c r="CW652" s="16"/>
      <c r="CX652" s="16"/>
      <c r="CZ652" s="16"/>
      <c r="DC652" s="19"/>
      <c r="DD652" s="16"/>
      <c r="DK652" s="16"/>
      <c r="DM652" s="16"/>
      <c r="DN652" s="16"/>
      <c r="DP652" s="16"/>
      <c r="DR652" s="16"/>
      <c r="EB652" s="16"/>
      <c r="EE652" s="16"/>
      <c r="EF652" s="16"/>
      <c r="EG652" s="16"/>
      <c r="EI652" s="16"/>
      <c r="EN652" s="16"/>
    </row>
    <row r="653" spans="1:144" x14ac:dyDescent="0.35">
      <c r="A653" s="16" t="s">
        <v>6154</v>
      </c>
      <c r="J653" t="s">
        <v>6602</v>
      </c>
      <c r="K653" s="65"/>
      <c r="L653" t="s">
        <v>6751</v>
      </c>
      <c r="M653" s="16"/>
      <c r="O653" t="s">
        <v>119</v>
      </c>
      <c r="Q653" s="16"/>
      <c r="R653" s="16"/>
      <c r="T653" s="16">
        <f>SUM(COUNTIF(M653:S653,"yes"))</f>
        <v>1</v>
      </c>
      <c r="U653" s="16"/>
      <c r="V653" s="16"/>
      <c r="W653" s="16"/>
      <c r="X653" s="16"/>
      <c r="Y653" s="16"/>
      <c r="Z653" s="16"/>
      <c r="AA653" s="16"/>
      <c r="AB653" s="16"/>
      <c r="AD653" t="s">
        <v>6602</v>
      </c>
      <c r="AE653"/>
      <c r="AH653" s="16"/>
      <c r="AJ653" s="66" t="s">
        <v>6232</v>
      </c>
      <c r="AK653" s="16"/>
      <c r="AO653" t="s">
        <v>6882</v>
      </c>
      <c r="AP653" s="16"/>
      <c r="AQ653" t="s">
        <v>6400</v>
      </c>
      <c r="AR653" s="39"/>
      <c r="AS653" s="16"/>
      <c r="AT653" s="16"/>
      <c r="AY653" s="16"/>
      <c r="AZ653" s="16"/>
      <c r="BF653" s="28"/>
      <c r="BJ653" s="25"/>
      <c r="BO653" s="38"/>
      <c r="BQ653" s="38"/>
      <c r="BU653" s="16"/>
      <c r="BV653" s="29"/>
      <c r="BW653" s="16"/>
      <c r="BZ653" s="16"/>
      <c r="CC653" s="19"/>
      <c r="CD653" s="16"/>
      <c r="CF653" s="16"/>
      <c r="CG653" s="16"/>
      <c r="CI653" s="16"/>
      <c r="CJ653" s="16"/>
      <c r="CK653" s="16"/>
      <c r="CQ653" s="16"/>
      <c r="CU653" s="16"/>
      <c r="CV653" s="16"/>
      <c r="CW653" s="16"/>
      <c r="CX653" s="16"/>
      <c r="CZ653" s="16"/>
      <c r="DC653" s="19"/>
      <c r="DD653" s="16"/>
      <c r="DG653" s="19"/>
      <c r="DK653" s="16"/>
      <c r="DM653" s="16"/>
      <c r="DN653" s="16"/>
      <c r="DP653" s="16"/>
      <c r="DR653" s="16"/>
      <c r="EB653" s="16"/>
      <c r="EE653" s="16"/>
      <c r="EF653" s="16"/>
      <c r="EG653" s="16"/>
      <c r="EI653" s="16"/>
      <c r="EN653" s="16"/>
    </row>
    <row r="654" spans="1:144" x14ac:dyDescent="0.35">
      <c r="A654" s="16" t="s">
        <v>6154</v>
      </c>
      <c r="J654" t="s">
        <v>2092</v>
      </c>
      <c r="K654"/>
      <c r="L654" s="16" t="s">
        <v>729</v>
      </c>
      <c r="M654" s="16"/>
      <c r="P654" s="16" t="s">
        <v>119</v>
      </c>
      <c r="Q654" s="16"/>
      <c r="R654" s="16"/>
      <c r="T654" s="16">
        <f>SUM(COUNTIF(M654:S654,"yes"))</f>
        <v>1</v>
      </c>
      <c r="U654" s="16" t="s">
        <v>2091</v>
      </c>
      <c r="V654" s="16"/>
      <c r="W654" s="16"/>
      <c r="X654" s="16"/>
      <c r="Y654" s="16"/>
      <c r="Z654" s="16"/>
      <c r="AA654" s="16"/>
      <c r="AB654" s="16"/>
      <c r="AC654" s="16" t="s">
        <v>2092</v>
      </c>
      <c r="AH654" s="16"/>
      <c r="AJ654" s="16"/>
      <c r="AK654" s="16" t="s">
        <v>1302</v>
      </c>
      <c r="AP654" s="16" t="s">
        <v>972</v>
      </c>
      <c r="AQ654" s="16" t="s">
        <v>1715</v>
      </c>
      <c r="AR654" s="38"/>
      <c r="AS654" s="16"/>
      <c r="AT654" s="16"/>
      <c r="AY654" s="16"/>
      <c r="AZ654" s="16"/>
      <c r="BB654" s="16">
        <f>LEN(BA654)-LEN(SUBSTITUTE(BA654,",",""))+1</f>
        <v>1</v>
      </c>
      <c r="BF654" s="28"/>
      <c r="BJ654" s="25"/>
      <c r="BO654" s="38"/>
      <c r="BQ654" s="38"/>
      <c r="BU654" s="16"/>
      <c r="BV654" s="29"/>
      <c r="BW654" s="16"/>
      <c r="BZ654" s="16"/>
      <c r="CD654" s="16"/>
      <c r="CF654" s="16"/>
      <c r="CG654" s="16"/>
      <c r="CI654" s="16"/>
      <c r="CJ654" s="16"/>
      <c r="CK654" s="16"/>
      <c r="CQ654" s="16"/>
      <c r="CU654" s="16"/>
      <c r="CV654" s="16"/>
      <c r="CW654" s="16"/>
      <c r="CX654" s="16"/>
      <c r="CZ654" s="16"/>
      <c r="DC654" s="19"/>
      <c r="DD654" s="16"/>
      <c r="DK654" s="16"/>
      <c r="DM654" s="16"/>
      <c r="DN654" s="16"/>
      <c r="DP654" s="16"/>
      <c r="DR654" s="16"/>
      <c r="EB654" s="16"/>
      <c r="EE654" s="16"/>
      <c r="EF654" s="16"/>
      <c r="EG654" s="16"/>
      <c r="EI654" s="16"/>
      <c r="EN654" s="16"/>
    </row>
    <row r="655" spans="1:144" x14ac:dyDescent="0.35">
      <c r="A655" s="16" t="s">
        <v>6154</v>
      </c>
      <c r="J655" t="s">
        <v>2281</v>
      </c>
      <c r="K655"/>
      <c r="L655" s="16" t="s">
        <v>729</v>
      </c>
      <c r="M655" s="16"/>
      <c r="P655" s="16" t="s">
        <v>119</v>
      </c>
      <c r="Q655" s="16"/>
      <c r="R655" s="16"/>
      <c r="T655" s="16">
        <f>SUM(COUNTIF(M655:S655,"yes"))</f>
        <v>1</v>
      </c>
      <c r="U655" s="16" t="s">
        <v>2279</v>
      </c>
      <c r="V655" s="16"/>
      <c r="W655" s="16"/>
      <c r="X655" s="16"/>
      <c r="Y655" s="16"/>
      <c r="Z655" s="16"/>
      <c r="AA655" s="16"/>
      <c r="AB655" s="16"/>
      <c r="AC655" s="16" t="s">
        <v>2281</v>
      </c>
      <c r="AH655" s="16"/>
      <c r="AJ655" s="16"/>
      <c r="AK655" s="16" t="s">
        <v>2280</v>
      </c>
      <c r="AP655" s="16" t="s">
        <v>2282</v>
      </c>
      <c r="AQ655" s="16" t="s">
        <v>1998</v>
      </c>
      <c r="AR655" s="38"/>
      <c r="AS655" s="16"/>
      <c r="AT655" s="16"/>
      <c r="AY655" s="16"/>
      <c r="AZ655" s="16"/>
      <c r="BB655" s="16">
        <f>LEN(BA655)-LEN(SUBSTITUTE(BA655,",",""))+1</f>
        <v>1</v>
      </c>
      <c r="BF655" s="28"/>
      <c r="BJ655" s="25"/>
      <c r="BO655" s="38"/>
      <c r="BQ655" s="38"/>
      <c r="BU655" s="16"/>
      <c r="BV655" s="29"/>
      <c r="BW655" s="16"/>
      <c r="BZ655" s="16"/>
      <c r="CD655" s="16"/>
      <c r="CF655" s="16"/>
      <c r="CG655" s="16"/>
      <c r="CI655" s="16"/>
      <c r="CJ655" s="16"/>
      <c r="CK655" s="16"/>
      <c r="CQ655" s="16"/>
      <c r="CU655" s="16"/>
      <c r="CV655" s="16"/>
      <c r="CW655" s="16"/>
      <c r="CX655" s="16"/>
      <c r="CZ655" s="16"/>
      <c r="DC655" s="19"/>
      <c r="DD655" s="16"/>
      <c r="DK655" s="16"/>
      <c r="DM655" s="16"/>
      <c r="DN655" s="16"/>
      <c r="DP655" s="16"/>
      <c r="DR655" s="16"/>
      <c r="EB655" s="16"/>
      <c r="EE655" s="16"/>
      <c r="EF655" s="16"/>
      <c r="EG655" s="16"/>
      <c r="EI655" s="16"/>
      <c r="EN655" s="16"/>
    </row>
    <row r="656" spans="1:144" x14ac:dyDescent="0.35">
      <c r="A656" s="16" t="s">
        <v>6154</v>
      </c>
      <c r="J656" t="s">
        <v>1787</v>
      </c>
      <c r="K656"/>
      <c r="L656" s="16" t="s">
        <v>729</v>
      </c>
      <c r="M656" s="16"/>
      <c r="P656" s="16" t="s">
        <v>119</v>
      </c>
      <c r="Q656" s="16"/>
      <c r="R656" s="16"/>
      <c r="T656" s="16">
        <f>SUM(COUNTIF(M656:S656,"yes"))</f>
        <v>1</v>
      </c>
      <c r="U656" s="16" t="s">
        <v>1786</v>
      </c>
      <c r="V656" s="16"/>
      <c r="W656" s="16"/>
      <c r="X656" s="16"/>
      <c r="Y656" s="16"/>
      <c r="Z656" s="16"/>
      <c r="AA656" s="16"/>
      <c r="AB656" s="16"/>
      <c r="AC656" s="16" t="s">
        <v>1787</v>
      </c>
      <c r="AH656" s="16"/>
      <c r="AJ656" s="16"/>
      <c r="AK656" s="16" t="s">
        <v>1291</v>
      </c>
      <c r="AP656" s="16" t="s">
        <v>1348</v>
      </c>
      <c r="AQ656" s="16" t="s">
        <v>1297</v>
      </c>
      <c r="AR656" s="38"/>
      <c r="AS656" s="16"/>
      <c r="AT656" s="16"/>
      <c r="AY656" s="16"/>
      <c r="AZ656" s="16"/>
      <c r="BB656" s="16">
        <f>LEN(BA656)-LEN(SUBSTITUTE(BA656,",",""))+1</f>
        <v>1</v>
      </c>
      <c r="BD656" s="16">
        <f>LEN(BC656)-LEN(SUBSTITUTE(BC656,",",""))+1</f>
        <v>1</v>
      </c>
      <c r="BE656" s="16">
        <f>Table1[[#This Row], [no. of native regions]]+Table1[[#This Row], [no. of introduced regions]]</f>
        <v>2</v>
      </c>
      <c r="BF656" s="28">
        <f>Table1[[#This Row], [no. of introduced regions]]/Table1[[#This Row], [no. of native regions]]</f>
        <v>1</v>
      </c>
      <c r="BJ656" s="25"/>
      <c r="BO656" s="38"/>
      <c r="BQ656" s="38"/>
      <c r="BU656" s="16"/>
      <c r="BV656" s="29"/>
      <c r="BW656" s="16"/>
      <c r="BZ656" s="16"/>
      <c r="CD656" s="16"/>
      <c r="CF656" s="16"/>
      <c r="CG656" s="16"/>
      <c r="CI656" s="16"/>
      <c r="CJ656" s="16"/>
      <c r="CK656" s="16"/>
      <c r="CQ656" s="16"/>
      <c r="CU656" s="16"/>
      <c r="CV656" s="16"/>
      <c r="CW656" s="16"/>
      <c r="CX656" s="16"/>
      <c r="CZ656" s="16"/>
      <c r="DC656" s="19"/>
      <c r="DD656" s="16"/>
      <c r="DK656" s="16"/>
      <c r="DM656" s="16"/>
      <c r="DN656" s="16"/>
      <c r="DP656" s="16"/>
      <c r="DR656" s="16"/>
      <c r="EB656" s="16"/>
      <c r="EE656" s="16"/>
      <c r="EF656" s="16"/>
      <c r="EG656" s="16"/>
      <c r="EI656" s="16"/>
      <c r="EN656" s="16"/>
    </row>
    <row r="657" spans="1:144" x14ac:dyDescent="0.35">
      <c r="A657" s="16" t="s">
        <v>6154</v>
      </c>
      <c r="J657" t="s">
        <v>6180</v>
      </c>
      <c r="K657"/>
      <c r="L657" s="16" t="s">
        <v>6159</v>
      </c>
      <c r="M657" s="16"/>
      <c r="Q657" s="16" t="s">
        <v>119</v>
      </c>
      <c r="R657" s="16"/>
      <c r="T657" s="16">
        <f>SUM(COUNTIF(M657:S657,"yes"))</f>
        <v>1</v>
      </c>
      <c r="U657" s="16"/>
      <c r="V657" s="16"/>
      <c r="W657" s="16"/>
      <c r="X657" s="16"/>
      <c r="Y657" s="16"/>
      <c r="Z657" s="16"/>
      <c r="AA657" s="16"/>
      <c r="AB657" s="16"/>
      <c r="AH657" s="16"/>
      <c r="AJ657" s="16" t="s">
        <v>6232</v>
      </c>
      <c r="AK657" s="16"/>
      <c r="AP657" s="16"/>
      <c r="AQ657" s="16"/>
      <c r="AR657" s="38"/>
      <c r="AS657" s="16"/>
      <c r="AT657" s="16"/>
      <c r="AY657" s="16"/>
      <c r="AZ657" s="16"/>
      <c r="BF657" s="28"/>
      <c r="BJ657" s="25"/>
      <c r="BO657" s="38"/>
      <c r="BQ657" s="38"/>
      <c r="BU657" s="16"/>
      <c r="BV657" s="29"/>
      <c r="BW657" s="16"/>
      <c r="BZ657" s="16"/>
      <c r="CD657" s="16"/>
      <c r="CF657" s="16"/>
      <c r="CG657" s="16"/>
      <c r="CI657" s="16"/>
      <c r="CJ657" s="16"/>
      <c r="CK657" s="16"/>
      <c r="CQ657" s="16"/>
      <c r="CU657" s="16"/>
      <c r="CV657" s="16"/>
      <c r="CW657" s="16"/>
      <c r="CX657" s="16"/>
      <c r="CZ657" s="16"/>
      <c r="DC657" s="19"/>
      <c r="DD657" s="16"/>
      <c r="DK657" s="16"/>
      <c r="DM657" s="16"/>
      <c r="DN657" s="16"/>
      <c r="DP657" s="16"/>
      <c r="DR657" s="16"/>
      <c r="EB657" s="16"/>
      <c r="EE657" s="16"/>
      <c r="EF657" s="16"/>
      <c r="EG657" s="16"/>
      <c r="EI657" s="16"/>
      <c r="EN657" s="16"/>
    </row>
    <row r="658" spans="1:144" x14ac:dyDescent="0.35">
      <c r="A658" s="16" t="s">
        <v>6154</v>
      </c>
      <c r="J658" t="s">
        <v>3016</v>
      </c>
      <c r="K658"/>
      <c r="L658" s="16" t="s">
        <v>729</v>
      </c>
      <c r="M658" s="16"/>
      <c r="P658" s="16" t="s">
        <v>119</v>
      </c>
      <c r="Q658" s="16"/>
      <c r="R658" s="16"/>
      <c r="T658" s="16">
        <f>SUM(COUNTIF(M658:S658,"yes"))</f>
        <v>1</v>
      </c>
      <c r="U658" s="16" t="s">
        <v>3015</v>
      </c>
      <c r="V658" s="16"/>
      <c r="W658" s="16"/>
      <c r="X658" s="16"/>
      <c r="Y658" s="16"/>
      <c r="Z658" s="16"/>
      <c r="AA658" s="16"/>
      <c r="AB658" s="16"/>
      <c r="AC658" s="16" t="s">
        <v>3016</v>
      </c>
      <c r="AH658" s="16"/>
      <c r="AJ658" s="16"/>
      <c r="AK658" s="16" t="s">
        <v>1024</v>
      </c>
      <c r="AP658" s="16" t="s">
        <v>726</v>
      </c>
      <c r="AQ658" s="16" t="s">
        <v>1388</v>
      </c>
      <c r="AR658" s="38"/>
      <c r="AS658" s="16"/>
      <c r="AT658" s="16"/>
      <c r="AY658" s="16"/>
      <c r="AZ658" s="16"/>
      <c r="BF658" s="28"/>
      <c r="BJ658" s="25"/>
      <c r="BO658" s="38"/>
      <c r="BQ658" s="38"/>
      <c r="BU658" s="16"/>
      <c r="BV658" s="29"/>
      <c r="BW658" s="16"/>
      <c r="BZ658" s="16"/>
      <c r="CD658" s="16"/>
      <c r="CF658" s="16"/>
      <c r="CG658" s="16"/>
      <c r="CI658" s="16"/>
      <c r="CJ658" s="16"/>
      <c r="CK658" s="16"/>
      <c r="CQ658" s="16"/>
      <c r="CU658" s="16"/>
      <c r="CV658" s="16"/>
      <c r="CW658" s="16"/>
      <c r="CX658" s="16"/>
      <c r="CZ658" s="16"/>
      <c r="DC658" s="19"/>
      <c r="DD658" s="16"/>
      <c r="DK658" s="16"/>
      <c r="DM658" s="16"/>
      <c r="DN658" s="16"/>
      <c r="DP658" s="16"/>
      <c r="DR658" s="16"/>
      <c r="EB658" s="16"/>
      <c r="EE658" s="16"/>
      <c r="EF658" s="16"/>
      <c r="EG658" s="16"/>
      <c r="EI658" s="16"/>
      <c r="EN658" s="16"/>
    </row>
    <row r="659" spans="1:144" x14ac:dyDescent="0.35">
      <c r="A659" s="16" t="s">
        <v>6154</v>
      </c>
      <c r="J659" t="s">
        <v>2041</v>
      </c>
      <c r="K659"/>
      <c r="L659" s="16" t="s">
        <v>729</v>
      </c>
      <c r="M659" s="16"/>
      <c r="P659" s="16" t="s">
        <v>119</v>
      </c>
      <c r="Q659" s="16"/>
      <c r="R659" s="16"/>
      <c r="T659" s="16">
        <f>SUM(COUNTIF(M659:S659,"yes"))</f>
        <v>1</v>
      </c>
      <c r="U659" s="16" t="s">
        <v>2040</v>
      </c>
      <c r="V659" s="16"/>
      <c r="W659" s="16"/>
      <c r="X659" s="16"/>
      <c r="Y659" s="16"/>
      <c r="Z659" s="16"/>
      <c r="AA659" s="16"/>
      <c r="AB659" s="16"/>
      <c r="AC659" s="16" t="s">
        <v>2041</v>
      </c>
      <c r="AH659" s="16"/>
      <c r="AJ659" s="16"/>
      <c r="AK659" s="16" t="s">
        <v>1024</v>
      </c>
      <c r="AP659" s="16" t="s">
        <v>1471</v>
      </c>
      <c r="AQ659" s="16" t="s">
        <v>1212</v>
      </c>
      <c r="AR659" s="38"/>
      <c r="AS659" s="16"/>
      <c r="AT659" s="16"/>
      <c r="AY659" s="16"/>
      <c r="AZ659" s="16"/>
      <c r="BB659" s="16">
        <f>LEN(BA659)-LEN(SUBSTITUTE(BA659,",",""))+1</f>
        <v>1</v>
      </c>
      <c r="BF659" s="28"/>
      <c r="BJ659" s="25"/>
      <c r="BO659" s="38"/>
      <c r="BQ659" s="38"/>
      <c r="BU659" s="16"/>
      <c r="BV659" s="29"/>
      <c r="BW659" s="16"/>
      <c r="BZ659" s="16"/>
      <c r="CD659" s="16"/>
      <c r="CF659" s="16"/>
      <c r="CG659" s="16"/>
      <c r="CI659" s="16"/>
      <c r="CJ659" s="16"/>
      <c r="CK659" s="16"/>
      <c r="CQ659" s="16"/>
      <c r="CU659" s="16"/>
      <c r="CV659" s="16"/>
      <c r="CW659" s="16"/>
      <c r="CX659" s="16"/>
      <c r="CZ659" s="16"/>
      <c r="DC659" s="19"/>
      <c r="DD659" s="16"/>
      <c r="DK659" s="16"/>
      <c r="DM659" s="16"/>
      <c r="DN659" s="16"/>
      <c r="DP659" s="16"/>
      <c r="DR659" s="16"/>
      <c r="EB659" s="16"/>
      <c r="EE659" s="16"/>
      <c r="EF659" s="16"/>
      <c r="EG659" s="16"/>
      <c r="EI659" s="16"/>
      <c r="EN659" s="16"/>
    </row>
    <row r="660" spans="1:144" x14ac:dyDescent="0.35">
      <c r="A660" s="16" t="s">
        <v>6154</v>
      </c>
      <c r="J660" t="s">
        <v>2030</v>
      </c>
      <c r="K660"/>
      <c r="L660" s="16" t="s">
        <v>729</v>
      </c>
      <c r="M660" s="16"/>
      <c r="P660" s="16" t="s">
        <v>119</v>
      </c>
      <c r="Q660" s="16"/>
      <c r="R660" s="16"/>
      <c r="T660" s="16">
        <f>SUM(COUNTIF(M660:S660,"yes"))</f>
        <v>1</v>
      </c>
      <c r="U660" s="16" t="s">
        <v>2029</v>
      </c>
      <c r="V660" s="16"/>
      <c r="W660" s="16"/>
      <c r="X660" s="16"/>
      <c r="Y660" s="16"/>
      <c r="Z660" s="16"/>
      <c r="AA660" s="16"/>
      <c r="AB660" s="16"/>
      <c r="AC660" s="16" t="s">
        <v>2030</v>
      </c>
      <c r="AH660" s="16"/>
      <c r="AJ660" s="16"/>
      <c r="AK660" s="16" t="s">
        <v>1024</v>
      </c>
      <c r="AP660" s="16" t="s">
        <v>2031</v>
      </c>
      <c r="AQ660" s="16" t="s">
        <v>1212</v>
      </c>
      <c r="AR660" s="38"/>
      <c r="AS660" s="16"/>
      <c r="AT660" s="16"/>
      <c r="AY660" s="16"/>
      <c r="AZ660" s="16"/>
      <c r="BB660" s="16">
        <f>LEN(BA660)-LEN(SUBSTITUTE(BA660,",",""))+1</f>
        <v>1</v>
      </c>
      <c r="BF660" s="28"/>
      <c r="BJ660" s="25"/>
      <c r="BO660" s="38"/>
      <c r="BQ660" s="38"/>
      <c r="BU660" s="16"/>
      <c r="BV660" s="29"/>
      <c r="BW660" s="16"/>
      <c r="BZ660" s="16"/>
      <c r="CD660" s="16"/>
      <c r="CF660" s="16"/>
      <c r="CG660" s="16"/>
      <c r="CI660" s="16"/>
      <c r="CJ660" s="16"/>
      <c r="CK660" s="16"/>
      <c r="CQ660" s="16"/>
      <c r="CU660" s="16"/>
      <c r="CV660" s="16"/>
      <c r="CW660" s="16"/>
      <c r="CX660" s="16"/>
      <c r="CZ660" s="16"/>
      <c r="DC660" s="19"/>
      <c r="DD660" s="16"/>
      <c r="DK660" s="16"/>
      <c r="DM660" s="16"/>
      <c r="DN660" s="16"/>
      <c r="DP660" s="16"/>
      <c r="DR660" s="16"/>
      <c r="EB660" s="16"/>
      <c r="EE660" s="16"/>
      <c r="EF660" s="16"/>
      <c r="EG660" s="16"/>
      <c r="EI660" s="16"/>
      <c r="EN660" s="16"/>
    </row>
    <row r="661" spans="1:144" x14ac:dyDescent="0.35">
      <c r="A661" s="16" t="s">
        <v>6154</v>
      </c>
      <c r="J661" t="s">
        <v>6606</v>
      </c>
      <c r="K661" s="65" t="s">
        <v>6884</v>
      </c>
      <c r="L661" t="s">
        <v>6751</v>
      </c>
      <c r="M661" s="16"/>
      <c r="O661" t="s">
        <v>119</v>
      </c>
      <c r="Q661" s="16"/>
      <c r="R661" s="16"/>
      <c r="T661" s="16">
        <f>SUM(COUNTIF(M661:S661,"yes"))</f>
        <v>1</v>
      </c>
      <c r="U661" s="16"/>
      <c r="V661" s="16"/>
      <c r="W661" s="16"/>
      <c r="X661" s="16"/>
      <c r="Y661" s="16"/>
      <c r="Z661" s="16"/>
      <c r="AA661" s="16"/>
      <c r="AB661" s="16"/>
      <c r="AD661" t="s">
        <v>6606</v>
      </c>
      <c r="AE661"/>
      <c r="AH661" s="16"/>
      <c r="AJ661" s="66" t="s">
        <v>6232</v>
      </c>
      <c r="AK661" s="16"/>
      <c r="AO661" t="s">
        <v>6400</v>
      </c>
      <c r="AP661" s="16"/>
      <c r="AQ661" t="s">
        <v>6403</v>
      </c>
      <c r="AR661" s="39"/>
      <c r="AS661" s="16"/>
      <c r="AT661" s="16"/>
      <c r="AY661" s="16"/>
      <c r="AZ661" s="16"/>
      <c r="BF661" s="28"/>
      <c r="BJ661" s="25"/>
      <c r="BO661" s="38"/>
      <c r="BQ661" s="38"/>
      <c r="BU661" s="16"/>
      <c r="BV661" s="29"/>
      <c r="BW661" s="16"/>
      <c r="BZ661" s="16"/>
      <c r="CC661" s="19"/>
      <c r="CD661" s="16"/>
      <c r="CF661" s="16"/>
      <c r="CG661" s="16"/>
      <c r="CI661" s="16"/>
      <c r="CJ661" s="16"/>
      <c r="CK661" s="16"/>
      <c r="CQ661" s="16"/>
      <c r="CU661" s="16"/>
      <c r="CV661" s="16"/>
      <c r="CW661" s="16"/>
      <c r="CX661" s="16"/>
      <c r="CZ661" s="16"/>
      <c r="DC661" s="19"/>
      <c r="DD661" s="16"/>
      <c r="DG661" s="19"/>
      <c r="DK661" s="16"/>
      <c r="DM661" s="16"/>
      <c r="DN661" s="16"/>
      <c r="DP661" s="16"/>
      <c r="DR661" s="16"/>
      <c r="EB661" s="16"/>
      <c r="EE661" s="16"/>
      <c r="EF661" s="16"/>
      <c r="EG661" s="16"/>
      <c r="EI661" s="16"/>
      <c r="EN661" s="16"/>
    </row>
    <row r="662" spans="1:144" x14ac:dyDescent="0.35">
      <c r="A662" s="66" t="s">
        <v>6154</v>
      </c>
      <c r="B662" s="66"/>
      <c r="C662" s="66"/>
      <c r="D662" s="66"/>
      <c r="E662" s="66"/>
      <c r="F662" s="66"/>
      <c r="G662" s="66"/>
      <c r="H662" s="66"/>
      <c r="I662" s="66"/>
      <c r="J662" s="65" t="s">
        <v>6607</v>
      </c>
      <c r="K662" s="65"/>
      <c r="L662" s="65" t="s">
        <v>6751</v>
      </c>
      <c r="M662" s="66"/>
      <c r="N662" s="66"/>
      <c r="O662" s="65" t="s">
        <v>119</v>
      </c>
      <c r="P662" s="66"/>
      <c r="Q662" s="66"/>
      <c r="R662" s="66"/>
      <c r="S662" s="66"/>
      <c r="T662" s="66">
        <f>SUM(COUNTIF(M662:S662,"yes"))</f>
        <v>1</v>
      </c>
      <c r="U662" s="66"/>
      <c r="V662" s="66"/>
      <c r="W662" s="66"/>
      <c r="X662" s="66"/>
      <c r="Y662" s="66"/>
      <c r="Z662" s="66"/>
      <c r="AA662" s="66"/>
      <c r="AB662" s="66"/>
      <c r="AC662" s="66"/>
      <c r="AD662" s="65" t="s">
        <v>6607</v>
      </c>
      <c r="AE662" s="65"/>
      <c r="AF662" s="66"/>
      <c r="AG662" s="66"/>
      <c r="AH662" s="66"/>
      <c r="AI662" s="66"/>
      <c r="AJ662" s="66" t="s">
        <v>6232</v>
      </c>
      <c r="AK662" s="66"/>
      <c r="AL662" s="66"/>
      <c r="AM662" s="66"/>
      <c r="AN662" s="66"/>
      <c r="AO662" s="65" t="s">
        <v>6885</v>
      </c>
      <c r="AP662" s="66"/>
      <c r="AQ662" s="65" t="s">
        <v>6400</v>
      </c>
      <c r="AR662" s="54"/>
      <c r="AS662" s="66"/>
      <c r="AT662" s="66"/>
      <c r="AU662" s="66"/>
      <c r="AV662" s="66"/>
      <c r="AW662" s="66"/>
      <c r="AX662" s="66"/>
      <c r="AY662" s="66"/>
      <c r="AZ662" s="66"/>
      <c r="BA662" s="66"/>
      <c r="BB662" s="66"/>
      <c r="BC662" s="66"/>
      <c r="BD662" s="66"/>
      <c r="BE662" s="66"/>
      <c r="BF662" s="67"/>
      <c r="BG662" s="66"/>
      <c r="BH662" s="66"/>
      <c r="BI662" s="66"/>
      <c r="BJ662" s="68"/>
      <c r="BK662" s="66"/>
      <c r="BL662" s="66"/>
      <c r="BM662" s="66"/>
      <c r="BN662" s="66"/>
      <c r="BO662" s="55"/>
      <c r="BP662" s="66"/>
      <c r="BQ662" s="55"/>
      <c r="BR662" s="66"/>
      <c r="BS662" s="66"/>
      <c r="BT662" s="66"/>
      <c r="BU662" s="66"/>
      <c r="BV662" s="29"/>
      <c r="BW662" s="66"/>
      <c r="BX662" s="66"/>
      <c r="BY662" s="66"/>
      <c r="BZ662" s="66"/>
      <c r="CA662" s="66"/>
      <c r="CB662" s="66"/>
      <c r="CC662" s="69"/>
      <c r="CD662" s="66"/>
      <c r="CE662" s="66"/>
      <c r="CF662" s="66"/>
      <c r="CG662" s="66"/>
      <c r="CH662" s="66"/>
      <c r="CI662" s="66"/>
      <c r="CJ662" s="66"/>
      <c r="CK662" s="66"/>
      <c r="CL662" s="66"/>
      <c r="CM662" s="66"/>
      <c r="CN662" s="66"/>
      <c r="CO662" s="66"/>
      <c r="CP662" s="66"/>
      <c r="CQ662" s="66"/>
      <c r="CR662" s="66"/>
      <c r="CS662" s="66"/>
      <c r="CT662" s="66"/>
      <c r="CU662" s="66"/>
      <c r="CV662" s="66"/>
      <c r="CW662" s="66"/>
      <c r="CX662" s="66"/>
      <c r="CY662" s="66"/>
      <c r="CZ662" s="66"/>
      <c r="DA662" s="66"/>
      <c r="DB662" s="66"/>
      <c r="DC662" s="69"/>
      <c r="DD662" s="66"/>
      <c r="DE662" s="66"/>
      <c r="DF662" s="66"/>
      <c r="DG662" s="69"/>
      <c r="DH662" s="66"/>
      <c r="DI662" s="66"/>
      <c r="DJ662" s="66"/>
      <c r="DK662" s="66"/>
      <c r="DL662" s="66"/>
      <c r="DM662" s="66"/>
      <c r="DN662" s="66"/>
      <c r="DO662" s="66"/>
      <c r="DP662" s="66"/>
      <c r="DQ662" s="66"/>
      <c r="DR662" s="66"/>
      <c r="DS662" s="66"/>
      <c r="DT662" s="66"/>
      <c r="DU662" s="66"/>
      <c r="EB662" s="16"/>
      <c r="EE662" s="16"/>
      <c r="EF662" s="16"/>
      <c r="EG662" s="16"/>
      <c r="EI662" s="16"/>
      <c r="EN662" s="16"/>
    </row>
    <row r="663" spans="1:144" x14ac:dyDescent="0.35">
      <c r="A663" s="66" t="s">
        <v>6154</v>
      </c>
      <c r="B663" s="66"/>
      <c r="C663" s="66"/>
      <c r="D663" s="66"/>
      <c r="E663" s="66"/>
      <c r="F663" s="66"/>
      <c r="G663" s="66"/>
      <c r="H663" s="66"/>
      <c r="I663" s="66"/>
      <c r="J663" s="65" t="s">
        <v>6608</v>
      </c>
      <c r="K663" s="65"/>
      <c r="L663" s="65" t="s">
        <v>6751</v>
      </c>
      <c r="M663" s="66"/>
      <c r="N663" s="66"/>
      <c r="O663" s="65" t="s">
        <v>119</v>
      </c>
      <c r="P663" s="66"/>
      <c r="Q663" s="66"/>
      <c r="R663" s="66"/>
      <c r="S663" s="66"/>
      <c r="T663" s="66">
        <f>SUM(COUNTIF(M663:S663,"yes"))</f>
        <v>1</v>
      </c>
      <c r="U663" s="66"/>
      <c r="V663" s="66"/>
      <c r="W663" s="66"/>
      <c r="X663" s="66"/>
      <c r="Y663" s="66"/>
      <c r="Z663" s="66"/>
      <c r="AA663" s="66"/>
      <c r="AB663" s="66"/>
      <c r="AC663" s="66"/>
      <c r="AD663" s="65" t="s">
        <v>6608</v>
      </c>
      <c r="AE663" s="65"/>
      <c r="AF663" s="66"/>
      <c r="AG663" s="66"/>
      <c r="AH663" s="66"/>
      <c r="AI663" s="66"/>
      <c r="AJ663" s="66" t="s">
        <v>6232</v>
      </c>
      <c r="AK663" s="66"/>
      <c r="AL663" s="66"/>
      <c r="AM663" s="66"/>
      <c r="AN663" s="66"/>
      <c r="AO663" s="65" t="s">
        <v>6769</v>
      </c>
      <c r="AP663" s="66"/>
      <c r="AQ663" s="65" t="s">
        <v>6400</v>
      </c>
      <c r="AR663" s="54"/>
      <c r="AS663" s="66"/>
      <c r="AT663" s="66"/>
      <c r="AU663" s="66"/>
      <c r="AV663" s="66"/>
      <c r="AW663" s="66"/>
      <c r="AX663" s="66"/>
      <c r="AY663" s="66"/>
      <c r="AZ663" s="66"/>
      <c r="BA663" s="66"/>
      <c r="BB663" s="66"/>
      <c r="BC663" s="66"/>
      <c r="BD663" s="66"/>
      <c r="BE663" s="66"/>
      <c r="BF663" s="67"/>
      <c r="BG663" s="66"/>
      <c r="BH663" s="66"/>
      <c r="BI663" s="66"/>
      <c r="BJ663" s="68"/>
      <c r="BK663" s="66"/>
      <c r="BL663" s="66"/>
      <c r="BM663" s="66"/>
      <c r="BN663" s="66"/>
      <c r="BO663" s="55"/>
      <c r="BP663" s="66"/>
      <c r="BQ663" s="55"/>
      <c r="BR663" s="66"/>
      <c r="BS663" s="66"/>
      <c r="BT663" s="66"/>
      <c r="BU663" s="66"/>
      <c r="BV663" s="29"/>
      <c r="BW663" s="66"/>
      <c r="BX663" s="66"/>
      <c r="BY663" s="66"/>
      <c r="BZ663" s="66"/>
      <c r="CA663" s="66"/>
      <c r="CB663" s="66"/>
      <c r="CC663" s="69"/>
      <c r="CD663" s="66"/>
      <c r="CE663" s="66"/>
      <c r="CF663" s="66"/>
      <c r="CG663" s="66"/>
      <c r="CH663" s="66"/>
      <c r="CI663" s="66"/>
      <c r="CJ663" s="66"/>
      <c r="CK663" s="66"/>
      <c r="CL663" s="66"/>
      <c r="CM663" s="66"/>
      <c r="CN663" s="66"/>
      <c r="CO663" s="66"/>
      <c r="CP663" s="66"/>
      <c r="CQ663" s="66"/>
      <c r="CR663" s="66"/>
      <c r="CS663" s="66"/>
      <c r="CT663" s="66"/>
      <c r="CU663" s="66"/>
      <c r="CV663" s="66"/>
      <c r="CW663" s="66"/>
      <c r="CX663" s="66"/>
      <c r="CY663" s="66"/>
      <c r="CZ663" s="66"/>
      <c r="DA663" s="66"/>
      <c r="DB663" s="66"/>
      <c r="DC663" s="69"/>
      <c r="DD663" s="66"/>
      <c r="DE663" s="66"/>
      <c r="DF663" s="66"/>
      <c r="DG663" s="69"/>
      <c r="DH663" s="66"/>
      <c r="DI663" s="66"/>
      <c r="DJ663" s="66"/>
      <c r="DK663" s="66"/>
      <c r="DL663" s="66"/>
      <c r="DM663" s="66"/>
      <c r="DN663" s="66"/>
      <c r="DO663" s="66"/>
      <c r="DP663" s="66"/>
      <c r="DQ663" s="66"/>
      <c r="DR663" s="66"/>
      <c r="DS663" s="66"/>
      <c r="DT663" s="66"/>
      <c r="DU663" s="66"/>
      <c r="EB663" s="16"/>
      <c r="EE663" s="16"/>
      <c r="EF663" s="16"/>
      <c r="EG663" s="16"/>
      <c r="EI663" s="16"/>
      <c r="EN663" s="16"/>
    </row>
    <row r="664" spans="1:144" x14ac:dyDescent="0.35">
      <c r="A664" s="16" t="s">
        <v>6154</v>
      </c>
      <c r="J664" t="s">
        <v>2701</v>
      </c>
      <c r="K664"/>
      <c r="L664" s="16" t="s">
        <v>729</v>
      </c>
      <c r="M664" s="16"/>
      <c r="P664" s="16" t="s">
        <v>119</v>
      </c>
      <c r="Q664" s="16"/>
      <c r="R664" s="16"/>
      <c r="T664" s="16">
        <f>SUM(COUNTIF(M664:S664,"yes"))</f>
        <v>1</v>
      </c>
      <c r="U664" s="16" t="s">
        <v>2700</v>
      </c>
      <c r="V664" s="16"/>
      <c r="W664" s="16"/>
      <c r="X664" s="16"/>
      <c r="Y664" s="16"/>
      <c r="Z664" s="16"/>
      <c r="AA664" s="16"/>
      <c r="AB664" s="16"/>
      <c r="AC664" s="16" t="s">
        <v>2701</v>
      </c>
      <c r="AH664" s="16"/>
      <c r="AJ664" s="16"/>
      <c r="AK664" s="16" t="s">
        <v>938</v>
      </c>
      <c r="AP664" s="16" t="s">
        <v>1211</v>
      </c>
      <c r="AQ664" s="16" t="s">
        <v>1388</v>
      </c>
      <c r="AR664" s="38"/>
      <c r="AS664" s="16"/>
      <c r="AT664" s="16"/>
      <c r="AY664" s="16"/>
      <c r="AZ664" s="16"/>
      <c r="BF664" s="28"/>
      <c r="BJ664" s="25"/>
      <c r="BO664" s="38"/>
      <c r="BQ664" s="38"/>
      <c r="BU664" s="16"/>
      <c r="BV664" s="29"/>
      <c r="BW664" s="16"/>
      <c r="BZ664" s="16"/>
      <c r="CD664" s="16"/>
      <c r="CF664" s="16"/>
      <c r="CG664" s="16"/>
      <c r="CI664" s="16"/>
      <c r="CJ664" s="16"/>
      <c r="CK664" s="16"/>
      <c r="CQ664" s="16"/>
      <c r="CU664" s="16"/>
      <c r="CV664" s="16"/>
      <c r="CW664" s="16"/>
      <c r="CX664" s="16"/>
      <c r="CZ664" s="16"/>
      <c r="DC664" s="19"/>
      <c r="DD664" s="16"/>
      <c r="DK664" s="16"/>
      <c r="DM664" s="16"/>
      <c r="DN664" s="16"/>
      <c r="DP664" s="16"/>
      <c r="DR664" s="16"/>
      <c r="EB664" s="16"/>
      <c r="EE664" s="16"/>
      <c r="EF664" s="16"/>
      <c r="EG664" s="16"/>
      <c r="EI664" s="16"/>
      <c r="EN664" s="16"/>
    </row>
    <row r="665" spans="1:144" x14ac:dyDescent="0.35">
      <c r="A665" s="16" t="s">
        <v>6154</v>
      </c>
      <c r="J665" t="s">
        <v>6181</v>
      </c>
      <c r="K665"/>
      <c r="L665" s="16" t="s">
        <v>6159</v>
      </c>
      <c r="M665" s="16"/>
      <c r="Q665" s="16" t="s">
        <v>119</v>
      </c>
      <c r="R665" s="16"/>
      <c r="T665" s="16">
        <f>SUM(COUNTIF(M665:S665,"yes"))</f>
        <v>1</v>
      </c>
      <c r="U665" s="16"/>
      <c r="V665" s="16"/>
      <c r="W665" s="16"/>
      <c r="X665" s="16"/>
      <c r="Y665" s="16"/>
      <c r="Z665" s="16"/>
      <c r="AA665" s="16"/>
      <c r="AB665" s="16"/>
      <c r="AH665" s="16"/>
      <c r="AJ665" s="16" t="s">
        <v>6232</v>
      </c>
      <c r="AK665" s="16"/>
      <c r="AP665" s="16"/>
      <c r="AQ665" s="16"/>
      <c r="AR665" s="38"/>
      <c r="AS665" s="16"/>
      <c r="AT665" s="16"/>
      <c r="AY665" s="16"/>
      <c r="AZ665" s="16"/>
      <c r="BF665" s="28"/>
      <c r="BJ665" s="25"/>
      <c r="BO665" s="38"/>
      <c r="BQ665" s="38"/>
      <c r="BU665" s="16"/>
      <c r="BV665" s="29"/>
      <c r="BW665" s="16"/>
      <c r="BZ665" s="16"/>
      <c r="CD665" s="16"/>
      <c r="CF665" s="16"/>
      <c r="CG665" s="16"/>
      <c r="CI665" s="16"/>
      <c r="CJ665" s="16"/>
      <c r="CK665" s="16"/>
      <c r="CQ665" s="16"/>
      <c r="CU665" s="16"/>
      <c r="CV665" s="16"/>
      <c r="CW665" s="16"/>
      <c r="CX665" s="16"/>
      <c r="CZ665" s="16"/>
      <c r="DC665" s="19"/>
      <c r="DD665" s="16"/>
      <c r="DK665" s="16"/>
      <c r="DM665" s="16"/>
      <c r="DN665" s="16"/>
      <c r="DP665" s="16"/>
      <c r="DR665" s="16"/>
      <c r="EB665" s="16"/>
      <c r="EE665" s="16"/>
      <c r="EF665" s="16"/>
      <c r="EG665" s="16"/>
      <c r="EI665" s="16"/>
      <c r="EN665" s="16"/>
    </row>
    <row r="666" spans="1:144" x14ac:dyDescent="0.35">
      <c r="A666" s="16" t="s">
        <v>6154</v>
      </c>
      <c r="J666" t="s">
        <v>3005</v>
      </c>
      <c r="K666"/>
      <c r="L666" s="16" t="s">
        <v>729</v>
      </c>
      <c r="M666" s="16"/>
      <c r="P666" s="16" t="s">
        <v>119</v>
      </c>
      <c r="Q666" s="16"/>
      <c r="R666" s="16"/>
      <c r="T666" s="16">
        <f>SUM(COUNTIF(M666:S666,"yes"))</f>
        <v>1</v>
      </c>
      <c r="U666" s="16" t="s">
        <v>3004</v>
      </c>
      <c r="V666" s="16"/>
      <c r="W666" s="16"/>
      <c r="X666" s="16"/>
      <c r="Y666" s="16"/>
      <c r="Z666" s="16"/>
      <c r="AA666" s="16"/>
      <c r="AB666" s="16"/>
      <c r="AC666" s="16" t="s">
        <v>3005</v>
      </c>
      <c r="AH666" s="16"/>
      <c r="AJ666" s="16"/>
      <c r="AK666" s="16" t="s">
        <v>1024</v>
      </c>
      <c r="AP666" s="16" t="s">
        <v>726</v>
      </c>
      <c r="AQ666" s="16" t="s">
        <v>2485</v>
      </c>
      <c r="AR666" s="38"/>
      <c r="AS666" s="16"/>
      <c r="AT666" s="16"/>
      <c r="AY666" s="16"/>
      <c r="AZ666" s="16"/>
      <c r="BF666" s="28"/>
      <c r="BJ666" s="25"/>
      <c r="BO666" s="38"/>
      <c r="BQ666" s="38"/>
      <c r="BU666" s="16"/>
      <c r="BV666" s="29"/>
      <c r="BW666" s="16"/>
      <c r="BZ666" s="16"/>
      <c r="CD666" s="16"/>
      <c r="CF666" s="16"/>
      <c r="CG666" s="16"/>
      <c r="CI666" s="16"/>
      <c r="CJ666" s="16"/>
      <c r="CK666" s="16"/>
      <c r="CQ666" s="16"/>
      <c r="CU666" s="16"/>
      <c r="CV666" s="16"/>
      <c r="CW666" s="16"/>
      <c r="CX666" s="16"/>
      <c r="CZ666" s="16"/>
      <c r="DC666" s="19"/>
      <c r="DD666" s="16"/>
      <c r="DK666" s="16"/>
      <c r="DM666" s="16"/>
      <c r="DN666" s="16"/>
      <c r="DP666" s="16"/>
      <c r="DR666" s="16"/>
      <c r="EB666" s="16"/>
      <c r="EE666" s="16"/>
      <c r="EF666" s="16"/>
      <c r="EG666" s="16"/>
      <c r="EI666" s="16"/>
      <c r="EN666" s="16"/>
    </row>
    <row r="667" spans="1:144" x14ac:dyDescent="0.35">
      <c r="A667" s="16" t="s">
        <v>6154</v>
      </c>
      <c r="J667" t="s">
        <v>2541</v>
      </c>
      <c r="K667"/>
      <c r="L667" s="16" t="s">
        <v>729</v>
      </c>
      <c r="M667" s="16"/>
      <c r="P667" s="16" t="s">
        <v>119</v>
      </c>
      <c r="Q667" s="16"/>
      <c r="R667" s="16"/>
      <c r="T667" s="16">
        <f>SUM(COUNTIF(M667:S667,"yes"))</f>
        <v>1</v>
      </c>
      <c r="U667" s="16" t="s">
        <v>2539</v>
      </c>
      <c r="V667" s="16"/>
      <c r="W667" s="16"/>
      <c r="X667" s="16"/>
      <c r="Y667" s="16"/>
      <c r="Z667" s="16"/>
      <c r="AA667" s="16"/>
      <c r="AB667" s="16"/>
      <c r="AC667" s="16" t="s">
        <v>2541</v>
      </c>
      <c r="AH667" s="16"/>
      <c r="AJ667" s="16"/>
      <c r="AK667" s="16" t="s">
        <v>2540</v>
      </c>
      <c r="AP667" s="16" t="s">
        <v>2542</v>
      </c>
      <c r="AQ667" s="16" t="s">
        <v>2543</v>
      </c>
      <c r="AR667" s="38"/>
      <c r="AS667" s="16"/>
      <c r="AT667" s="16"/>
      <c r="AY667" s="16"/>
      <c r="AZ667" s="16"/>
      <c r="BB667" s="16">
        <f>LEN(BA667)-LEN(SUBSTITUTE(BA667,",",""))+1</f>
        <v>1</v>
      </c>
      <c r="BF667" s="28"/>
      <c r="BJ667" s="25"/>
      <c r="BO667" s="38"/>
      <c r="BQ667" s="38"/>
      <c r="BU667" s="16"/>
      <c r="BV667" s="29"/>
      <c r="BW667" s="16"/>
      <c r="BZ667" s="16"/>
      <c r="CD667" s="16"/>
      <c r="CF667" s="16"/>
      <c r="CG667" s="16"/>
      <c r="CI667" s="16"/>
      <c r="CJ667" s="16"/>
      <c r="CK667" s="16"/>
      <c r="CQ667" s="16"/>
      <c r="CU667" s="16"/>
      <c r="CV667" s="16"/>
      <c r="CW667" s="16"/>
      <c r="CX667" s="16"/>
      <c r="CZ667" s="16"/>
      <c r="DC667" s="19"/>
      <c r="DD667" s="16"/>
      <c r="DK667" s="16"/>
      <c r="DM667" s="16"/>
      <c r="DN667" s="16"/>
      <c r="DP667" s="16"/>
      <c r="DR667" s="16"/>
      <c r="EB667" s="16"/>
      <c r="EE667" s="16"/>
      <c r="EF667" s="16"/>
      <c r="EG667" s="16"/>
      <c r="EI667" s="16"/>
      <c r="EN667" s="16"/>
    </row>
    <row r="668" spans="1:144" x14ac:dyDescent="0.35">
      <c r="A668" s="16" t="s">
        <v>6154</v>
      </c>
      <c r="J668" t="s">
        <v>2578</v>
      </c>
      <c r="K668"/>
      <c r="L668" s="16" t="s">
        <v>729</v>
      </c>
      <c r="M668" s="16"/>
      <c r="P668" s="16" t="s">
        <v>119</v>
      </c>
      <c r="Q668" s="16"/>
      <c r="R668" s="16"/>
      <c r="T668" s="16">
        <f>SUM(COUNTIF(M668:S668,"yes"))</f>
        <v>1</v>
      </c>
      <c r="U668" s="16" t="s">
        <v>2577</v>
      </c>
      <c r="V668" s="16"/>
      <c r="W668" s="16"/>
      <c r="X668" s="16"/>
      <c r="Y668" s="16"/>
      <c r="Z668" s="16"/>
      <c r="AA668" s="16"/>
      <c r="AB668" s="16"/>
      <c r="AC668" s="16" t="s">
        <v>2578</v>
      </c>
      <c r="AH668" s="16"/>
      <c r="AJ668" s="16"/>
      <c r="AK668" s="16" t="s">
        <v>764</v>
      </c>
      <c r="AP668" s="16" t="s">
        <v>972</v>
      </c>
      <c r="AQ668" s="16" t="s">
        <v>1409</v>
      </c>
      <c r="AR668" s="38"/>
      <c r="AS668" s="16"/>
      <c r="AT668" s="16"/>
      <c r="AY668" s="16"/>
      <c r="AZ668" s="16"/>
      <c r="BB668" s="16">
        <f>LEN(BA668)-LEN(SUBSTITUTE(BA668,",",""))+1</f>
        <v>1</v>
      </c>
      <c r="BF668" s="28"/>
      <c r="BJ668" s="25"/>
      <c r="BO668" s="38"/>
      <c r="BQ668" s="38"/>
      <c r="BU668" s="16"/>
      <c r="BV668" s="29"/>
      <c r="BW668" s="16"/>
      <c r="BZ668" s="16"/>
      <c r="CD668" s="16"/>
      <c r="CF668" s="16"/>
      <c r="CG668" s="16"/>
      <c r="CI668" s="16"/>
      <c r="CJ668" s="16"/>
      <c r="CK668" s="16"/>
      <c r="CQ668" s="16"/>
      <c r="CU668" s="16"/>
      <c r="CV668" s="16"/>
      <c r="CW668" s="16"/>
      <c r="CX668" s="16"/>
      <c r="CZ668" s="16"/>
      <c r="DC668" s="19"/>
      <c r="DD668" s="16"/>
      <c r="DK668" s="16"/>
      <c r="DM668" s="16"/>
      <c r="DN668" s="16"/>
      <c r="DP668" s="16"/>
      <c r="DR668" s="16"/>
      <c r="EB668" s="16"/>
      <c r="EE668" s="16"/>
      <c r="EF668" s="16"/>
      <c r="EG668" s="16"/>
      <c r="EI668" s="16"/>
      <c r="EN668" s="16"/>
    </row>
    <row r="669" spans="1:144" x14ac:dyDescent="0.35">
      <c r="A669" s="16" t="s">
        <v>6154</v>
      </c>
      <c r="J669" t="s">
        <v>2555</v>
      </c>
      <c r="K669"/>
      <c r="L669" s="16" t="s">
        <v>729</v>
      </c>
      <c r="M669" s="16"/>
      <c r="P669" s="16" t="s">
        <v>119</v>
      </c>
      <c r="Q669" s="16"/>
      <c r="R669" s="16"/>
      <c r="T669" s="16">
        <f>SUM(COUNTIF(M669:S669,"yes"))</f>
        <v>1</v>
      </c>
      <c r="U669" s="16" t="s">
        <v>2554</v>
      </c>
      <c r="V669" s="16"/>
      <c r="W669" s="16"/>
      <c r="X669" s="16"/>
      <c r="Y669" s="16"/>
      <c r="Z669" s="16"/>
      <c r="AA669" s="16"/>
      <c r="AB669" s="16"/>
      <c r="AC669" s="16" t="s">
        <v>2555</v>
      </c>
      <c r="AH669" s="16"/>
      <c r="AJ669" s="16"/>
      <c r="AK669" s="16" t="s">
        <v>1474</v>
      </c>
      <c r="AP669" s="16" t="s">
        <v>972</v>
      </c>
      <c r="AQ669" s="16" t="s">
        <v>1215</v>
      </c>
      <c r="AR669" s="38"/>
      <c r="AS669" s="16"/>
      <c r="AT669" s="16"/>
      <c r="AY669" s="16"/>
      <c r="AZ669" s="16"/>
      <c r="BB669" s="16">
        <f>LEN(BA669)-LEN(SUBSTITUTE(BA669,",",""))+1</f>
        <v>1</v>
      </c>
      <c r="BF669" s="28"/>
      <c r="BJ669" s="25"/>
      <c r="BO669" s="38"/>
      <c r="BQ669" s="38"/>
      <c r="BU669" s="16"/>
      <c r="BV669" s="29"/>
      <c r="BW669" s="16"/>
      <c r="BZ669" s="16"/>
      <c r="CD669" s="16"/>
      <c r="CF669" s="16"/>
      <c r="CG669" s="16"/>
      <c r="CI669" s="16"/>
      <c r="CJ669" s="16"/>
      <c r="CK669" s="16"/>
      <c r="CQ669" s="16"/>
      <c r="CU669" s="16"/>
      <c r="CV669" s="16"/>
      <c r="CW669" s="16"/>
      <c r="CX669" s="16"/>
      <c r="CZ669" s="16"/>
      <c r="DC669" s="19"/>
      <c r="DD669" s="16"/>
      <c r="DK669" s="16"/>
      <c r="DM669" s="16"/>
      <c r="DN669" s="16"/>
      <c r="DP669" s="16"/>
      <c r="DR669" s="16"/>
      <c r="EB669" s="16"/>
      <c r="EE669" s="16"/>
      <c r="EF669" s="16"/>
      <c r="EG669" s="16"/>
      <c r="EI669" s="16"/>
      <c r="EN669" s="16"/>
    </row>
    <row r="670" spans="1:144" x14ac:dyDescent="0.35">
      <c r="A670" s="16" t="s">
        <v>6154</v>
      </c>
      <c r="J670" t="s">
        <v>2152</v>
      </c>
      <c r="K670"/>
      <c r="L670" s="16" t="s">
        <v>729</v>
      </c>
      <c r="M670" s="16"/>
      <c r="P670" s="16" t="s">
        <v>119</v>
      </c>
      <c r="Q670" s="16"/>
      <c r="R670" s="16"/>
      <c r="T670" s="16">
        <f>SUM(COUNTIF(M670:S670,"yes"))</f>
        <v>1</v>
      </c>
      <c r="U670" s="16" t="s">
        <v>2151</v>
      </c>
      <c r="V670" s="16"/>
      <c r="W670" s="16"/>
      <c r="X670" s="16"/>
      <c r="Y670" s="16"/>
      <c r="Z670" s="16"/>
      <c r="AA670" s="16"/>
      <c r="AB670" s="16"/>
      <c r="AC670" s="16" t="s">
        <v>2152</v>
      </c>
      <c r="AH670" s="16"/>
      <c r="AJ670" s="16"/>
      <c r="AK670" s="16" t="s">
        <v>1840</v>
      </c>
      <c r="AP670" s="16" t="s">
        <v>1362</v>
      </c>
      <c r="AQ670" s="16" t="s">
        <v>1904</v>
      </c>
      <c r="AR670" s="38"/>
      <c r="AS670" s="16"/>
      <c r="AT670" s="16"/>
      <c r="AY670" s="16"/>
      <c r="AZ670" s="16"/>
      <c r="BB670" s="16">
        <f>LEN(BA670)-LEN(SUBSTITUTE(BA670,",",""))+1</f>
        <v>1</v>
      </c>
      <c r="BF670" s="28"/>
      <c r="BJ670" s="25"/>
      <c r="BO670" s="38"/>
      <c r="BQ670" s="38"/>
      <c r="BU670" s="16"/>
      <c r="BV670" s="29"/>
      <c r="BW670" s="16"/>
      <c r="BZ670" s="16"/>
      <c r="CD670" s="16"/>
      <c r="CF670" s="16"/>
      <c r="CG670" s="16"/>
      <c r="CI670" s="16"/>
      <c r="CJ670" s="16"/>
      <c r="CK670" s="16"/>
      <c r="CQ670" s="16"/>
      <c r="CU670" s="16"/>
      <c r="CV670" s="16"/>
      <c r="CW670" s="16"/>
      <c r="CX670" s="16"/>
      <c r="CZ670" s="16"/>
      <c r="DC670" s="19"/>
      <c r="DD670" s="16"/>
      <c r="DK670" s="16"/>
      <c r="DM670" s="16"/>
      <c r="DN670" s="16"/>
      <c r="DP670" s="16"/>
      <c r="DR670" s="16"/>
      <c r="EB670" s="16"/>
      <c r="EE670" s="16"/>
      <c r="EF670" s="16"/>
      <c r="EG670" s="16"/>
      <c r="EI670" s="16"/>
      <c r="EN670" s="16"/>
    </row>
    <row r="671" spans="1:144" x14ac:dyDescent="0.35">
      <c r="A671" t="s">
        <v>6154</v>
      </c>
      <c r="I671" s="36" t="s">
        <v>7323</v>
      </c>
      <c r="J671" t="s">
        <v>1867</v>
      </c>
      <c r="K671"/>
      <c r="L671" s="16" t="s">
        <v>729</v>
      </c>
      <c r="M671" s="16"/>
      <c r="P671" s="16" t="s">
        <v>119</v>
      </c>
      <c r="Q671" s="16"/>
      <c r="R671" s="16"/>
      <c r="T671" s="16">
        <f>SUM(COUNTIF(M671:S671,"yes"))</f>
        <v>1</v>
      </c>
      <c r="U671" s="17" t="s">
        <v>7301</v>
      </c>
      <c r="V671" s="17" t="s">
        <v>7302</v>
      </c>
      <c r="W671" s="17"/>
      <c r="X671" s="17" t="s">
        <v>7365</v>
      </c>
      <c r="Y671" s="16"/>
      <c r="Z671" s="16"/>
      <c r="AA671" s="16"/>
      <c r="AB671" s="16"/>
      <c r="AC671" s="16" t="s">
        <v>1867</v>
      </c>
      <c r="AH671" s="16"/>
      <c r="AJ671" s="16" t="s">
        <v>6232</v>
      </c>
      <c r="AK671" s="16" t="s">
        <v>745</v>
      </c>
      <c r="AL671" s="36" t="s">
        <v>7227</v>
      </c>
      <c r="AP671" s="16" t="s">
        <v>1125</v>
      </c>
      <c r="AQ671" s="16" t="s">
        <v>1157</v>
      </c>
      <c r="AR671" s="55"/>
      <c r="AS671" s="16"/>
      <c r="AT671" s="16"/>
      <c r="AY671" s="16" t="s">
        <v>7303</v>
      </c>
      <c r="AZ671" s="16"/>
      <c r="BB671" s="16">
        <f>LEN(BA671)-LEN(SUBSTITUTE(BA671,",",""))+1</f>
        <v>1</v>
      </c>
      <c r="BD671" s="16">
        <f>LEN(BC671)-LEN(SUBSTITUTE(BC671,",",""))+1</f>
        <v>1</v>
      </c>
      <c r="BF671" s="28">
        <f>Table1[[#This Row], [no. of introduced regions]]/Table1[[#This Row], [no. of native regions]]</f>
        <v>1</v>
      </c>
      <c r="BJ671" s="25"/>
      <c r="BO671" s="38"/>
      <c r="BQ671" s="38"/>
      <c r="BU671" s="16"/>
      <c r="BV671" s="29"/>
      <c r="BW671" s="16"/>
      <c r="BZ671" s="16"/>
      <c r="CD671" s="16"/>
      <c r="CF671" s="16"/>
      <c r="CG671" s="16"/>
      <c r="CI671" s="16"/>
      <c r="CJ671" s="16"/>
      <c r="CK671" s="16"/>
      <c r="CQ671" s="16"/>
      <c r="CU671" s="16"/>
      <c r="CV671" s="16"/>
      <c r="CW671" s="16"/>
      <c r="CX671" s="16"/>
      <c r="CZ671" s="16"/>
      <c r="DC671" s="19"/>
      <c r="DD671" s="16"/>
      <c r="DK671" s="16"/>
      <c r="DM671" s="16"/>
      <c r="DN671" s="16"/>
      <c r="DP671" s="16"/>
      <c r="DR671" s="16"/>
      <c r="EB671" s="16"/>
      <c r="EE671" s="16"/>
      <c r="EF671" s="16"/>
      <c r="EG671" s="16"/>
      <c r="EI671" s="16"/>
      <c r="EN671" s="16"/>
    </row>
    <row r="672" spans="1:144" x14ac:dyDescent="0.35">
      <c r="A672" s="16" t="s">
        <v>6154</v>
      </c>
      <c r="J672" t="s">
        <v>2238</v>
      </c>
      <c r="K672"/>
      <c r="L672" s="16" t="s">
        <v>729</v>
      </c>
      <c r="M672" s="16"/>
      <c r="P672" s="16" t="s">
        <v>119</v>
      </c>
      <c r="Q672" s="16"/>
      <c r="R672" s="16"/>
      <c r="T672" s="16">
        <f>SUM(COUNTIF(M672:S672,"yes"))</f>
        <v>1</v>
      </c>
      <c r="U672" s="16" t="s">
        <v>2236</v>
      </c>
      <c r="V672" s="16"/>
      <c r="W672" s="16"/>
      <c r="X672" s="16" t="s">
        <v>2237</v>
      </c>
      <c r="Y672" s="16"/>
      <c r="Z672" s="16"/>
      <c r="AA672" s="16"/>
      <c r="AB672" s="16"/>
      <c r="AC672" s="16" t="s">
        <v>2238</v>
      </c>
      <c r="AH672" s="16"/>
      <c r="AJ672" s="16"/>
      <c r="AK672" s="16" t="s">
        <v>2233</v>
      </c>
      <c r="AP672" s="16" t="s">
        <v>726</v>
      </c>
      <c r="AQ672" s="16" t="s">
        <v>1671</v>
      </c>
      <c r="AR672" s="38"/>
      <c r="AS672" s="16"/>
      <c r="AT672" s="16"/>
      <c r="AY672" s="16"/>
      <c r="AZ672" s="16"/>
      <c r="BB672" s="16">
        <f>LEN(BA672)-LEN(SUBSTITUTE(BA672,",",""))+1</f>
        <v>1</v>
      </c>
      <c r="BF672" s="28"/>
      <c r="BJ672" s="25"/>
      <c r="BO672" s="38"/>
      <c r="BQ672" s="38"/>
      <c r="BU672" s="16"/>
      <c r="BV672" s="29"/>
      <c r="BW672" s="16"/>
      <c r="BZ672" s="16"/>
      <c r="CD672" s="16"/>
      <c r="CF672" s="16"/>
      <c r="CG672" s="16"/>
      <c r="CI672" s="16"/>
      <c r="CJ672" s="16"/>
      <c r="CK672" s="16"/>
      <c r="CQ672" s="16"/>
      <c r="CU672" s="16"/>
      <c r="CV672" s="16"/>
      <c r="CW672" s="16"/>
      <c r="CX672" s="16"/>
      <c r="CZ672" s="16"/>
      <c r="DC672" s="19"/>
      <c r="DD672" s="16"/>
      <c r="DK672" s="16"/>
      <c r="DM672" s="16"/>
      <c r="DN672" s="16"/>
      <c r="DP672" s="16"/>
      <c r="DR672" s="16"/>
      <c r="EB672" s="16"/>
      <c r="EE672" s="16"/>
      <c r="EF672" s="16"/>
      <c r="EG672" s="16"/>
      <c r="EI672" s="16"/>
      <c r="EN672" s="16"/>
    </row>
    <row r="673" spans="1:144" x14ac:dyDescent="0.35">
      <c r="A673" s="16" t="s">
        <v>6154</v>
      </c>
      <c r="J673" t="s">
        <v>2227</v>
      </c>
      <c r="K673"/>
      <c r="L673" s="16" t="s">
        <v>729</v>
      </c>
      <c r="M673" s="16"/>
      <c r="P673" s="16" t="s">
        <v>119</v>
      </c>
      <c r="Q673" s="16"/>
      <c r="R673" s="16"/>
      <c r="T673" s="16">
        <f>SUM(COUNTIF(M673:S673,"yes"))</f>
        <v>1</v>
      </c>
      <c r="U673" s="16" t="s">
        <v>2226</v>
      </c>
      <c r="V673" s="16"/>
      <c r="W673" s="16"/>
      <c r="X673" s="16"/>
      <c r="Y673" s="16"/>
      <c r="Z673" s="16"/>
      <c r="AA673" s="16"/>
      <c r="AB673" s="16"/>
      <c r="AC673" s="16" t="s">
        <v>2227</v>
      </c>
      <c r="AH673" s="16"/>
      <c r="AJ673" s="16"/>
      <c r="AK673" s="16" t="s">
        <v>1024</v>
      </c>
      <c r="AP673" s="16" t="s">
        <v>726</v>
      </c>
      <c r="AQ673" s="16" t="s">
        <v>1688</v>
      </c>
      <c r="AR673" s="38"/>
      <c r="AS673" s="16"/>
      <c r="AT673" s="16"/>
      <c r="AY673" s="16"/>
      <c r="AZ673" s="16"/>
      <c r="BB673" s="16">
        <f>LEN(BA673)-LEN(SUBSTITUTE(BA673,",",""))+1</f>
        <v>1</v>
      </c>
      <c r="BF673" s="28"/>
      <c r="BJ673" s="25"/>
      <c r="BO673" s="38"/>
      <c r="BQ673" s="38"/>
      <c r="BU673" s="16"/>
      <c r="BV673" s="29"/>
      <c r="BW673" s="16"/>
      <c r="BZ673" s="16"/>
      <c r="CD673" s="16"/>
      <c r="CF673" s="16"/>
      <c r="CG673" s="16"/>
      <c r="CI673" s="16"/>
      <c r="CJ673" s="16"/>
      <c r="CK673" s="16"/>
      <c r="CQ673" s="16"/>
      <c r="CU673" s="16"/>
      <c r="CV673" s="16"/>
      <c r="CW673" s="16"/>
      <c r="CX673" s="16"/>
      <c r="CZ673" s="16"/>
      <c r="DC673" s="19"/>
      <c r="DD673" s="16"/>
      <c r="DK673" s="16"/>
      <c r="DM673" s="16"/>
      <c r="DN673" s="16"/>
      <c r="DP673" s="16"/>
      <c r="DR673" s="16"/>
      <c r="EB673" s="16"/>
      <c r="EE673" s="16"/>
      <c r="EF673" s="16"/>
      <c r="EG673" s="16"/>
      <c r="EI673" s="16"/>
      <c r="EN673" s="16"/>
    </row>
    <row r="674" spans="1:144" x14ac:dyDescent="0.35">
      <c r="A674" s="66" t="s">
        <v>6154</v>
      </c>
      <c r="B674" s="66"/>
      <c r="C674" s="66"/>
      <c r="D674" s="66"/>
      <c r="E674" s="66"/>
      <c r="F674" s="66"/>
      <c r="G674" s="66"/>
      <c r="H674" s="66"/>
      <c r="I674" s="66"/>
      <c r="J674" s="65" t="s">
        <v>6611</v>
      </c>
      <c r="K674" s="65"/>
      <c r="L674" s="65" t="s">
        <v>6751</v>
      </c>
      <c r="M674" s="66"/>
      <c r="N674" s="66"/>
      <c r="O674" s="65" t="s">
        <v>119</v>
      </c>
      <c r="P674" s="66"/>
      <c r="Q674" s="66"/>
      <c r="R674" s="66"/>
      <c r="S674" s="66"/>
      <c r="T674" s="66">
        <f>SUM(COUNTIF(M674:S674,"yes"))</f>
        <v>1</v>
      </c>
      <c r="U674" s="66"/>
      <c r="V674" s="66"/>
      <c r="W674" s="66"/>
      <c r="X674" s="66"/>
      <c r="Y674" s="66"/>
      <c r="Z674" s="66"/>
      <c r="AA674" s="66"/>
      <c r="AB674" s="66"/>
      <c r="AC674" s="66"/>
      <c r="AD674" s="65" t="s">
        <v>6611</v>
      </c>
      <c r="AE674" s="65"/>
      <c r="AF674" s="66"/>
      <c r="AG674" s="66"/>
      <c r="AH674" s="66"/>
      <c r="AI674" s="66"/>
      <c r="AJ674" s="66" t="s">
        <v>6232</v>
      </c>
      <c r="AK674" s="66"/>
      <c r="AL674" s="66"/>
      <c r="AM674" s="66"/>
      <c r="AN674" s="66"/>
      <c r="AO674" s="65" t="s">
        <v>6887</v>
      </c>
      <c r="AP674" s="66"/>
      <c r="AQ674" s="65" t="s">
        <v>6400</v>
      </c>
      <c r="AR674" s="54"/>
      <c r="AS674" s="66"/>
      <c r="AT674" s="66"/>
      <c r="AU674" s="66"/>
      <c r="AV674" s="66"/>
      <c r="AW674" s="66"/>
      <c r="AX674" s="66"/>
      <c r="AY674" s="66"/>
      <c r="AZ674" s="66"/>
      <c r="BA674" s="66"/>
      <c r="BB674" s="66"/>
      <c r="BC674" s="66"/>
      <c r="BD674" s="66"/>
      <c r="BE674" s="66"/>
      <c r="BF674" s="67"/>
      <c r="BG674" s="66"/>
      <c r="BH674" s="66"/>
      <c r="BI674" s="66"/>
      <c r="BJ674" s="68"/>
      <c r="BK674" s="66"/>
      <c r="BL674" s="66"/>
      <c r="BM674" s="66"/>
      <c r="BN674" s="66"/>
      <c r="BO674" s="55"/>
      <c r="BP674" s="66"/>
      <c r="BQ674" s="55"/>
      <c r="BR674" s="66"/>
      <c r="BS674" s="66"/>
      <c r="BT674" s="66"/>
      <c r="BU674" s="66"/>
      <c r="BV674" s="29"/>
      <c r="BW674" s="66"/>
      <c r="BX674" s="66"/>
      <c r="BY674" s="66"/>
      <c r="BZ674" s="66"/>
      <c r="CA674" s="66"/>
      <c r="CB674" s="66"/>
      <c r="CC674" s="69"/>
      <c r="CD674" s="66"/>
      <c r="CE674" s="66"/>
      <c r="CF674" s="66"/>
      <c r="CG674" s="66"/>
      <c r="CH674" s="66"/>
      <c r="CI674" s="66"/>
      <c r="CJ674" s="66"/>
      <c r="CK674" s="66"/>
      <c r="CL674" s="66"/>
      <c r="CM674" s="66"/>
      <c r="CN674" s="66"/>
      <c r="CO674" s="66"/>
      <c r="CP674" s="66"/>
      <c r="CQ674" s="66"/>
      <c r="CR674" s="66"/>
      <c r="CS674" s="66"/>
      <c r="CT674" s="66"/>
      <c r="CU674" s="66"/>
      <c r="CV674" s="66"/>
      <c r="CW674" s="66"/>
      <c r="CX674" s="66"/>
      <c r="CY674" s="66"/>
      <c r="CZ674" s="66"/>
      <c r="DA674" s="66"/>
      <c r="DB674" s="66"/>
      <c r="DC674" s="69"/>
      <c r="DD674" s="66"/>
      <c r="DE674" s="66"/>
      <c r="DF674" s="66"/>
      <c r="DG674" s="69"/>
      <c r="DH674" s="66"/>
      <c r="DI674" s="66"/>
      <c r="DJ674" s="66"/>
      <c r="DK674" s="66"/>
      <c r="DL674" s="66"/>
      <c r="DM674" s="66"/>
      <c r="DN674" s="66"/>
      <c r="DO674" s="66"/>
      <c r="DP674" s="66"/>
      <c r="DQ674" s="66"/>
      <c r="DR674" s="66"/>
      <c r="DS674" s="66"/>
      <c r="DT674" s="66"/>
      <c r="DU674" s="66"/>
      <c r="EB674" s="16"/>
      <c r="EE674" s="16"/>
      <c r="EF674" s="16"/>
      <c r="EG674" s="16"/>
      <c r="EI674" s="16"/>
      <c r="EN674" s="16"/>
    </row>
    <row r="675" spans="1:144" x14ac:dyDescent="0.35">
      <c r="A675" s="16" t="s">
        <v>6154</v>
      </c>
      <c r="J675" t="s">
        <v>2416</v>
      </c>
      <c r="K675"/>
      <c r="L675" s="16" t="s">
        <v>729</v>
      </c>
      <c r="M675" s="16"/>
      <c r="P675" s="16" t="s">
        <v>119</v>
      </c>
      <c r="Q675" s="16"/>
      <c r="R675" s="16"/>
      <c r="T675" s="16">
        <f>SUM(COUNTIF(M675:S675,"yes"))</f>
        <v>1</v>
      </c>
      <c r="U675" s="16" t="s">
        <v>2414</v>
      </c>
      <c r="V675" s="16"/>
      <c r="W675" s="16"/>
      <c r="X675" s="16"/>
      <c r="Y675" s="16"/>
      <c r="Z675" s="16"/>
      <c r="AA675" s="16"/>
      <c r="AB675" s="16"/>
      <c r="AC675" s="16" t="s">
        <v>2416</v>
      </c>
      <c r="AH675" s="16"/>
      <c r="AJ675" s="16"/>
      <c r="AK675" s="16" t="s">
        <v>2415</v>
      </c>
      <c r="AP675" s="16" t="s">
        <v>1486</v>
      </c>
      <c r="AQ675" s="16" t="s">
        <v>1409</v>
      </c>
      <c r="AR675" s="38"/>
      <c r="AS675" s="16"/>
      <c r="AT675" s="16"/>
      <c r="AY675" s="16"/>
      <c r="AZ675" s="16"/>
      <c r="BB675" s="16">
        <f>LEN(BA675)-LEN(SUBSTITUTE(BA675,",",""))+1</f>
        <v>1</v>
      </c>
      <c r="BF675" s="28"/>
      <c r="BJ675" s="25"/>
      <c r="BO675" s="38"/>
      <c r="BQ675" s="38"/>
      <c r="BU675" s="16"/>
      <c r="BV675" s="29"/>
      <c r="BW675" s="16"/>
      <c r="BZ675" s="16"/>
      <c r="CD675" s="16"/>
      <c r="CF675" s="16"/>
      <c r="CG675" s="16"/>
      <c r="CI675" s="16"/>
      <c r="CJ675" s="16"/>
      <c r="CK675" s="16"/>
      <c r="CQ675" s="16"/>
      <c r="CU675" s="16"/>
      <c r="CV675" s="16"/>
      <c r="CW675" s="16"/>
      <c r="CX675" s="16"/>
      <c r="CZ675" s="16"/>
      <c r="DC675" s="19"/>
      <c r="DD675" s="16"/>
      <c r="DK675" s="16"/>
      <c r="DM675" s="16"/>
      <c r="DN675" s="16"/>
      <c r="DP675" s="16"/>
      <c r="DR675" s="16"/>
      <c r="EB675" s="16"/>
      <c r="EE675" s="16"/>
      <c r="EF675" s="16"/>
      <c r="EG675" s="16"/>
      <c r="EI675" s="16"/>
      <c r="EN675" s="16"/>
    </row>
    <row r="676" spans="1:144" x14ac:dyDescent="0.35">
      <c r="A676" s="16" t="s">
        <v>6154</v>
      </c>
      <c r="J676" t="s">
        <v>6182</v>
      </c>
      <c r="K676"/>
      <c r="L676" s="16" t="s">
        <v>6159</v>
      </c>
      <c r="M676" s="16"/>
      <c r="Q676" s="16" t="s">
        <v>119</v>
      </c>
      <c r="R676" s="16"/>
      <c r="T676" s="16">
        <f>SUM(COUNTIF(M676:S676,"yes"))</f>
        <v>1</v>
      </c>
      <c r="U676" s="16"/>
      <c r="V676" s="16"/>
      <c r="W676" s="16"/>
      <c r="X676" s="16"/>
      <c r="Y676" s="16"/>
      <c r="Z676" s="16"/>
      <c r="AA676" s="16"/>
      <c r="AB676" s="16"/>
      <c r="AH676" s="16"/>
      <c r="AI676" s="16" t="s">
        <v>1437</v>
      </c>
      <c r="AJ676" s="16" t="s">
        <v>6232</v>
      </c>
      <c r="AK676" s="16"/>
      <c r="AP676" s="16"/>
      <c r="AQ676" s="16"/>
      <c r="AR676" s="38"/>
      <c r="AS676" s="16"/>
      <c r="AT676" s="16"/>
      <c r="AY676" s="16"/>
      <c r="AZ676" s="16"/>
      <c r="BF676" s="28"/>
      <c r="BJ676" s="25"/>
      <c r="BO676" s="38"/>
      <c r="BQ676" s="38"/>
      <c r="BU676" s="16"/>
      <c r="BV676" s="29"/>
      <c r="BW676" s="16"/>
      <c r="BZ676" s="16"/>
      <c r="CD676" s="16"/>
      <c r="CF676" s="16"/>
      <c r="CG676" s="16"/>
      <c r="CI676" s="16"/>
      <c r="CJ676" s="16"/>
      <c r="CK676" s="16"/>
      <c r="CQ676" s="16"/>
      <c r="CU676" s="16"/>
      <c r="CV676" s="16"/>
      <c r="CW676" s="16"/>
      <c r="CX676" s="16"/>
      <c r="CZ676" s="16"/>
      <c r="DC676" s="19"/>
      <c r="DD676" s="16"/>
      <c r="DK676" s="16"/>
      <c r="DM676" s="16"/>
      <c r="DN676" s="16"/>
      <c r="DP676" s="16"/>
      <c r="DR676" s="16"/>
      <c r="EB676" s="16"/>
      <c r="EE676" s="16"/>
      <c r="EF676" s="16"/>
      <c r="EG676" s="16"/>
      <c r="EI676" s="16"/>
      <c r="EN676" s="16"/>
    </row>
    <row r="677" spans="1:144" x14ac:dyDescent="0.35">
      <c r="A677" s="16" t="s">
        <v>6154</v>
      </c>
      <c r="J677" t="s">
        <v>2130</v>
      </c>
      <c r="K677"/>
      <c r="L677" s="16" t="s">
        <v>729</v>
      </c>
      <c r="M677" s="16"/>
      <c r="P677" s="16" t="s">
        <v>119</v>
      </c>
      <c r="Q677" s="16"/>
      <c r="R677" s="16"/>
      <c r="T677" s="16">
        <f>SUM(COUNTIF(M677:S677,"yes"))</f>
        <v>1</v>
      </c>
      <c r="U677" s="16" t="s">
        <v>2129</v>
      </c>
      <c r="V677" s="16"/>
      <c r="W677" s="16"/>
      <c r="X677" s="16"/>
      <c r="Y677" s="16"/>
      <c r="Z677" s="16"/>
      <c r="AA677" s="16"/>
      <c r="AB677" s="16"/>
      <c r="AC677" s="16" t="s">
        <v>2130</v>
      </c>
      <c r="AH677" s="16"/>
      <c r="AJ677" s="16"/>
      <c r="AK677" s="16" t="s">
        <v>745</v>
      </c>
      <c r="AP677" s="16" t="s">
        <v>923</v>
      </c>
      <c r="AQ677" s="16" t="s">
        <v>1904</v>
      </c>
      <c r="AR677" s="38"/>
      <c r="AS677" s="16"/>
      <c r="AT677" s="16"/>
      <c r="AY677" s="16"/>
      <c r="AZ677" s="16"/>
      <c r="BB677" s="16">
        <f>LEN(BA677)-LEN(SUBSTITUTE(BA677,",",""))+1</f>
        <v>1</v>
      </c>
      <c r="BF677" s="28"/>
      <c r="BJ677" s="25"/>
      <c r="BO677" s="38"/>
      <c r="BQ677" s="38"/>
      <c r="BU677" s="16"/>
      <c r="BV677" s="29"/>
      <c r="BW677" s="16"/>
      <c r="BZ677" s="16"/>
      <c r="CD677" s="16"/>
      <c r="CF677" s="16"/>
      <c r="CG677" s="16"/>
      <c r="CI677" s="16"/>
      <c r="CJ677" s="16"/>
      <c r="CK677" s="16"/>
      <c r="CQ677" s="16"/>
      <c r="CU677" s="16"/>
      <c r="CV677" s="16"/>
      <c r="CW677" s="16"/>
      <c r="CX677" s="16"/>
      <c r="CZ677" s="16"/>
      <c r="DC677" s="19"/>
      <c r="DD677" s="16"/>
      <c r="DK677" s="16"/>
      <c r="DM677" s="16"/>
      <c r="DN677" s="16"/>
      <c r="DP677" s="16"/>
      <c r="DR677" s="16"/>
      <c r="EB677" s="16"/>
      <c r="EE677" s="16"/>
      <c r="EF677" s="16"/>
      <c r="EG677" s="16"/>
      <c r="EI677" s="16"/>
      <c r="EN677" s="16"/>
    </row>
    <row r="678" spans="1:144" x14ac:dyDescent="0.35">
      <c r="A678" s="16" t="s">
        <v>6154</v>
      </c>
      <c r="J678" t="s">
        <v>6612</v>
      </c>
      <c r="K678" s="65"/>
      <c r="L678" t="s">
        <v>6751</v>
      </c>
      <c r="M678" s="16"/>
      <c r="O678" t="s">
        <v>119</v>
      </c>
      <c r="Q678" s="16"/>
      <c r="R678" s="16"/>
      <c r="T678" s="16">
        <f>SUM(COUNTIF(M678:S678,"yes"))</f>
        <v>1</v>
      </c>
      <c r="U678" s="16"/>
      <c r="V678" s="16"/>
      <c r="W678" s="16"/>
      <c r="X678" s="16"/>
      <c r="Y678" s="16"/>
      <c r="Z678" s="16"/>
      <c r="AA678" s="16"/>
      <c r="AB678" s="16"/>
      <c r="AD678" t="s">
        <v>6612</v>
      </c>
      <c r="AE678"/>
      <c r="AH678" s="16"/>
      <c r="AJ678" s="66" t="s">
        <v>6232</v>
      </c>
      <c r="AK678" s="16"/>
      <c r="AO678" t="s">
        <v>6793</v>
      </c>
      <c r="AP678" s="16"/>
      <c r="AQ678" t="s">
        <v>6400</v>
      </c>
      <c r="AR678" s="39"/>
      <c r="AS678" s="16"/>
      <c r="AT678" s="16"/>
      <c r="AY678" s="16"/>
      <c r="AZ678" s="16"/>
      <c r="BF678" s="28"/>
      <c r="BJ678" s="25"/>
      <c r="BO678" s="38"/>
      <c r="BQ678" s="38"/>
      <c r="BU678" s="16"/>
      <c r="BV678" s="29"/>
      <c r="BW678" s="16"/>
      <c r="BZ678" s="16"/>
      <c r="CC678" s="19"/>
      <c r="CD678" s="16"/>
      <c r="CF678" s="16"/>
      <c r="CG678" s="16"/>
      <c r="CI678" s="16"/>
      <c r="CJ678" s="16"/>
      <c r="CK678" s="16"/>
      <c r="CQ678" s="16"/>
      <c r="CU678" s="16"/>
      <c r="CV678" s="16"/>
      <c r="CW678" s="16"/>
      <c r="CX678" s="16"/>
      <c r="CZ678" s="16"/>
      <c r="DC678" s="19"/>
      <c r="DD678" s="16"/>
      <c r="DG678" s="19"/>
      <c r="DK678" s="16"/>
      <c r="DM678" s="16"/>
      <c r="DN678" s="16"/>
      <c r="DP678" s="16"/>
      <c r="DR678" s="16"/>
      <c r="EB678" s="16"/>
      <c r="EE678" s="16"/>
      <c r="EF678" s="16"/>
      <c r="EG678" s="16"/>
      <c r="EI678" s="16"/>
      <c r="EN678" s="16"/>
    </row>
    <row r="679" spans="1:144" x14ac:dyDescent="0.35">
      <c r="A679" s="16" t="s">
        <v>6154</v>
      </c>
      <c r="J679" t="s">
        <v>2716</v>
      </c>
      <c r="K679"/>
      <c r="L679" s="16" t="s">
        <v>729</v>
      </c>
      <c r="M679" s="16"/>
      <c r="P679" s="16" t="s">
        <v>119</v>
      </c>
      <c r="Q679" s="16"/>
      <c r="R679" s="16"/>
      <c r="T679" s="16">
        <f>SUM(COUNTIF(M679:S679,"yes"))</f>
        <v>1</v>
      </c>
      <c r="U679" s="16" t="s">
        <v>2715</v>
      </c>
      <c r="V679" s="16"/>
      <c r="W679" s="16"/>
      <c r="X679" s="16"/>
      <c r="Y679" s="16"/>
      <c r="Z679" s="16"/>
      <c r="AA679" s="16"/>
      <c r="AB679" s="16"/>
      <c r="AC679" s="16" t="s">
        <v>2716</v>
      </c>
      <c r="AH679" s="16"/>
      <c r="AJ679" s="16"/>
      <c r="AK679" s="16" t="s">
        <v>5819</v>
      </c>
      <c r="AP679" s="16" t="s">
        <v>1854</v>
      </c>
      <c r="AQ679" s="16" t="s">
        <v>1225</v>
      </c>
      <c r="AR679" s="38"/>
      <c r="AS679" s="16"/>
      <c r="AT679" s="16"/>
      <c r="AY679" s="16"/>
      <c r="AZ679" s="16"/>
      <c r="BF679" s="28"/>
      <c r="BJ679" s="25"/>
      <c r="BO679" s="38"/>
      <c r="BQ679" s="38"/>
      <c r="BU679" s="16"/>
      <c r="BV679" s="29"/>
      <c r="BW679" s="16"/>
      <c r="BZ679" s="16"/>
      <c r="CD679" s="16"/>
      <c r="CF679" s="16"/>
      <c r="CG679" s="16"/>
      <c r="CI679" s="16"/>
      <c r="CJ679" s="16"/>
      <c r="CK679" s="16"/>
      <c r="CQ679" s="16"/>
      <c r="CU679" s="16"/>
      <c r="CV679" s="16"/>
      <c r="CW679" s="16"/>
      <c r="CX679" s="16"/>
      <c r="CZ679" s="16"/>
      <c r="DC679" s="19"/>
      <c r="DD679" s="16"/>
      <c r="DK679" s="16"/>
      <c r="DM679" s="16"/>
      <c r="DN679" s="16"/>
      <c r="DP679" s="16"/>
      <c r="DR679" s="16"/>
      <c r="EB679" s="16"/>
      <c r="EE679" s="16"/>
      <c r="EF679" s="16"/>
      <c r="EG679" s="16"/>
      <c r="EI679" s="16"/>
      <c r="EN679" s="16"/>
    </row>
    <row r="680" spans="1:144" x14ac:dyDescent="0.35">
      <c r="A680" s="16" t="s">
        <v>6154</v>
      </c>
      <c r="J680" t="s">
        <v>2799</v>
      </c>
      <c r="K680"/>
      <c r="L680" s="16" t="s">
        <v>729</v>
      </c>
      <c r="M680" s="16"/>
      <c r="P680" s="16" t="s">
        <v>119</v>
      </c>
      <c r="Q680" s="16"/>
      <c r="R680" s="16"/>
      <c r="T680" s="16">
        <f>SUM(COUNTIF(M680:S680,"yes"))</f>
        <v>1</v>
      </c>
      <c r="U680" s="16" t="s">
        <v>2797</v>
      </c>
      <c r="V680" s="16"/>
      <c r="W680" s="16"/>
      <c r="X680" s="16" t="s">
        <v>2798</v>
      </c>
      <c r="Y680" s="16"/>
      <c r="Z680" s="16"/>
      <c r="AA680" s="16"/>
      <c r="AB680" s="16"/>
      <c r="AC680" s="16" t="s">
        <v>2799</v>
      </c>
      <c r="AH680" s="16"/>
      <c r="AJ680" s="16"/>
      <c r="AK680" s="16" t="s">
        <v>2248</v>
      </c>
      <c r="AP680" s="16" t="s">
        <v>1211</v>
      </c>
      <c r="AQ680" s="16" t="s">
        <v>1937</v>
      </c>
      <c r="AR680" s="38"/>
      <c r="AS680" s="16"/>
      <c r="AT680" s="16"/>
      <c r="AY680" s="16"/>
      <c r="AZ680" s="16"/>
      <c r="BF680" s="28"/>
      <c r="BJ680" s="25"/>
      <c r="BO680" s="38"/>
      <c r="BQ680" s="38"/>
      <c r="BU680" s="16"/>
      <c r="BV680" s="29"/>
      <c r="BW680" s="16"/>
      <c r="BZ680" s="16"/>
      <c r="CD680" s="16"/>
      <c r="CF680" s="16"/>
      <c r="CG680" s="16"/>
      <c r="CI680" s="16"/>
      <c r="CJ680" s="16"/>
      <c r="CK680" s="16"/>
      <c r="CQ680" s="16"/>
      <c r="CU680" s="16"/>
      <c r="CV680" s="16"/>
      <c r="CW680" s="16"/>
      <c r="CX680" s="16"/>
      <c r="CZ680" s="16"/>
      <c r="DC680" s="19"/>
      <c r="DD680" s="16"/>
      <c r="DK680" s="16"/>
      <c r="DM680" s="16"/>
      <c r="DN680" s="16"/>
      <c r="DP680" s="16"/>
      <c r="DR680" s="16"/>
      <c r="EB680" s="16"/>
      <c r="EE680" s="16"/>
      <c r="EF680" s="16"/>
      <c r="EG680" s="16"/>
      <c r="EI680" s="16"/>
      <c r="EN680" s="16"/>
    </row>
    <row r="681" spans="1:144" x14ac:dyDescent="0.35">
      <c r="A681" s="16" t="s">
        <v>6154</v>
      </c>
      <c r="J681" t="s">
        <v>2985</v>
      </c>
      <c r="K681"/>
      <c r="L681" s="16" t="s">
        <v>729</v>
      </c>
      <c r="M681" s="16"/>
      <c r="P681" s="16" t="s">
        <v>119</v>
      </c>
      <c r="Q681" s="16"/>
      <c r="R681" s="16"/>
      <c r="T681" s="16">
        <f>SUM(COUNTIF(M681:S681,"yes"))</f>
        <v>1</v>
      </c>
      <c r="U681" s="16" t="s">
        <v>2984</v>
      </c>
      <c r="V681" s="16"/>
      <c r="W681" s="16"/>
      <c r="X681" s="16"/>
      <c r="Y681" s="16"/>
      <c r="Z681" s="16"/>
      <c r="AA681" s="16"/>
      <c r="AB681" s="16"/>
      <c r="AC681" s="16" t="s">
        <v>2985</v>
      </c>
      <c r="AH681" s="16"/>
      <c r="AJ681" s="16"/>
      <c r="AK681" s="16" t="s">
        <v>1209</v>
      </c>
      <c r="AP681" s="16" t="s">
        <v>1208</v>
      </c>
      <c r="AQ681" s="16" t="s">
        <v>2733</v>
      </c>
      <c r="AR681" s="38"/>
      <c r="AS681" s="16"/>
      <c r="AT681" s="16"/>
      <c r="AY681" s="16"/>
      <c r="AZ681" s="16"/>
      <c r="BF681" s="28"/>
      <c r="BJ681" s="25"/>
      <c r="BO681" s="38"/>
      <c r="BQ681" s="38"/>
      <c r="BU681" s="16"/>
      <c r="BV681" s="29"/>
      <c r="BW681" s="16"/>
      <c r="BZ681" s="16"/>
      <c r="CD681" s="16"/>
      <c r="CF681" s="16"/>
      <c r="CG681" s="16"/>
      <c r="CI681" s="16"/>
      <c r="CJ681" s="16"/>
      <c r="CK681" s="16"/>
      <c r="CQ681" s="16"/>
      <c r="CU681" s="16"/>
      <c r="CV681" s="16"/>
      <c r="CW681" s="16"/>
      <c r="CX681" s="16"/>
      <c r="CZ681" s="16"/>
      <c r="DC681" s="19"/>
      <c r="DD681" s="16"/>
      <c r="DK681" s="16"/>
      <c r="DM681" s="16"/>
      <c r="DN681" s="16"/>
      <c r="DP681" s="16"/>
      <c r="DR681" s="16"/>
      <c r="EB681" s="16"/>
      <c r="EE681" s="16"/>
      <c r="EF681" s="16"/>
      <c r="EG681" s="16"/>
      <c r="EI681" s="16"/>
      <c r="EN681" s="16"/>
    </row>
    <row r="682" spans="1:144" x14ac:dyDescent="0.35">
      <c r="A682" s="16" t="s">
        <v>6154</v>
      </c>
      <c r="J682" t="s">
        <v>2689</v>
      </c>
      <c r="K682"/>
      <c r="L682" s="16" t="s">
        <v>729</v>
      </c>
      <c r="M682" s="16"/>
      <c r="P682" s="16" t="s">
        <v>119</v>
      </c>
      <c r="Q682" s="16"/>
      <c r="R682" s="16"/>
      <c r="T682" s="16">
        <f>SUM(COUNTIF(M682:S682,"yes"))</f>
        <v>1</v>
      </c>
      <c r="U682" s="16" t="s">
        <v>2688</v>
      </c>
      <c r="V682" s="16"/>
      <c r="W682" s="16"/>
      <c r="X682" s="16"/>
      <c r="Y682" s="16"/>
      <c r="Z682" s="16"/>
      <c r="AA682" s="16"/>
      <c r="AB682" s="16"/>
      <c r="AC682" s="16" t="s">
        <v>2689</v>
      </c>
      <c r="AH682" s="16"/>
      <c r="AJ682" s="16"/>
      <c r="AK682" s="16" t="s">
        <v>938</v>
      </c>
      <c r="AP682" s="16" t="s">
        <v>726</v>
      </c>
      <c r="AQ682" s="16" t="s">
        <v>1998</v>
      </c>
      <c r="AR682" s="38"/>
      <c r="AS682" s="16"/>
      <c r="AT682" s="16"/>
      <c r="AY682" s="16"/>
      <c r="AZ682" s="16"/>
      <c r="BF682" s="28"/>
      <c r="BJ682" s="25"/>
      <c r="BO682" s="38"/>
      <c r="BQ682" s="38"/>
      <c r="BU682" s="16"/>
      <c r="BV682" s="29"/>
      <c r="BW682" s="16"/>
      <c r="BZ682" s="16"/>
      <c r="CD682" s="16"/>
      <c r="CF682" s="16"/>
      <c r="CG682" s="16"/>
      <c r="CI682" s="16"/>
      <c r="CJ682" s="16"/>
      <c r="CK682" s="16"/>
      <c r="CQ682" s="16"/>
      <c r="CU682" s="16"/>
      <c r="CV682" s="16"/>
      <c r="CW682" s="16"/>
      <c r="CX682" s="16"/>
      <c r="CZ682" s="16"/>
      <c r="DC682" s="19"/>
      <c r="DD682" s="16"/>
      <c r="DK682" s="16"/>
      <c r="DM682" s="16"/>
      <c r="DN682" s="16"/>
      <c r="DP682" s="16"/>
      <c r="DR682" s="16"/>
      <c r="EB682" s="16"/>
      <c r="EE682" s="16"/>
      <c r="EF682" s="16"/>
      <c r="EG682" s="16"/>
      <c r="EI682" s="16"/>
      <c r="EN682" s="16"/>
    </row>
    <row r="683" spans="1:144" x14ac:dyDescent="0.35">
      <c r="A683" s="16" t="s">
        <v>6154</v>
      </c>
      <c r="J683" t="s">
        <v>2217</v>
      </c>
      <c r="K683"/>
      <c r="L683" s="16" t="s">
        <v>729</v>
      </c>
      <c r="M683" s="16"/>
      <c r="P683" s="16" t="s">
        <v>119</v>
      </c>
      <c r="Q683" s="16"/>
      <c r="R683" s="16"/>
      <c r="T683" s="16">
        <f>SUM(COUNTIF(M683:S683,"yes"))</f>
        <v>1</v>
      </c>
      <c r="U683" s="16" t="s">
        <v>2216</v>
      </c>
      <c r="V683" s="16"/>
      <c r="W683" s="16"/>
      <c r="X683" s="16"/>
      <c r="Y683" s="16"/>
      <c r="Z683" s="16"/>
      <c r="AA683" s="16"/>
      <c r="AB683" s="16"/>
      <c r="AC683" s="16" t="s">
        <v>2217</v>
      </c>
      <c r="AH683" s="16"/>
      <c r="AJ683" s="16"/>
      <c r="AK683" s="16" t="s">
        <v>1173</v>
      </c>
      <c r="AP683" s="16" t="s">
        <v>1486</v>
      </c>
      <c r="AQ683" s="16" t="s">
        <v>1207</v>
      </c>
      <c r="AR683" s="38"/>
      <c r="AS683" s="16"/>
      <c r="AT683" s="16"/>
      <c r="AY683" s="16"/>
      <c r="AZ683" s="16"/>
      <c r="BB683" s="16">
        <f>LEN(BA683)-LEN(SUBSTITUTE(BA683,",",""))+1</f>
        <v>1</v>
      </c>
      <c r="BF683" s="28"/>
      <c r="BJ683" s="25"/>
      <c r="BO683" s="38"/>
      <c r="BQ683" s="38"/>
      <c r="BU683" s="16"/>
      <c r="BV683" s="29"/>
      <c r="BW683" s="16"/>
      <c r="BZ683" s="16"/>
      <c r="CD683" s="16"/>
      <c r="CF683" s="16"/>
      <c r="CG683" s="16"/>
      <c r="CI683" s="16"/>
      <c r="CJ683" s="16"/>
      <c r="CK683" s="16"/>
      <c r="CQ683" s="16"/>
      <c r="CU683" s="16"/>
      <c r="CV683" s="16"/>
      <c r="CW683" s="16"/>
      <c r="CX683" s="16"/>
      <c r="CZ683" s="16"/>
      <c r="DC683" s="19"/>
      <c r="DD683" s="16"/>
      <c r="DK683" s="16"/>
      <c r="DM683" s="16"/>
      <c r="DN683" s="16"/>
      <c r="DP683" s="16"/>
      <c r="DR683" s="16"/>
      <c r="EB683" s="16"/>
      <c r="EE683" s="16"/>
      <c r="EF683" s="16"/>
      <c r="EG683" s="16"/>
      <c r="EI683" s="16"/>
      <c r="EN683" s="16"/>
    </row>
    <row r="684" spans="1:144" x14ac:dyDescent="0.35">
      <c r="A684" s="16" t="s">
        <v>6154</v>
      </c>
      <c r="J684" t="s">
        <v>6615</v>
      </c>
      <c r="K684" s="65" t="s">
        <v>6889</v>
      </c>
      <c r="L684" t="s">
        <v>6751</v>
      </c>
      <c r="M684" s="16"/>
      <c r="O684" t="s">
        <v>119</v>
      </c>
      <c r="Q684" s="16"/>
      <c r="R684" s="16"/>
      <c r="T684" s="16">
        <f>SUM(COUNTIF(M684:S684,"yes"))</f>
        <v>1</v>
      </c>
      <c r="U684" s="16"/>
      <c r="V684" s="16"/>
      <c r="W684" s="16"/>
      <c r="X684" s="16"/>
      <c r="Y684" s="16"/>
      <c r="Z684" s="16"/>
      <c r="AA684" s="16"/>
      <c r="AB684" s="16"/>
      <c r="AD684" t="s">
        <v>6615</v>
      </c>
      <c r="AE684"/>
      <c r="AH684" s="16"/>
      <c r="AJ684" s="66" t="s">
        <v>6232</v>
      </c>
      <c r="AK684" s="16"/>
      <c r="AO684" t="s">
        <v>6400</v>
      </c>
      <c r="AP684" s="16"/>
      <c r="AQ684" t="s">
        <v>660</v>
      </c>
      <c r="AR684" s="39"/>
      <c r="AS684" s="16"/>
      <c r="AT684" s="16"/>
      <c r="AY684" s="16"/>
      <c r="AZ684" s="16"/>
      <c r="BF684" s="28"/>
      <c r="BJ684" s="25"/>
      <c r="BO684" s="38"/>
      <c r="BQ684" s="38"/>
      <c r="BU684" s="16"/>
      <c r="BV684" s="29"/>
      <c r="BW684" s="16"/>
      <c r="BZ684" s="16"/>
      <c r="CC684" s="19"/>
      <c r="CD684" s="16"/>
      <c r="CF684" s="16"/>
      <c r="CG684" s="16"/>
      <c r="CI684" s="16"/>
      <c r="CJ684" s="16"/>
      <c r="CK684" s="16"/>
      <c r="CQ684" s="16"/>
      <c r="CU684" s="16"/>
      <c r="CV684" s="16"/>
      <c r="CW684" s="16"/>
      <c r="CX684" s="16"/>
      <c r="CZ684" s="16"/>
      <c r="DC684" s="19"/>
      <c r="DD684" s="16"/>
      <c r="DG684" s="19"/>
      <c r="DK684" s="16"/>
      <c r="DM684" s="16"/>
      <c r="DN684" s="16"/>
      <c r="DP684" s="16"/>
      <c r="DR684" s="16"/>
      <c r="EB684" s="16"/>
      <c r="EE684" s="16"/>
      <c r="EF684" s="16"/>
      <c r="EG684" s="16"/>
      <c r="EI684" s="16"/>
      <c r="EN684" s="16"/>
    </row>
    <row r="685" spans="1:144" x14ac:dyDescent="0.35">
      <c r="A685" s="16" t="s">
        <v>6154</v>
      </c>
      <c r="J685" t="s">
        <v>2025</v>
      </c>
      <c r="K685"/>
      <c r="L685" s="16" t="s">
        <v>729</v>
      </c>
      <c r="M685" s="16"/>
      <c r="P685" s="16" t="s">
        <v>119</v>
      </c>
      <c r="Q685" s="16"/>
      <c r="R685" s="16"/>
      <c r="T685" s="16">
        <f>SUM(COUNTIF(M685:S685,"yes"))</f>
        <v>1</v>
      </c>
      <c r="U685" s="16" t="s">
        <v>2023</v>
      </c>
      <c r="V685" s="16"/>
      <c r="W685" s="16"/>
      <c r="X685" s="16"/>
      <c r="Y685" s="16"/>
      <c r="Z685" s="16"/>
      <c r="AA685" s="16"/>
      <c r="AB685" s="16"/>
      <c r="AC685" s="16" t="s">
        <v>2025</v>
      </c>
      <c r="AH685" s="16"/>
      <c r="AJ685" s="16"/>
      <c r="AK685" s="16" t="s">
        <v>2024</v>
      </c>
      <c r="AP685" s="16" t="s">
        <v>726</v>
      </c>
      <c r="AQ685" s="16" t="s">
        <v>1212</v>
      </c>
      <c r="AR685" s="38"/>
      <c r="AS685" s="16"/>
      <c r="AT685" s="16"/>
      <c r="AY685" s="16"/>
      <c r="AZ685" s="16"/>
      <c r="BB685" s="16">
        <f>LEN(BA685)-LEN(SUBSTITUTE(BA685,",",""))+1</f>
        <v>1</v>
      </c>
      <c r="BF685" s="28"/>
      <c r="BJ685" s="25"/>
      <c r="BO685" s="38"/>
      <c r="BQ685" s="38"/>
      <c r="BU685" s="16"/>
      <c r="BV685" s="29"/>
      <c r="BW685" s="16"/>
      <c r="BZ685" s="16"/>
      <c r="CD685" s="16"/>
      <c r="CF685" s="16"/>
      <c r="CG685" s="16"/>
      <c r="CI685" s="16"/>
      <c r="CJ685" s="16"/>
      <c r="CK685" s="16"/>
      <c r="CQ685" s="16"/>
      <c r="CU685" s="16"/>
      <c r="CV685" s="16"/>
      <c r="CW685" s="16"/>
      <c r="CX685" s="16"/>
      <c r="CZ685" s="16"/>
      <c r="DC685" s="19"/>
      <c r="DD685" s="16"/>
      <c r="DK685" s="16"/>
      <c r="DM685" s="16"/>
      <c r="DN685" s="16"/>
      <c r="DP685" s="16"/>
      <c r="DR685" s="16"/>
      <c r="EB685" s="16"/>
      <c r="EE685" s="16"/>
      <c r="EF685" s="16"/>
      <c r="EG685" s="16"/>
      <c r="EI685" s="16"/>
      <c r="EN685" s="16"/>
    </row>
    <row r="686" spans="1:144" x14ac:dyDescent="0.35">
      <c r="A686" s="16" t="s">
        <v>6154</v>
      </c>
      <c r="J686" t="s">
        <v>2278</v>
      </c>
      <c r="K686"/>
      <c r="L686" s="16" t="s">
        <v>729</v>
      </c>
      <c r="M686" s="16"/>
      <c r="P686" s="16" t="s">
        <v>119</v>
      </c>
      <c r="Q686" s="16"/>
      <c r="R686" s="16"/>
      <c r="T686" s="16">
        <f>SUM(COUNTIF(M686:S686,"yes"))</f>
        <v>1</v>
      </c>
      <c r="U686" s="16" t="s">
        <v>2276</v>
      </c>
      <c r="V686" s="16"/>
      <c r="W686" s="16"/>
      <c r="X686" s="16"/>
      <c r="Y686" s="16"/>
      <c r="Z686" s="16"/>
      <c r="AA686" s="16"/>
      <c r="AB686" s="16"/>
      <c r="AC686" s="16" t="s">
        <v>2278</v>
      </c>
      <c r="AH686" s="16"/>
      <c r="AJ686" s="16"/>
      <c r="AK686" s="16" t="s">
        <v>2277</v>
      </c>
      <c r="AP686" s="16" t="s">
        <v>1211</v>
      </c>
      <c r="AQ686" s="16" t="s">
        <v>1212</v>
      </c>
      <c r="AR686" s="38"/>
      <c r="AS686" s="16"/>
      <c r="AT686" s="16"/>
      <c r="AY686" s="16"/>
      <c r="AZ686" s="16"/>
      <c r="BB686" s="16">
        <f>LEN(BA686)-LEN(SUBSTITUTE(BA686,",",""))+1</f>
        <v>1</v>
      </c>
      <c r="BF686" s="28"/>
      <c r="BJ686" s="25"/>
      <c r="BO686" s="38"/>
      <c r="BQ686" s="38"/>
      <c r="BU686" s="16"/>
      <c r="BV686" s="29"/>
      <c r="BW686" s="16"/>
      <c r="BZ686" s="16"/>
      <c r="CD686" s="16"/>
      <c r="CF686" s="16"/>
      <c r="CG686" s="16"/>
      <c r="CI686" s="16"/>
      <c r="CJ686" s="16"/>
      <c r="CK686" s="16"/>
      <c r="CQ686" s="16"/>
      <c r="CU686" s="16"/>
      <c r="CV686" s="16"/>
      <c r="CW686" s="16"/>
      <c r="CX686" s="16"/>
      <c r="CZ686" s="16"/>
      <c r="DC686" s="19"/>
      <c r="DD686" s="16"/>
      <c r="DK686" s="16"/>
      <c r="DM686" s="16"/>
      <c r="DN686" s="16"/>
      <c r="DP686" s="16"/>
      <c r="DR686" s="16"/>
      <c r="EB686" s="16"/>
      <c r="EE686" s="16"/>
      <c r="EF686" s="16"/>
      <c r="EG686" s="16"/>
      <c r="EI686" s="16"/>
      <c r="EN686" s="16"/>
    </row>
    <row r="687" spans="1:144" x14ac:dyDescent="0.35">
      <c r="A687" s="16" t="s">
        <v>6154</v>
      </c>
      <c r="J687" t="s">
        <v>1747</v>
      </c>
      <c r="K687"/>
      <c r="L687" s="16" t="s">
        <v>729</v>
      </c>
      <c r="M687" s="16"/>
      <c r="P687" s="16" t="s">
        <v>119</v>
      </c>
      <c r="Q687" s="16"/>
      <c r="R687" s="16"/>
      <c r="T687" s="16">
        <f>SUM(COUNTIF(M687:S687,"yes"))</f>
        <v>1</v>
      </c>
      <c r="U687" s="16" t="s">
        <v>1746</v>
      </c>
      <c r="V687" s="16"/>
      <c r="W687" s="16"/>
      <c r="X687" s="16"/>
      <c r="Y687" s="16"/>
      <c r="Z687" s="16"/>
      <c r="AA687" s="16"/>
      <c r="AB687" s="16"/>
      <c r="AC687" s="16" t="s">
        <v>1747</v>
      </c>
      <c r="AH687" s="16"/>
      <c r="AJ687" s="16"/>
      <c r="AK687" s="16" t="s">
        <v>1209</v>
      </c>
      <c r="AP687" s="16" t="s">
        <v>1211</v>
      </c>
      <c r="AQ687" s="16" t="s">
        <v>1157</v>
      </c>
      <c r="AR687" s="38"/>
      <c r="AS687" s="16"/>
      <c r="AT687" s="16"/>
      <c r="AY687" s="16"/>
      <c r="AZ687" s="16"/>
      <c r="BB687" s="16">
        <f>LEN(BA687)-LEN(SUBSTITUTE(BA687,",",""))+1</f>
        <v>1</v>
      </c>
      <c r="BD687" s="16">
        <f>LEN(BC687)-LEN(SUBSTITUTE(BC687,",",""))+1</f>
        <v>1</v>
      </c>
      <c r="BE687" s="16">
        <f>Table1[[#This Row], [no. of native regions]]+Table1[[#This Row], [no. of introduced regions]]</f>
        <v>2</v>
      </c>
      <c r="BF687" s="28">
        <f>Table1[[#This Row], [no. of introduced regions]]/Table1[[#This Row], [no. of native regions]]</f>
        <v>1</v>
      </c>
      <c r="BJ687" s="25"/>
      <c r="BO687" s="38"/>
      <c r="BQ687" s="38"/>
      <c r="BU687" s="16"/>
      <c r="BV687" s="29"/>
      <c r="BW687" s="16"/>
      <c r="BZ687" s="16"/>
      <c r="CD687" s="16"/>
      <c r="CF687" s="16"/>
      <c r="CG687" s="16"/>
      <c r="CI687" s="16"/>
      <c r="CJ687" s="16"/>
      <c r="CK687" s="16"/>
      <c r="CQ687" s="16"/>
      <c r="CU687" s="16"/>
      <c r="CV687" s="16"/>
      <c r="CW687" s="16"/>
      <c r="CX687" s="16"/>
      <c r="CZ687" s="16"/>
      <c r="DC687" s="19"/>
      <c r="DD687" s="16"/>
      <c r="DK687" s="16"/>
      <c r="DM687" s="16"/>
      <c r="DN687" s="16"/>
      <c r="DP687" s="16"/>
      <c r="DR687" s="16"/>
      <c r="EB687" s="16"/>
      <c r="EE687" s="16"/>
      <c r="EF687" s="16"/>
      <c r="EG687" s="16"/>
      <c r="EI687" s="16"/>
      <c r="EN687" s="16"/>
    </row>
    <row r="688" spans="1:144" x14ac:dyDescent="0.35">
      <c r="A688" s="16" t="s">
        <v>6154</v>
      </c>
      <c r="J688" t="s">
        <v>2396</v>
      </c>
      <c r="K688"/>
      <c r="L688" s="16" t="s">
        <v>729</v>
      </c>
      <c r="M688" s="16"/>
      <c r="P688" s="16" t="s">
        <v>119</v>
      </c>
      <c r="Q688" s="16"/>
      <c r="R688" s="16"/>
      <c r="T688" s="16">
        <f>SUM(COUNTIF(M688:S688,"yes"))</f>
        <v>1</v>
      </c>
      <c r="U688" s="16" t="s">
        <v>2395</v>
      </c>
      <c r="V688" s="16"/>
      <c r="W688" s="16"/>
      <c r="X688" s="16"/>
      <c r="Y688" s="16"/>
      <c r="Z688" s="16"/>
      <c r="AA688" s="16"/>
      <c r="AB688" s="16"/>
      <c r="AC688" s="16" t="s">
        <v>2396</v>
      </c>
      <c r="AH688" s="16"/>
      <c r="AJ688" s="16"/>
      <c r="AK688" s="16" t="s">
        <v>1407</v>
      </c>
      <c r="AP688" s="16" t="s">
        <v>1360</v>
      </c>
      <c r="AQ688" s="16" t="s">
        <v>1225</v>
      </c>
      <c r="AR688" s="38"/>
      <c r="AS688" s="16"/>
      <c r="AT688" s="16"/>
      <c r="AY688" s="16"/>
      <c r="AZ688" s="16"/>
      <c r="BB688" s="16">
        <f>LEN(BA688)-LEN(SUBSTITUTE(BA688,",",""))+1</f>
        <v>1</v>
      </c>
      <c r="BF688" s="28"/>
      <c r="BJ688" s="25"/>
      <c r="BO688" s="38"/>
      <c r="BQ688" s="38"/>
      <c r="BU688" s="16"/>
      <c r="BV688" s="29"/>
      <c r="BW688" s="16"/>
      <c r="BZ688" s="16"/>
      <c r="CD688" s="16"/>
      <c r="CF688" s="16"/>
      <c r="CG688" s="16"/>
      <c r="CI688" s="16"/>
      <c r="CJ688" s="16"/>
      <c r="CK688" s="16"/>
      <c r="CQ688" s="16"/>
      <c r="CU688" s="16"/>
      <c r="CV688" s="16"/>
      <c r="CW688" s="16"/>
      <c r="CX688" s="16"/>
      <c r="CZ688" s="16"/>
      <c r="DC688" s="19"/>
      <c r="DD688" s="16"/>
      <c r="DK688" s="16"/>
      <c r="DM688" s="16"/>
      <c r="DN688" s="16"/>
      <c r="DP688" s="16"/>
      <c r="DR688" s="16"/>
      <c r="EB688" s="16"/>
      <c r="EE688" s="16"/>
      <c r="EF688" s="16"/>
      <c r="EG688" s="16"/>
      <c r="EI688" s="16"/>
      <c r="EN688" s="16"/>
    </row>
    <row r="689" spans="1:144" x14ac:dyDescent="0.35">
      <c r="A689" s="16" t="s">
        <v>6154</v>
      </c>
      <c r="J689" t="s">
        <v>2945</v>
      </c>
      <c r="K689"/>
      <c r="L689" s="16" t="s">
        <v>729</v>
      </c>
      <c r="M689" s="16"/>
      <c r="P689" s="16" t="s">
        <v>119</v>
      </c>
      <c r="Q689" s="16"/>
      <c r="R689" s="16"/>
      <c r="T689" s="16">
        <f>SUM(COUNTIF(M689:S689,"yes"))</f>
        <v>1</v>
      </c>
      <c r="U689" s="16" t="s">
        <v>2944</v>
      </c>
      <c r="V689" s="16"/>
      <c r="W689" s="16"/>
      <c r="X689" s="16"/>
      <c r="Y689" s="16"/>
      <c r="Z689" s="16"/>
      <c r="AA689" s="16"/>
      <c r="AB689" s="16"/>
      <c r="AC689" s="16" t="s">
        <v>2945</v>
      </c>
      <c r="AH689" s="16"/>
      <c r="AJ689" s="16"/>
      <c r="AK689" s="16" t="s">
        <v>1306</v>
      </c>
      <c r="AP689" s="16" t="s">
        <v>1563</v>
      </c>
      <c r="AQ689" s="16" t="s">
        <v>1322</v>
      </c>
      <c r="AR689" s="38"/>
      <c r="AS689" s="16"/>
      <c r="AT689" s="16"/>
      <c r="AY689" s="16"/>
      <c r="AZ689" s="16"/>
      <c r="BF689" s="28"/>
      <c r="BJ689" s="25"/>
      <c r="BO689" s="38"/>
      <c r="BQ689" s="38"/>
      <c r="BU689" s="16"/>
      <c r="BV689" s="29"/>
      <c r="BW689" s="16"/>
      <c r="BZ689" s="16"/>
      <c r="CD689" s="16"/>
      <c r="CF689" s="16"/>
      <c r="CG689" s="16"/>
      <c r="CI689" s="16"/>
      <c r="CJ689" s="16"/>
      <c r="CK689" s="16"/>
      <c r="CQ689" s="16"/>
      <c r="CU689" s="16"/>
      <c r="CV689" s="16"/>
      <c r="CW689" s="16"/>
      <c r="CX689" s="16"/>
      <c r="CZ689" s="16"/>
      <c r="DC689" s="19"/>
      <c r="DD689" s="16"/>
      <c r="DK689" s="16"/>
      <c r="DM689" s="16"/>
      <c r="DN689" s="16"/>
      <c r="DP689" s="16"/>
      <c r="DR689" s="16"/>
      <c r="EB689" s="16"/>
      <c r="EE689" s="16"/>
      <c r="EF689" s="16"/>
      <c r="EG689" s="16"/>
      <c r="EI689" s="16"/>
      <c r="EN689" s="16"/>
    </row>
    <row r="690" spans="1:144" x14ac:dyDescent="0.35">
      <c r="A690" s="16" t="s">
        <v>6154</v>
      </c>
      <c r="J690" t="s">
        <v>1924</v>
      </c>
      <c r="K690"/>
      <c r="L690" s="16" t="s">
        <v>729</v>
      </c>
      <c r="M690" s="16"/>
      <c r="P690" s="16" t="s">
        <v>119</v>
      </c>
      <c r="Q690" s="16"/>
      <c r="R690" s="16"/>
      <c r="T690" s="16">
        <f>SUM(COUNTIF(M690:S690,"yes"))</f>
        <v>1</v>
      </c>
      <c r="U690" s="16" t="s">
        <v>1923</v>
      </c>
      <c r="V690" s="16"/>
      <c r="W690" s="16"/>
      <c r="X690" s="16"/>
      <c r="Y690" s="16"/>
      <c r="Z690" s="16"/>
      <c r="AA690" s="16"/>
      <c r="AB690" s="16"/>
      <c r="AC690" s="16" t="s">
        <v>1924</v>
      </c>
      <c r="AH690" s="16"/>
      <c r="AJ690" s="16"/>
      <c r="AK690" s="16" t="s">
        <v>1306</v>
      </c>
      <c r="AP690" s="16" t="s">
        <v>1208</v>
      </c>
      <c r="AQ690" s="16" t="s">
        <v>1322</v>
      </c>
      <c r="AR690" s="38"/>
      <c r="AS690" s="16"/>
      <c r="AT690" s="16"/>
      <c r="AY690" s="16"/>
      <c r="AZ690" s="16"/>
      <c r="BB690" s="16">
        <f>LEN(BA690)-LEN(SUBSTITUTE(BA690,",",""))+1</f>
        <v>1</v>
      </c>
      <c r="BD690" s="16">
        <f>LEN(BC690)-LEN(SUBSTITUTE(BC690,",",""))+1</f>
        <v>1</v>
      </c>
      <c r="BF690" s="28"/>
      <c r="BJ690" s="25"/>
      <c r="BO690" s="38"/>
      <c r="BQ690" s="38"/>
      <c r="BU690" s="16"/>
      <c r="BV690" s="29"/>
      <c r="BW690" s="16"/>
      <c r="BZ690" s="16"/>
      <c r="CD690" s="16"/>
      <c r="CF690" s="16"/>
      <c r="CG690" s="16"/>
      <c r="CI690" s="16"/>
      <c r="CJ690" s="16"/>
      <c r="CK690" s="16"/>
      <c r="CQ690" s="16"/>
      <c r="CU690" s="16"/>
      <c r="CV690" s="16"/>
      <c r="CW690" s="16"/>
      <c r="CX690" s="16"/>
      <c r="CZ690" s="16"/>
      <c r="DC690" s="19"/>
      <c r="DD690" s="16"/>
      <c r="DK690" s="16"/>
      <c r="DM690" s="16"/>
      <c r="DN690" s="16"/>
      <c r="DP690" s="16"/>
      <c r="DR690" s="16"/>
      <c r="EB690" s="16"/>
      <c r="EE690" s="16"/>
      <c r="EF690" s="16"/>
      <c r="EG690" s="16"/>
      <c r="EI690" s="16"/>
      <c r="EN690" s="16"/>
    </row>
    <row r="691" spans="1:144" x14ac:dyDescent="0.35">
      <c r="A691" s="16" t="s">
        <v>6154</v>
      </c>
      <c r="J691" t="s">
        <v>2398</v>
      </c>
      <c r="K691"/>
      <c r="L691" s="16" t="s">
        <v>729</v>
      </c>
      <c r="M691" s="16"/>
      <c r="P691" s="16" t="s">
        <v>119</v>
      </c>
      <c r="Q691" s="16"/>
      <c r="R691" s="16"/>
      <c r="T691" s="16">
        <f>SUM(COUNTIF(M691:S691,"yes"))</f>
        <v>1</v>
      </c>
      <c r="U691" s="16" t="s">
        <v>2397</v>
      </c>
      <c r="V691" s="16"/>
      <c r="W691" s="16"/>
      <c r="X691" s="16"/>
      <c r="Y691" s="16"/>
      <c r="Z691" s="16"/>
      <c r="AA691" s="16"/>
      <c r="AB691" s="16"/>
      <c r="AC691" s="16" t="s">
        <v>2398</v>
      </c>
      <c r="AH691" s="16"/>
      <c r="AJ691" s="16"/>
      <c r="AK691" s="16" t="s">
        <v>1407</v>
      </c>
      <c r="AP691" s="16" t="s">
        <v>1360</v>
      </c>
      <c r="AQ691" s="16" t="s">
        <v>2399</v>
      </c>
      <c r="AR691" s="38"/>
      <c r="AS691" s="16"/>
      <c r="AT691" s="16"/>
      <c r="AY691" s="16"/>
      <c r="AZ691" s="16"/>
      <c r="BB691" s="16">
        <f>LEN(BA691)-LEN(SUBSTITUTE(BA691,",",""))+1</f>
        <v>1</v>
      </c>
      <c r="BF691" s="28"/>
      <c r="BJ691" s="25"/>
      <c r="BO691" s="38"/>
      <c r="BQ691" s="38"/>
      <c r="BU691" s="16"/>
      <c r="BV691" s="29"/>
      <c r="BW691" s="16"/>
      <c r="BZ691" s="16"/>
      <c r="CD691" s="16"/>
      <c r="CF691" s="16"/>
      <c r="CG691" s="16"/>
      <c r="CI691" s="16"/>
      <c r="CJ691" s="16"/>
      <c r="CK691" s="16"/>
      <c r="CQ691" s="16"/>
      <c r="CU691" s="16"/>
      <c r="CV691" s="16"/>
      <c r="CW691" s="16"/>
      <c r="CX691" s="16"/>
      <c r="CZ691" s="16"/>
      <c r="DC691" s="19"/>
      <c r="DD691" s="16"/>
      <c r="DK691" s="16"/>
      <c r="DM691" s="16"/>
      <c r="DN691" s="16"/>
      <c r="DP691" s="16"/>
      <c r="DR691" s="16"/>
      <c r="EB691" s="16"/>
      <c r="EE691" s="16"/>
      <c r="EF691" s="16"/>
      <c r="EG691" s="16"/>
      <c r="EI691" s="16"/>
      <c r="EN691" s="16"/>
    </row>
    <row r="692" spans="1:144" x14ac:dyDescent="0.35">
      <c r="A692" s="16" t="s">
        <v>6154</v>
      </c>
      <c r="J692" t="s">
        <v>2681</v>
      </c>
      <c r="K692"/>
      <c r="L692" s="16" t="s">
        <v>729</v>
      </c>
      <c r="M692" s="16"/>
      <c r="P692" s="16" t="s">
        <v>119</v>
      </c>
      <c r="Q692" s="16"/>
      <c r="R692" s="16"/>
      <c r="T692" s="16">
        <f>SUM(COUNTIF(M692:S692,"yes"))</f>
        <v>1</v>
      </c>
      <c r="U692" s="16" t="s">
        <v>2680</v>
      </c>
      <c r="V692" s="16"/>
      <c r="W692" s="16"/>
      <c r="X692" s="16"/>
      <c r="Y692" s="16"/>
      <c r="Z692" s="16"/>
      <c r="AA692" s="16"/>
      <c r="AB692" s="16"/>
      <c r="AC692" s="16" t="s">
        <v>2681</v>
      </c>
      <c r="AH692" s="16"/>
      <c r="AJ692" s="16"/>
      <c r="AK692" s="16" t="s">
        <v>2678</v>
      </c>
      <c r="AP692" s="16" t="s">
        <v>972</v>
      </c>
      <c r="AQ692" s="16" t="s">
        <v>1322</v>
      </c>
      <c r="AR692" s="38"/>
      <c r="AS692" s="16"/>
      <c r="AT692" s="16"/>
      <c r="AY692" s="16"/>
      <c r="AZ692" s="16"/>
      <c r="BF692" s="28"/>
      <c r="BJ692" s="25"/>
      <c r="BO692" s="38"/>
      <c r="BQ692" s="38"/>
      <c r="BU692" s="16"/>
      <c r="BV692" s="29"/>
      <c r="BW692" s="16"/>
      <c r="BZ692" s="16"/>
      <c r="CD692" s="16"/>
      <c r="CF692" s="16"/>
      <c r="CG692" s="16"/>
      <c r="CI692" s="16"/>
      <c r="CJ692" s="16"/>
      <c r="CK692" s="16"/>
      <c r="CQ692" s="16"/>
      <c r="CU692" s="16"/>
      <c r="CV692" s="16"/>
      <c r="CW692" s="16"/>
      <c r="CX692" s="16"/>
      <c r="CZ692" s="16"/>
      <c r="DC692" s="19"/>
      <c r="DD692" s="16"/>
      <c r="DK692" s="16"/>
      <c r="DM692" s="16"/>
      <c r="DN692" s="16"/>
      <c r="DP692" s="16"/>
      <c r="DR692" s="16"/>
      <c r="EB692" s="16"/>
      <c r="EE692" s="16"/>
      <c r="EF692" s="16"/>
      <c r="EG692" s="16"/>
      <c r="EI692" s="16"/>
      <c r="EN692" s="16"/>
    </row>
    <row r="693" spans="1:144" x14ac:dyDescent="0.35">
      <c r="A693" s="16" t="s">
        <v>6154</v>
      </c>
      <c r="J693" t="s">
        <v>2911</v>
      </c>
      <c r="K693"/>
      <c r="L693" s="16" t="s">
        <v>729</v>
      </c>
      <c r="M693" s="16"/>
      <c r="P693" s="16" t="s">
        <v>119</v>
      </c>
      <c r="Q693" s="16"/>
      <c r="R693" s="16"/>
      <c r="T693" s="16">
        <f>SUM(COUNTIF(M693:S693,"yes"))</f>
        <v>1</v>
      </c>
      <c r="U693" s="16" t="s">
        <v>2909</v>
      </c>
      <c r="V693" s="16"/>
      <c r="W693" s="16"/>
      <c r="X693" s="16"/>
      <c r="Y693" s="16"/>
      <c r="Z693" s="16"/>
      <c r="AA693" s="16"/>
      <c r="AB693" s="16"/>
      <c r="AC693" s="16" t="s">
        <v>2911</v>
      </c>
      <c r="AH693" s="16"/>
      <c r="AJ693" s="16"/>
      <c r="AK693" s="16" t="s">
        <v>2910</v>
      </c>
      <c r="AP693" s="16" t="s">
        <v>2912</v>
      </c>
      <c r="AQ693" s="16" t="s">
        <v>2312</v>
      </c>
      <c r="AR693" s="38"/>
      <c r="AS693" s="16"/>
      <c r="AT693" s="16"/>
      <c r="AY693" s="16"/>
      <c r="AZ693" s="16"/>
      <c r="BF693" s="28"/>
      <c r="BJ693" s="25"/>
      <c r="BO693" s="38"/>
      <c r="BQ693" s="38"/>
      <c r="BU693" s="16"/>
      <c r="BV693" s="29"/>
      <c r="BW693" s="16"/>
      <c r="BZ693" s="16"/>
      <c r="CD693" s="16"/>
      <c r="CF693" s="16"/>
      <c r="CG693" s="16"/>
      <c r="CI693" s="16"/>
      <c r="CJ693" s="16"/>
      <c r="CK693" s="16"/>
      <c r="CQ693" s="16"/>
      <c r="CU693" s="16"/>
      <c r="CV693" s="16"/>
      <c r="CW693" s="16"/>
      <c r="CX693" s="16"/>
      <c r="CZ693" s="16"/>
      <c r="DC693" s="19"/>
      <c r="DD693" s="16"/>
      <c r="DK693" s="16"/>
      <c r="DM693" s="16"/>
      <c r="DN693" s="16"/>
      <c r="DP693" s="16"/>
      <c r="DR693" s="16"/>
      <c r="EB693" s="16"/>
      <c r="EE693" s="16"/>
      <c r="EF693" s="16"/>
      <c r="EG693" s="16"/>
      <c r="EI693" s="16"/>
      <c r="EN693" s="16"/>
    </row>
    <row r="694" spans="1:144" x14ac:dyDescent="0.35">
      <c r="A694" s="16" t="s">
        <v>6154</v>
      </c>
      <c r="J694" t="s">
        <v>2784</v>
      </c>
      <c r="K694"/>
      <c r="L694" s="16" t="s">
        <v>729</v>
      </c>
      <c r="M694" s="16"/>
      <c r="P694" s="16" t="s">
        <v>119</v>
      </c>
      <c r="Q694" s="16"/>
      <c r="R694" s="16"/>
      <c r="T694" s="16">
        <f>SUM(COUNTIF(M694:S694,"yes"))</f>
        <v>1</v>
      </c>
      <c r="U694" s="16" t="s">
        <v>2782</v>
      </c>
      <c r="V694" s="16"/>
      <c r="W694" s="16"/>
      <c r="X694" s="16"/>
      <c r="Y694" s="16"/>
      <c r="Z694" s="16"/>
      <c r="AA694" s="16"/>
      <c r="AB694" s="16"/>
      <c r="AC694" s="16" t="s">
        <v>2784</v>
      </c>
      <c r="AH694" s="16"/>
      <c r="AJ694" s="16"/>
      <c r="AK694" s="16" t="s">
        <v>2783</v>
      </c>
      <c r="AP694" s="16" t="s">
        <v>1486</v>
      </c>
      <c r="AQ694" s="16" t="s">
        <v>1918</v>
      </c>
      <c r="AR694" s="38"/>
      <c r="AS694" s="16"/>
      <c r="AT694" s="16"/>
      <c r="AY694" s="16"/>
      <c r="AZ694" s="16"/>
      <c r="BF694" s="28"/>
      <c r="BJ694" s="25"/>
      <c r="BO694" s="38"/>
      <c r="BQ694" s="38"/>
      <c r="BU694" s="16"/>
      <c r="BV694" s="29"/>
      <c r="BW694" s="16"/>
      <c r="BZ694" s="16"/>
      <c r="CD694" s="16"/>
      <c r="CF694" s="16"/>
      <c r="CG694" s="16"/>
      <c r="CI694" s="16"/>
      <c r="CJ694" s="16"/>
      <c r="CK694" s="16"/>
      <c r="CQ694" s="16"/>
      <c r="CU694" s="16"/>
      <c r="CV694" s="16"/>
      <c r="CW694" s="16"/>
      <c r="CX694" s="16"/>
      <c r="CZ694" s="16"/>
      <c r="DC694" s="19"/>
      <c r="DD694" s="16"/>
      <c r="DK694" s="16"/>
      <c r="DM694" s="16"/>
      <c r="DN694" s="16"/>
      <c r="DP694" s="16"/>
      <c r="DR694" s="16"/>
      <c r="EB694" s="16"/>
      <c r="EE694" s="16"/>
      <c r="EF694" s="16"/>
      <c r="EG694" s="16"/>
      <c r="EI694" s="16"/>
      <c r="EN694" s="16"/>
    </row>
    <row r="695" spans="1:144" x14ac:dyDescent="0.35">
      <c r="A695" s="16" t="s">
        <v>6154</v>
      </c>
      <c r="J695" t="s">
        <v>2502</v>
      </c>
      <c r="K695"/>
      <c r="L695" s="16" t="s">
        <v>729</v>
      </c>
      <c r="M695" s="16"/>
      <c r="P695" s="16" t="s">
        <v>119</v>
      </c>
      <c r="Q695" s="16"/>
      <c r="R695" s="16"/>
      <c r="T695" s="16">
        <f>SUM(COUNTIF(M695:S695,"yes"))</f>
        <v>1</v>
      </c>
      <c r="U695" s="16" t="s">
        <v>2500</v>
      </c>
      <c r="V695" s="16"/>
      <c r="W695" s="16"/>
      <c r="X695" s="16"/>
      <c r="Y695" s="16"/>
      <c r="Z695" s="16"/>
      <c r="AA695" s="16"/>
      <c r="AB695" s="16"/>
      <c r="AC695" s="16" t="s">
        <v>2502</v>
      </c>
      <c r="AH695" s="16"/>
      <c r="AJ695" s="16"/>
      <c r="AK695" s="16" t="s">
        <v>2501</v>
      </c>
      <c r="AP695" s="16" t="s">
        <v>1211</v>
      </c>
      <c r="AQ695" s="16" t="s">
        <v>1322</v>
      </c>
      <c r="AR695" s="38"/>
      <c r="AS695" s="16"/>
      <c r="AT695" s="16"/>
      <c r="AY695" s="16"/>
      <c r="AZ695" s="16"/>
      <c r="BB695" s="16">
        <f>LEN(BA695)-LEN(SUBSTITUTE(BA695,",",""))+1</f>
        <v>1</v>
      </c>
      <c r="BF695" s="28"/>
      <c r="BJ695" s="25"/>
      <c r="BO695" s="38"/>
      <c r="BQ695" s="38"/>
      <c r="BU695" s="16"/>
      <c r="BV695" s="29"/>
      <c r="BW695" s="16"/>
      <c r="BZ695" s="16"/>
      <c r="CD695" s="16"/>
      <c r="CF695" s="16"/>
      <c r="CG695" s="16"/>
      <c r="CI695" s="16"/>
      <c r="CJ695" s="16"/>
      <c r="CK695" s="16"/>
      <c r="CQ695" s="16"/>
      <c r="CU695" s="16"/>
      <c r="CV695" s="16"/>
      <c r="CW695" s="16"/>
      <c r="CX695" s="16"/>
      <c r="CZ695" s="16"/>
      <c r="DC695" s="19"/>
      <c r="DD695" s="16"/>
      <c r="DK695" s="16"/>
      <c r="DM695" s="16"/>
      <c r="DN695" s="16"/>
      <c r="DP695" s="16"/>
      <c r="DR695" s="16"/>
      <c r="EB695" s="16"/>
      <c r="EE695" s="16"/>
      <c r="EF695" s="16"/>
      <c r="EG695" s="16"/>
      <c r="EI695" s="16"/>
      <c r="EN695" s="16"/>
    </row>
    <row r="696" spans="1:144" x14ac:dyDescent="0.35">
      <c r="A696" s="16" t="s">
        <v>6154</v>
      </c>
      <c r="J696" t="s">
        <v>2639</v>
      </c>
      <c r="K696"/>
      <c r="L696" s="16" t="s">
        <v>729</v>
      </c>
      <c r="M696" s="16"/>
      <c r="P696" s="16" t="s">
        <v>119</v>
      </c>
      <c r="Q696" s="16"/>
      <c r="R696" s="16"/>
      <c r="T696" s="16">
        <f>SUM(COUNTIF(M696:S696,"yes"))</f>
        <v>1</v>
      </c>
      <c r="U696" s="16" t="s">
        <v>2638</v>
      </c>
      <c r="V696" s="16"/>
      <c r="W696" s="16"/>
      <c r="X696" s="16"/>
      <c r="Y696" s="16"/>
      <c r="Z696" s="16"/>
      <c r="AA696" s="16"/>
      <c r="AB696" s="16"/>
      <c r="AC696" s="16" t="s">
        <v>2639</v>
      </c>
      <c r="AH696" s="16"/>
      <c r="AJ696" s="16"/>
      <c r="AK696" s="16" t="s">
        <v>2624</v>
      </c>
      <c r="AP696" s="16" t="s">
        <v>1211</v>
      </c>
      <c r="AQ696" s="16" t="s">
        <v>1752</v>
      </c>
      <c r="AR696" s="38"/>
      <c r="AS696" s="16"/>
      <c r="AT696" s="16"/>
      <c r="AY696" s="16"/>
      <c r="AZ696" s="16"/>
      <c r="BF696" s="28"/>
      <c r="BJ696" s="25"/>
      <c r="BO696" s="38"/>
      <c r="BQ696" s="38"/>
      <c r="BU696" s="16"/>
      <c r="BV696" s="29"/>
      <c r="BW696" s="16"/>
      <c r="BZ696" s="16"/>
      <c r="CD696" s="16"/>
      <c r="CF696" s="16"/>
      <c r="CG696" s="16"/>
      <c r="CI696" s="16"/>
      <c r="CJ696" s="16"/>
      <c r="CK696" s="16"/>
      <c r="CQ696" s="16"/>
      <c r="CU696" s="16"/>
      <c r="CV696" s="16"/>
      <c r="CW696" s="16"/>
      <c r="CX696" s="16"/>
      <c r="CZ696" s="16"/>
      <c r="DC696" s="19"/>
      <c r="DD696" s="16"/>
      <c r="DK696" s="16"/>
      <c r="DM696" s="16"/>
      <c r="DN696" s="16"/>
      <c r="DP696" s="16"/>
      <c r="DR696" s="16"/>
      <c r="EB696" s="16"/>
      <c r="EE696" s="16"/>
      <c r="EF696" s="16"/>
      <c r="EG696" s="16"/>
      <c r="EI696" s="16"/>
      <c r="EN696" s="16"/>
    </row>
    <row r="697" spans="1:144" x14ac:dyDescent="0.35">
      <c r="A697" s="16" t="s">
        <v>6154</v>
      </c>
      <c r="J697" t="s">
        <v>2563</v>
      </c>
      <c r="K697"/>
      <c r="L697" s="16" t="s">
        <v>729</v>
      </c>
      <c r="M697" s="16"/>
      <c r="P697" s="16" t="s">
        <v>119</v>
      </c>
      <c r="Q697" s="16"/>
      <c r="R697" s="16"/>
      <c r="T697" s="16">
        <f>SUM(COUNTIF(M697:S697,"yes"))</f>
        <v>1</v>
      </c>
      <c r="U697" s="16" t="s">
        <v>2562</v>
      </c>
      <c r="V697" s="16"/>
      <c r="W697" s="16"/>
      <c r="X697" s="16"/>
      <c r="Y697" s="16"/>
      <c r="Z697" s="16"/>
      <c r="AA697" s="16"/>
      <c r="AB697" s="16"/>
      <c r="AC697" s="16" t="s">
        <v>2563</v>
      </c>
      <c r="AH697" s="16"/>
      <c r="AJ697" s="16"/>
      <c r="AK697" s="16" t="s">
        <v>1209</v>
      </c>
      <c r="AP697" s="16" t="s">
        <v>1211</v>
      </c>
      <c r="AQ697" s="16" t="s">
        <v>2558</v>
      </c>
      <c r="AR697" s="38"/>
      <c r="AS697" s="16"/>
      <c r="AT697" s="16"/>
      <c r="AY697" s="16"/>
      <c r="AZ697" s="16"/>
      <c r="BB697" s="16">
        <f>LEN(BA697)-LEN(SUBSTITUTE(BA697,",",""))+1</f>
        <v>1</v>
      </c>
      <c r="BF697" s="28"/>
      <c r="BJ697" s="25"/>
      <c r="BO697" s="38"/>
      <c r="BQ697" s="38"/>
      <c r="BU697" s="16"/>
      <c r="BV697" s="29"/>
      <c r="BW697" s="16"/>
      <c r="BZ697" s="16"/>
      <c r="CD697" s="16"/>
      <c r="CF697" s="16"/>
      <c r="CG697" s="16"/>
      <c r="CI697" s="16"/>
      <c r="CJ697" s="16"/>
      <c r="CK697" s="16"/>
      <c r="CQ697" s="16"/>
      <c r="CU697" s="16"/>
      <c r="CV697" s="16"/>
      <c r="CW697" s="16"/>
      <c r="CX697" s="16"/>
      <c r="CZ697" s="16"/>
      <c r="DC697" s="19"/>
      <c r="DD697" s="16"/>
      <c r="DK697" s="16"/>
      <c r="DM697" s="16"/>
      <c r="DN697" s="16"/>
      <c r="DP697" s="16"/>
      <c r="DR697" s="16"/>
      <c r="EB697" s="16"/>
      <c r="EE697" s="16"/>
      <c r="EF697" s="16"/>
      <c r="EG697" s="16"/>
      <c r="EI697" s="16"/>
      <c r="EN697" s="16"/>
    </row>
    <row r="698" spans="1:144" x14ac:dyDescent="0.35">
      <c r="A698" s="16" t="s">
        <v>6154</v>
      </c>
      <c r="J698" t="s">
        <v>7096</v>
      </c>
      <c r="K698"/>
      <c r="L698" s="16" t="s">
        <v>7056</v>
      </c>
      <c r="M698" s="16"/>
      <c r="N698" s="16" t="s">
        <v>119</v>
      </c>
      <c r="O698" s="16"/>
      <c r="Q698" s="16"/>
      <c r="R698" s="16"/>
      <c r="T698" s="16">
        <f>SUM(COUNTIF(M698:S698,"yes"))</f>
        <v>1</v>
      </c>
      <c r="U698" s="16"/>
      <c r="V698" s="16"/>
      <c r="W698" s="16"/>
      <c r="X698" s="16"/>
      <c r="Y698" s="16"/>
      <c r="Z698" s="16"/>
      <c r="AA698" s="16"/>
      <c r="AB698" s="16"/>
      <c r="AH698" s="16"/>
      <c r="AJ698" s="66"/>
      <c r="AK698" s="16"/>
      <c r="AP698" s="16"/>
      <c r="AQ698" s="16"/>
      <c r="AR698" s="38"/>
      <c r="AS698" s="16"/>
      <c r="AT698" s="16"/>
      <c r="AY698" s="16"/>
      <c r="AZ698" s="16"/>
      <c r="BF698" s="28"/>
      <c r="BJ698" s="25"/>
      <c r="BO698" s="38"/>
      <c r="BQ698" s="38"/>
      <c r="BU698" s="16"/>
      <c r="BV698" s="29"/>
      <c r="BW698" s="16"/>
      <c r="BZ698" s="16"/>
      <c r="CD698" s="16"/>
      <c r="CF698" s="16"/>
      <c r="CG698" s="16"/>
      <c r="CI698" s="16"/>
      <c r="CJ698" s="16"/>
      <c r="CK698" s="16"/>
      <c r="CQ698" s="16"/>
      <c r="CU698" s="16"/>
      <c r="CV698" s="16"/>
      <c r="CW698" s="16"/>
      <c r="CX698" s="16"/>
      <c r="CZ698" s="16"/>
      <c r="DC698" s="19"/>
      <c r="DD698" s="16"/>
      <c r="DK698" s="16"/>
      <c r="DM698" s="16"/>
      <c r="DN698" s="16"/>
      <c r="DP698" s="16"/>
      <c r="DR698" s="16"/>
      <c r="EB698" s="16"/>
      <c r="EE698" s="16"/>
      <c r="EF698" s="16"/>
      <c r="EG698" s="16"/>
      <c r="EI698" s="16"/>
      <c r="EN698" s="16"/>
    </row>
    <row r="699" spans="1:144" x14ac:dyDescent="0.35">
      <c r="A699" s="16" t="s">
        <v>6154</v>
      </c>
      <c r="J699" t="s">
        <v>6617</v>
      </c>
      <c r="K699" s="65" t="s">
        <v>6890</v>
      </c>
      <c r="L699" t="s">
        <v>6751</v>
      </c>
      <c r="M699" s="16"/>
      <c r="O699" t="s">
        <v>119</v>
      </c>
      <c r="Q699" s="16"/>
      <c r="R699" s="16"/>
      <c r="T699" s="16">
        <f>SUM(COUNTIF(M699:S699,"yes"))</f>
        <v>1</v>
      </c>
      <c r="U699" s="16"/>
      <c r="V699" s="16"/>
      <c r="W699" s="16"/>
      <c r="X699" s="16"/>
      <c r="Y699" s="16"/>
      <c r="Z699" s="16"/>
      <c r="AA699" s="16"/>
      <c r="AB699" s="16"/>
      <c r="AD699" t="s">
        <v>6617</v>
      </c>
      <c r="AE699"/>
      <c r="AH699" s="16"/>
      <c r="AJ699" s="66" t="s">
        <v>6232</v>
      </c>
      <c r="AK699" s="16"/>
      <c r="AO699" t="s">
        <v>6400</v>
      </c>
      <c r="AP699" s="16"/>
      <c r="AQ699" t="s">
        <v>1027</v>
      </c>
      <c r="AR699" s="39"/>
      <c r="AS699" s="16"/>
      <c r="AT699" s="16"/>
      <c r="AY699" s="16"/>
      <c r="AZ699" s="16"/>
      <c r="BF699" s="28"/>
      <c r="BJ699" s="25"/>
      <c r="BO699" s="38"/>
      <c r="BQ699" s="38"/>
      <c r="BU699" s="16"/>
      <c r="BV699" s="29"/>
      <c r="BW699" s="16"/>
      <c r="BZ699" s="16"/>
      <c r="CC699" s="19"/>
      <c r="CD699" s="16"/>
      <c r="CF699" s="16"/>
      <c r="CG699" s="16"/>
      <c r="CI699" s="16"/>
      <c r="CJ699" s="16"/>
      <c r="CK699" s="16"/>
      <c r="CQ699" s="16"/>
      <c r="CU699" s="16"/>
      <c r="CV699" s="16"/>
      <c r="CW699" s="16"/>
      <c r="CX699" s="16"/>
      <c r="CZ699" s="16"/>
      <c r="DC699" s="19"/>
      <c r="DD699" s="16"/>
      <c r="DG699" s="19"/>
      <c r="DK699" s="16"/>
      <c r="DM699" s="16"/>
      <c r="DN699" s="16"/>
      <c r="DP699" s="16"/>
      <c r="DR699" s="16"/>
      <c r="EB699" s="16"/>
      <c r="EE699" s="16"/>
      <c r="EF699" s="16"/>
      <c r="EG699" s="16"/>
      <c r="EI699" s="16"/>
      <c r="EN699" s="16"/>
    </row>
    <row r="700" spans="1:144" x14ac:dyDescent="0.35">
      <c r="A700" s="16" t="s">
        <v>6154</v>
      </c>
      <c r="J700" t="s">
        <v>3094</v>
      </c>
      <c r="K700"/>
      <c r="L700" s="16" t="s">
        <v>729</v>
      </c>
      <c r="M700" s="16"/>
      <c r="P700" s="16" t="s">
        <v>119</v>
      </c>
      <c r="Q700" s="16"/>
      <c r="R700" s="16"/>
      <c r="T700" s="16">
        <f>SUM(COUNTIF(M700:S700,"yes"))</f>
        <v>1</v>
      </c>
      <c r="U700" s="16" t="s">
        <v>3093</v>
      </c>
      <c r="V700" s="16"/>
      <c r="W700" s="16"/>
      <c r="X700" s="16"/>
      <c r="Y700" s="16"/>
      <c r="Z700" s="16"/>
      <c r="AA700" s="16"/>
      <c r="AB700" s="16"/>
      <c r="AC700" s="16" t="s">
        <v>3094</v>
      </c>
      <c r="AH700" s="16"/>
      <c r="AJ700" s="16"/>
      <c r="AK700" s="16" t="s">
        <v>745</v>
      </c>
      <c r="AP700" s="16" t="s">
        <v>923</v>
      </c>
      <c r="AQ700" s="16" t="s">
        <v>3054</v>
      </c>
      <c r="AR700" s="38"/>
      <c r="AS700" s="16"/>
      <c r="AT700" s="16"/>
      <c r="AY700" s="16"/>
      <c r="AZ700" s="16"/>
      <c r="BF700" s="28"/>
      <c r="BJ700" s="25"/>
      <c r="BO700" s="38"/>
      <c r="BQ700" s="38"/>
      <c r="BU700" s="16"/>
      <c r="BV700" s="29"/>
      <c r="BW700" s="16"/>
      <c r="BZ700" s="16"/>
      <c r="CD700" s="16"/>
      <c r="CF700" s="16"/>
      <c r="CG700" s="16"/>
      <c r="CI700" s="16"/>
      <c r="CJ700" s="16"/>
      <c r="CK700" s="16"/>
      <c r="CQ700" s="16"/>
      <c r="CU700" s="16"/>
      <c r="CV700" s="16"/>
      <c r="CW700" s="16"/>
      <c r="CX700" s="16"/>
      <c r="CZ700" s="16"/>
      <c r="DC700" s="19"/>
      <c r="DD700" s="16"/>
      <c r="DK700" s="16"/>
      <c r="DM700" s="16"/>
      <c r="DN700" s="16"/>
      <c r="DP700" s="16"/>
      <c r="DR700" s="16"/>
      <c r="EB700" s="16"/>
      <c r="EE700" s="16"/>
      <c r="EF700" s="16"/>
      <c r="EG700" s="16"/>
      <c r="EI700" s="16"/>
      <c r="EN700" s="16"/>
    </row>
    <row r="701" spans="1:144" x14ac:dyDescent="0.35">
      <c r="A701" s="16" t="s">
        <v>6154</v>
      </c>
      <c r="J701" t="s">
        <v>7097</v>
      </c>
      <c r="K701"/>
      <c r="L701" s="16" t="s">
        <v>7056</v>
      </c>
      <c r="M701" s="16"/>
      <c r="N701" s="16" t="s">
        <v>119</v>
      </c>
      <c r="O701" s="16"/>
      <c r="Q701" s="16"/>
      <c r="R701" s="16"/>
      <c r="T701" s="16">
        <f>SUM(COUNTIF(M701:S701,"yes"))</f>
        <v>1</v>
      </c>
      <c r="U701" s="16"/>
      <c r="V701" s="16"/>
      <c r="W701" s="16"/>
      <c r="X701" s="16"/>
      <c r="Y701" s="16"/>
      <c r="Z701" s="16"/>
      <c r="AA701" s="16"/>
      <c r="AB701" s="16"/>
      <c r="AH701" s="16"/>
      <c r="AJ701" s="66"/>
      <c r="AK701" s="16"/>
      <c r="AP701" s="16"/>
      <c r="AQ701" s="16"/>
      <c r="AR701" s="38"/>
      <c r="AS701" s="16"/>
      <c r="AT701" s="16"/>
      <c r="AY701" s="16"/>
      <c r="AZ701" s="16"/>
      <c r="BF701" s="28"/>
      <c r="BJ701" s="25"/>
      <c r="BO701" s="38"/>
      <c r="BQ701" s="38"/>
      <c r="BU701" s="16"/>
      <c r="BV701" s="29"/>
      <c r="BW701" s="16"/>
      <c r="BZ701" s="16"/>
      <c r="CD701" s="16"/>
      <c r="CF701" s="16"/>
      <c r="CG701" s="16"/>
      <c r="CI701" s="16"/>
      <c r="CJ701" s="16"/>
      <c r="CK701" s="16"/>
      <c r="CQ701" s="16"/>
      <c r="CU701" s="16"/>
      <c r="CV701" s="16"/>
      <c r="CW701" s="16"/>
      <c r="CX701" s="16"/>
      <c r="CZ701" s="16"/>
      <c r="DC701" s="19"/>
      <c r="DD701" s="16"/>
      <c r="DK701" s="16"/>
      <c r="DM701" s="16"/>
      <c r="DN701" s="16"/>
      <c r="DP701" s="16"/>
      <c r="DR701" s="16"/>
      <c r="EB701" s="16"/>
      <c r="EE701" s="16"/>
      <c r="EF701" s="16"/>
      <c r="EG701" s="16"/>
      <c r="EI701" s="16"/>
      <c r="EN701" s="16"/>
    </row>
    <row r="702" spans="1:144" x14ac:dyDescent="0.35">
      <c r="A702" s="16" t="s">
        <v>6154</v>
      </c>
      <c r="J702" t="s">
        <v>2122</v>
      </c>
      <c r="K702"/>
      <c r="L702" s="16" t="s">
        <v>729</v>
      </c>
      <c r="M702" s="16"/>
      <c r="P702" s="16" t="s">
        <v>119</v>
      </c>
      <c r="Q702" s="16"/>
      <c r="R702" s="16"/>
      <c r="T702" s="16">
        <f>SUM(COUNTIF(M702:S702,"yes"))</f>
        <v>1</v>
      </c>
      <c r="U702" s="16" t="s">
        <v>2121</v>
      </c>
      <c r="V702" s="16"/>
      <c r="W702" s="16"/>
      <c r="X702" s="16"/>
      <c r="Y702" s="16"/>
      <c r="Z702" s="16"/>
      <c r="AA702" s="16"/>
      <c r="AB702" s="16"/>
      <c r="AC702" s="16" t="s">
        <v>2122</v>
      </c>
      <c r="AH702" s="16"/>
      <c r="AJ702" s="16"/>
      <c r="AK702" s="16" t="s">
        <v>1193</v>
      </c>
      <c r="AP702" s="16" t="s">
        <v>2123</v>
      </c>
      <c r="AQ702" s="16" t="s">
        <v>1027</v>
      </c>
      <c r="AR702" s="38"/>
      <c r="AS702" s="16"/>
      <c r="AT702" s="16"/>
      <c r="AY702" s="16"/>
      <c r="AZ702" s="16"/>
      <c r="BB702" s="16">
        <f>LEN(BA702)-LEN(SUBSTITUTE(BA702,",",""))+1</f>
        <v>1</v>
      </c>
      <c r="BF702" s="28"/>
      <c r="BJ702" s="25"/>
      <c r="BO702" s="38"/>
      <c r="BQ702" s="38"/>
      <c r="BU702" s="16"/>
      <c r="BV702" s="29"/>
      <c r="BW702" s="16"/>
      <c r="BZ702" s="16"/>
      <c r="CD702" s="16"/>
      <c r="CF702" s="16"/>
      <c r="CG702" s="16"/>
      <c r="CI702" s="16"/>
      <c r="CJ702" s="16"/>
      <c r="CK702" s="16"/>
      <c r="CQ702" s="16"/>
      <c r="CU702" s="16"/>
      <c r="CV702" s="16"/>
      <c r="CW702" s="16"/>
      <c r="CX702" s="16"/>
      <c r="CZ702" s="16"/>
      <c r="DC702" s="19"/>
      <c r="DD702" s="16"/>
      <c r="DK702" s="16"/>
      <c r="DM702" s="16"/>
      <c r="DN702" s="16"/>
      <c r="DP702" s="16"/>
      <c r="DR702" s="16"/>
      <c r="EB702" s="16"/>
      <c r="EE702" s="16"/>
      <c r="EF702" s="16"/>
      <c r="EG702" s="16"/>
      <c r="EI702" s="16"/>
      <c r="EN702" s="16"/>
    </row>
    <row r="703" spans="1:144" x14ac:dyDescent="0.35">
      <c r="A703" s="16" t="s">
        <v>6154</v>
      </c>
      <c r="J703" t="s">
        <v>2615</v>
      </c>
      <c r="K703"/>
      <c r="L703" s="16" t="s">
        <v>729</v>
      </c>
      <c r="M703" s="16"/>
      <c r="P703" s="16" t="s">
        <v>119</v>
      </c>
      <c r="Q703" s="16"/>
      <c r="R703" s="16"/>
      <c r="T703" s="16">
        <f>SUM(COUNTIF(M703:S703,"yes"))</f>
        <v>1</v>
      </c>
      <c r="U703" s="16" t="s">
        <v>2613</v>
      </c>
      <c r="V703" s="16"/>
      <c r="W703" s="16"/>
      <c r="X703" s="16"/>
      <c r="Y703" s="16"/>
      <c r="Z703" s="16"/>
      <c r="AA703" s="16"/>
      <c r="AB703" s="16"/>
      <c r="AC703" s="16" t="s">
        <v>2615</v>
      </c>
      <c r="AH703" s="16"/>
      <c r="AJ703" s="16"/>
      <c r="AK703" s="16" t="s">
        <v>2614</v>
      </c>
      <c r="AP703" s="16" t="s">
        <v>726</v>
      </c>
      <c r="AQ703" s="16" t="s">
        <v>1722</v>
      </c>
      <c r="AR703" s="38"/>
      <c r="AS703" s="16"/>
      <c r="AT703" s="16"/>
      <c r="AY703" s="16"/>
      <c r="AZ703" s="16"/>
      <c r="BF703" s="28"/>
      <c r="BJ703" s="25"/>
      <c r="BO703" s="38"/>
      <c r="BQ703" s="38"/>
      <c r="BU703" s="16"/>
      <c r="BV703" s="29"/>
      <c r="BW703" s="16"/>
      <c r="BZ703" s="16"/>
      <c r="CD703" s="16"/>
      <c r="CF703" s="16"/>
      <c r="CG703" s="16"/>
      <c r="CI703" s="16"/>
      <c r="CJ703" s="16"/>
      <c r="CK703" s="16"/>
      <c r="CQ703" s="16"/>
      <c r="CU703" s="16"/>
      <c r="CV703" s="16"/>
      <c r="CW703" s="16"/>
      <c r="CX703" s="16"/>
      <c r="CZ703" s="16"/>
      <c r="DC703" s="19"/>
      <c r="DD703" s="16"/>
      <c r="DK703" s="16"/>
      <c r="DM703" s="16"/>
      <c r="DN703" s="16"/>
      <c r="DP703" s="16"/>
      <c r="DR703" s="16"/>
      <c r="EB703" s="16"/>
      <c r="EE703" s="16"/>
      <c r="EF703" s="16"/>
      <c r="EG703" s="16"/>
      <c r="EI703" s="16"/>
      <c r="EN703" s="16"/>
    </row>
    <row r="704" spans="1:144" x14ac:dyDescent="0.35">
      <c r="A704" s="16" t="s">
        <v>6154</v>
      </c>
      <c r="J704" t="s">
        <v>1757</v>
      </c>
      <c r="K704"/>
      <c r="L704" s="16" t="s">
        <v>729</v>
      </c>
      <c r="M704" s="16"/>
      <c r="P704" s="16" t="s">
        <v>119</v>
      </c>
      <c r="Q704" s="16"/>
      <c r="R704" s="16"/>
      <c r="T704" s="16">
        <f>SUM(COUNTIF(M704:S704,"yes"))</f>
        <v>1</v>
      </c>
      <c r="U704" s="16" t="s">
        <v>1755</v>
      </c>
      <c r="V704" s="16"/>
      <c r="W704" s="16"/>
      <c r="X704" s="16"/>
      <c r="Y704" s="16"/>
      <c r="Z704" s="16"/>
      <c r="AA704" s="16"/>
      <c r="AB704" s="16"/>
      <c r="AC704" s="16" t="s">
        <v>1757</v>
      </c>
      <c r="AH704" s="16"/>
      <c r="AJ704" s="16"/>
      <c r="AK704" s="16" t="s">
        <v>1756</v>
      </c>
      <c r="AP704" s="16" t="s">
        <v>1486</v>
      </c>
      <c r="AQ704" s="16" t="s">
        <v>1758</v>
      </c>
      <c r="AR704" s="38"/>
      <c r="AS704" s="16"/>
      <c r="AT704" s="16"/>
      <c r="AY704" s="16"/>
      <c r="AZ704" s="16"/>
      <c r="BB704" s="16">
        <f>LEN(BA704)-LEN(SUBSTITUTE(BA704,",",""))+1</f>
        <v>1</v>
      </c>
      <c r="BD704" s="16">
        <f>LEN(BC704)-LEN(SUBSTITUTE(BC704,",",""))+1</f>
        <v>1</v>
      </c>
      <c r="BE704" s="16">
        <f>Table1[[#This Row], [no. of native regions]]+Table1[[#This Row], [no. of introduced regions]]</f>
        <v>2</v>
      </c>
      <c r="BF704" s="28">
        <f>Table1[[#This Row], [no. of introduced regions]]/Table1[[#This Row], [no. of native regions]]</f>
        <v>1</v>
      </c>
      <c r="BJ704" s="25"/>
      <c r="BO704" s="38"/>
      <c r="BQ704" s="38"/>
      <c r="BU704" s="16"/>
      <c r="BV704" s="29"/>
      <c r="BW704" s="16"/>
      <c r="BZ704" s="16"/>
      <c r="CD704" s="16"/>
      <c r="CF704" s="16"/>
      <c r="CG704" s="16"/>
      <c r="CI704" s="16"/>
      <c r="CJ704" s="16"/>
      <c r="CK704" s="16"/>
      <c r="CQ704" s="16"/>
      <c r="CU704" s="16"/>
      <c r="CV704" s="16"/>
      <c r="CW704" s="16"/>
      <c r="CX704" s="16"/>
      <c r="CZ704" s="16"/>
      <c r="DC704" s="19"/>
      <c r="DD704" s="16"/>
      <c r="DK704" s="16"/>
      <c r="DM704" s="16"/>
      <c r="DN704" s="16"/>
      <c r="DP704" s="16"/>
      <c r="DR704" s="16"/>
      <c r="EB704" s="16"/>
      <c r="EE704" s="16"/>
      <c r="EF704" s="16"/>
      <c r="EG704" s="16"/>
      <c r="EI704" s="16"/>
      <c r="EN704" s="16"/>
    </row>
    <row r="705" spans="1:144" x14ac:dyDescent="0.35">
      <c r="A705" s="16" t="s">
        <v>6154</v>
      </c>
      <c r="J705" t="s">
        <v>2174</v>
      </c>
      <c r="K705"/>
      <c r="L705" s="16" t="s">
        <v>729</v>
      </c>
      <c r="M705" s="16"/>
      <c r="P705" s="16" t="s">
        <v>119</v>
      </c>
      <c r="Q705" s="16"/>
      <c r="R705" s="16"/>
      <c r="T705" s="16">
        <f>SUM(COUNTIF(M705:S705,"yes"))</f>
        <v>1</v>
      </c>
      <c r="U705" s="16" t="s">
        <v>2173</v>
      </c>
      <c r="V705" s="16"/>
      <c r="W705" s="16"/>
      <c r="X705" s="16"/>
      <c r="Y705" s="16"/>
      <c r="Z705" s="16"/>
      <c r="AA705" s="16"/>
      <c r="AB705" s="16"/>
      <c r="AC705" s="16" t="s">
        <v>2174</v>
      </c>
      <c r="AH705" s="16"/>
      <c r="AJ705" s="16"/>
      <c r="AK705" s="16" t="s">
        <v>1209</v>
      </c>
      <c r="AP705" s="16" t="s">
        <v>1360</v>
      </c>
      <c r="AQ705" s="16" t="s">
        <v>2175</v>
      </c>
      <c r="AR705" s="38"/>
      <c r="AS705" s="16"/>
      <c r="AT705" s="16"/>
      <c r="AY705" s="16"/>
      <c r="AZ705" s="16"/>
      <c r="BB705" s="16">
        <f>LEN(BA705)-LEN(SUBSTITUTE(BA705,",",""))+1</f>
        <v>1</v>
      </c>
      <c r="BF705" s="28"/>
      <c r="BJ705" s="25"/>
      <c r="BO705" s="38"/>
      <c r="BQ705" s="38"/>
      <c r="BU705" s="16"/>
      <c r="BV705" s="29"/>
      <c r="BW705" s="16"/>
      <c r="BZ705" s="16"/>
      <c r="CD705" s="16"/>
      <c r="CF705" s="16"/>
      <c r="CG705" s="16"/>
      <c r="CI705" s="16"/>
      <c r="CJ705" s="16"/>
      <c r="CK705" s="16"/>
      <c r="CQ705" s="16"/>
      <c r="CU705" s="16"/>
      <c r="CV705" s="16"/>
      <c r="CW705" s="16"/>
      <c r="CX705" s="16"/>
      <c r="CZ705" s="16"/>
      <c r="DC705" s="19"/>
      <c r="DD705" s="16"/>
      <c r="DK705" s="16"/>
      <c r="DM705" s="16"/>
      <c r="DN705" s="16"/>
      <c r="DP705" s="16"/>
      <c r="DR705" s="16"/>
      <c r="EB705" s="16"/>
      <c r="EE705" s="16"/>
      <c r="EF705" s="16"/>
      <c r="EG705" s="16"/>
      <c r="EI705" s="16"/>
      <c r="EN705" s="16"/>
    </row>
    <row r="706" spans="1:144" x14ac:dyDescent="0.35">
      <c r="A706" s="16" t="s">
        <v>6154</v>
      </c>
      <c r="J706" t="s">
        <v>2525</v>
      </c>
      <c r="K706"/>
      <c r="L706" s="16" t="s">
        <v>729</v>
      </c>
      <c r="M706" s="16"/>
      <c r="P706" s="16" t="s">
        <v>119</v>
      </c>
      <c r="Q706" s="16"/>
      <c r="R706" s="16"/>
      <c r="T706" s="16">
        <f>SUM(COUNTIF(M706:S706,"yes"))</f>
        <v>1</v>
      </c>
      <c r="U706" s="16" t="s">
        <v>2524</v>
      </c>
      <c r="V706" s="16"/>
      <c r="W706" s="16"/>
      <c r="X706" s="16"/>
      <c r="Y706" s="16"/>
      <c r="Z706" s="16"/>
      <c r="AA706" s="16"/>
      <c r="AB706" s="16"/>
      <c r="AC706" s="16" t="s">
        <v>2525</v>
      </c>
      <c r="AH706" s="16"/>
      <c r="AJ706" s="16"/>
      <c r="AK706" s="16" t="s">
        <v>953</v>
      </c>
      <c r="AP706" s="16" t="s">
        <v>972</v>
      </c>
      <c r="AQ706" s="16" t="s">
        <v>828</v>
      </c>
      <c r="AR706" s="38"/>
      <c r="AS706" s="16"/>
      <c r="AT706" s="16"/>
      <c r="AY706" s="16"/>
      <c r="AZ706" s="16"/>
      <c r="BB706" s="16">
        <f>LEN(BA706)-LEN(SUBSTITUTE(BA706,",",""))+1</f>
        <v>1</v>
      </c>
      <c r="BF706" s="28"/>
      <c r="BJ706" s="25"/>
      <c r="BO706" s="38"/>
      <c r="BQ706" s="38"/>
      <c r="BU706" s="16"/>
      <c r="BV706" s="29"/>
      <c r="BW706" s="16"/>
      <c r="BZ706" s="16"/>
      <c r="CD706" s="16"/>
      <c r="CF706" s="16"/>
      <c r="CG706" s="16"/>
      <c r="CI706" s="16"/>
      <c r="CJ706" s="16"/>
      <c r="CK706" s="16"/>
      <c r="CQ706" s="16"/>
      <c r="CU706" s="16"/>
      <c r="CV706" s="16"/>
      <c r="CW706" s="16"/>
      <c r="CX706" s="16"/>
      <c r="CZ706" s="16"/>
      <c r="DC706" s="19"/>
      <c r="DD706" s="16"/>
      <c r="DK706" s="16"/>
      <c r="DM706" s="16"/>
      <c r="DN706" s="16"/>
      <c r="DP706" s="16"/>
      <c r="DR706" s="16"/>
      <c r="EB706" s="16"/>
      <c r="EE706" s="16"/>
      <c r="EF706" s="16"/>
      <c r="EG706" s="16"/>
      <c r="EI706" s="16"/>
      <c r="EN706" s="16"/>
    </row>
    <row r="707" spans="1:144" x14ac:dyDescent="0.35">
      <c r="A707" s="16" t="s">
        <v>6154</v>
      </c>
      <c r="J707" t="s">
        <v>1940</v>
      </c>
      <c r="K707"/>
      <c r="L707" s="16" t="s">
        <v>729</v>
      </c>
      <c r="M707" s="16"/>
      <c r="P707" s="16" t="s">
        <v>119</v>
      </c>
      <c r="Q707" s="16"/>
      <c r="R707" s="16"/>
      <c r="T707" s="16">
        <f>SUM(COUNTIF(M707:S707,"yes"))</f>
        <v>1</v>
      </c>
      <c r="U707" s="16" t="s">
        <v>1938</v>
      </c>
      <c r="V707" s="16"/>
      <c r="W707" s="16"/>
      <c r="X707" s="16"/>
      <c r="Y707" s="16"/>
      <c r="Z707" s="16"/>
      <c r="AA707" s="16"/>
      <c r="AB707" s="16"/>
      <c r="AC707" s="16" t="s">
        <v>1940</v>
      </c>
      <c r="AH707" s="16"/>
      <c r="AJ707" s="16"/>
      <c r="AK707" s="16" t="s">
        <v>1939</v>
      </c>
      <c r="AP707" s="16" t="s">
        <v>1941</v>
      </c>
      <c r="AQ707" s="16" t="s">
        <v>1157</v>
      </c>
      <c r="AR707" s="38"/>
      <c r="AS707" s="16"/>
      <c r="AT707" s="16"/>
      <c r="AY707" s="16"/>
      <c r="AZ707" s="16"/>
      <c r="BB707" s="16">
        <f>LEN(BA707)-LEN(SUBSTITUTE(BA707,",",""))+1</f>
        <v>1</v>
      </c>
      <c r="BD707" s="16">
        <f>LEN(BC707)-LEN(SUBSTITUTE(BC707,",",""))+1</f>
        <v>1</v>
      </c>
      <c r="BF707" s="28"/>
      <c r="BJ707" s="25"/>
      <c r="BO707" s="38"/>
      <c r="BQ707" s="38"/>
      <c r="BU707" s="16"/>
      <c r="BV707" s="29"/>
      <c r="BW707" s="16"/>
      <c r="BZ707" s="16"/>
      <c r="CD707" s="16"/>
      <c r="CF707" s="16"/>
      <c r="CG707" s="16"/>
      <c r="CI707" s="16"/>
      <c r="CJ707" s="16"/>
      <c r="CK707" s="16"/>
      <c r="CQ707" s="16"/>
      <c r="CU707" s="16"/>
      <c r="CV707" s="16"/>
      <c r="CW707" s="16"/>
      <c r="CX707" s="16"/>
      <c r="CZ707" s="16"/>
      <c r="DC707" s="19"/>
      <c r="DD707" s="16"/>
      <c r="DK707" s="16"/>
      <c r="DM707" s="16"/>
      <c r="DN707" s="16"/>
      <c r="DP707" s="16"/>
      <c r="DR707" s="16"/>
      <c r="EB707" s="16"/>
      <c r="EE707" s="16"/>
      <c r="EF707" s="16"/>
      <c r="EG707" s="16"/>
      <c r="EI707" s="16"/>
      <c r="EN707" s="16"/>
    </row>
    <row r="708" spans="1:144" x14ac:dyDescent="0.35">
      <c r="A708" s="16" t="s">
        <v>6154</v>
      </c>
      <c r="J708" t="s">
        <v>1805</v>
      </c>
      <c r="K708"/>
      <c r="L708" s="16" t="s">
        <v>729</v>
      </c>
      <c r="M708" s="16"/>
      <c r="P708" s="16" t="s">
        <v>119</v>
      </c>
      <c r="Q708" s="16"/>
      <c r="R708" s="16"/>
      <c r="T708" s="16">
        <f>SUM(COUNTIF(M708:S708,"yes"))</f>
        <v>1</v>
      </c>
      <c r="U708" s="16" t="s">
        <v>1804</v>
      </c>
      <c r="V708" s="16"/>
      <c r="W708" s="16"/>
      <c r="X708" s="16"/>
      <c r="Y708" s="16"/>
      <c r="Z708" s="16"/>
      <c r="AA708" s="16"/>
      <c r="AB708" s="16"/>
      <c r="AC708" s="16" t="s">
        <v>1805</v>
      </c>
      <c r="AH708" s="16"/>
      <c r="AJ708" s="16"/>
      <c r="AK708" s="16" t="s">
        <v>1291</v>
      </c>
      <c r="AP708" s="16" t="s">
        <v>1211</v>
      </c>
      <c r="AQ708" s="16" t="s">
        <v>1806</v>
      </c>
      <c r="AR708" s="38"/>
      <c r="AS708" s="16"/>
      <c r="AT708" s="16"/>
      <c r="AY708" s="16"/>
      <c r="AZ708" s="16"/>
      <c r="BB708" s="16">
        <f>LEN(BA708)-LEN(SUBSTITUTE(BA708,",",""))+1</f>
        <v>1</v>
      </c>
      <c r="BD708" s="16">
        <f>LEN(BC708)-LEN(SUBSTITUTE(BC708,",",""))+1</f>
        <v>1</v>
      </c>
      <c r="BF708" s="28">
        <f>Table1[[#This Row], [no. of introduced regions]]/Table1[[#This Row], [no. of native regions]]</f>
        <v>1</v>
      </c>
      <c r="BJ708" s="25"/>
      <c r="BO708" s="38"/>
      <c r="BQ708" s="38"/>
      <c r="BU708" s="16"/>
      <c r="BV708" s="29"/>
      <c r="BW708" s="16"/>
      <c r="BZ708" s="16"/>
      <c r="CD708" s="16"/>
      <c r="CF708" s="16"/>
      <c r="CG708" s="16"/>
      <c r="CI708" s="16"/>
      <c r="CJ708" s="16"/>
      <c r="CK708" s="16"/>
      <c r="CQ708" s="16"/>
      <c r="CU708" s="16"/>
      <c r="CV708" s="16"/>
      <c r="CW708" s="16"/>
      <c r="CX708" s="16"/>
      <c r="CZ708" s="16"/>
      <c r="DC708" s="19"/>
      <c r="DD708" s="16"/>
      <c r="DK708" s="16"/>
      <c r="DM708" s="16"/>
      <c r="DN708" s="16"/>
      <c r="DP708" s="16"/>
      <c r="DR708" s="16"/>
      <c r="EB708" s="16"/>
      <c r="EE708" s="16"/>
      <c r="EF708" s="16"/>
      <c r="EG708" s="16"/>
      <c r="EI708" s="16"/>
      <c r="EN708" s="16"/>
    </row>
    <row r="709" spans="1:144" x14ac:dyDescent="0.35">
      <c r="A709" s="16" t="s">
        <v>6154</v>
      </c>
      <c r="J709" t="s">
        <v>7098</v>
      </c>
      <c r="K709"/>
      <c r="L709" s="16" t="s">
        <v>7056</v>
      </c>
      <c r="M709" s="16"/>
      <c r="N709" s="16" t="s">
        <v>119</v>
      </c>
      <c r="O709" s="16"/>
      <c r="Q709" s="16"/>
      <c r="R709" s="16"/>
      <c r="T709" s="16">
        <f>SUM(COUNTIF(M709:S709,"yes"))</f>
        <v>1</v>
      </c>
      <c r="U709" s="16"/>
      <c r="V709" s="16"/>
      <c r="W709" s="16"/>
      <c r="X709" s="16"/>
      <c r="Y709" s="16"/>
      <c r="Z709" s="16"/>
      <c r="AA709" s="16"/>
      <c r="AB709" s="16"/>
      <c r="AH709" s="16"/>
      <c r="AJ709" s="66"/>
      <c r="AK709" s="16"/>
      <c r="AP709" s="16"/>
      <c r="AQ709" s="16"/>
      <c r="AR709" s="38"/>
      <c r="AS709" s="16"/>
      <c r="AT709" s="16"/>
      <c r="AY709" s="16"/>
      <c r="AZ709" s="16"/>
      <c r="BF709" s="28"/>
      <c r="BJ709" s="25"/>
      <c r="BO709" s="38"/>
      <c r="BQ709" s="38"/>
      <c r="BU709" s="16"/>
      <c r="BV709" s="29"/>
      <c r="BW709" s="16"/>
      <c r="BZ709" s="16"/>
      <c r="CD709" s="16"/>
      <c r="CF709" s="16"/>
      <c r="CG709" s="16"/>
      <c r="CI709" s="16"/>
      <c r="CJ709" s="16"/>
      <c r="CK709" s="16"/>
      <c r="CQ709" s="16"/>
      <c r="CU709" s="16"/>
      <c r="CV709" s="16"/>
      <c r="CW709" s="16"/>
      <c r="CX709" s="16"/>
      <c r="CZ709" s="16"/>
      <c r="DC709" s="19"/>
      <c r="DD709" s="16"/>
      <c r="DK709" s="16"/>
      <c r="DM709" s="16"/>
      <c r="DN709" s="16"/>
      <c r="DP709" s="16"/>
      <c r="DR709" s="16"/>
      <c r="EB709" s="16"/>
      <c r="EE709" s="16"/>
      <c r="EF709" s="16"/>
      <c r="EG709" s="16"/>
      <c r="EI709" s="16"/>
      <c r="EN709" s="16"/>
    </row>
    <row r="710" spans="1:144" x14ac:dyDescent="0.35">
      <c r="A710" s="16" t="s">
        <v>6154</v>
      </c>
      <c r="J710" t="s">
        <v>2407</v>
      </c>
      <c r="K710"/>
      <c r="L710" s="16" t="s">
        <v>729</v>
      </c>
      <c r="M710" s="16"/>
      <c r="P710" s="16" t="s">
        <v>119</v>
      </c>
      <c r="Q710" s="16"/>
      <c r="R710" s="16"/>
      <c r="T710" s="16">
        <f>SUM(COUNTIF(M710:S710,"yes"))</f>
        <v>1</v>
      </c>
      <c r="U710" s="16" t="s">
        <v>2406</v>
      </c>
      <c r="V710" s="16"/>
      <c r="W710" s="16"/>
      <c r="X710" s="16"/>
      <c r="Y710" s="16"/>
      <c r="Z710" s="16"/>
      <c r="AA710" s="16"/>
      <c r="AB710" s="16"/>
      <c r="AC710" s="16" t="s">
        <v>2407</v>
      </c>
      <c r="AH710" s="16"/>
      <c r="AJ710" s="16"/>
      <c r="AK710" s="16" t="s">
        <v>764</v>
      </c>
      <c r="AP710" s="16" t="s">
        <v>726</v>
      </c>
      <c r="AQ710" s="16" t="s">
        <v>1157</v>
      </c>
      <c r="AR710" s="38"/>
      <c r="AS710" s="16"/>
      <c r="AT710" s="16"/>
      <c r="AY710" s="16"/>
      <c r="AZ710" s="16"/>
      <c r="BB710" s="16">
        <f>LEN(BA710)-LEN(SUBSTITUTE(BA710,",",""))+1</f>
        <v>1</v>
      </c>
      <c r="BF710" s="28"/>
      <c r="BJ710" s="25"/>
      <c r="BO710" s="38"/>
      <c r="BQ710" s="38"/>
      <c r="BU710" s="16"/>
      <c r="BV710" s="29"/>
      <c r="BW710" s="16"/>
      <c r="BZ710" s="16"/>
      <c r="CD710" s="16"/>
      <c r="CF710" s="16"/>
      <c r="CG710" s="16"/>
      <c r="CI710" s="16"/>
      <c r="CJ710" s="16"/>
      <c r="CK710" s="16"/>
      <c r="CQ710" s="16"/>
      <c r="CU710" s="16"/>
      <c r="CV710" s="16"/>
      <c r="CW710" s="16"/>
      <c r="CX710" s="16"/>
      <c r="CZ710" s="16"/>
      <c r="DC710" s="19"/>
      <c r="DD710" s="16"/>
      <c r="DK710" s="16"/>
      <c r="DM710" s="16"/>
      <c r="DN710" s="16"/>
      <c r="DP710" s="16"/>
      <c r="DR710" s="16"/>
      <c r="EB710" s="16"/>
      <c r="EE710" s="16"/>
      <c r="EF710" s="16"/>
      <c r="EG710" s="16"/>
      <c r="EI710" s="16"/>
      <c r="EN710" s="16"/>
    </row>
    <row r="711" spans="1:144" x14ac:dyDescent="0.35">
      <c r="A711" s="16" t="s">
        <v>6154</v>
      </c>
      <c r="J711" t="s">
        <v>2780</v>
      </c>
      <c r="K711"/>
      <c r="L711" s="16" t="s">
        <v>729</v>
      </c>
      <c r="M711" s="16"/>
      <c r="P711" s="16" t="s">
        <v>119</v>
      </c>
      <c r="Q711" s="16"/>
      <c r="R711" s="16"/>
      <c r="T711" s="16">
        <f>SUM(COUNTIF(M711:S711,"yes"))</f>
        <v>1</v>
      </c>
      <c r="U711" s="16" t="s">
        <v>2779</v>
      </c>
      <c r="V711" s="16"/>
      <c r="W711" s="16"/>
      <c r="X711" s="16"/>
      <c r="Y711" s="16"/>
      <c r="Z711" s="16"/>
      <c r="AA711" s="16"/>
      <c r="AB711" s="16"/>
      <c r="AC711" s="16" t="s">
        <v>2780</v>
      </c>
      <c r="AH711" s="16"/>
      <c r="AJ711" s="16"/>
      <c r="AK711" s="16" t="s">
        <v>745</v>
      </c>
      <c r="AP711" s="16" t="s">
        <v>2781</v>
      </c>
      <c r="AQ711" s="16" t="s">
        <v>2480</v>
      </c>
      <c r="AR711" s="38"/>
      <c r="AS711" s="16"/>
      <c r="AT711" s="16"/>
      <c r="AY711" s="16"/>
      <c r="AZ711" s="16"/>
      <c r="BF711" s="28"/>
      <c r="BJ711" s="25"/>
      <c r="BO711" s="38"/>
      <c r="BQ711" s="38"/>
      <c r="BU711" s="16"/>
      <c r="BV711" s="29"/>
      <c r="BW711" s="16"/>
      <c r="BZ711" s="16"/>
      <c r="CD711" s="16"/>
      <c r="CF711" s="16"/>
      <c r="CG711" s="16"/>
      <c r="CI711" s="16"/>
      <c r="CJ711" s="16"/>
      <c r="CK711" s="16"/>
      <c r="CQ711" s="16"/>
      <c r="CU711" s="16"/>
      <c r="CV711" s="16"/>
      <c r="CW711" s="16"/>
      <c r="CX711" s="16"/>
      <c r="CZ711" s="16"/>
      <c r="DC711" s="19"/>
      <c r="DD711" s="16"/>
      <c r="DK711" s="16"/>
      <c r="DM711" s="16"/>
      <c r="DN711" s="16"/>
      <c r="DP711" s="16"/>
      <c r="DR711" s="16"/>
      <c r="EB711" s="16"/>
      <c r="EE711" s="16"/>
      <c r="EF711" s="16"/>
      <c r="EG711" s="16"/>
      <c r="EI711" s="16"/>
      <c r="EN711" s="16"/>
    </row>
    <row r="712" spans="1:144" x14ac:dyDescent="0.35">
      <c r="A712" s="16" t="s">
        <v>6154</v>
      </c>
      <c r="J712" t="s">
        <v>163</v>
      </c>
      <c r="K712" t="s">
        <v>6891</v>
      </c>
      <c r="L712" t="s">
        <v>6751</v>
      </c>
      <c r="M712" s="16"/>
      <c r="O712" t="s">
        <v>119</v>
      </c>
      <c r="Q712" s="16"/>
      <c r="R712" s="16"/>
      <c r="T712" s="16">
        <f>SUM(COUNTIF(M712:S712,"yes"))</f>
        <v>1</v>
      </c>
      <c r="U712" s="16" t="s">
        <v>6234</v>
      </c>
      <c r="V712" s="16" t="s">
        <v>676</v>
      </c>
      <c r="W712" s="16"/>
      <c r="X712" s="16"/>
      <c r="Y712" s="16" t="s">
        <v>761</v>
      </c>
      <c r="Z712" s="16"/>
      <c r="AA712" s="16" t="s">
        <v>1448</v>
      </c>
      <c r="AB712" s="16"/>
      <c r="AD712" t="s">
        <v>6618</v>
      </c>
      <c r="AE712"/>
      <c r="AH712" s="16"/>
      <c r="AJ712" s="16" t="s">
        <v>6233</v>
      </c>
      <c r="AK712" s="16" t="s">
        <v>1445</v>
      </c>
      <c r="AL712" s="16" t="s">
        <v>1175</v>
      </c>
      <c r="AP712" s="16" t="s">
        <v>1446</v>
      </c>
      <c r="AQ712" s="16" t="s">
        <v>1447</v>
      </c>
      <c r="AR712" s="38" t="s">
        <v>706</v>
      </c>
      <c r="AS712" s="16"/>
      <c r="AT712" s="16"/>
      <c r="AY712" s="16" t="s">
        <v>665</v>
      </c>
      <c r="AZ712" s="16"/>
      <c r="BA712" s="16" t="s">
        <v>1181</v>
      </c>
      <c r="BB712" s="16">
        <f>LEN(BA712)-LEN(SUBSTITUTE(BA712,",",""))+1</f>
        <v>1</v>
      </c>
      <c r="BC712" s="16" t="s">
        <v>1181</v>
      </c>
      <c r="BD712" s="16">
        <f>LEN(BC712)-LEN(SUBSTITUTE(BC712,",",""))+1</f>
        <v>1</v>
      </c>
      <c r="BF712" s="28">
        <f>Table1[[#This Row], [no. of introduced regions]]/Table1[[#This Row], [no. of native regions]]</f>
        <v>1</v>
      </c>
      <c r="BJ712" s="25"/>
      <c r="BO712" s="38" t="s">
        <v>1183</v>
      </c>
      <c r="BQ712" s="38"/>
      <c r="BR712" s="16" t="s">
        <v>163</v>
      </c>
      <c r="BU712" s="16" t="s">
        <v>164</v>
      </c>
      <c r="BV712" s="29" t="s">
        <v>1449</v>
      </c>
      <c r="BW712" s="16" t="s">
        <v>1450</v>
      </c>
      <c r="BZ712" s="16"/>
      <c r="CB712" s="16" t="s">
        <v>568</v>
      </c>
      <c r="CC712" s="16" t="s">
        <v>569</v>
      </c>
      <c r="CD712" s="16"/>
      <c r="CF712" s="16" t="s">
        <v>1451</v>
      </c>
      <c r="CG712" s="16"/>
      <c r="CI712" s="16"/>
      <c r="CJ712" s="16"/>
      <c r="CK712" s="16"/>
      <c r="CQ712" s="16"/>
      <c r="CU712" s="16"/>
      <c r="CV712" s="16"/>
      <c r="CW712" s="16"/>
      <c r="CX712" s="16"/>
      <c r="CZ712" s="16"/>
      <c r="DC712" s="19"/>
      <c r="DD712" s="16"/>
      <c r="DK712" s="16"/>
      <c r="DM712" s="16"/>
      <c r="DN712" s="16"/>
      <c r="DP712" s="16"/>
      <c r="DR712" s="16"/>
      <c r="EB712" s="16"/>
      <c r="EE712" s="16"/>
      <c r="EF712" s="16"/>
      <c r="EG712" s="16"/>
      <c r="EI712" s="16"/>
      <c r="EN712" s="16"/>
    </row>
    <row r="713" spans="1:144" x14ac:dyDescent="0.35">
      <c r="A713" s="16" t="s">
        <v>6154</v>
      </c>
      <c r="J713" t="s">
        <v>6619</v>
      </c>
      <c r="K713" s="65"/>
      <c r="L713" t="s">
        <v>6751</v>
      </c>
      <c r="M713" s="16"/>
      <c r="O713" t="s">
        <v>119</v>
      </c>
      <c r="Q713" s="16"/>
      <c r="R713" s="16"/>
      <c r="T713" s="16">
        <f>SUM(COUNTIF(M713:S713,"yes"))</f>
        <v>1</v>
      </c>
      <c r="U713" s="16"/>
      <c r="V713" s="16"/>
      <c r="W713" s="16"/>
      <c r="X713" s="16"/>
      <c r="Y713" s="16"/>
      <c r="Z713" s="16"/>
      <c r="AA713" s="16"/>
      <c r="AB713" s="16"/>
      <c r="AD713" t="s">
        <v>6619</v>
      </c>
      <c r="AE713"/>
      <c r="AH713" s="16"/>
      <c r="AJ713" s="66" t="s">
        <v>6232</v>
      </c>
      <c r="AK713" s="16"/>
      <c r="AO713" t="s">
        <v>6892</v>
      </c>
      <c r="AP713" s="16"/>
      <c r="AQ713" t="s">
        <v>6400</v>
      </c>
      <c r="AR713" s="39"/>
      <c r="AS713" s="16"/>
      <c r="AT713" s="16"/>
      <c r="AY713" s="16"/>
      <c r="AZ713" s="16"/>
      <c r="BF713" s="28"/>
      <c r="BJ713" s="25"/>
      <c r="BO713" s="38"/>
      <c r="BQ713" s="38"/>
      <c r="BU713" s="16"/>
      <c r="BV713" s="29"/>
      <c r="BW713" s="16"/>
      <c r="BZ713" s="16"/>
      <c r="CC713" s="19"/>
      <c r="CD713" s="16"/>
      <c r="CF713" s="16"/>
      <c r="CG713" s="16"/>
      <c r="CI713" s="16"/>
      <c r="CJ713" s="16"/>
      <c r="CK713" s="16"/>
      <c r="CQ713" s="16"/>
      <c r="CU713" s="16"/>
      <c r="CV713" s="16"/>
      <c r="CW713" s="16"/>
      <c r="CX713" s="16"/>
      <c r="CZ713" s="16"/>
      <c r="DC713" s="19"/>
      <c r="DD713" s="16"/>
      <c r="DG713" s="19"/>
      <c r="DK713" s="16"/>
      <c r="DM713" s="16"/>
      <c r="DN713" s="16"/>
      <c r="DP713" s="16"/>
      <c r="DR713" s="16"/>
      <c r="EB713" s="16"/>
      <c r="EE713" s="16"/>
      <c r="EF713" s="16"/>
      <c r="EG713" s="16"/>
      <c r="EI713" s="16"/>
      <c r="EN713" s="16"/>
    </row>
    <row r="714" spans="1:144" x14ac:dyDescent="0.35">
      <c r="A714" s="16" t="s">
        <v>6154</v>
      </c>
      <c r="J714" t="s">
        <v>2827</v>
      </c>
      <c r="K714"/>
      <c r="L714" s="16" t="s">
        <v>729</v>
      </c>
      <c r="M714" s="16"/>
      <c r="P714" s="16" t="s">
        <v>119</v>
      </c>
      <c r="Q714" s="16"/>
      <c r="R714" s="16"/>
      <c r="T714" s="16">
        <f>SUM(COUNTIF(M714:S714,"yes"))</f>
        <v>1</v>
      </c>
      <c r="U714" s="16" t="s">
        <v>2826</v>
      </c>
      <c r="V714" s="16"/>
      <c r="W714" s="16"/>
      <c r="X714" s="16"/>
      <c r="Y714" s="16"/>
      <c r="Z714" s="16"/>
      <c r="AA714" s="16"/>
      <c r="AB714" s="16"/>
      <c r="AC714" s="16" t="s">
        <v>2827</v>
      </c>
      <c r="AH714" s="16"/>
      <c r="AJ714" s="16"/>
      <c r="AK714" s="16" t="s">
        <v>1173</v>
      </c>
      <c r="AP714" s="16" t="s">
        <v>1563</v>
      </c>
      <c r="AQ714" s="16" t="s">
        <v>2828</v>
      </c>
      <c r="AR714" s="38"/>
      <c r="AS714" s="16"/>
      <c r="AT714" s="16"/>
      <c r="AY714" s="16"/>
      <c r="AZ714" s="16"/>
      <c r="BF714" s="28"/>
      <c r="BJ714" s="25"/>
      <c r="BO714" s="38"/>
      <c r="BQ714" s="38"/>
      <c r="BU714" s="16"/>
      <c r="BV714" s="29"/>
      <c r="BW714" s="16"/>
      <c r="BZ714" s="16"/>
      <c r="CD714" s="16"/>
      <c r="CF714" s="16"/>
      <c r="CG714" s="16"/>
      <c r="CI714" s="16"/>
      <c r="CJ714" s="16"/>
      <c r="CK714" s="16"/>
      <c r="CQ714" s="16"/>
      <c r="CU714" s="16"/>
      <c r="CV714" s="16"/>
      <c r="CW714" s="16"/>
      <c r="CX714" s="16"/>
      <c r="CZ714" s="16"/>
      <c r="DC714" s="19"/>
      <c r="DD714" s="16"/>
      <c r="DK714" s="16"/>
      <c r="DM714" s="16"/>
      <c r="DN714" s="16"/>
      <c r="DP714" s="16"/>
      <c r="DR714" s="16"/>
      <c r="EB714" s="16"/>
      <c r="EE714" s="16"/>
      <c r="EF714" s="16"/>
      <c r="EG714" s="16"/>
      <c r="EI714" s="16"/>
      <c r="EN714" s="16"/>
    </row>
    <row r="715" spans="1:144" x14ac:dyDescent="0.35">
      <c r="A715" s="16" t="s">
        <v>6154</v>
      </c>
      <c r="J715" t="s">
        <v>1828</v>
      </c>
      <c r="K715"/>
      <c r="L715" s="16" t="s">
        <v>729</v>
      </c>
      <c r="M715" s="16"/>
      <c r="P715" s="16" t="s">
        <v>119</v>
      </c>
      <c r="Q715" s="16"/>
      <c r="R715" s="16"/>
      <c r="T715" s="16">
        <f>SUM(COUNTIF(M715:S715,"yes"))</f>
        <v>1</v>
      </c>
      <c r="U715" s="16" t="s">
        <v>1827</v>
      </c>
      <c r="V715" s="16"/>
      <c r="W715" s="16"/>
      <c r="X715" s="16"/>
      <c r="Y715" s="16"/>
      <c r="Z715" s="16"/>
      <c r="AA715" s="16"/>
      <c r="AB715" s="16"/>
      <c r="AC715" s="16" t="s">
        <v>1828</v>
      </c>
      <c r="AH715" s="16"/>
      <c r="AJ715" s="16"/>
      <c r="AK715" s="16" t="s">
        <v>745</v>
      </c>
      <c r="AP715" s="16" t="s">
        <v>923</v>
      </c>
      <c r="AQ715" s="16" t="s">
        <v>1388</v>
      </c>
      <c r="AR715" s="38"/>
      <c r="AS715" s="16"/>
      <c r="AT715" s="16"/>
      <c r="AY715" s="16"/>
      <c r="AZ715" s="16"/>
      <c r="BB715" s="16">
        <f>LEN(BA715)-LEN(SUBSTITUTE(BA715,",",""))+1</f>
        <v>1</v>
      </c>
      <c r="BD715" s="16">
        <f>LEN(BC715)-LEN(SUBSTITUTE(BC715,",",""))+1</f>
        <v>1</v>
      </c>
      <c r="BF715" s="28">
        <f>Table1[[#This Row], [no. of introduced regions]]/Table1[[#This Row], [no. of native regions]]</f>
        <v>1</v>
      </c>
      <c r="BJ715" s="25"/>
      <c r="BO715" s="38"/>
      <c r="BQ715" s="38"/>
      <c r="BU715" s="16"/>
      <c r="BV715" s="29"/>
      <c r="BW715" s="16"/>
      <c r="BZ715" s="16"/>
      <c r="CD715" s="16"/>
      <c r="CF715" s="16"/>
      <c r="CG715" s="16"/>
      <c r="CI715" s="16"/>
      <c r="CJ715" s="16"/>
      <c r="CK715" s="16"/>
      <c r="CQ715" s="16"/>
      <c r="CU715" s="16"/>
      <c r="CV715" s="16"/>
      <c r="CW715" s="16"/>
      <c r="CX715" s="16"/>
      <c r="CZ715" s="16"/>
      <c r="DC715" s="19"/>
      <c r="DD715" s="16"/>
      <c r="DK715" s="16"/>
      <c r="DM715" s="16"/>
      <c r="DN715" s="16"/>
      <c r="DP715" s="16"/>
      <c r="DR715" s="16"/>
      <c r="EB715" s="16"/>
      <c r="EE715" s="16"/>
      <c r="EF715" s="16"/>
      <c r="EG715" s="16"/>
      <c r="EI715" s="16"/>
      <c r="EN715" s="16"/>
    </row>
    <row r="716" spans="1:144" x14ac:dyDescent="0.35">
      <c r="A716" s="16" t="s">
        <v>6154</v>
      </c>
      <c r="J716" t="s">
        <v>2548</v>
      </c>
      <c r="K716"/>
      <c r="L716" s="16" t="s">
        <v>729</v>
      </c>
      <c r="M716" s="16"/>
      <c r="P716" s="16" t="s">
        <v>119</v>
      </c>
      <c r="Q716" s="16"/>
      <c r="R716" s="16"/>
      <c r="T716" s="16">
        <f>SUM(COUNTIF(M716:S716,"yes"))</f>
        <v>1</v>
      </c>
      <c r="U716" s="16" t="s">
        <v>2547</v>
      </c>
      <c r="V716" s="16"/>
      <c r="W716" s="16"/>
      <c r="X716" s="16"/>
      <c r="Y716" s="16"/>
      <c r="Z716" s="16"/>
      <c r="AA716" s="16"/>
      <c r="AB716" s="16"/>
      <c r="AC716" s="16" t="s">
        <v>2548</v>
      </c>
      <c r="AH716" s="16"/>
      <c r="AJ716" s="16"/>
      <c r="AK716" s="16" t="s">
        <v>1209</v>
      </c>
      <c r="AP716" s="16" t="s">
        <v>1208</v>
      </c>
      <c r="AQ716" s="16" t="s">
        <v>2549</v>
      </c>
      <c r="AR716" s="38"/>
      <c r="AS716" s="16"/>
      <c r="AT716" s="16"/>
      <c r="AY716" s="16"/>
      <c r="AZ716" s="16"/>
      <c r="BB716" s="16">
        <f>LEN(BA716)-LEN(SUBSTITUTE(BA716,",",""))+1</f>
        <v>1</v>
      </c>
      <c r="BF716" s="28"/>
      <c r="BJ716" s="25"/>
      <c r="BO716" s="38"/>
      <c r="BQ716" s="38"/>
      <c r="BU716" s="16"/>
      <c r="BV716" s="29"/>
      <c r="BW716" s="16"/>
      <c r="BZ716" s="16"/>
      <c r="CD716" s="16"/>
      <c r="CF716" s="16"/>
      <c r="CG716" s="16"/>
      <c r="CI716" s="16"/>
      <c r="CJ716" s="16"/>
      <c r="CK716" s="16"/>
      <c r="CQ716" s="16"/>
      <c r="CU716" s="16"/>
      <c r="CV716" s="16"/>
      <c r="CW716" s="16"/>
      <c r="CX716" s="16"/>
      <c r="CZ716" s="16"/>
      <c r="DC716" s="19"/>
      <c r="DD716" s="16"/>
      <c r="DK716" s="16"/>
      <c r="DM716" s="16"/>
      <c r="DN716" s="16"/>
      <c r="DP716" s="16"/>
      <c r="DR716" s="16"/>
      <c r="EB716" s="16"/>
      <c r="EE716" s="16"/>
      <c r="EF716" s="16"/>
      <c r="EG716" s="16"/>
      <c r="EI716" s="16"/>
      <c r="EN716" s="16"/>
    </row>
    <row r="717" spans="1:144" x14ac:dyDescent="0.35">
      <c r="A717" s="16" t="s">
        <v>6154</v>
      </c>
      <c r="J717" t="s">
        <v>6620</v>
      </c>
      <c r="K717" t="s">
        <v>6893</v>
      </c>
      <c r="L717" t="s">
        <v>6751</v>
      </c>
      <c r="M717" s="16"/>
      <c r="O717" t="s">
        <v>119</v>
      </c>
      <c r="Q717" s="16"/>
      <c r="R717" s="16"/>
      <c r="T717" s="16">
        <f>SUM(COUNTIF(M717:S717,"yes"))</f>
        <v>1</v>
      </c>
      <c r="U717" s="16"/>
      <c r="V717" s="16"/>
      <c r="W717" s="16"/>
      <c r="X717" s="16"/>
      <c r="Y717" s="16"/>
      <c r="Z717" s="16"/>
      <c r="AA717" s="16"/>
      <c r="AB717" s="16"/>
      <c r="AD717" t="s">
        <v>6620</v>
      </c>
      <c r="AE717"/>
      <c r="AH717" s="16"/>
      <c r="AJ717" s="16" t="s">
        <v>6232</v>
      </c>
      <c r="AK717" s="16"/>
      <c r="AO717"/>
      <c r="AP717" s="16"/>
      <c r="AQ717" t="s">
        <v>730</v>
      </c>
      <c r="AR717" s="39"/>
      <c r="AS717" s="16"/>
      <c r="AT717" s="16"/>
      <c r="AY717" s="16"/>
      <c r="AZ717" s="16"/>
      <c r="BF717" s="28"/>
      <c r="BJ717" s="25"/>
      <c r="BO717" s="38"/>
      <c r="BQ717" s="38"/>
      <c r="BU717" s="16"/>
      <c r="BV717" s="29"/>
      <c r="BW717" s="16"/>
      <c r="BZ717" s="16"/>
      <c r="CC717" s="19"/>
      <c r="CD717" s="16"/>
      <c r="CF717" s="16"/>
      <c r="CG717" s="16"/>
      <c r="CI717" s="16"/>
      <c r="CJ717" s="16"/>
      <c r="CK717" s="16"/>
      <c r="CQ717" s="16"/>
      <c r="CU717" s="16"/>
      <c r="CV717" s="16"/>
      <c r="CW717" s="16"/>
      <c r="CX717" s="16"/>
      <c r="CZ717" s="16"/>
      <c r="DC717" s="19"/>
      <c r="DD717" s="16"/>
      <c r="DG717" s="19"/>
      <c r="DK717" s="16"/>
      <c r="DM717" s="16"/>
      <c r="DN717" s="16"/>
      <c r="DP717" s="16"/>
      <c r="DR717" s="16"/>
      <c r="EB717" s="16"/>
      <c r="EE717" s="16"/>
      <c r="EF717" s="16"/>
      <c r="EG717" s="16"/>
      <c r="EI717" s="16"/>
      <c r="EN717" s="16"/>
    </row>
    <row r="718" spans="1:144" x14ac:dyDescent="0.35">
      <c r="A718" s="16" t="s">
        <v>6154</v>
      </c>
      <c r="J718" t="s">
        <v>7099</v>
      </c>
      <c r="K718"/>
      <c r="L718" s="16" t="s">
        <v>7056</v>
      </c>
      <c r="M718" s="16"/>
      <c r="N718" s="16" t="s">
        <v>119</v>
      </c>
      <c r="O718" s="16"/>
      <c r="Q718" s="16"/>
      <c r="R718" s="16"/>
      <c r="T718" s="16">
        <f>SUM(COUNTIF(M718:S718,"yes"))</f>
        <v>1</v>
      </c>
      <c r="U718" s="16"/>
      <c r="V718" s="16"/>
      <c r="W718" s="16"/>
      <c r="X718" s="16"/>
      <c r="Y718" s="16"/>
      <c r="Z718" s="16"/>
      <c r="AA718" s="16"/>
      <c r="AB718" s="16"/>
      <c r="AH718" s="16"/>
      <c r="AJ718" s="66"/>
      <c r="AK718" s="16"/>
      <c r="AP718" s="16"/>
      <c r="AQ718" s="16"/>
      <c r="AR718" s="38"/>
      <c r="AS718" s="16"/>
      <c r="AT718" s="16"/>
      <c r="AY718" s="16"/>
      <c r="AZ718" s="16"/>
      <c r="BF718" s="28"/>
      <c r="BJ718" s="25"/>
      <c r="BO718" s="38"/>
      <c r="BQ718" s="38"/>
      <c r="BU718" s="16"/>
      <c r="BV718" s="29"/>
      <c r="BW718" s="16"/>
      <c r="BZ718" s="16"/>
      <c r="CD718" s="16"/>
      <c r="CF718" s="16"/>
      <c r="CG718" s="16"/>
      <c r="CI718" s="16"/>
      <c r="CJ718" s="16"/>
      <c r="CK718" s="16"/>
      <c r="CQ718" s="16"/>
      <c r="CU718" s="16"/>
      <c r="CV718" s="16"/>
      <c r="CW718" s="16"/>
      <c r="CX718" s="16"/>
      <c r="CZ718" s="16"/>
      <c r="DC718" s="19"/>
      <c r="DD718" s="16"/>
      <c r="DK718" s="16"/>
      <c r="DM718" s="16"/>
      <c r="DN718" s="16"/>
      <c r="DP718" s="16"/>
      <c r="DR718" s="16"/>
      <c r="EB718" s="16"/>
      <c r="EE718" s="16"/>
      <c r="EF718" s="16"/>
      <c r="EG718" s="16"/>
      <c r="EI718" s="16"/>
      <c r="EN718" s="16"/>
    </row>
    <row r="719" spans="1:144" x14ac:dyDescent="0.35">
      <c r="A719" s="16" t="s">
        <v>6154</v>
      </c>
      <c r="J719" t="s">
        <v>2059</v>
      </c>
      <c r="K719"/>
      <c r="L719" s="16" t="s">
        <v>729</v>
      </c>
      <c r="M719" s="16"/>
      <c r="P719" s="16" t="s">
        <v>119</v>
      </c>
      <c r="Q719" s="16"/>
      <c r="R719" s="16"/>
      <c r="T719" s="16">
        <f>SUM(COUNTIF(M719:S719,"yes"))</f>
        <v>1</v>
      </c>
      <c r="U719" s="16" t="s">
        <v>2058</v>
      </c>
      <c r="V719" s="16"/>
      <c r="W719" s="16"/>
      <c r="X719" s="16"/>
      <c r="Y719" s="16"/>
      <c r="Z719" s="16"/>
      <c r="AA719" s="16"/>
      <c r="AB719" s="16"/>
      <c r="AC719" s="16" t="s">
        <v>2059</v>
      </c>
      <c r="AH719" s="16"/>
      <c r="AJ719" s="16"/>
      <c r="AK719" s="16" t="s">
        <v>1024</v>
      </c>
      <c r="AP719" s="16" t="s">
        <v>2057</v>
      </c>
      <c r="AQ719" s="16" t="s">
        <v>1212</v>
      </c>
      <c r="AR719" s="38"/>
      <c r="AS719" s="16"/>
      <c r="AT719" s="16"/>
      <c r="AY719" s="16"/>
      <c r="AZ719" s="16"/>
      <c r="BB719" s="16">
        <f>LEN(BA719)-LEN(SUBSTITUTE(BA719,",",""))+1</f>
        <v>1</v>
      </c>
      <c r="BF719" s="28"/>
      <c r="BJ719" s="25"/>
      <c r="BO719" s="38"/>
      <c r="BQ719" s="38"/>
      <c r="BU719" s="16"/>
      <c r="BV719" s="29"/>
      <c r="BW719" s="16"/>
      <c r="BZ719" s="16"/>
      <c r="CD719" s="16"/>
      <c r="CF719" s="16"/>
      <c r="CG719" s="16"/>
      <c r="CI719" s="16"/>
      <c r="CJ719" s="16"/>
      <c r="CK719" s="16"/>
      <c r="CQ719" s="16"/>
      <c r="CU719" s="16"/>
      <c r="CV719" s="16"/>
      <c r="CW719" s="16"/>
      <c r="CX719" s="16"/>
      <c r="CZ719" s="16"/>
      <c r="DC719" s="19"/>
      <c r="DD719" s="16"/>
      <c r="DK719" s="16"/>
      <c r="DM719" s="16"/>
      <c r="DN719" s="16"/>
      <c r="DP719" s="16"/>
      <c r="DR719" s="16"/>
      <c r="EB719" s="16"/>
      <c r="EE719" s="16"/>
      <c r="EF719" s="16"/>
      <c r="EG719" s="16"/>
      <c r="EI719" s="16"/>
      <c r="EN719" s="16"/>
    </row>
    <row r="720" spans="1:144" x14ac:dyDescent="0.35">
      <c r="A720" s="66" t="s">
        <v>6154</v>
      </c>
      <c r="B720" s="66"/>
      <c r="I720" s="66"/>
      <c r="J720" t="s">
        <v>6623</v>
      </c>
      <c r="K720" s="65"/>
      <c r="L720" t="s">
        <v>6751</v>
      </c>
      <c r="M720" s="16"/>
      <c r="O720" t="s">
        <v>119</v>
      </c>
      <c r="Q720" s="16"/>
      <c r="R720" s="16"/>
      <c r="T720" s="16">
        <f>SUM(COUNTIF(M720:S720,"yes"))</f>
        <v>1</v>
      </c>
      <c r="U720" s="16"/>
      <c r="V720" s="16"/>
      <c r="W720" s="16"/>
      <c r="X720" s="16"/>
      <c r="Y720" s="16"/>
      <c r="Z720" s="16"/>
      <c r="AA720" s="16"/>
      <c r="AB720" s="16"/>
      <c r="AD720" t="s">
        <v>6623</v>
      </c>
      <c r="AE720"/>
      <c r="AH720" s="16"/>
      <c r="AJ720" s="66" t="s">
        <v>6232</v>
      </c>
      <c r="AK720" s="16"/>
      <c r="AL720" s="66"/>
      <c r="AO720" t="s">
        <v>6896</v>
      </c>
      <c r="AP720" s="16"/>
      <c r="AQ720" t="s">
        <v>6400</v>
      </c>
      <c r="AR720" s="39"/>
      <c r="AS720" s="16"/>
      <c r="AT720" s="16"/>
      <c r="AY720" s="16"/>
      <c r="AZ720" s="16"/>
      <c r="BF720" s="28"/>
      <c r="BJ720" s="25"/>
      <c r="BO720" s="38"/>
      <c r="BQ720" s="38"/>
      <c r="BU720" s="16"/>
      <c r="BV720" s="29"/>
      <c r="BW720" s="16"/>
      <c r="BZ720" s="16"/>
      <c r="CC720" s="19"/>
      <c r="CD720" s="16"/>
      <c r="CF720" s="16"/>
      <c r="CG720" s="16"/>
      <c r="CI720" s="16"/>
      <c r="CJ720" s="16"/>
      <c r="CK720" s="16"/>
      <c r="CQ720" s="16"/>
      <c r="CU720" s="16"/>
      <c r="CV720" s="16"/>
      <c r="CW720" s="16"/>
      <c r="CX720" s="16"/>
      <c r="CZ720" s="16"/>
      <c r="DC720" s="19"/>
      <c r="DD720" s="16"/>
      <c r="DG720" s="19"/>
      <c r="DK720" s="16"/>
      <c r="DM720" s="16"/>
      <c r="DN720" s="16"/>
      <c r="DP720" s="16"/>
      <c r="DR720" s="16"/>
      <c r="EB720" s="16"/>
      <c r="EE720" s="16"/>
      <c r="EF720" s="16"/>
      <c r="EG720" s="16"/>
      <c r="EI720" s="16"/>
      <c r="EN720" s="16"/>
    </row>
    <row r="721" spans="1:144" x14ac:dyDescent="0.35">
      <c r="A721" s="16" t="s">
        <v>6154</v>
      </c>
      <c r="J721" t="s">
        <v>6624</v>
      </c>
      <c r="K721" s="65"/>
      <c r="L721" t="s">
        <v>6751</v>
      </c>
      <c r="M721" s="16"/>
      <c r="O721" t="s">
        <v>119</v>
      </c>
      <c r="Q721" s="16"/>
      <c r="R721" s="16"/>
      <c r="T721" s="16">
        <f>SUM(COUNTIF(M721:S721,"yes"))</f>
        <v>1</v>
      </c>
      <c r="U721" s="16"/>
      <c r="V721" s="16"/>
      <c r="W721" s="16"/>
      <c r="X721" s="16"/>
      <c r="Y721" s="16"/>
      <c r="Z721" s="16"/>
      <c r="AA721" s="16"/>
      <c r="AB721" s="16"/>
      <c r="AD721" t="s">
        <v>6624</v>
      </c>
      <c r="AE721"/>
      <c r="AH721" s="16"/>
      <c r="AJ721" s="66" t="s">
        <v>6232</v>
      </c>
      <c r="AK721" s="16"/>
      <c r="AO721" t="s">
        <v>6897</v>
      </c>
      <c r="AP721" s="16"/>
      <c r="AQ721" t="s">
        <v>6400</v>
      </c>
      <c r="AR721" s="39"/>
      <c r="AS721" s="16"/>
      <c r="AT721" s="16"/>
      <c r="AY721" s="16"/>
      <c r="AZ721" s="16"/>
      <c r="BF721" s="28"/>
      <c r="BJ721" s="25"/>
      <c r="BO721" s="38"/>
      <c r="BQ721" s="38"/>
      <c r="BU721" s="16"/>
      <c r="BV721" s="29"/>
      <c r="BW721" s="16"/>
      <c r="BZ721" s="16"/>
      <c r="CC721" s="19"/>
      <c r="CD721" s="16"/>
      <c r="CF721" s="16"/>
      <c r="CG721" s="16"/>
      <c r="CI721" s="16"/>
      <c r="CJ721" s="16"/>
      <c r="CK721" s="16"/>
      <c r="CQ721" s="16"/>
      <c r="CU721" s="16"/>
      <c r="CV721" s="16"/>
      <c r="CW721" s="16"/>
      <c r="CX721" s="16"/>
      <c r="CZ721" s="16"/>
      <c r="DC721" s="19"/>
      <c r="DD721" s="16"/>
      <c r="DG721" s="19"/>
      <c r="DK721" s="16"/>
      <c r="DM721" s="16"/>
      <c r="DN721" s="16"/>
      <c r="DP721" s="16"/>
      <c r="DR721" s="16"/>
      <c r="EB721" s="16"/>
      <c r="EE721" s="16"/>
      <c r="EF721" s="16"/>
      <c r="EG721" s="16"/>
      <c r="EI721" s="16"/>
      <c r="EN721" s="16"/>
    </row>
    <row r="722" spans="1:144" x14ac:dyDescent="0.35">
      <c r="A722" s="16" t="s">
        <v>6154</v>
      </c>
      <c r="J722" t="s">
        <v>6626</v>
      </c>
      <c r="K722" s="65" t="s">
        <v>6899</v>
      </c>
      <c r="L722" t="s">
        <v>6751</v>
      </c>
      <c r="M722" s="16"/>
      <c r="O722" t="s">
        <v>119</v>
      </c>
      <c r="Q722" s="16"/>
      <c r="R722" s="16"/>
      <c r="T722" s="16">
        <f>SUM(COUNTIF(M722:S722,"yes"))</f>
        <v>1</v>
      </c>
      <c r="U722" s="16"/>
      <c r="V722" s="16"/>
      <c r="W722" s="16"/>
      <c r="X722" s="16"/>
      <c r="Y722" s="16"/>
      <c r="Z722" s="16"/>
      <c r="AA722" s="16"/>
      <c r="AB722" s="16"/>
      <c r="AD722" t="s">
        <v>6626</v>
      </c>
      <c r="AE722"/>
      <c r="AH722" s="16"/>
      <c r="AJ722" s="66" t="s">
        <v>6232</v>
      </c>
      <c r="AK722" s="16"/>
      <c r="AO722" t="s">
        <v>6400</v>
      </c>
      <c r="AP722" s="16"/>
      <c r="AQ722" t="s">
        <v>660</v>
      </c>
      <c r="AR722" s="39"/>
      <c r="AS722" s="16"/>
      <c r="AT722" s="16"/>
      <c r="AY722" s="16"/>
      <c r="AZ722" s="16"/>
      <c r="BF722" s="28"/>
      <c r="BJ722" s="25"/>
      <c r="BO722" s="38"/>
      <c r="BQ722" s="38"/>
      <c r="BU722" s="16"/>
      <c r="BV722" s="29"/>
      <c r="BW722" s="16"/>
      <c r="BZ722" s="16"/>
      <c r="CC722" s="19"/>
      <c r="CD722" s="16"/>
      <c r="CF722" s="16"/>
      <c r="CG722" s="16"/>
      <c r="CI722" s="16"/>
      <c r="CJ722" s="16"/>
      <c r="CK722" s="16"/>
      <c r="CQ722" s="16"/>
      <c r="CU722" s="16"/>
      <c r="CV722" s="16"/>
      <c r="CW722" s="16"/>
      <c r="CX722" s="16"/>
      <c r="CZ722" s="16"/>
      <c r="DC722" s="19"/>
      <c r="DD722" s="16"/>
      <c r="DG722" s="19"/>
      <c r="DK722" s="16"/>
      <c r="DM722" s="16"/>
      <c r="DN722" s="16"/>
      <c r="DP722" s="16"/>
      <c r="DR722" s="16"/>
      <c r="EB722" s="16"/>
      <c r="EE722" s="16"/>
      <c r="EF722" s="16"/>
      <c r="EG722" s="16"/>
      <c r="EI722" s="16"/>
      <c r="EN722" s="16"/>
    </row>
    <row r="723" spans="1:144" x14ac:dyDescent="0.35">
      <c r="A723" s="66" t="s">
        <v>6154</v>
      </c>
      <c r="B723" s="66"/>
      <c r="I723" s="66"/>
      <c r="J723" t="s">
        <v>6628</v>
      </c>
      <c r="K723" s="65"/>
      <c r="L723" t="s">
        <v>6751</v>
      </c>
      <c r="M723" s="16"/>
      <c r="O723" t="s">
        <v>119</v>
      </c>
      <c r="Q723" s="16"/>
      <c r="R723" s="16"/>
      <c r="T723" s="16">
        <f>SUM(COUNTIF(M723:S723,"yes"))</f>
        <v>1</v>
      </c>
      <c r="U723" s="16"/>
      <c r="V723" s="16"/>
      <c r="W723" s="16"/>
      <c r="X723" s="16"/>
      <c r="Y723" s="16"/>
      <c r="Z723" s="16"/>
      <c r="AA723" s="16"/>
      <c r="AB723" s="16"/>
      <c r="AD723" t="s">
        <v>6628</v>
      </c>
      <c r="AE723"/>
      <c r="AH723" s="16"/>
      <c r="AJ723" s="66" t="s">
        <v>6232</v>
      </c>
      <c r="AK723" s="16"/>
      <c r="AL723" s="66"/>
      <c r="AO723" t="s">
        <v>6901</v>
      </c>
      <c r="AP723" s="16"/>
      <c r="AQ723" t="s">
        <v>6400</v>
      </c>
      <c r="AR723" s="39"/>
      <c r="AS723" s="16"/>
      <c r="AT723" s="16"/>
      <c r="AY723" s="16"/>
      <c r="AZ723" s="16"/>
      <c r="BF723" s="28"/>
      <c r="BJ723" s="25"/>
      <c r="BO723" s="38"/>
      <c r="BQ723" s="38"/>
      <c r="BU723" s="16"/>
      <c r="BV723" s="29"/>
      <c r="BW723" s="16"/>
      <c r="BZ723" s="16"/>
      <c r="CC723" s="19"/>
      <c r="CD723" s="16"/>
      <c r="CF723" s="16"/>
      <c r="CG723" s="16"/>
      <c r="CI723" s="16"/>
      <c r="CJ723" s="16"/>
      <c r="CK723" s="16"/>
      <c r="CQ723" s="16"/>
      <c r="CU723" s="16"/>
      <c r="CV723" s="16"/>
      <c r="CW723" s="16"/>
      <c r="CX723" s="16"/>
      <c r="CZ723" s="16"/>
      <c r="DC723" s="19"/>
      <c r="DD723" s="16"/>
      <c r="DG723" s="19"/>
      <c r="DK723" s="16"/>
      <c r="DM723" s="16"/>
      <c r="DN723" s="16"/>
      <c r="DP723" s="16"/>
      <c r="DR723" s="16"/>
      <c r="EB723" s="16"/>
      <c r="EE723" s="16"/>
      <c r="EF723" s="16"/>
      <c r="EG723" s="16"/>
      <c r="EI723" s="16"/>
      <c r="EN723" s="16"/>
    </row>
    <row r="724" spans="1:144" x14ac:dyDescent="0.35">
      <c r="A724" s="16" t="s">
        <v>6154</v>
      </c>
      <c r="J724" t="s">
        <v>1700</v>
      </c>
      <c r="K724"/>
      <c r="L724" s="16" t="s">
        <v>729</v>
      </c>
      <c r="M724" s="16"/>
      <c r="P724" s="16" t="s">
        <v>119</v>
      </c>
      <c r="Q724" s="16"/>
      <c r="R724" s="16"/>
      <c r="T724" s="16">
        <f>SUM(COUNTIF(M724:S724,"yes"))</f>
        <v>1</v>
      </c>
      <c r="U724" s="16" t="s">
        <v>1699</v>
      </c>
      <c r="V724" s="16"/>
      <c r="W724" s="16"/>
      <c r="X724" s="16"/>
      <c r="Y724" s="16"/>
      <c r="Z724" s="16"/>
      <c r="AA724" s="16"/>
      <c r="AB724" s="16"/>
      <c r="AC724" s="16" t="s">
        <v>1700</v>
      </c>
      <c r="AH724" s="16"/>
      <c r="AJ724" s="16"/>
      <c r="AK724" s="16" t="s">
        <v>1306</v>
      </c>
      <c r="AP724" s="16" t="s">
        <v>1211</v>
      </c>
      <c r="AQ724" s="16" t="s">
        <v>1701</v>
      </c>
      <c r="AR724" s="38"/>
      <c r="AS724" s="16"/>
      <c r="AT724" s="16"/>
      <c r="AY724" s="16"/>
      <c r="AZ724" s="16"/>
      <c r="BB724" s="16">
        <f>LEN(BA724)-LEN(SUBSTITUTE(BA724,",",""))+1</f>
        <v>1</v>
      </c>
      <c r="BD724" s="16">
        <f>LEN(BC724)-LEN(SUBSTITUTE(BC724,",",""))+1</f>
        <v>1</v>
      </c>
      <c r="BE724" s="16">
        <f>Table1[[#This Row], [no. of native regions]]+Table1[[#This Row], [no. of introduced regions]]</f>
        <v>2</v>
      </c>
      <c r="BF724" s="28">
        <f>Table1[[#This Row], [no. of introduced regions]]/Table1[[#This Row], [no. of native regions]]</f>
        <v>1</v>
      </c>
      <c r="BJ724" s="25"/>
      <c r="BO724" s="38"/>
      <c r="BQ724" s="38"/>
      <c r="BU724" s="16"/>
      <c r="BV724" s="29"/>
      <c r="BW724" s="16"/>
      <c r="BZ724" s="16"/>
      <c r="CD724" s="16"/>
      <c r="CF724" s="16"/>
      <c r="CG724" s="16"/>
      <c r="CI724" s="16"/>
      <c r="CJ724" s="16"/>
      <c r="CK724" s="16"/>
      <c r="CQ724" s="16"/>
      <c r="CU724" s="16"/>
      <c r="CV724" s="16"/>
      <c r="CW724" s="16"/>
      <c r="CX724" s="16"/>
      <c r="CZ724" s="16"/>
      <c r="DC724" s="19"/>
      <c r="DD724" s="16"/>
      <c r="DK724" s="16"/>
      <c r="DM724" s="16"/>
      <c r="DN724" s="16"/>
      <c r="DP724" s="16"/>
      <c r="DR724" s="16"/>
      <c r="EB724" s="16"/>
      <c r="EE724" s="16"/>
      <c r="EF724" s="16"/>
      <c r="EG724" s="16"/>
      <c r="EI724" s="16"/>
      <c r="EN724" s="16"/>
    </row>
    <row r="725" spans="1:144" x14ac:dyDescent="0.35">
      <c r="A725" s="16" t="s">
        <v>6154</v>
      </c>
      <c r="J725" t="s">
        <v>2627</v>
      </c>
      <c r="K725"/>
      <c r="L725" s="16" t="s">
        <v>729</v>
      </c>
      <c r="M725" s="16"/>
      <c r="P725" s="16" t="s">
        <v>119</v>
      </c>
      <c r="Q725" s="16"/>
      <c r="R725" s="16"/>
      <c r="T725" s="16">
        <f>SUM(COUNTIF(M725:S725,"yes"))</f>
        <v>1</v>
      </c>
      <c r="U725" s="16" t="s">
        <v>2626</v>
      </c>
      <c r="V725" s="16"/>
      <c r="W725" s="16"/>
      <c r="X725" s="16"/>
      <c r="Y725" s="16"/>
      <c r="Z725" s="16"/>
      <c r="AA725" s="16"/>
      <c r="AB725" s="16"/>
      <c r="AC725" s="16" t="s">
        <v>2627</v>
      </c>
      <c r="AH725" s="16"/>
      <c r="AJ725" s="16"/>
      <c r="AK725" s="16" t="s">
        <v>2624</v>
      </c>
      <c r="AP725" s="16" t="s">
        <v>1211</v>
      </c>
      <c r="AQ725" s="16" t="s">
        <v>1752</v>
      </c>
      <c r="AR725" s="38"/>
      <c r="AS725" s="16"/>
      <c r="AT725" s="16"/>
      <c r="AY725" s="16"/>
      <c r="AZ725" s="16"/>
      <c r="BF725" s="28"/>
      <c r="BJ725" s="25"/>
      <c r="BO725" s="38"/>
      <c r="BQ725" s="38"/>
      <c r="BU725" s="16"/>
      <c r="BV725" s="29"/>
      <c r="BW725" s="16"/>
      <c r="BZ725" s="16"/>
      <c r="CD725" s="16"/>
      <c r="CF725" s="16"/>
      <c r="CG725" s="16"/>
      <c r="CI725" s="16"/>
      <c r="CJ725" s="16"/>
      <c r="CK725" s="16"/>
      <c r="CQ725" s="16"/>
      <c r="CU725" s="16"/>
      <c r="CV725" s="16"/>
      <c r="CW725" s="16"/>
      <c r="CX725" s="16"/>
      <c r="CZ725" s="16"/>
      <c r="DC725" s="19"/>
      <c r="DD725" s="16"/>
      <c r="DK725" s="16"/>
      <c r="DM725" s="16"/>
      <c r="DN725" s="16"/>
      <c r="DP725" s="16"/>
      <c r="DR725" s="16"/>
      <c r="EB725" s="16"/>
      <c r="EE725" s="16"/>
      <c r="EF725" s="16"/>
      <c r="EG725" s="16"/>
      <c r="EI725" s="16"/>
      <c r="EN725" s="16"/>
    </row>
    <row r="726" spans="1:144" x14ac:dyDescent="0.35">
      <c r="A726" s="16" t="s">
        <v>6154</v>
      </c>
      <c r="J726" t="s">
        <v>6629</v>
      </c>
      <c r="K726" s="65" t="s">
        <v>6902</v>
      </c>
      <c r="L726" t="s">
        <v>6751</v>
      </c>
      <c r="M726" s="16"/>
      <c r="O726" t="s">
        <v>119</v>
      </c>
      <c r="Q726" s="16"/>
      <c r="R726" s="16"/>
      <c r="T726" s="16">
        <f>SUM(COUNTIF(M726:S726,"yes"))</f>
        <v>1</v>
      </c>
      <c r="U726" s="16"/>
      <c r="V726" s="16"/>
      <c r="W726" s="16"/>
      <c r="X726" s="16"/>
      <c r="Y726" s="16"/>
      <c r="Z726" s="16"/>
      <c r="AA726" s="16"/>
      <c r="AB726" s="16"/>
      <c r="AD726" t="s">
        <v>6629</v>
      </c>
      <c r="AE726"/>
      <c r="AH726" s="16"/>
      <c r="AJ726" s="66" t="s">
        <v>6232</v>
      </c>
      <c r="AK726" s="16"/>
      <c r="AO726" t="s">
        <v>6400</v>
      </c>
      <c r="AP726" s="16"/>
      <c r="AQ726" t="s">
        <v>6630</v>
      </c>
      <c r="AR726" s="39"/>
      <c r="AS726" s="16"/>
      <c r="AT726" s="16"/>
      <c r="AY726" s="16"/>
      <c r="AZ726" s="16"/>
      <c r="BF726" s="28"/>
      <c r="BJ726" s="25"/>
      <c r="BO726" s="38"/>
      <c r="BQ726" s="38"/>
      <c r="BU726" s="16"/>
      <c r="BV726" s="29"/>
      <c r="BW726" s="16"/>
      <c r="BZ726" s="16"/>
      <c r="CC726" s="19"/>
      <c r="CD726" s="16"/>
      <c r="CF726" s="16"/>
      <c r="CG726" s="16"/>
      <c r="CI726" s="16"/>
      <c r="CJ726" s="16"/>
      <c r="CK726" s="16"/>
      <c r="CQ726" s="16"/>
      <c r="CU726" s="16"/>
      <c r="CV726" s="16"/>
      <c r="CW726" s="16"/>
      <c r="CX726" s="16"/>
      <c r="CZ726" s="16"/>
      <c r="DC726" s="19"/>
      <c r="DD726" s="16"/>
      <c r="DG726" s="19"/>
      <c r="DK726" s="16"/>
      <c r="DM726" s="16"/>
      <c r="DN726" s="16"/>
      <c r="DP726" s="16"/>
      <c r="DR726" s="16"/>
      <c r="EB726" s="16"/>
      <c r="EE726" s="16"/>
      <c r="EF726" s="16"/>
      <c r="EG726" s="16"/>
      <c r="EI726" s="16"/>
      <c r="EN726" s="16"/>
    </row>
    <row r="727" spans="1:144" x14ac:dyDescent="0.35">
      <c r="A727" s="16" t="s">
        <v>6154</v>
      </c>
      <c r="J727" t="s">
        <v>1791</v>
      </c>
      <c r="K727"/>
      <c r="L727" s="16" t="s">
        <v>729</v>
      </c>
      <c r="M727" s="16"/>
      <c r="P727" s="16" t="s">
        <v>119</v>
      </c>
      <c r="Q727" s="16"/>
      <c r="R727" s="16"/>
      <c r="T727" s="16">
        <f>SUM(COUNTIF(M727:S727,"yes"))</f>
        <v>1</v>
      </c>
      <c r="U727" s="16" t="s">
        <v>1790</v>
      </c>
      <c r="V727" s="16"/>
      <c r="W727" s="16"/>
      <c r="X727" s="16"/>
      <c r="Y727" s="16"/>
      <c r="Z727" s="16"/>
      <c r="AA727" s="16"/>
      <c r="AB727" s="16"/>
      <c r="AC727" s="16" t="s">
        <v>1791</v>
      </c>
      <c r="AH727" s="16"/>
      <c r="AJ727" s="16"/>
      <c r="AK727" s="16" t="s">
        <v>1291</v>
      </c>
      <c r="AP727" s="16" t="s">
        <v>1348</v>
      </c>
      <c r="AQ727" s="16" t="s">
        <v>1207</v>
      </c>
      <c r="AR727" s="38"/>
      <c r="AS727" s="16"/>
      <c r="AT727" s="16"/>
      <c r="AY727" s="16"/>
      <c r="AZ727" s="16"/>
      <c r="BB727" s="16">
        <f>LEN(BA727)-LEN(SUBSTITUTE(BA727,",",""))+1</f>
        <v>1</v>
      </c>
      <c r="BD727" s="16">
        <f>LEN(BC727)-LEN(SUBSTITUTE(BC727,",",""))+1</f>
        <v>1</v>
      </c>
      <c r="BE727" s="16">
        <f>Table1[[#This Row], [no. of native regions]]+Table1[[#This Row], [no. of introduced regions]]</f>
        <v>2</v>
      </c>
      <c r="BF727" s="28">
        <f>Table1[[#This Row], [no. of introduced regions]]/Table1[[#This Row], [no. of native regions]]</f>
        <v>1</v>
      </c>
      <c r="BJ727" s="25"/>
      <c r="BO727" s="38"/>
      <c r="BQ727" s="38"/>
      <c r="BU727" s="16"/>
      <c r="BV727" s="29"/>
      <c r="BW727" s="16"/>
      <c r="BZ727" s="16"/>
      <c r="CD727" s="16"/>
      <c r="CF727" s="16"/>
      <c r="CG727" s="16"/>
      <c r="CI727" s="16"/>
      <c r="CJ727" s="16"/>
      <c r="CK727" s="16"/>
      <c r="CQ727" s="16"/>
      <c r="CU727" s="16"/>
      <c r="CV727" s="16"/>
      <c r="CW727" s="16"/>
      <c r="CX727" s="16"/>
      <c r="CZ727" s="16"/>
      <c r="DC727" s="19"/>
      <c r="DD727" s="16"/>
      <c r="DK727" s="16"/>
      <c r="DM727" s="16"/>
      <c r="DN727" s="16"/>
      <c r="DP727" s="16"/>
      <c r="DR727" s="16"/>
      <c r="EB727" s="16"/>
      <c r="EE727" s="16"/>
      <c r="EF727" s="16"/>
      <c r="EG727" s="16"/>
      <c r="EI727" s="16"/>
      <c r="EN727" s="16"/>
    </row>
    <row r="728" spans="1:144" x14ac:dyDescent="0.35">
      <c r="A728" s="16" t="s">
        <v>6154</v>
      </c>
      <c r="J728" t="s">
        <v>2896</v>
      </c>
      <c r="K728"/>
      <c r="L728" s="16" t="s">
        <v>729</v>
      </c>
      <c r="M728" s="16"/>
      <c r="P728" s="16" t="s">
        <v>119</v>
      </c>
      <c r="Q728" s="16"/>
      <c r="R728" s="16"/>
      <c r="T728" s="16">
        <f>SUM(COUNTIF(M728:S728,"yes"))</f>
        <v>1</v>
      </c>
      <c r="U728" s="16" t="s">
        <v>2895</v>
      </c>
      <c r="V728" s="16"/>
      <c r="W728" s="16"/>
      <c r="X728" s="16"/>
      <c r="Y728" s="16"/>
      <c r="Z728" s="16"/>
      <c r="AA728" s="16"/>
      <c r="AB728" s="16"/>
      <c r="AC728" s="16" t="s">
        <v>2896</v>
      </c>
      <c r="AH728" s="16"/>
      <c r="AJ728" s="16"/>
      <c r="AK728" s="16" t="s">
        <v>953</v>
      </c>
      <c r="AP728" s="16" t="s">
        <v>972</v>
      </c>
      <c r="AQ728" s="16" t="s">
        <v>1683</v>
      </c>
      <c r="AR728" s="38"/>
      <c r="AS728" s="16"/>
      <c r="AT728" s="16"/>
      <c r="AY728" s="16"/>
      <c r="AZ728" s="16"/>
      <c r="BF728" s="28"/>
      <c r="BJ728" s="25"/>
      <c r="BO728" s="38"/>
      <c r="BQ728" s="38"/>
      <c r="BU728" s="16"/>
      <c r="BV728" s="29"/>
      <c r="BW728" s="16"/>
      <c r="BZ728" s="16"/>
      <c r="CD728" s="16"/>
      <c r="CF728" s="16"/>
      <c r="CG728" s="16"/>
      <c r="CI728" s="16"/>
      <c r="CJ728" s="16"/>
      <c r="CK728" s="16"/>
      <c r="CQ728" s="16"/>
      <c r="CU728" s="16"/>
      <c r="CV728" s="16"/>
      <c r="CW728" s="16"/>
      <c r="CX728" s="16"/>
      <c r="CZ728" s="16"/>
      <c r="DC728" s="19"/>
      <c r="DD728" s="16"/>
      <c r="DK728" s="16"/>
      <c r="DM728" s="16"/>
      <c r="DN728" s="16"/>
      <c r="DP728" s="16"/>
      <c r="DR728" s="16"/>
      <c r="EB728" s="16"/>
      <c r="EE728" s="16"/>
      <c r="EF728" s="16"/>
      <c r="EG728" s="16"/>
      <c r="EI728" s="16"/>
      <c r="EN728" s="16"/>
    </row>
    <row r="729" spans="1:144" x14ac:dyDescent="0.35">
      <c r="A729" s="16" t="s">
        <v>6154</v>
      </c>
      <c r="J729" t="s">
        <v>6631</v>
      </c>
      <c r="K729" s="65"/>
      <c r="L729" t="s">
        <v>6751</v>
      </c>
      <c r="M729" s="16"/>
      <c r="O729" t="s">
        <v>119</v>
      </c>
      <c r="Q729" s="16"/>
      <c r="R729" s="16"/>
      <c r="T729" s="16">
        <f>SUM(COUNTIF(M729:S729,"yes"))</f>
        <v>1</v>
      </c>
      <c r="U729" s="16"/>
      <c r="V729" s="16"/>
      <c r="W729" s="16"/>
      <c r="X729" s="16"/>
      <c r="Y729" s="16"/>
      <c r="Z729" s="16"/>
      <c r="AA729" s="16"/>
      <c r="AB729" s="16"/>
      <c r="AD729" t="s">
        <v>6631</v>
      </c>
      <c r="AE729"/>
      <c r="AH729" s="16"/>
      <c r="AJ729" s="66" t="s">
        <v>6232</v>
      </c>
      <c r="AK729" s="16"/>
      <c r="AO729" t="s">
        <v>6903</v>
      </c>
      <c r="AP729" s="16"/>
      <c r="AQ729" t="s">
        <v>6400</v>
      </c>
      <c r="AR729" s="39"/>
      <c r="AS729" s="16"/>
      <c r="AT729" s="16"/>
      <c r="AY729" s="16"/>
      <c r="AZ729" s="16"/>
      <c r="BF729" s="28"/>
      <c r="BJ729" s="25"/>
      <c r="BO729" s="38"/>
      <c r="BQ729" s="38"/>
      <c r="BU729" s="16"/>
      <c r="BV729" s="29"/>
      <c r="BW729" s="16"/>
      <c r="BZ729" s="16"/>
      <c r="CC729" s="19"/>
      <c r="CD729" s="16"/>
      <c r="CF729" s="16"/>
      <c r="CG729" s="16"/>
      <c r="CI729" s="16"/>
      <c r="CJ729" s="16"/>
      <c r="CK729" s="16"/>
      <c r="CQ729" s="16"/>
      <c r="CU729" s="16"/>
      <c r="CV729" s="16"/>
      <c r="CW729" s="16"/>
      <c r="CX729" s="16"/>
      <c r="CZ729" s="16"/>
      <c r="DC729" s="19"/>
      <c r="DD729" s="16"/>
      <c r="DG729" s="19"/>
      <c r="DK729" s="16"/>
      <c r="DM729" s="16"/>
      <c r="DN729" s="16"/>
      <c r="DP729" s="16"/>
      <c r="DR729" s="16"/>
      <c r="EB729" s="16"/>
      <c r="EE729" s="16"/>
      <c r="EF729" s="16"/>
      <c r="EG729" s="16"/>
      <c r="EI729" s="16"/>
      <c r="EN729" s="16"/>
    </row>
    <row r="730" spans="1:144" x14ac:dyDescent="0.35">
      <c r="A730" s="16" t="s">
        <v>6154</v>
      </c>
      <c r="J730" t="s">
        <v>6632</v>
      </c>
      <c r="K730" s="65"/>
      <c r="L730" t="s">
        <v>6751</v>
      </c>
      <c r="M730" s="16"/>
      <c r="O730" t="s">
        <v>119</v>
      </c>
      <c r="Q730" s="16"/>
      <c r="R730" s="16"/>
      <c r="T730" s="16">
        <f>SUM(COUNTIF(M730:S730,"yes"))</f>
        <v>1</v>
      </c>
      <c r="U730" s="16"/>
      <c r="V730" s="16"/>
      <c r="W730" s="16"/>
      <c r="X730" s="16"/>
      <c r="Y730" s="16"/>
      <c r="Z730" s="16"/>
      <c r="AA730" s="16"/>
      <c r="AB730" s="16"/>
      <c r="AD730" t="s">
        <v>6632</v>
      </c>
      <c r="AE730"/>
      <c r="AH730" s="16"/>
      <c r="AJ730" s="66" t="s">
        <v>6232</v>
      </c>
      <c r="AK730" s="16"/>
      <c r="AO730" t="s">
        <v>6904</v>
      </c>
      <c r="AP730" s="16"/>
      <c r="AQ730" t="s">
        <v>6400</v>
      </c>
      <c r="AR730" s="39"/>
      <c r="AS730" s="16"/>
      <c r="AT730" s="16"/>
      <c r="AY730" s="16"/>
      <c r="AZ730" s="16"/>
      <c r="BF730" s="28"/>
      <c r="BJ730" s="25"/>
      <c r="BO730" s="38"/>
      <c r="BQ730" s="38"/>
      <c r="BU730" s="16"/>
      <c r="BV730" s="29"/>
      <c r="BW730" s="16"/>
      <c r="BZ730" s="16"/>
      <c r="CC730" s="19"/>
      <c r="CD730" s="16"/>
      <c r="CF730" s="16"/>
      <c r="CG730" s="16"/>
      <c r="CI730" s="16"/>
      <c r="CJ730" s="16"/>
      <c r="CK730" s="16"/>
      <c r="CQ730" s="16"/>
      <c r="CU730" s="16"/>
      <c r="CV730" s="16"/>
      <c r="CW730" s="16"/>
      <c r="CX730" s="16"/>
      <c r="CZ730" s="16"/>
      <c r="DC730" s="19"/>
      <c r="DD730" s="16"/>
      <c r="DG730" s="19"/>
      <c r="DK730" s="16"/>
      <c r="DM730" s="16"/>
      <c r="DN730" s="16"/>
      <c r="DP730" s="16"/>
      <c r="DR730" s="16"/>
      <c r="EB730" s="16"/>
      <c r="EE730" s="16"/>
      <c r="EF730" s="16"/>
      <c r="EG730" s="16"/>
      <c r="EI730" s="16"/>
      <c r="EN730" s="16"/>
    </row>
    <row r="731" spans="1:144" x14ac:dyDescent="0.35">
      <c r="A731" s="16" t="s">
        <v>6154</v>
      </c>
      <c r="J731" t="s">
        <v>1480</v>
      </c>
      <c r="K731"/>
      <c r="M731" s="16"/>
      <c r="Q731" s="16" t="s">
        <v>119</v>
      </c>
      <c r="R731" s="16"/>
      <c r="T731" s="16">
        <f>SUM(COUNTIF(M731:S731,"yes"))</f>
        <v>1</v>
      </c>
      <c r="U731" s="16" t="s">
        <v>1482</v>
      </c>
      <c r="V731" s="16" t="s">
        <v>676</v>
      </c>
      <c r="W731" s="16"/>
      <c r="X731" s="16"/>
      <c r="Y731" s="16"/>
      <c r="Z731" s="16"/>
      <c r="AA731" s="16"/>
      <c r="AB731" s="16"/>
      <c r="AH731" s="16"/>
      <c r="AJ731" s="16" t="s">
        <v>6232</v>
      </c>
      <c r="AK731" s="16"/>
      <c r="AL731" s="16" t="s">
        <v>1481</v>
      </c>
      <c r="AP731" s="16"/>
      <c r="AQ731" s="16"/>
      <c r="AR731" s="38"/>
      <c r="AS731" s="16"/>
      <c r="AT731" s="16"/>
      <c r="AY731" s="16"/>
      <c r="AZ731" s="16"/>
      <c r="BB731" s="16">
        <f>LEN(BA731)-LEN(SUBSTITUTE(BA731,",",""))+1</f>
        <v>1</v>
      </c>
      <c r="BF731" s="28"/>
      <c r="BJ731" s="25"/>
      <c r="BL731" s="16" t="s">
        <v>1483</v>
      </c>
      <c r="BO731" s="38"/>
      <c r="BQ731" s="38"/>
      <c r="BU731" s="16"/>
      <c r="BV731" s="29"/>
      <c r="BW731" s="16"/>
      <c r="BZ731" s="16"/>
      <c r="CD731" s="16"/>
      <c r="CF731" s="16"/>
      <c r="CG731" s="16"/>
      <c r="CI731" s="16"/>
      <c r="CJ731" s="16"/>
      <c r="CK731" s="16"/>
      <c r="CQ731" s="16"/>
      <c r="CU731" s="16"/>
      <c r="CV731" s="16"/>
      <c r="CW731" s="16"/>
      <c r="CX731" s="16"/>
      <c r="CZ731" s="16"/>
      <c r="DC731" s="19"/>
      <c r="DD731" s="16"/>
      <c r="DK731" s="16"/>
      <c r="DM731" s="16"/>
      <c r="DN731" s="16"/>
      <c r="DP731" s="16"/>
      <c r="DR731" s="16"/>
      <c r="EB731" s="16"/>
      <c r="EE731" s="16"/>
      <c r="EF731" s="16"/>
      <c r="EG731" s="16"/>
      <c r="EI731" s="16"/>
      <c r="EN731" s="16"/>
    </row>
    <row r="732" spans="1:144" x14ac:dyDescent="0.35">
      <c r="A732" s="16" t="s">
        <v>6154</v>
      </c>
      <c r="J732" t="s">
        <v>6633</v>
      </c>
      <c r="K732"/>
      <c r="L732" t="s">
        <v>6751</v>
      </c>
      <c r="M732" s="16"/>
      <c r="O732" t="s">
        <v>119</v>
      </c>
      <c r="Q732" s="16"/>
      <c r="R732" s="16"/>
      <c r="T732" s="16">
        <f>SUM(COUNTIF(M732:S732,"yes"))</f>
        <v>1</v>
      </c>
      <c r="U732" s="16"/>
      <c r="V732" s="16"/>
      <c r="W732" s="16"/>
      <c r="X732" s="16"/>
      <c r="Y732" s="16"/>
      <c r="Z732" s="16"/>
      <c r="AA732" s="16"/>
      <c r="AB732" s="16"/>
      <c r="AD732" t="s">
        <v>6633</v>
      </c>
      <c r="AE732"/>
      <c r="AH732" s="16"/>
      <c r="AJ732" s="66" t="s">
        <v>6232</v>
      </c>
      <c r="AK732" s="16"/>
      <c r="AO732" t="s">
        <v>6765</v>
      </c>
      <c r="AP732" s="16"/>
      <c r="AQ732" t="s">
        <v>6400</v>
      </c>
      <c r="AR732" s="39"/>
      <c r="AS732" s="16"/>
      <c r="AT732" s="16"/>
      <c r="AY732" s="16"/>
      <c r="AZ732" s="16"/>
      <c r="BF732" s="28"/>
      <c r="BJ732" s="25"/>
      <c r="BO732" s="38"/>
      <c r="BQ732" s="38"/>
      <c r="BU732" s="16"/>
      <c r="BV732" s="29"/>
      <c r="BW732" s="16"/>
      <c r="BZ732" s="16"/>
      <c r="CC732" s="19"/>
      <c r="CD732" s="16"/>
      <c r="CF732" s="16"/>
      <c r="CG732" s="16"/>
      <c r="CI732" s="16"/>
      <c r="CJ732" s="16"/>
      <c r="CK732" s="16"/>
      <c r="CQ732" s="16"/>
      <c r="CU732" s="16"/>
      <c r="CV732" s="16"/>
      <c r="CW732" s="16"/>
      <c r="CX732" s="16"/>
      <c r="CZ732" s="16"/>
      <c r="DC732" s="19"/>
      <c r="DD732" s="16"/>
      <c r="DG732" s="19"/>
      <c r="DK732" s="16"/>
      <c r="DM732" s="16"/>
      <c r="DN732" s="16"/>
      <c r="DP732" s="16"/>
      <c r="DR732" s="16"/>
      <c r="EB732" s="16"/>
      <c r="EE732" s="16"/>
      <c r="EF732" s="16"/>
      <c r="EG732" s="16"/>
      <c r="EI732" s="16"/>
      <c r="EN732" s="16"/>
    </row>
    <row r="733" spans="1:144" x14ac:dyDescent="0.35">
      <c r="A733" s="16" t="s">
        <v>6154</v>
      </c>
      <c r="J733" t="s">
        <v>6634</v>
      </c>
      <c r="K733" s="65"/>
      <c r="L733" t="s">
        <v>6751</v>
      </c>
      <c r="M733" s="16"/>
      <c r="O733" t="s">
        <v>119</v>
      </c>
      <c r="Q733" s="16"/>
      <c r="R733" s="16"/>
      <c r="T733" s="16">
        <f>SUM(COUNTIF(M733:S733,"yes"))</f>
        <v>1</v>
      </c>
      <c r="U733" s="16"/>
      <c r="V733" s="16"/>
      <c r="W733" s="16"/>
      <c r="X733" s="16"/>
      <c r="Y733" s="16"/>
      <c r="Z733" s="16"/>
      <c r="AA733" s="16"/>
      <c r="AB733" s="16"/>
      <c r="AD733" t="s">
        <v>6634</v>
      </c>
      <c r="AE733"/>
      <c r="AH733" s="16"/>
      <c r="AJ733" s="66" t="s">
        <v>6232</v>
      </c>
      <c r="AK733" s="16"/>
      <c r="AO733" t="s">
        <v>6844</v>
      </c>
      <c r="AP733" s="16"/>
      <c r="AQ733" t="s">
        <v>6400</v>
      </c>
      <c r="AR733" s="39"/>
      <c r="AS733" s="16"/>
      <c r="AT733" s="16"/>
      <c r="AY733" s="16"/>
      <c r="AZ733" s="16"/>
      <c r="BF733" s="28"/>
      <c r="BJ733" s="25"/>
      <c r="BO733" s="38"/>
      <c r="BQ733" s="38"/>
      <c r="BU733" s="16"/>
      <c r="BV733" s="29"/>
      <c r="BW733" s="16"/>
      <c r="BZ733" s="16"/>
      <c r="CC733" s="19"/>
      <c r="CD733" s="16"/>
      <c r="CF733" s="16"/>
      <c r="CG733" s="16"/>
      <c r="CI733" s="16"/>
      <c r="CJ733" s="16"/>
      <c r="CK733" s="16"/>
      <c r="CQ733" s="16"/>
      <c r="CU733" s="16"/>
      <c r="CV733" s="16"/>
      <c r="CW733" s="16"/>
      <c r="CX733" s="16"/>
      <c r="CZ733" s="16"/>
      <c r="DC733" s="19"/>
      <c r="DD733" s="16"/>
      <c r="DG733" s="19"/>
      <c r="DK733" s="16"/>
      <c r="DM733" s="16"/>
      <c r="DN733" s="16"/>
      <c r="DP733" s="16"/>
      <c r="DR733" s="16"/>
      <c r="EB733" s="16"/>
      <c r="EE733" s="16"/>
      <c r="EF733" s="16"/>
      <c r="EG733" s="16"/>
      <c r="EI733" s="16"/>
      <c r="EN733" s="16"/>
    </row>
    <row r="734" spans="1:144" x14ac:dyDescent="0.35">
      <c r="A734" s="66" t="s">
        <v>6154</v>
      </c>
      <c r="B734" s="66"/>
      <c r="C734" s="66"/>
      <c r="D734" s="66"/>
      <c r="E734" s="66"/>
      <c r="F734" s="66"/>
      <c r="G734" s="66"/>
      <c r="H734" s="66"/>
      <c r="I734" s="66"/>
      <c r="J734" s="65" t="s">
        <v>6635</v>
      </c>
      <c r="K734" s="65"/>
      <c r="L734" s="65" t="s">
        <v>6751</v>
      </c>
      <c r="M734" s="66"/>
      <c r="N734" s="66"/>
      <c r="O734" s="65" t="s">
        <v>119</v>
      </c>
      <c r="P734" s="66"/>
      <c r="Q734" s="66"/>
      <c r="R734" s="66"/>
      <c r="S734" s="66"/>
      <c r="T734" s="66">
        <f>SUM(COUNTIF(M734:S734,"yes"))</f>
        <v>1</v>
      </c>
      <c r="U734" s="66"/>
      <c r="V734" s="66"/>
      <c r="W734" s="66"/>
      <c r="X734" s="66"/>
      <c r="Y734" s="66"/>
      <c r="Z734" s="66"/>
      <c r="AA734" s="66"/>
      <c r="AB734" s="66"/>
      <c r="AC734" s="66"/>
      <c r="AD734" s="65" t="s">
        <v>6635</v>
      </c>
      <c r="AE734" s="65"/>
      <c r="AF734" s="66"/>
      <c r="AG734" s="66"/>
      <c r="AH734" s="66"/>
      <c r="AI734" s="66"/>
      <c r="AJ734" s="66" t="s">
        <v>6232</v>
      </c>
      <c r="AK734" s="66"/>
      <c r="AL734" s="66"/>
      <c r="AM734" s="66"/>
      <c r="AN734" s="66"/>
      <c r="AO734" s="65" t="s">
        <v>6905</v>
      </c>
      <c r="AP734" s="66"/>
      <c r="AQ734" s="65" t="s">
        <v>6400</v>
      </c>
      <c r="AR734" s="54"/>
      <c r="AS734" s="66"/>
      <c r="AT734" s="66"/>
      <c r="AU734" s="66"/>
      <c r="AV734" s="66"/>
      <c r="AW734" s="66"/>
      <c r="AX734" s="66"/>
      <c r="AY734" s="66"/>
      <c r="AZ734" s="66"/>
      <c r="BA734" s="66"/>
      <c r="BB734" s="66"/>
      <c r="BC734" s="66"/>
      <c r="BD734" s="66"/>
      <c r="BE734" s="66"/>
      <c r="BF734" s="67"/>
      <c r="BG734" s="66"/>
      <c r="BH734" s="66"/>
      <c r="BI734" s="66"/>
      <c r="BJ734" s="68"/>
      <c r="BK734" s="66"/>
      <c r="BL734" s="66"/>
      <c r="BM734" s="66"/>
      <c r="BN734" s="66"/>
      <c r="BO734" s="55"/>
      <c r="BP734" s="66"/>
      <c r="BQ734" s="55"/>
      <c r="BR734" s="66"/>
      <c r="BS734" s="66"/>
      <c r="BT734" s="66"/>
      <c r="BU734" s="66"/>
      <c r="BV734" s="29"/>
      <c r="BW734" s="66"/>
      <c r="BX734" s="66"/>
      <c r="BY734" s="66"/>
      <c r="BZ734" s="66"/>
      <c r="CA734" s="66"/>
      <c r="CB734" s="66"/>
      <c r="CC734" s="69"/>
      <c r="CD734" s="66"/>
      <c r="CE734" s="66"/>
      <c r="CF734" s="66"/>
      <c r="CG734" s="66"/>
      <c r="CH734" s="66"/>
      <c r="CI734" s="66"/>
      <c r="CJ734" s="66"/>
      <c r="CK734" s="66"/>
      <c r="CL734" s="66"/>
      <c r="CM734" s="66"/>
      <c r="CN734" s="66"/>
      <c r="CO734" s="66"/>
      <c r="CP734" s="66"/>
      <c r="CQ734" s="66"/>
      <c r="CR734" s="66"/>
      <c r="CS734" s="66"/>
      <c r="CT734" s="66"/>
      <c r="CU734" s="66"/>
      <c r="CV734" s="66"/>
      <c r="CW734" s="66"/>
      <c r="CX734" s="66"/>
      <c r="CY734" s="66"/>
      <c r="CZ734" s="66"/>
      <c r="DA734" s="66"/>
      <c r="DB734" s="66"/>
      <c r="DC734" s="69"/>
      <c r="DD734" s="66"/>
      <c r="DE734" s="66"/>
      <c r="DF734" s="66"/>
      <c r="DG734" s="69"/>
      <c r="DH734" s="66"/>
      <c r="DI734" s="66"/>
      <c r="DJ734" s="66"/>
      <c r="DK734" s="66"/>
      <c r="DL734" s="66"/>
      <c r="DM734" s="66"/>
      <c r="DN734" s="66"/>
      <c r="DO734" s="66"/>
      <c r="DP734" s="66"/>
      <c r="DQ734" s="66"/>
      <c r="DR734" s="66"/>
      <c r="DS734" s="66"/>
      <c r="DT734" s="66"/>
      <c r="DU734" s="66"/>
      <c r="EB734" s="16"/>
      <c r="EE734" s="16"/>
      <c r="EF734" s="16"/>
      <c r="EG734" s="16"/>
      <c r="EI734" s="16"/>
      <c r="EN734" s="16"/>
    </row>
    <row r="735" spans="1:144" x14ac:dyDescent="0.35">
      <c r="A735" s="16" t="s">
        <v>6154</v>
      </c>
      <c r="J735" t="s">
        <v>6636</v>
      </c>
      <c r="K735" s="65"/>
      <c r="L735" t="s">
        <v>6751</v>
      </c>
      <c r="M735" s="16"/>
      <c r="O735" t="s">
        <v>119</v>
      </c>
      <c r="Q735" s="16"/>
      <c r="R735" s="16"/>
      <c r="T735" s="16">
        <f>SUM(COUNTIF(M735:S735,"yes"))</f>
        <v>1</v>
      </c>
      <c r="U735" s="16"/>
      <c r="V735" s="16"/>
      <c r="W735" s="16"/>
      <c r="X735" s="16"/>
      <c r="Y735" s="16"/>
      <c r="Z735" s="16"/>
      <c r="AA735" s="16"/>
      <c r="AB735" s="16"/>
      <c r="AD735" t="s">
        <v>6636</v>
      </c>
      <c r="AE735"/>
      <c r="AH735" s="16"/>
      <c r="AJ735" s="66" t="s">
        <v>6232</v>
      </c>
      <c r="AK735" s="16"/>
      <c r="AO735" t="s">
        <v>6906</v>
      </c>
      <c r="AP735" s="16"/>
      <c r="AQ735" t="s">
        <v>6400</v>
      </c>
      <c r="AR735" s="39"/>
      <c r="AS735" s="16"/>
      <c r="AT735" s="16"/>
      <c r="AY735" s="16"/>
      <c r="AZ735" s="16"/>
      <c r="BF735" s="28"/>
      <c r="BJ735" s="25"/>
      <c r="BO735" s="38"/>
      <c r="BQ735" s="38"/>
      <c r="BU735" s="16"/>
      <c r="BV735" s="29"/>
      <c r="BW735" s="16"/>
      <c r="BZ735" s="16"/>
      <c r="CC735" s="19"/>
      <c r="CD735" s="16"/>
      <c r="CF735" s="16"/>
      <c r="CG735" s="16"/>
      <c r="CI735" s="16"/>
      <c r="CJ735" s="16"/>
      <c r="CK735" s="16"/>
      <c r="CQ735" s="16"/>
      <c r="CU735" s="16"/>
      <c r="CV735" s="16"/>
      <c r="CW735" s="16"/>
      <c r="CX735" s="16"/>
      <c r="CZ735" s="16"/>
      <c r="DC735" s="19"/>
      <c r="DD735" s="16"/>
      <c r="DG735" s="19"/>
      <c r="DK735" s="16"/>
      <c r="DM735" s="16"/>
      <c r="DN735" s="16"/>
      <c r="DP735" s="16"/>
      <c r="DR735" s="16"/>
      <c r="EB735" s="16"/>
      <c r="EE735" s="16"/>
      <c r="EF735" s="16"/>
      <c r="EG735" s="16"/>
      <c r="EI735" s="16"/>
      <c r="EN735" s="16"/>
    </row>
    <row r="736" spans="1:144" x14ac:dyDescent="0.35">
      <c r="A736" s="16" t="s">
        <v>6154</v>
      </c>
      <c r="J736" t="s">
        <v>6993</v>
      </c>
      <c r="K736" s="65" t="s">
        <v>6907</v>
      </c>
      <c r="L736" t="s">
        <v>6751</v>
      </c>
      <c r="M736" s="16"/>
      <c r="O736" t="s">
        <v>119</v>
      </c>
      <c r="Q736" s="16"/>
      <c r="R736" s="16"/>
      <c r="T736" s="16">
        <f>SUM(COUNTIF(M736:S736,"yes"))</f>
        <v>1</v>
      </c>
      <c r="U736" s="16" t="s">
        <v>6996</v>
      </c>
      <c r="V736" s="16" t="s">
        <v>6997</v>
      </c>
      <c r="W736" s="16"/>
      <c r="X736" s="16"/>
      <c r="Y736" s="16"/>
      <c r="Z736" s="16" t="s">
        <v>6994</v>
      </c>
      <c r="AA736" s="16"/>
      <c r="AB736" s="16"/>
      <c r="AD736" t="s">
        <v>6637</v>
      </c>
      <c r="AE736"/>
      <c r="AH736" s="16"/>
      <c r="AJ736" s="66" t="s">
        <v>6232</v>
      </c>
      <c r="AK736" s="16"/>
      <c r="AO736" t="s">
        <v>6400</v>
      </c>
      <c r="AP736" s="16"/>
      <c r="AQ736" t="s">
        <v>6638</v>
      </c>
      <c r="AR736" s="39"/>
      <c r="AS736" s="16"/>
      <c r="AT736" s="16"/>
      <c r="AY736" s="16" t="s">
        <v>6995</v>
      </c>
      <c r="AZ736" s="16"/>
      <c r="BF736" s="28"/>
      <c r="BJ736" s="25"/>
      <c r="BO736" s="38"/>
      <c r="BQ736" s="38"/>
      <c r="BU736" s="16"/>
      <c r="BV736" s="29"/>
      <c r="BW736" s="16"/>
      <c r="BZ736" s="16"/>
      <c r="CC736" s="19"/>
      <c r="CD736" s="16"/>
      <c r="CF736" s="16"/>
      <c r="CG736" s="16"/>
      <c r="CI736" s="16"/>
      <c r="CJ736" s="16"/>
      <c r="CK736" s="16"/>
      <c r="CQ736" s="16"/>
      <c r="CU736" s="16"/>
      <c r="CV736" s="16"/>
      <c r="CW736" s="16"/>
      <c r="CX736" s="16"/>
      <c r="CZ736" s="16"/>
      <c r="DC736" s="19"/>
      <c r="DD736" s="16"/>
      <c r="DG736" s="19"/>
      <c r="DK736" s="16"/>
      <c r="DM736" s="16"/>
      <c r="DN736" s="16"/>
      <c r="DP736" s="16"/>
      <c r="DR736" s="16"/>
      <c r="EB736" s="16"/>
      <c r="EE736" s="16"/>
      <c r="EF736" s="16"/>
      <c r="EG736" s="16"/>
      <c r="EI736" s="16"/>
      <c r="EN736" s="16"/>
    </row>
    <row r="737" spans="1:144" x14ac:dyDescent="0.35">
      <c r="A737" s="16" t="s">
        <v>6154</v>
      </c>
      <c r="J737" t="s">
        <v>2110</v>
      </c>
      <c r="K737"/>
      <c r="L737" s="16" t="s">
        <v>729</v>
      </c>
      <c r="M737" s="16"/>
      <c r="P737" s="16" t="s">
        <v>119</v>
      </c>
      <c r="Q737" s="16"/>
      <c r="R737" s="16"/>
      <c r="T737" s="16">
        <f>SUM(COUNTIF(M737:S737,"yes"))</f>
        <v>1</v>
      </c>
      <c r="U737" s="16" t="s">
        <v>2109</v>
      </c>
      <c r="V737" s="16"/>
      <c r="W737" s="16"/>
      <c r="X737" s="16"/>
      <c r="Y737" s="16"/>
      <c r="Z737" s="16"/>
      <c r="AA737" s="16"/>
      <c r="AB737" s="16"/>
      <c r="AC737" s="16" t="s">
        <v>2110</v>
      </c>
      <c r="AH737" s="16"/>
      <c r="AJ737" s="16"/>
      <c r="AK737" s="16" t="s">
        <v>1306</v>
      </c>
      <c r="AP737" s="16" t="s">
        <v>1208</v>
      </c>
      <c r="AQ737" s="16" t="s">
        <v>1322</v>
      </c>
      <c r="AR737" s="38"/>
      <c r="AS737" s="16"/>
      <c r="AT737" s="16"/>
      <c r="AY737" s="16"/>
      <c r="AZ737" s="16"/>
      <c r="BB737" s="16">
        <f>LEN(BA737)-LEN(SUBSTITUTE(BA737,",",""))+1</f>
        <v>1</v>
      </c>
      <c r="BF737" s="28"/>
      <c r="BJ737" s="25"/>
      <c r="BO737" s="38"/>
      <c r="BQ737" s="38"/>
      <c r="BU737" s="16"/>
      <c r="BV737" s="29"/>
      <c r="BW737" s="16"/>
      <c r="BZ737" s="16"/>
      <c r="CD737" s="16"/>
      <c r="CF737" s="16"/>
      <c r="CG737" s="16"/>
      <c r="CI737" s="16"/>
      <c r="CJ737" s="16"/>
      <c r="CK737" s="16"/>
      <c r="CQ737" s="16"/>
      <c r="CU737" s="16"/>
      <c r="CV737" s="16"/>
      <c r="CW737" s="16"/>
      <c r="CX737" s="16"/>
      <c r="CZ737" s="16"/>
      <c r="DC737" s="19"/>
      <c r="DD737" s="16"/>
      <c r="DK737" s="16"/>
      <c r="DM737" s="16"/>
      <c r="DN737" s="16"/>
      <c r="DP737" s="16"/>
      <c r="DR737" s="16"/>
      <c r="EB737" s="16"/>
      <c r="EE737" s="16"/>
      <c r="EF737" s="16"/>
      <c r="EG737" s="16"/>
      <c r="EI737" s="16"/>
      <c r="EN737" s="16"/>
    </row>
    <row r="738" spans="1:144" x14ac:dyDescent="0.35">
      <c r="A738" s="16" t="s">
        <v>6154</v>
      </c>
      <c r="J738" t="s">
        <v>2291</v>
      </c>
      <c r="K738"/>
      <c r="L738" s="16" t="s">
        <v>729</v>
      </c>
      <c r="M738" s="16"/>
      <c r="P738" s="16" t="s">
        <v>119</v>
      </c>
      <c r="Q738" s="16"/>
      <c r="R738" s="16"/>
      <c r="T738" s="16">
        <f>SUM(COUNTIF(M738:S738,"yes"))</f>
        <v>1</v>
      </c>
      <c r="U738" s="16" t="s">
        <v>2289</v>
      </c>
      <c r="V738" s="16"/>
      <c r="W738" s="16"/>
      <c r="X738" s="16"/>
      <c r="Y738" s="16"/>
      <c r="Z738" s="16"/>
      <c r="AA738" s="16"/>
      <c r="AB738" s="16"/>
      <c r="AC738" s="16" t="s">
        <v>2291</v>
      </c>
      <c r="AH738" s="16"/>
      <c r="AJ738" s="16"/>
      <c r="AK738" s="16" t="s">
        <v>2290</v>
      </c>
      <c r="AP738" s="16" t="s">
        <v>1486</v>
      </c>
      <c r="AQ738" s="16" t="s">
        <v>1688</v>
      </c>
      <c r="AR738" s="38"/>
      <c r="AS738" s="16"/>
      <c r="AT738" s="16"/>
      <c r="AY738" s="16"/>
      <c r="AZ738" s="16"/>
      <c r="BB738" s="16">
        <f>LEN(BA738)-LEN(SUBSTITUTE(BA738,",",""))+1</f>
        <v>1</v>
      </c>
      <c r="BF738" s="28"/>
      <c r="BJ738" s="25"/>
      <c r="BO738" s="38"/>
      <c r="BQ738" s="38"/>
      <c r="BU738" s="16"/>
      <c r="BV738" s="29"/>
      <c r="BW738" s="16"/>
      <c r="BZ738" s="16"/>
      <c r="CD738" s="16"/>
      <c r="CF738" s="16"/>
      <c r="CG738" s="16"/>
      <c r="CI738" s="16"/>
      <c r="CJ738" s="16"/>
      <c r="CK738" s="16"/>
      <c r="CQ738" s="16"/>
      <c r="CU738" s="16"/>
      <c r="CV738" s="16"/>
      <c r="CW738" s="16"/>
      <c r="CX738" s="16"/>
      <c r="CZ738" s="16"/>
      <c r="DC738" s="19"/>
      <c r="DD738" s="16"/>
      <c r="DK738" s="16"/>
      <c r="DM738" s="16"/>
      <c r="DN738" s="16"/>
      <c r="DP738" s="16"/>
      <c r="DR738" s="16"/>
      <c r="EB738" s="16"/>
      <c r="EE738" s="16"/>
      <c r="EF738" s="16"/>
      <c r="EG738" s="16"/>
      <c r="EI738" s="16"/>
      <c r="EN738" s="16"/>
    </row>
    <row r="739" spans="1:144" x14ac:dyDescent="0.35">
      <c r="A739" s="16" t="s">
        <v>6154</v>
      </c>
      <c r="J739" t="s">
        <v>7100</v>
      </c>
      <c r="K739"/>
      <c r="L739" s="16" t="s">
        <v>7056</v>
      </c>
      <c r="M739" s="16"/>
      <c r="N739" s="16" t="s">
        <v>119</v>
      </c>
      <c r="O739" s="16"/>
      <c r="Q739" s="16"/>
      <c r="R739" s="16"/>
      <c r="T739" s="16">
        <f>SUM(COUNTIF(M739:S739,"yes"))</f>
        <v>1</v>
      </c>
      <c r="U739" s="16"/>
      <c r="V739" s="16"/>
      <c r="W739" s="16"/>
      <c r="X739" s="16"/>
      <c r="Y739" s="16"/>
      <c r="Z739" s="16"/>
      <c r="AA739" s="16"/>
      <c r="AB739" s="16"/>
      <c r="AH739" s="16"/>
      <c r="AJ739" s="66"/>
      <c r="AK739" s="16"/>
      <c r="AP739" s="16"/>
      <c r="AQ739" s="16"/>
      <c r="AR739" s="38"/>
      <c r="AS739" s="16"/>
      <c r="AT739" s="16"/>
      <c r="AY739" s="16"/>
      <c r="AZ739" s="16"/>
      <c r="BF739" s="28"/>
      <c r="BJ739" s="25"/>
      <c r="BO739" s="38"/>
      <c r="BQ739" s="38"/>
      <c r="BU739" s="16"/>
      <c r="BV739" s="29"/>
      <c r="BW739" s="16"/>
      <c r="BZ739" s="16"/>
      <c r="CD739" s="16"/>
      <c r="CF739" s="16"/>
      <c r="CG739" s="16"/>
      <c r="CI739" s="16"/>
      <c r="CJ739" s="16"/>
      <c r="CK739" s="16"/>
      <c r="CQ739" s="16"/>
      <c r="CU739" s="16"/>
      <c r="CV739" s="16"/>
      <c r="CW739" s="16"/>
      <c r="CX739" s="16"/>
      <c r="CZ739" s="16"/>
      <c r="DC739" s="19"/>
      <c r="DD739" s="16"/>
      <c r="DK739" s="16"/>
      <c r="DM739" s="16"/>
      <c r="DN739" s="16"/>
      <c r="DP739" s="16"/>
      <c r="DR739" s="16"/>
      <c r="EB739" s="16"/>
      <c r="EE739" s="16"/>
      <c r="EF739" s="16"/>
      <c r="EG739" s="16"/>
      <c r="EI739" s="16"/>
      <c r="EN739" s="16"/>
    </row>
    <row r="740" spans="1:144" x14ac:dyDescent="0.35">
      <c r="A740" s="16" t="s">
        <v>6154</v>
      </c>
      <c r="J740" t="s">
        <v>7101</v>
      </c>
      <c r="K740"/>
      <c r="L740" s="16" t="s">
        <v>7056</v>
      </c>
      <c r="M740" s="16"/>
      <c r="N740" s="16" t="s">
        <v>119</v>
      </c>
      <c r="O740" s="16"/>
      <c r="Q740" s="16"/>
      <c r="R740" s="16"/>
      <c r="T740" s="16">
        <f>SUM(COUNTIF(M740:S740,"yes"))</f>
        <v>1</v>
      </c>
      <c r="U740" s="16"/>
      <c r="V740" s="16"/>
      <c r="W740" s="16"/>
      <c r="X740" s="16"/>
      <c r="Y740" s="16"/>
      <c r="Z740" s="16"/>
      <c r="AA740" s="16"/>
      <c r="AB740" s="16"/>
      <c r="AH740" s="16"/>
      <c r="AJ740" s="66"/>
      <c r="AK740" s="16"/>
      <c r="AP740" s="16"/>
      <c r="AQ740" s="16"/>
      <c r="AR740" s="38"/>
      <c r="AS740" s="16"/>
      <c r="AT740" s="16"/>
      <c r="AY740" s="16"/>
      <c r="AZ740" s="16"/>
      <c r="BF740" s="28"/>
      <c r="BJ740" s="25"/>
      <c r="BO740" s="38"/>
      <c r="BQ740" s="38"/>
      <c r="BU740" s="16"/>
      <c r="BV740" s="29"/>
      <c r="BW740" s="16"/>
      <c r="BZ740" s="16"/>
      <c r="CD740" s="16"/>
      <c r="CF740" s="16"/>
      <c r="CG740" s="16"/>
      <c r="CI740" s="16"/>
      <c r="CJ740" s="16"/>
      <c r="CK740" s="16"/>
      <c r="CQ740" s="16"/>
      <c r="CU740" s="16"/>
      <c r="CV740" s="16"/>
      <c r="CW740" s="16"/>
      <c r="CX740" s="16"/>
      <c r="CZ740" s="16"/>
      <c r="DC740" s="19"/>
      <c r="DD740" s="16"/>
      <c r="DK740" s="16"/>
      <c r="DM740" s="16"/>
      <c r="DN740" s="16"/>
      <c r="DP740" s="16"/>
      <c r="DR740" s="16"/>
      <c r="EB740" s="16"/>
      <c r="EE740" s="16"/>
      <c r="EF740" s="16"/>
      <c r="EG740" s="16"/>
      <c r="EI740" s="16"/>
      <c r="EN740" s="16"/>
    </row>
    <row r="741" spans="1:144" x14ac:dyDescent="0.35">
      <c r="A741" s="66" t="s">
        <v>6154</v>
      </c>
      <c r="B741" s="66"/>
      <c r="I741" s="66"/>
      <c r="J741" t="s">
        <v>6639</v>
      </c>
      <c r="K741" s="65"/>
      <c r="L741" t="s">
        <v>6751</v>
      </c>
      <c r="M741" s="16"/>
      <c r="O741" t="s">
        <v>119</v>
      </c>
      <c r="Q741" s="16"/>
      <c r="R741" s="16"/>
      <c r="T741" s="16">
        <f>SUM(COUNTIF(M741:S741,"yes"))</f>
        <v>1</v>
      </c>
      <c r="U741" s="16"/>
      <c r="V741" s="16"/>
      <c r="W741" s="16"/>
      <c r="X741" s="16"/>
      <c r="Y741" s="16"/>
      <c r="Z741" s="16"/>
      <c r="AA741" s="16"/>
      <c r="AB741" s="16"/>
      <c r="AD741" t="s">
        <v>6639</v>
      </c>
      <c r="AE741"/>
      <c r="AH741" s="16"/>
      <c r="AJ741" s="66" t="s">
        <v>6232</v>
      </c>
      <c r="AK741" s="16"/>
      <c r="AL741" s="66"/>
      <c r="AO741" t="s">
        <v>6908</v>
      </c>
      <c r="AP741" s="16"/>
      <c r="AQ741" t="s">
        <v>6400</v>
      </c>
      <c r="AR741" s="39"/>
      <c r="AS741" s="16"/>
      <c r="AT741" s="16"/>
      <c r="AY741" s="16"/>
      <c r="AZ741" s="16"/>
      <c r="BF741" s="28"/>
      <c r="BJ741" s="25"/>
      <c r="BO741" s="38"/>
      <c r="BQ741" s="38"/>
      <c r="BU741" s="16"/>
      <c r="BV741" s="29"/>
      <c r="BW741" s="16"/>
      <c r="BZ741" s="16"/>
      <c r="CC741" s="19"/>
      <c r="CD741" s="16"/>
      <c r="CF741" s="16"/>
      <c r="CG741" s="16"/>
      <c r="CI741" s="16"/>
      <c r="CJ741" s="16"/>
      <c r="CK741" s="16"/>
      <c r="CQ741" s="16"/>
      <c r="CU741" s="16"/>
      <c r="CV741" s="16"/>
      <c r="CW741" s="16"/>
      <c r="CX741" s="16"/>
      <c r="CZ741" s="16"/>
      <c r="DC741" s="19"/>
      <c r="DD741" s="16"/>
      <c r="DG741" s="19"/>
      <c r="DK741" s="16"/>
      <c r="DM741" s="16"/>
      <c r="DN741" s="16"/>
      <c r="DP741" s="16"/>
      <c r="DR741" s="16"/>
      <c r="EB741" s="16"/>
      <c r="EE741" s="16"/>
      <c r="EF741" s="16"/>
      <c r="EG741" s="16"/>
      <c r="EI741" s="16"/>
      <c r="EN741" s="16"/>
    </row>
    <row r="742" spans="1:144" x14ac:dyDescent="0.35">
      <c r="A742" s="16" t="s">
        <v>6154</v>
      </c>
      <c r="J742" t="s">
        <v>1888</v>
      </c>
      <c r="K742"/>
      <c r="L742" s="16" t="s">
        <v>729</v>
      </c>
      <c r="M742" s="16"/>
      <c r="P742" s="16" t="s">
        <v>119</v>
      </c>
      <c r="Q742" s="16"/>
      <c r="R742" s="16"/>
      <c r="T742" s="16">
        <f>SUM(COUNTIF(M742:S742,"yes"))</f>
        <v>1</v>
      </c>
      <c r="U742" s="16" t="s">
        <v>1887</v>
      </c>
      <c r="V742" s="16"/>
      <c r="W742" s="16"/>
      <c r="X742" s="16"/>
      <c r="Y742" s="16"/>
      <c r="Z742" s="16"/>
      <c r="AA742" s="16"/>
      <c r="AB742" s="16"/>
      <c r="AC742" s="16" t="s">
        <v>1888</v>
      </c>
      <c r="AH742" s="16"/>
      <c r="AJ742" s="16"/>
      <c r="AK742" s="16" t="s">
        <v>764</v>
      </c>
      <c r="AP742" s="16" t="s">
        <v>808</v>
      </c>
      <c r="AQ742" s="16" t="s">
        <v>1409</v>
      </c>
      <c r="AR742" s="38"/>
      <c r="AS742" s="16"/>
      <c r="AT742" s="16"/>
      <c r="AY742" s="16"/>
      <c r="AZ742" s="16"/>
      <c r="BB742" s="16">
        <f>LEN(BA742)-LEN(SUBSTITUTE(BA742,",",""))+1</f>
        <v>1</v>
      </c>
      <c r="BD742" s="16">
        <f>LEN(BC742)-LEN(SUBSTITUTE(BC742,",",""))+1</f>
        <v>1</v>
      </c>
      <c r="BF742" s="28">
        <f>Table1[[#This Row], [no. of introduced regions]]/Table1[[#This Row], [no. of native regions]]</f>
        <v>1</v>
      </c>
      <c r="BJ742" s="25"/>
      <c r="BO742" s="38"/>
      <c r="BQ742" s="38"/>
      <c r="BU742" s="16"/>
      <c r="BV742" s="29"/>
      <c r="BW742" s="16"/>
      <c r="BZ742" s="16"/>
      <c r="CD742" s="16"/>
      <c r="CF742" s="16"/>
      <c r="CG742" s="16"/>
      <c r="CI742" s="16"/>
      <c r="CJ742" s="16"/>
      <c r="CK742" s="16"/>
      <c r="CQ742" s="16"/>
      <c r="CU742" s="16"/>
      <c r="CV742" s="16"/>
      <c r="CW742" s="16"/>
      <c r="CX742" s="16"/>
      <c r="CZ742" s="16"/>
      <c r="DC742" s="19"/>
      <c r="DD742" s="16"/>
      <c r="DK742" s="16"/>
      <c r="DM742" s="16"/>
      <c r="DN742" s="16"/>
      <c r="DP742" s="16"/>
      <c r="DR742" s="16"/>
      <c r="EB742" s="16"/>
      <c r="EE742" s="16"/>
      <c r="EF742" s="16"/>
      <c r="EG742" s="16"/>
      <c r="EI742" s="16"/>
      <c r="EN742" s="16"/>
    </row>
    <row r="743" spans="1:144" x14ac:dyDescent="0.35">
      <c r="A743" s="16" t="s">
        <v>6154</v>
      </c>
      <c r="J743" t="s">
        <v>6640</v>
      </c>
      <c r="K743" s="65" t="s">
        <v>6909</v>
      </c>
      <c r="L743" t="s">
        <v>6751</v>
      </c>
      <c r="M743" s="16"/>
      <c r="O743" t="s">
        <v>119</v>
      </c>
      <c r="Q743" s="16"/>
      <c r="R743" s="16"/>
      <c r="T743" s="16">
        <f>SUM(COUNTIF(M743:S743,"yes"))</f>
        <v>1</v>
      </c>
      <c r="U743" s="16"/>
      <c r="V743" s="16"/>
      <c r="W743" s="16"/>
      <c r="X743" s="16"/>
      <c r="Y743" s="16"/>
      <c r="Z743" s="16"/>
      <c r="AA743" s="16"/>
      <c r="AB743" s="16"/>
      <c r="AD743" t="s">
        <v>6640</v>
      </c>
      <c r="AE743"/>
      <c r="AH743" s="16"/>
      <c r="AJ743" s="66" t="s">
        <v>6232</v>
      </c>
      <c r="AK743" s="16"/>
      <c r="AO743" t="s">
        <v>6400</v>
      </c>
      <c r="AP743" s="16"/>
      <c r="AQ743" t="s">
        <v>6522</v>
      </c>
      <c r="AR743" s="39"/>
      <c r="AS743" s="16"/>
      <c r="AT743" s="16"/>
      <c r="AY743" s="16"/>
      <c r="AZ743" s="16"/>
      <c r="BF743" s="28"/>
      <c r="BJ743" s="25"/>
      <c r="BO743" s="38"/>
      <c r="BQ743" s="38"/>
      <c r="BU743" s="16"/>
      <c r="BV743" s="29"/>
      <c r="BW743" s="16"/>
      <c r="BZ743" s="16"/>
      <c r="CC743" s="19"/>
      <c r="CD743" s="16"/>
      <c r="CF743" s="16"/>
      <c r="CG743" s="16"/>
      <c r="CI743" s="16"/>
      <c r="CJ743" s="16"/>
      <c r="CK743" s="16"/>
      <c r="CQ743" s="16"/>
      <c r="CU743" s="16"/>
      <c r="CV743" s="16"/>
      <c r="CW743" s="16"/>
      <c r="CX743" s="16"/>
      <c r="CZ743" s="16"/>
      <c r="DC743" s="19"/>
      <c r="DD743" s="16"/>
      <c r="DG743" s="19"/>
      <c r="DK743" s="16"/>
      <c r="DM743" s="16"/>
      <c r="DN743" s="16"/>
      <c r="DP743" s="16"/>
      <c r="DR743" s="16"/>
      <c r="EB743" s="16"/>
      <c r="EE743" s="16"/>
      <c r="EF743" s="16"/>
      <c r="EG743" s="16"/>
      <c r="EI743" s="16"/>
      <c r="EN743" s="16"/>
    </row>
    <row r="744" spans="1:144" x14ac:dyDescent="0.35">
      <c r="A744" s="16" t="s">
        <v>6154</v>
      </c>
      <c r="J744" t="s">
        <v>1795</v>
      </c>
      <c r="K744"/>
      <c r="L744" s="16" t="s">
        <v>729</v>
      </c>
      <c r="M744" s="16"/>
      <c r="P744" s="16" t="s">
        <v>119</v>
      </c>
      <c r="Q744" s="16"/>
      <c r="R744" s="16"/>
      <c r="T744" s="16">
        <f>SUM(COUNTIF(M744:S744,"yes"))</f>
        <v>1</v>
      </c>
      <c r="U744" s="16" t="s">
        <v>1794</v>
      </c>
      <c r="V744" s="16"/>
      <c r="W744" s="16"/>
      <c r="X744" s="16"/>
      <c r="Y744" s="16"/>
      <c r="Z744" s="16"/>
      <c r="AA744" s="16"/>
      <c r="AB744" s="16"/>
      <c r="AC744" s="16" t="s">
        <v>1795</v>
      </c>
      <c r="AH744" s="16"/>
      <c r="AJ744" s="16"/>
      <c r="AK744" s="16" t="s">
        <v>1291</v>
      </c>
      <c r="AP744" s="16" t="s">
        <v>1348</v>
      </c>
      <c r="AQ744" s="16" t="s">
        <v>1349</v>
      </c>
      <c r="AR744" s="38"/>
      <c r="AS744" s="16"/>
      <c r="AT744" s="16"/>
      <c r="AY744" s="16"/>
      <c r="AZ744" s="16"/>
      <c r="BB744" s="16">
        <f>LEN(BA744)-LEN(SUBSTITUTE(BA744,",",""))+1</f>
        <v>1</v>
      </c>
      <c r="BD744" s="16">
        <f>LEN(BC744)-LEN(SUBSTITUTE(BC744,",",""))+1</f>
        <v>1</v>
      </c>
      <c r="BE744" s="16">
        <f>Table1[[#This Row], [no. of native regions]]+Table1[[#This Row], [no. of introduced regions]]</f>
        <v>2</v>
      </c>
      <c r="BF744" s="28">
        <f>Table1[[#This Row], [no. of introduced regions]]/Table1[[#This Row], [no. of native regions]]</f>
        <v>1</v>
      </c>
      <c r="BJ744" s="25"/>
      <c r="BO744" s="38"/>
      <c r="BQ744" s="38"/>
      <c r="BU744" s="16"/>
      <c r="BV744" s="29"/>
      <c r="BW744" s="16"/>
      <c r="BZ744" s="16"/>
      <c r="CD744" s="16"/>
      <c r="CF744" s="16"/>
      <c r="CG744" s="16"/>
      <c r="CI744" s="16"/>
      <c r="CJ744" s="16"/>
      <c r="CK744" s="16"/>
      <c r="CQ744" s="16"/>
      <c r="CU744" s="16"/>
      <c r="CV744" s="16"/>
      <c r="CW744" s="16"/>
      <c r="CX744" s="16"/>
      <c r="CZ744" s="16"/>
      <c r="DC744" s="19"/>
      <c r="DD744" s="16"/>
      <c r="DK744" s="16"/>
      <c r="DM744" s="16"/>
      <c r="DN744" s="16"/>
      <c r="DP744" s="16"/>
      <c r="DR744" s="16"/>
      <c r="EB744" s="16"/>
      <c r="EE744" s="16"/>
      <c r="EF744" s="16"/>
      <c r="EG744" s="16"/>
      <c r="EI744" s="16"/>
      <c r="EN744" s="16"/>
    </row>
    <row r="745" spans="1:144" x14ac:dyDescent="0.35">
      <c r="A745" s="16" t="s">
        <v>6154</v>
      </c>
      <c r="J745" t="s">
        <v>1485</v>
      </c>
      <c r="K745"/>
      <c r="L745" s="16" t="s">
        <v>729</v>
      </c>
      <c r="M745" s="16"/>
      <c r="P745" s="16" t="s">
        <v>119</v>
      </c>
      <c r="Q745" s="16"/>
      <c r="R745" s="16"/>
      <c r="T745" s="16">
        <f>SUM(COUNTIF(M745:S745,"yes"))</f>
        <v>1</v>
      </c>
      <c r="U745" s="16" t="s">
        <v>1487</v>
      </c>
      <c r="V745" s="16" t="s">
        <v>1488</v>
      </c>
      <c r="W745" s="16"/>
      <c r="X745" s="16"/>
      <c r="Y745" s="16"/>
      <c r="Z745" s="16"/>
      <c r="AA745" s="16"/>
      <c r="AB745" s="16"/>
      <c r="AC745" s="16" t="s">
        <v>1491</v>
      </c>
      <c r="AH745" s="16" t="s">
        <v>1494</v>
      </c>
      <c r="AJ745" s="16" t="s">
        <v>6232</v>
      </c>
      <c r="AK745" s="16" t="s">
        <v>1490</v>
      </c>
      <c r="AL745" s="16" t="s">
        <v>1486</v>
      </c>
      <c r="AP745" s="16" t="s">
        <v>1486</v>
      </c>
      <c r="AQ745" s="16" t="s">
        <v>1492</v>
      </c>
      <c r="AR745" s="38"/>
      <c r="AS745" s="16"/>
      <c r="AT745" s="16"/>
      <c r="AY745" s="16" t="s">
        <v>1489</v>
      </c>
      <c r="AZ745" s="16"/>
      <c r="BB745" s="16">
        <f>LEN(BA745)-LEN(SUBSTITUTE(BA745,",",""))+1</f>
        <v>1</v>
      </c>
      <c r="BF745" s="28"/>
      <c r="BJ745" s="25"/>
      <c r="BO745" s="38"/>
      <c r="BQ745" s="38"/>
      <c r="BR745" s="16" t="s">
        <v>1495</v>
      </c>
      <c r="BU745" s="16" t="s">
        <v>1496</v>
      </c>
      <c r="BV745" s="29" t="s">
        <v>1497</v>
      </c>
      <c r="BW745" s="16" t="s">
        <v>1498</v>
      </c>
      <c r="BX745" s="16" t="s">
        <v>1499</v>
      </c>
      <c r="BZ745" s="16"/>
      <c r="CA745" s="16" t="s">
        <v>1493</v>
      </c>
      <c r="CD745" s="16"/>
      <c r="CF745" s="16"/>
      <c r="CG745" s="16"/>
      <c r="CI745" s="16"/>
      <c r="CJ745" s="16"/>
      <c r="CK745" s="16"/>
      <c r="CQ745" s="16"/>
      <c r="CU745" s="16"/>
      <c r="CV745" s="16"/>
      <c r="CW745" s="16"/>
      <c r="CX745" s="16"/>
      <c r="CZ745" s="16"/>
      <c r="DC745" s="19"/>
      <c r="DD745" s="16"/>
      <c r="DK745" s="16"/>
      <c r="DM745" s="16"/>
      <c r="DN745" s="16"/>
      <c r="DO745" s="16" t="s">
        <v>1500</v>
      </c>
      <c r="DP745" s="16" t="s">
        <v>1501</v>
      </c>
      <c r="DR745" s="16"/>
      <c r="EB745" s="16"/>
      <c r="EE745" s="16"/>
      <c r="EF745" s="16"/>
      <c r="EG745" s="16"/>
      <c r="EI745" s="16"/>
      <c r="EN745" s="16"/>
    </row>
    <row r="746" spans="1:144" x14ac:dyDescent="0.35">
      <c r="A746" s="16" t="s">
        <v>6154</v>
      </c>
      <c r="J746" t="s">
        <v>2225</v>
      </c>
      <c r="K746"/>
      <c r="L746" s="16" t="s">
        <v>729</v>
      </c>
      <c r="M746" s="16"/>
      <c r="P746" s="16" t="s">
        <v>119</v>
      </c>
      <c r="Q746" s="16"/>
      <c r="R746" s="16"/>
      <c r="T746" s="16">
        <f>SUM(COUNTIF(M746:S746,"yes"))</f>
        <v>1</v>
      </c>
      <c r="U746" s="16" t="s">
        <v>2224</v>
      </c>
      <c r="V746" s="16"/>
      <c r="W746" s="16"/>
      <c r="X746" s="16"/>
      <c r="Y746" s="16"/>
      <c r="Z746" s="16"/>
      <c r="AA746" s="16"/>
      <c r="AB746" s="16"/>
      <c r="AC746" s="16" t="s">
        <v>2225</v>
      </c>
      <c r="AH746" s="16"/>
      <c r="AJ746" s="16"/>
      <c r="AK746" s="16" t="s">
        <v>1024</v>
      </c>
      <c r="AP746" s="16" t="s">
        <v>726</v>
      </c>
      <c r="AQ746" s="16" t="s">
        <v>1492</v>
      </c>
      <c r="AR746" s="38"/>
      <c r="AS746" s="16"/>
      <c r="AT746" s="16"/>
      <c r="AY746" s="16"/>
      <c r="AZ746" s="16"/>
      <c r="BB746" s="16">
        <f>LEN(BA746)-LEN(SUBSTITUTE(BA746,",",""))+1</f>
        <v>1</v>
      </c>
      <c r="BF746" s="28"/>
      <c r="BJ746" s="25"/>
      <c r="BO746" s="38"/>
      <c r="BQ746" s="38"/>
      <c r="BU746" s="16"/>
      <c r="BV746" s="29"/>
      <c r="BW746" s="16"/>
      <c r="BZ746" s="16"/>
      <c r="CD746" s="16"/>
      <c r="CF746" s="16"/>
      <c r="CG746" s="16"/>
      <c r="CI746" s="16"/>
      <c r="CJ746" s="16"/>
      <c r="CK746" s="16"/>
      <c r="CQ746" s="16"/>
      <c r="CU746" s="16"/>
      <c r="CV746" s="16"/>
      <c r="CW746" s="16"/>
      <c r="CX746" s="16"/>
      <c r="CZ746" s="16"/>
      <c r="DC746" s="19"/>
      <c r="DD746" s="16"/>
      <c r="DK746" s="16"/>
      <c r="DM746" s="16"/>
      <c r="DN746" s="16"/>
      <c r="DP746" s="16"/>
      <c r="DR746" s="16"/>
      <c r="EB746" s="16"/>
      <c r="EE746" s="16"/>
      <c r="EF746" s="16"/>
      <c r="EG746" s="16"/>
      <c r="EI746" s="16"/>
      <c r="EN746" s="16"/>
    </row>
    <row r="747" spans="1:144" x14ac:dyDescent="0.35">
      <c r="A747" s="16" t="s">
        <v>6154</v>
      </c>
      <c r="J747" t="s">
        <v>1754</v>
      </c>
      <c r="K747"/>
      <c r="L747" s="16" t="s">
        <v>729</v>
      </c>
      <c r="M747" s="16"/>
      <c r="P747" s="16" t="s">
        <v>119</v>
      </c>
      <c r="Q747" s="16"/>
      <c r="R747" s="16"/>
      <c r="T747" s="16">
        <f>SUM(COUNTIF(M747:S747,"yes"))</f>
        <v>1</v>
      </c>
      <c r="U747" s="16" t="s">
        <v>1753</v>
      </c>
      <c r="V747" s="16"/>
      <c r="W747" s="16"/>
      <c r="X747" s="16"/>
      <c r="Y747" s="16"/>
      <c r="Z747" s="16"/>
      <c r="AA747" s="16"/>
      <c r="AB747" s="16"/>
      <c r="AC747" s="16" t="s">
        <v>1754</v>
      </c>
      <c r="AH747" s="16"/>
      <c r="AJ747" s="16"/>
      <c r="AK747" s="16" t="s">
        <v>1024</v>
      </c>
      <c r="AP747" s="16" t="s">
        <v>1211</v>
      </c>
      <c r="AQ747" s="16" t="s">
        <v>1752</v>
      </c>
      <c r="AR747" s="38"/>
      <c r="AS747" s="16"/>
      <c r="AT747" s="16"/>
      <c r="AY747" s="16"/>
      <c r="AZ747" s="16"/>
      <c r="BB747" s="16">
        <f>LEN(BA747)-LEN(SUBSTITUTE(BA747,",",""))+1</f>
        <v>1</v>
      </c>
      <c r="BD747" s="16">
        <f>LEN(BC747)-LEN(SUBSTITUTE(BC747,",",""))+1</f>
        <v>1</v>
      </c>
      <c r="BE747" s="16">
        <f>Table1[[#This Row], [no. of native regions]]+Table1[[#This Row], [no. of introduced regions]]</f>
        <v>2</v>
      </c>
      <c r="BF747" s="28">
        <f>Table1[[#This Row], [no. of introduced regions]]/Table1[[#This Row], [no. of native regions]]</f>
        <v>1</v>
      </c>
      <c r="BJ747" s="25"/>
      <c r="BO747" s="38"/>
      <c r="BQ747" s="38"/>
      <c r="BU747" s="16"/>
      <c r="BV747" s="29"/>
      <c r="BW747" s="16"/>
      <c r="BZ747" s="16"/>
      <c r="CD747" s="16"/>
      <c r="CF747" s="16"/>
      <c r="CG747" s="16"/>
      <c r="CI747" s="16"/>
      <c r="CJ747" s="16"/>
      <c r="CK747" s="16"/>
      <c r="CQ747" s="16"/>
      <c r="CU747" s="16"/>
      <c r="CV747" s="16"/>
      <c r="CW747" s="16"/>
      <c r="CX747" s="16"/>
      <c r="CZ747" s="16"/>
      <c r="DC747" s="19"/>
      <c r="DD747" s="16"/>
      <c r="DK747" s="16"/>
      <c r="DM747" s="16"/>
      <c r="DN747" s="16"/>
      <c r="DP747" s="16"/>
      <c r="DR747" s="16"/>
      <c r="EB747" s="16"/>
      <c r="EE747" s="16"/>
      <c r="EF747" s="16"/>
      <c r="EG747" s="16"/>
      <c r="EI747" s="16"/>
      <c r="EN747" s="16"/>
    </row>
    <row r="748" spans="1:144" x14ac:dyDescent="0.35">
      <c r="A748" s="16" t="s">
        <v>6154</v>
      </c>
      <c r="J748" t="s">
        <v>3058</v>
      </c>
      <c r="K748"/>
      <c r="L748" s="16" t="s">
        <v>729</v>
      </c>
      <c r="M748" s="16"/>
      <c r="P748" s="16" t="s">
        <v>119</v>
      </c>
      <c r="Q748" s="16"/>
      <c r="R748" s="16"/>
      <c r="T748" s="16">
        <f>SUM(COUNTIF(M748:S748,"yes"))</f>
        <v>1</v>
      </c>
      <c r="U748" s="16" t="s">
        <v>3057</v>
      </c>
      <c r="V748" s="16"/>
      <c r="W748" s="16"/>
      <c r="X748" s="16"/>
      <c r="Y748" s="16"/>
      <c r="Z748" s="16"/>
      <c r="AA748" s="16"/>
      <c r="AB748" s="16"/>
      <c r="AC748" s="16" t="s">
        <v>3058</v>
      </c>
      <c r="AH748" s="16"/>
      <c r="AJ748" s="16"/>
      <c r="AK748" s="16" t="s">
        <v>1902</v>
      </c>
      <c r="AP748" s="16" t="s">
        <v>972</v>
      </c>
      <c r="AQ748" s="16" t="s">
        <v>3059</v>
      </c>
      <c r="AR748" s="38"/>
      <c r="AS748" s="16"/>
      <c r="AT748" s="16"/>
      <c r="AY748" s="16"/>
      <c r="AZ748" s="16"/>
      <c r="BF748" s="28"/>
      <c r="BJ748" s="25"/>
      <c r="BO748" s="38"/>
      <c r="BQ748" s="38"/>
      <c r="BU748" s="16"/>
      <c r="BV748" s="29"/>
      <c r="BW748" s="16"/>
      <c r="BZ748" s="16"/>
      <c r="CD748" s="16"/>
      <c r="CF748" s="16"/>
      <c r="CG748" s="16"/>
      <c r="CI748" s="16"/>
      <c r="CJ748" s="16"/>
      <c r="CK748" s="16"/>
      <c r="CQ748" s="16"/>
      <c r="CU748" s="16"/>
      <c r="CV748" s="16"/>
      <c r="CW748" s="16"/>
      <c r="CX748" s="16"/>
      <c r="CZ748" s="16"/>
      <c r="DC748" s="19"/>
      <c r="DD748" s="16"/>
      <c r="DK748" s="16"/>
      <c r="DM748" s="16"/>
      <c r="DN748" s="16"/>
      <c r="DP748" s="16"/>
      <c r="DR748" s="16"/>
      <c r="EB748" s="16"/>
      <c r="EE748" s="16"/>
      <c r="EF748" s="16"/>
      <c r="EG748" s="16"/>
      <c r="EI748" s="16"/>
      <c r="EN748" s="16"/>
    </row>
    <row r="749" spans="1:144" x14ac:dyDescent="0.35">
      <c r="A749" s="16" t="s">
        <v>6154</v>
      </c>
      <c r="J749" t="s">
        <v>6641</v>
      </c>
      <c r="K749" s="65" t="s">
        <v>6910</v>
      </c>
      <c r="L749" t="s">
        <v>6751</v>
      </c>
      <c r="M749" s="16"/>
      <c r="O749" t="s">
        <v>119</v>
      </c>
      <c r="Q749" s="16"/>
      <c r="R749" s="16"/>
      <c r="T749" s="16">
        <f>SUM(COUNTIF(M749:S749,"yes"))</f>
        <v>1</v>
      </c>
      <c r="U749" s="16"/>
      <c r="V749" s="16"/>
      <c r="W749" s="16"/>
      <c r="X749" s="16"/>
      <c r="Y749" s="16"/>
      <c r="Z749" s="16"/>
      <c r="AA749" s="16"/>
      <c r="AB749" s="16"/>
      <c r="AD749" t="s">
        <v>6641</v>
      </c>
      <c r="AE749"/>
      <c r="AH749" s="16"/>
      <c r="AJ749" s="66" t="s">
        <v>6232</v>
      </c>
      <c r="AK749" s="16"/>
      <c r="AO749" t="s">
        <v>6400</v>
      </c>
      <c r="AP749" s="16"/>
      <c r="AQ749" t="s">
        <v>828</v>
      </c>
      <c r="AR749" s="39"/>
      <c r="AS749" s="16"/>
      <c r="AT749" s="16"/>
      <c r="AY749" s="16"/>
      <c r="AZ749" s="16"/>
      <c r="BF749" s="28"/>
      <c r="BJ749" s="25"/>
      <c r="BO749" s="38"/>
      <c r="BQ749" s="38"/>
      <c r="BU749" s="16"/>
      <c r="BV749" s="29"/>
      <c r="BW749" s="16"/>
      <c r="BZ749" s="16"/>
      <c r="CC749" s="19"/>
      <c r="CD749" s="16"/>
      <c r="CF749" s="16"/>
      <c r="CG749" s="16"/>
      <c r="CI749" s="16"/>
      <c r="CJ749" s="16"/>
      <c r="CK749" s="16"/>
      <c r="CQ749" s="16"/>
      <c r="CU749" s="16"/>
      <c r="CV749" s="16"/>
      <c r="CW749" s="16"/>
      <c r="CX749" s="16"/>
      <c r="CZ749" s="16"/>
      <c r="DC749" s="19"/>
      <c r="DD749" s="16"/>
      <c r="DG749" s="19"/>
      <c r="DK749" s="16"/>
      <c r="DM749" s="16"/>
      <c r="DN749" s="16"/>
      <c r="DP749" s="16"/>
      <c r="DR749" s="16"/>
      <c r="EB749" s="16"/>
      <c r="EE749" s="16"/>
      <c r="EF749" s="16"/>
      <c r="EG749" s="16"/>
      <c r="EI749" s="16"/>
      <c r="EN749" s="16"/>
    </row>
    <row r="750" spans="1:144" x14ac:dyDescent="0.35">
      <c r="A750" s="16" t="s">
        <v>6154</v>
      </c>
      <c r="J750" t="s">
        <v>6642</v>
      </c>
      <c r="K750" s="65" t="s">
        <v>6911</v>
      </c>
      <c r="L750" t="s">
        <v>6751</v>
      </c>
      <c r="M750" s="16"/>
      <c r="O750" t="s">
        <v>119</v>
      </c>
      <c r="Q750" s="16"/>
      <c r="R750" s="16"/>
      <c r="T750" s="16">
        <f>SUM(COUNTIF(M750:S750,"yes"))</f>
        <v>1</v>
      </c>
      <c r="U750" s="16"/>
      <c r="V750" s="16"/>
      <c r="W750" s="16"/>
      <c r="X750" s="16"/>
      <c r="Y750" s="16"/>
      <c r="Z750" s="16"/>
      <c r="AA750" s="16"/>
      <c r="AB750" s="16"/>
      <c r="AD750" t="s">
        <v>6642</v>
      </c>
      <c r="AE750"/>
      <c r="AH750" s="16"/>
      <c r="AJ750" s="66" t="s">
        <v>6232</v>
      </c>
      <c r="AK750" s="16"/>
      <c r="AO750" t="s">
        <v>6400</v>
      </c>
      <c r="AP750" s="16"/>
      <c r="AQ750" t="s">
        <v>6417</v>
      </c>
      <c r="AR750" s="39"/>
      <c r="AS750" s="16"/>
      <c r="AT750" s="16"/>
      <c r="AY750" s="16"/>
      <c r="AZ750" s="16"/>
      <c r="BF750" s="28"/>
      <c r="BJ750" s="25"/>
      <c r="BO750" s="38"/>
      <c r="BQ750" s="38"/>
      <c r="BU750" s="16"/>
      <c r="BV750" s="29"/>
      <c r="BW750" s="16"/>
      <c r="BZ750" s="16"/>
      <c r="CC750" s="19"/>
      <c r="CD750" s="16"/>
      <c r="CF750" s="16"/>
      <c r="CG750" s="16"/>
      <c r="CI750" s="16"/>
      <c r="CJ750" s="16"/>
      <c r="CK750" s="16"/>
      <c r="CQ750" s="16"/>
      <c r="CU750" s="16"/>
      <c r="CV750" s="16"/>
      <c r="CW750" s="16"/>
      <c r="CX750" s="16"/>
      <c r="CZ750" s="16"/>
      <c r="DC750" s="19"/>
      <c r="DD750" s="16"/>
      <c r="DG750" s="19"/>
      <c r="DK750" s="16"/>
      <c r="DM750" s="16"/>
      <c r="DN750" s="16"/>
      <c r="DP750" s="16"/>
      <c r="DR750" s="16"/>
      <c r="EB750" s="16"/>
      <c r="EE750" s="16"/>
      <c r="EF750" s="16"/>
      <c r="EG750" s="16"/>
      <c r="EI750" s="16"/>
      <c r="EN750" s="16"/>
    </row>
    <row r="751" spans="1:144" x14ac:dyDescent="0.35">
      <c r="A751" s="16" t="s">
        <v>6154</v>
      </c>
      <c r="J751" t="s">
        <v>2425</v>
      </c>
      <c r="K751"/>
      <c r="L751" s="16" t="s">
        <v>729</v>
      </c>
      <c r="M751" s="16"/>
      <c r="P751" s="16" t="s">
        <v>119</v>
      </c>
      <c r="Q751" s="16"/>
      <c r="R751" s="16"/>
      <c r="T751" s="16">
        <f>SUM(COUNTIF(M751:S751,"yes"))</f>
        <v>1</v>
      </c>
      <c r="U751" s="16" t="s">
        <v>2424</v>
      </c>
      <c r="V751" s="16"/>
      <c r="W751" s="16"/>
      <c r="X751" s="16"/>
      <c r="Y751" s="16"/>
      <c r="Z751" s="16"/>
      <c r="AA751" s="16"/>
      <c r="AB751" s="16"/>
      <c r="AC751" s="16" t="s">
        <v>2425</v>
      </c>
      <c r="AH751" s="16"/>
      <c r="AJ751" s="16"/>
      <c r="AK751" s="16" t="s">
        <v>1193</v>
      </c>
      <c r="AP751" s="16" t="s">
        <v>726</v>
      </c>
      <c r="AQ751" s="16" t="s">
        <v>1157</v>
      </c>
      <c r="AR751" s="38"/>
      <c r="AS751" s="16"/>
      <c r="AT751" s="16"/>
      <c r="AY751" s="16"/>
      <c r="AZ751" s="16"/>
      <c r="BB751" s="16">
        <f>LEN(BA751)-LEN(SUBSTITUTE(BA751,",",""))+1</f>
        <v>1</v>
      </c>
      <c r="BF751" s="28"/>
      <c r="BJ751" s="25"/>
      <c r="BO751" s="38"/>
      <c r="BQ751" s="38"/>
      <c r="BU751" s="16"/>
      <c r="BV751" s="29"/>
      <c r="BW751" s="16"/>
      <c r="BZ751" s="16"/>
      <c r="CD751" s="16"/>
      <c r="CF751" s="16"/>
      <c r="CG751" s="16"/>
      <c r="CI751" s="16"/>
      <c r="CJ751" s="16"/>
      <c r="CK751" s="16"/>
      <c r="CQ751" s="16"/>
      <c r="CU751" s="16"/>
      <c r="CV751" s="16"/>
      <c r="CW751" s="16"/>
      <c r="CX751" s="16"/>
      <c r="CZ751" s="16"/>
      <c r="DC751" s="19"/>
      <c r="DD751" s="16"/>
      <c r="DK751" s="16"/>
      <c r="DM751" s="16"/>
      <c r="DN751" s="16"/>
      <c r="DP751" s="16"/>
      <c r="DR751" s="16"/>
      <c r="EB751" s="16"/>
      <c r="EE751" s="16"/>
      <c r="EF751" s="16"/>
      <c r="EG751" s="16"/>
      <c r="EI751" s="16"/>
      <c r="EN751" s="16"/>
    </row>
    <row r="752" spans="1:144" x14ac:dyDescent="0.35">
      <c r="A752" s="16" t="s">
        <v>6154</v>
      </c>
      <c r="J752" t="s">
        <v>6643</v>
      </c>
      <c r="K752" s="65" t="s">
        <v>6912</v>
      </c>
      <c r="L752" t="s">
        <v>6751</v>
      </c>
      <c r="M752" s="16"/>
      <c r="O752" t="s">
        <v>119</v>
      </c>
      <c r="Q752" s="16"/>
      <c r="R752" s="16"/>
      <c r="T752" s="16">
        <f>SUM(COUNTIF(M752:S752,"yes"))</f>
        <v>1</v>
      </c>
      <c r="U752" s="16"/>
      <c r="V752" s="16"/>
      <c r="W752" s="16"/>
      <c r="X752" s="16"/>
      <c r="Y752" s="16"/>
      <c r="Z752" s="16"/>
      <c r="AA752" s="16"/>
      <c r="AB752" s="16"/>
      <c r="AD752" t="s">
        <v>6643</v>
      </c>
      <c r="AE752"/>
      <c r="AH752" s="16"/>
      <c r="AJ752" s="66" t="s">
        <v>6232</v>
      </c>
      <c r="AK752" s="16"/>
      <c r="AO752" t="s">
        <v>6400</v>
      </c>
      <c r="AP752" s="16"/>
      <c r="AQ752" t="s">
        <v>6436</v>
      </c>
      <c r="AR752" s="39"/>
      <c r="AS752" s="16"/>
      <c r="AT752" s="16"/>
      <c r="AY752" s="16"/>
      <c r="AZ752" s="16"/>
      <c r="BF752" s="28"/>
      <c r="BJ752" s="25"/>
      <c r="BO752" s="38"/>
      <c r="BQ752" s="38"/>
      <c r="BU752" s="16"/>
      <c r="BV752" s="29"/>
      <c r="BW752" s="16"/>
      <c r="BZ752" s="16"/>
      <c r="CC752" s="19"/>
      <c r="CD752" s="16"/>
      <c r="CF752" s="16"/>
      <c r="CG752" s="16"/>
      <c r="CI752" s="16"/>
      <c r="CJ752" s="16"/>
      <c r="CK752" s="16"/>
      <c r="CQ752" s="16"/>
      <c r="CU752" s="16"/>
      <c r="CV752" s="16"/>
      <c r="CW752" s="16"/>
      <c r="CX752" s="16"/>
      <c r="CZ752" s="16"/>
      <c r="DC752" s="19"/>
      <c r="DD752" s="16"/>
      <c r="DG752" s="19"/>
      <c r="DK752" s="16"/>
      <c r="DM752" s="16"/>
      <c r="DN752" s="16"/>
      <c r="DP752" s="16"/>
      <c r="DR752" s="16"/>
      <c r="EB752" s="16"/>
      <c r="EE752" s="16"/>
      <c r="EF752" s="16"/>
      <c r="EG752" s="16"/>
      <c r="EI752" s="16"/>
      <c r="EN752" s="16"/>
    </row>
    <row r="753" spans="1:144" x14ac:dyDescent="0.35">
      <c r="A753" s="16" t="s">
        <v>6154</v>
      </c>
      <c r="J753" t="s">
        <v>6189</v>
      </c>
      <c r="K753"/>
      <c r="L753" s="16" t="s">
        <v>6159</v>
      </c>
      <c r="M753" s="16"/>
      <c r="Q753" s="16" t="s">
        <v>119</v>
      </c>
      <c r="R753" s="16"/>
      <c r="T753" s="16">
        <f>SUM(COUNTIF(M753:S753,"yes"))</f>
        <v>1</v>
      </c>
      <c r="U753" s="16"/>
      <c r="V753" s="16"/>
      <c r="W753" s="16"/>
      <c r="X753" s="16"/>
      <c r="Y753" s="16"/>
      <c r="Z753" s="16"/>
      <c r="AA753" s="16"/>
      <c r="AB753" s="16"/>
      <c r="AH753" s="16"/>
      <c r="AJ753" s="16" t="s">
        <v>6232</v>
      </c>
      <c r="AK753" s="16"/>
      <c r="AP753" s="16"/>
      <c r="AQ753" s="16"/>
      <c r="AR753" s="38"/>
      <c r="AS753" s="16"/>
      <c r="AT753" s="16"/>
      <c r="AY753" s="16"/>
      <c r="AZ753" s="16"/>
      <c r="BF753" s="28"/>
      <c r="BJ753" s="25"/>
      <c r="BO753" s="38"/>
      <c r="BQ753" s="38"/>
      <c r="BU753" s="16"/>
      <c r="BV753" s="29"/>
      <c r="BW753" s="16"/>
      <c r="BZ753" s="16"/>
      <c r="CD753" s="16"/>
      <c r="CF753" s="16"/>
      <c r="CG753" s="16"/>
      <c r="CI753" s="16"/>
      <c r="CJ753" s="16"/>
      <c r="CK753" s="16"/>
      <c r="CQ753" s="16"/>
      <c r="CU753" s="16"/>
      <c r="CV753" s="16"/>
      <c r="CW753" s="16"/>
      <c r="CX753" s="16"/>
      <c r="CZ753" s="16"/>
      <c r="DC753" s="19"/>
      <c r="DD753" s="16"/>
      <c r="DK753" s="16"/>
      <c r="DM753" s="16"/>
      <c r="DN753" s="16"/>
      <c r="DP753" s="16"/>
      <c r="DR753" s="16"/>
      <c r="EB753" s="16"/>
      <c r="EE753" s="16"/>
      <c r="EF753" s="16"/>
      <c r="EG753" s="16"/>
      <c r="EI753" s="16"/>
      <c r="EN753" s="16"/>
    </row>
    <row r="754" spans="1:144" x14ac:dyDescent="0.35">
      <c r="A754" s="16" t="s">
        <v>6154</v>
      </c>
      <c r="J754" t="s">
        <v>6644</v>
      </c>
      <c r="K754" s="65" t="s">
        <v>6913</v>
      </c>
      <c r="L754" t="s">
        <v>6751</v>
      </c>
      <c r="M754" s="16"/>
      <c r="O754" t="s">
        <v>119</v>
      </c>
      <c r="Q754" s="16"/>
      <c r="R754" s="16"/>
      <c r="T754" s="16">
        <f>SUM(COUNTIF(M754:S754,"yes"))</f>
        <v>1</v>
      </c>
      <c r="U754" s="16"/>
      <c r="V754" s="16"/>
      <c r="W754" s="16"/>
      <c r="X754" s="16"/>
      <c r="Y754" s="16"/>
      <c r="Z754" s="16"/>
      <c r="AA754" s="16"/>
      <c r="AB754" s="16"/>
      <c r="AD754" t="s">
        <v>6644</v>
      </c>
      <c r="AE754"/>
      <c r="AH754" s="16"/>
      <c r="AJ754" s="66" t="s">
        <v>6232</v>
      </c>
      <c r="AK754" s="16"/>
      <c r="AO754" t="s">
        <v>6400</v>
      </c>
      <c r="AP754" s="16"/>
      <c r="AQ754" t="s">
        <v>6417</v>
      </c>
      <c r="AR754" s="39"/>
      <c r="AS754" s="16"/>
      <c r="AT754" s="16"/>
      <c r="AY754" s="16"/>
      <c r="AZ754" s="16"/>
      <c r="BF754" s="28"/>
      <c r="BJ754" s="25"/>
      <c r="BO754" s="38"/>
      <c r="BQ754" s="38"/>
      <c r="BU754" s="16"/>
      <c r="BV754" s="29"/>
      <c r="BW754" s="16"/>
      <c r="BZ754" s="16"/>
      <c r="CC754" s="19"/>
      <c r="CD754" s="16"/>
      <c r="CF754" s="16"/>
      <c r="CG754" s="16"/>
      <c r="CI754" s="16"/>
      <c r="CJ754" s="16"/>
      <c r="CK754" s="16"/>
      <c r="CQ754" s="16"/>
      <c r="CU754" s="16"/>
      <c r="CV754" s="16"/>
      <c r="CW754" s="16"/>
      <c r="CX754" s="16"/>
      <c r="CZ754" s="16"/>
      <c r="DC754" s="19"/>
      <c r="DD754" s="16"/>
      <c r="DG754" s="19"/>
      <c r="DK754" s="16"/>
      <c r="DM754" s="16"/>
      <c r="DN754" s="16"/>
      <c r="DP754" s="16"/>
      <c r="DR754" s="16"/>
      <c r="EB754" s="16"/>
      <c r="EE754" s="16"/>
      <c r="EF754" s="16"/>
      <c r="EG754" s="16"/>
      <c r="EI754" s="16"/>
      <c r="EN754" s="16"/>
    </row>
    <row r="755" spans="1:144" x14ac:dyDescent="0.35">
      <c r="A755" s="16" t="s">
        <v>6154</v>
      </c>
      <c r="J755" t="s">
        <v>73</v>
      </c>
      <c r="K755" s="65"/>
      <c r="L755" t="s">
        <v>6751</v>
      </c>
      <c r="M755" s="16"/>
      <c r="O755" t="s">
        <v>119</v>
      </c>
      <c r="Q755" s="16"/>
      <c r="R755" s="16"/>
      <c r="T755" s="16">
        <f>SUM(COUNTIF(M755:S755,"yes"))</f>
        <v>1</v>
      </c>
      <c r="U755" s="16"/>
      <c r="V755" s="16"/>
      <c r="W755" s="16"/>
      <c r="X755" s="16"/>
      <c r="Y755" s="16"/>
      <c r="Z755" s="16"/>
      <c r="AA755" s="16"/>
      <c r="AB755" s="16"/>
      <c r="AD755" t="s">
        <v>73</v>
      </c>
      <c r="AE755"/>
      <c r="AH755" s="16"/>
      <c r="AJ755" s="66" t="s">
        <v>6232</v>
      </c>
      <c r="AK755" s="16"/>
      <c r="AO755" t="s">
        <v>6767</v>
      </c>
      <c r="AP755" s="16"/>
      <c r="AQ755" t="s">
        <v>6400</v>
      </c>
      <c r="AR755" s="39"/>
      <c r="AS755" s="16"/>
      <c r="AT755" s="16"/>
      <c r="AY755" s="16"/>
      <c r="AZ755" s="16"/>
      <c r="BF755" s="28"/>
      <c r="BJ755" s="25"/>
      <c r="BO755" s="38"/>
      <c r="BQ755" s="38"/>
      <c r="BU755" s="16"/>
      <c r="BV755" s="29"/>
      <c r="BW755" s="16"/>
      <c r="BZ755" s="16"/>
      <c r="CC755" s="19"/>
      <c r="CD755" s="16"/>
      <c r="CF755" s="16"/>
      <c r="CG755" s="16"/>
      <c r="CI755" s="16"/>
      <c r="CJ755" s="16"/>
      <c r="CK755" s="16"/>
      <c r="CQ755" s="16"/>
      <c r="CU755" s="16"/>
      <c r="CV755" s="16"/>
      <c r="CW755" s="16"/>
      <c r="CX755" s="16"/>
      <c r="CZ755" s="16"/>
      <c r="DC755" s="19"/>
      <c r="DD755" s="16"/>
      <c r="DG755" s="19"/>
      <c r="DK755" s="16"/>
      <c r="DM755" s="16"/>
      <c r="DN755" s="16"/>
      <c r="DP755" s="16"/>
      <c r="DR755" s="16"/>
      <c r="EB755" s="16"/>
      <c r="EE755" s="16"/>
      <c r="EF755" s="16"/>
      <c r="EG755" s="16"/>
      <c r="EI755" s="16"/>
      <c r="EN755" s="16"/>
    </row>
    <row r="756" spans="1:144" x14ac:dyDescent="0.35">
      <c r="A756" s="16" t="s">
        <v>6154</v>
      </c>
      <c r="J756" t="s">
        <v>6190</v>
      </c>
      <c r="K756"/>
      <c r="L756" s="16" t="s">
        <v>6159</v>
      </c>
      <c r="M756" s="16"/>
      <c r="Q756" s="16" t="s">
        <v>119</v>
      </c>
      <c r="R756" s="16"/>
      <c r="T756" s="16">
        <f>SUM(COUNTIF(M756:S756,"yes"))</f>
        <v>1</v>
      </c>
      <c r="U756" s="16"/>
      <c r="V756" s="16"/>
      <c r="W756" s="16"/>
      <c r="X756" s="16"/>
      <c r="Y756" s="16"/>
      <c r="Z756" s="16"/>
      <c r="AA756" s="16"/>
      <c r="AB756" s="16"/>
      <c r="AH756" s="16"/>
      <c r="AJ756" s="16" t="s">
        <v>6232</v>
      </c>
      <c r="AK756" s="16"/>
      <c r="AP756" s="16"/>
      <c r="AQ756" s="16"/>
      <c r="AR756" s="38"/>
      <c r="AS756" s="16"/>
      <c r="AT756" s="16"/>
      <c r="AY756" s="16"/>
      <c r="AZ756" s="16"/>
      <c r="BF756" s="28"/>
      <c r="BJ756" s="25"/>
      <c r="BO756" s="38"/>
      <c r="BQ756" s="38"/>
      <c r="BU756" s="16"/>
      <c r="BV756" s="29"/>
      <c r="BW756" s="16"/>
      <c r="BZ756" s="16"/>
      <c r="CD756" s="16"/>
      <c r="CF756" s="16"/>
      <c r="CG756" s="16"/>
      <c r="CI756" s="16"/>
      <c r="CJ756" s="16"/>
      <c r="CK756" s="16"/>
      <c r="CQ756" s="16"/>
      <c r="CU756" s="16"/>
      <c r="CV756" s="16"/>
      <c r="CW756" s="16"/>
      <c r="CX756" s="16"/>
      <c r="CZ756" s="16"/>
      <c r="DC756" s="19"/>
      <c r="DD756" s="16"/>
      <c r="DK756" s="16"/>
      <c r="DM756" s="16"/>
      <c r="DN756" s="16"/>
      <c r="DP756" s="16"/>
      <c r="DR756" s="16"/>
      <c r="EB756" s="16"/>
      <c r="EE756" s="16"/>
      <c r="EF756" s="16"/>
      <c r="EG756" s="16"/>
      <c r="EI756" s="16"/>
      <c r="EN756" s="16"/>
    </row>
    <row r="757" spans="1:144" x14ac:dyDescent="0.35">
      <c r="A757" s="16" t="s">
        <v>6154</v>
      </c>
      <c r="J757" t="s">
        <v>2620</v>
      </c>
      <c r="K757"/>
      <c r="L757" s="16" t="s">
        <v>729</v>
      </c>
      <c r="M757" s="16"/>
      <c r="P757" s="16" t="s">
        <v>119</v>
      </c>
      <c r="Q757" s="16"/>
      <c r="R757" s="16"/>
      <c r="T757" s="16">
        <f>SUM(COUNTIF(M757:S757,"yes"))</f>
        <v>1</v>
      </c>
      <c r="U757" s="16" t="s">
        <v>2619</v>
      </c>
      <c r="V757" s="16"/>
      <c r="W757" s="16"/>
      <c r="X757" s="16"/>
      <c r="Y757" s="16"/>
      <c r="Z757" s="16"/>
      <c r="AA757" s="16"/>
      <c r="AB757" s="16"/>
      <c r="AC757" s="16" t="s">
        <v>2620</v>
      </c>
      <c r="AH757" s="16"/>
      <c r="AJ757" s="16"/>
      <c r="AK757" s="16" t="s">
        <v>1193</v>
      </c>
      <c r="AP757" s="16" t="s">
        <v>2198</v>
      </c>
      <c r="AQ757" s="16" t="s">
        <v>1503</v>
      </c>
      <c r="AR757" s="38"/>
      <c r="AS757" s="16"/>
      <c r="AT757" s="16"/>
      <c r="AY757" s="16"/>
      <c r="AZ757" s="16"/>
      <c r="BF757" s="28"/>
      <c r="BJ757" s="25"/>
      <c r="BO757" s="38"/>
      <c r="BQ757" s="38"/>
      <c r="BU757" s="16"/>
      <c r="BV757" s="29"/>
      <c r="BW757" s="16"/>
      <c r="BZ757" s="16"/>
      <c r="CD757" s="16"/>
      <c r="CF757" s="16"/>
      <c r="CG757" s="16"/>
      <c r="CI757" s="16"/>
      <c r="CJ757" s="16"/>
      <c r="CK757" s="16"/>
      <c r="CQ757" s="16"/>
      <c r="CU757" s="16"/>
      <c r="CV757" s="16"/>
      <c r="CW757" s="16"/>
      <c r="CX757" s="16"/>
      <c r="CZ757" s="16"/>
      <c r="DC757" s="19"/>
      <c r="DD757" s="16"/>
      <c r="DK757" s="16"/>
      <c r="DM757" s="16"/>
      <c r="DN757" s="16"/>
      <c r="DP757" s="16"/>
      <c r="DR757" s="16"/>
      <c r="EB757" s="16"/>
      <c r="EE757" s="16"/>
      <c r="EF757" s="16"/>
      <c r="EG757" s="16"/>
      <c r="EI757" s="16"/>
      <c r="EN757" s="16"/>
    </row>
    <row r="758" spans="1:144" x14ac:dyDescent="0.35">
      <c r="A758" s="16" t="s">
        <v>6154</v>
      </c>
      <c r="J758" t="s">
        <v>6645</v>
      </c>
      <c r="K758" s="65"/>
      <c r="L758" t="s">
        <v>6751</v>
      </c>
      <c r="M758" s="16"/>
      <c r="O758" t="s">
        <v>119</v>
      </c>
      <c r="Q758" s="16"/>
      <c r="R758" s="16"/>
      <c r="T758" s="16">
        <f>SUM(COUNTIF(M758:S758,"yes"))</f>
        <v>1</v>
      </c>
      <c r="U758" s="16"/>
      <c r="V758" s="16"/>
      <c r="W758" s="16"/>
      <c r="X758" s="16"/>
      <c r="Y758" s="16"/>
      <c r="Z758" s="16"/>
      <c r="AA758" s="16"/>
      <c r="AB758" s="16"/>
      <c r="AD758" t="s">
        <v>6645</v>
      </c>
      <c r="AE758"/>
      <c r="AH758" s="16"/>
      <c r="AJ758" s="66" t="s">
        <v>6232</v>
      </c>
      <c r="AK758" s="16"/>
      <c r="AO758" t="s">
        <v>6914</v>
      </c>
      <c r="AP758" s="16"/>
      <c r="AQ758" t="s">
        <v>6400</v>
      </c>
      <c r="AR758" s="39"/>
      <c r="AS758" s="16"/>
      <c r="AT758" s="16"/>
      <c r="AY758" s="16"/>
      <c r="AZ758" s="16"/>
      <c r="BF758" s="28"/>
      <c r="BJ758" s="25"/>
      <c r="BO758" s="38"/>
      <c r="BQ758" s="38"/>
      <c r="BU758" s="16"/>
      <c r="BV758" s="29"/>
      <c r="BW758" s="16"/>
      <c r="BZ758" s="16"/>
      <c r="CC758" s="19"/>
      <c r="CD758" s="16"/>
      <c r="CF758" s="16"/>
      <c r="CG758" s="16"/>
      <c r="CI758" s="16"/>
      <c r="CJ758" s="16"/>
      <c r="CK758" s="16"/>
      <c r="CQ758" s="16"/>
      <c r="CU758" s="16"/>
      <c r="CV758" s="16"/>
      <c r="CW758" s="16"/>
      <c r="CX758" s="16"/>
      <c r="CZ758" s="16"/>
      <c r="DC758" s="19"/>
      <c r="DD758" s="16"/>
      <c r="DG758" s="19"/>
      <c r="DK758" s="16"/>
      <c r="DM758" s="16"/>
      <c r="DN758" s="16"/>
      <c r="DP758" s="16"/>
      <c r="DR758" s="16"/>
      <c r="EB758" s="16"/>
      <c r="EE758" s="16"/>
      <c r="EF758" s="16"/>
      <c r="EG758" s="16"/>
      <c r="EI758" s="16"/>
      <c r="EN758" s="16"/>
    </row>
    <row r="759" spans="1:144" x14ac:dyDescent="0.35">
      <c r="A759" s="16" t="s">
        <v>6154</v>
      </c>
      <c r="J759" t="s">
        <v>6646</v>
      </c>
      <c r="K759" s="65" t="s">
        <v>6915</v>
      </c>
      <c r="L759" t="s">
        <v>6751</v>
      </c>
      <c r="M759" s="16"/>
      <c r="O759" t="s">
        <v>119</v>
      </c>
      <c r="Q759" s="16"/>
      <c r="R759" s="16"/>
      <c r="T759" s="16">
        <f>SUM(COUNTIF(M759:S759,"yes"))</f>
        <v>1</v>
      </c>
      <c r="U759" s="16"/>
      <c r="V759" s="16"/>
      <c r="W759" s="16"/>
      <c r="X759" s="16"/>
      <c r="Y759" s="16"/>
      <c r="Z759" s="16"/>
      <c r="AA759" s="16"/>
      <c r="AB759" s="16"/>
      <c r="AD759" t="s">
        <v>6646</v>
      </c>
      <c r="AE759"/>
      <c r="AH759" s="16"/>
      <c r="AJ759" s="66" t="s">
        <v>6232</v>
      </c>
      <c r="AK759" s="16"/>
      <c r="AO759" t="s">
        <v>6400</v>
      </c>
      <c r="AP759" s="16"/>
      <c r="AQ759" t="s">
        <v>6410</v>
      </c>
      <c r="AR759" s="39"/>
      <c r="AS759" s="16"/>
      <c r="AT759" s="16"/>
      <c r="AY759" s="16"/>
      <c r="AZ759" s="16"/>
      <c r="BF759" s="28"/>
      <c r="BJ759" s="25"/>
      <c r="BO759" s="38"/>
      <c r="BQ759" s="38"/>
      <c r="BU759" s="16"/>
      <c r="BV759" s="29"/>
      <c r="BW759" s="16"/>
      <c r="BZ759" s="16"/>
      <c r="CC759" s="19"/>
      <c r="CD759" s="16"/>
      <c r="CF759" s="16"/>
      <c r="CG759" s="16"/>
      <c r="CI759" s="16"/>
      <c r="CJ759" s="16"/>
      <c r="CK759" s="16"/>
      <c r="CQ759" s="16"/>
      <c r="CU759" s="16"/>
      <c r="CV759" s="16"/>
      <c r="CW759" s="16"/>
      <c r="CX759" s="16"/>
      <c r="CZ759" s="16"/>
      <c r="DC759" s="19"/>
      <c r="DD759" s="16"/>
      <c r="DG759" s="19"/>
      <c r="DK759" s="16"/>
      <c r="DM759" s="16"/>
      <c r="DN759" s="16"/>
      <c r="DP759" s="16"/>
      <c r="DR759" s="16"/>
      <c r="EB759" s="16"/>
      <c r="EE759" s="16"/>
      <c r="EF759" s="16"/>
      <c r="EG759" s="16"/>
      <c r="EI759" s="16"/>
      <c r="EN759" s="16"/>
    </row>
    <row r="760" spans="1:144" x14ac:dyDescent="0.35">
      <c r="A760" s="16" t="s">
        <v>6154</v>
      </c>
      <c r="J760" t="s">
        <v>2722</v>
      </c>
      <c r="K760"/>
      <c r="L760" s="16" t="s">
        <v>729</v>
      </c>
      <c r="M760" s="16"/>
      <c r="P760" s="16" t="s">
        <v>119</v>
      </c>
      <c r="Q760" s="16"/>
      <c r="R760" s="16"/>
      <c r="T760" s="16">
        <f>SUM(COUNTIF(M760:S760,"yes"))</f>
        <v>1</v>
      </c>
      <c r="U760" s="16" t="s">
        <v>2721</v>
      </c>
      <c r="V760" s="16"/>
      <c r="W760" s="16"/>
      <c r="X760" s="16"/>
      <c r="Y760" s="16"/>
      <c r="Z760" s="16"/>
      <c r="AA760" s="16"/>
      <c r="AB760" s="16"/>
      <c r="AC760" s="16" t="s">
        <v>2722</v>
      </c>
      <c r="AH760" s="16"/>
      <c r="AJ760" s="16"/>
      <c r="AK760" s="16" t="s">
        <v>1209</v>
      </c>
      <c r="AP760" s="16" t="s">
        <v>1211</v>
      </c>
      <c r="AQ760" s="16" t="s">
        <v>1846</v>
      </c>
      <c r="AR760" s="38"/>
      <c r="AS760" s="16"/>
      <c r="AT760" s="16"/>
      <c r="AY760" s="16"/>
      <c r="AZ760" s="16"/>
      <c r="BF760" s="28"/>
      <c r="BJ760" s="25"/>
      <c r="BO760" s="38"/>
      <c r="BQ760" s="38"/>
      <c r="BU760" s="16"/>
      <c r="BV760" s="29"/>
      <c r="BW760" s="16"/>
      <c r="BZ760" s="16"/>
      <c r="CD760" s="16"/>
      <c r="CF760" s="16"/>
      <c r="CG760" s="16"/>
      <c r="CI760" s="16"/>
      <c r="CJ760" s="16"/>
      <c r="CK760" s="16"/>
      <c r="CQ760" s="16"/>
      <c r="CU760" s="16"/>
      <c r="CV760" s="16"/>
      <c r="CW760" s="16"/>
      <c r="CX760" s="16"/>
      <c r="CZ760" s="16"/>
      <c r="DC760" s="19"/>
      <c r="DD760" s="16"/>
      <c r="DK760" s="16"/>
      <c r="DM760" s="16"/>
      <c r="DN760" s="16"/>
      <c r="DP760" s="16"/>
      <c r="DR760" s="16"/>
      <c r="EB760" s="16"/>
      <c r="EE760" s="16"/>
      <c r="EF760" s="16"/>
      <c r="EG760" s="16"/>
      <c r="EI760" s="16"/>
      <c r="EN760" s="16"/>
    </row>
    <row r="761" spans="1:144" x14ac:dyDescent="0.35">
      <c r="A761" s="16" t="s">
        <v>6154</v>
      </c>
      <c r="J761" t="s">
        <v>1508</v>
      </c>
      <c r="K761"/>
      <c r="L761" s="16" t="s">
        <v>729</v>
      </c>
      <c r="M761" s="16"/>
      <c r="P761" s="16" t="s">
        <v>119</v>
      </c>
      <c r="Q761" s="16"/>
      <c r="R761" s="16"/>
      <c r="T761" s="16">
        <f>SUM(COUNTIF(M761:S761,"yes"))</f>
        <v>1</v>
      </c>
      <c r="U761" s="16" t="s">
        <v>1509</v>
      </c>
      <c r="V761" s="16"/>
      <c r="W761" s="16"/>
      <c r="X761" s="16"/>
      <c r="Y761" s="16"/>
      <c r="Z761" s="16"/>
      <c r="AA761" s="16"/>
      <c r="AB761" s="16"/>
      <c r="AC761" s="16" t="s">
        <v>1510</v>
      </c>
      <c r="AH761" s="16"/>
      <c r="AJ761" s="16" t="s">
        <v>6232</v>
      </c>
      <c r="AK761" s="16" t="s">
        <v>5819</v>
      </c>
      <c r="AP761" s="16" t="s">
        <v>972</v>
      </c>
      <c r="AQ761" s="16" t="s">
        <v>1409</v>
      </c>
      <c r="AR761" s="38"/>
      <c r="AS761" s="16"/>
      <c r="AT761" s="16"/>
      <c r="AY761" s="16"/>
      <c r="AZ761" s="16"/>
      <c r="BB761" s="16">
        <f>LEN(BA761)-LEN(SUBSTITUTE(BA761,",",""))+1</f>
        <v>1</v>
      </c>
      <c r="BD761" s="16">
        <f>LEN(BC761)-LEN(SUBSTITUTE(BC761,",",""))+1</f>
        <v>1</v>
      </c>
      <c r="BF761" s="28">
        <f>Table1[[#This Row], [no. of introduced regions]]/Table1[[#This Row], [no. of native regions]]</f>
        <v>1</v>
      </c>
      <c r="BJ761" s="25"/>
      <c r="BO761" s="38"/>
      <c r="BQ761" s="38"/>
      <c r="BU761" s="16"/>
      <c r="BV761" s="29"/>
      <c r="BW761" s="16"/>
      <c r="BZ761" s="16"/>
      <c r="CD761" s="16"/>
      <c r="CF761" s="16"/>
      <c r="CG761" s="16"/>
      <c r="CI761" s="16"/>
      <c r="CJ761" s="16"/>
      <c r="CK761" s="16"/>
      <c r="CQ761" s="16"/>
      <c r="CU761" s="16"/>
      <c r="CV761" s="16"/>
      <c r="CW761" s="16"/>
      <c r="CX761" s="16"/>
      <c r="CZ761" s="16"/>
      <c r="DC761" s="19"/>
      <c r="DD761" s="16"/>
      <c r="DK761" s="16"/>
      <c r="DM761" s="16"/>
      <c r="DN761" s="16"/>
      <c r="DP761" s="16"/>
      <c r="DR761" s="16"/>
      <c r="EB761" s="16"/>
      <c r="EE761" s="16"/>
      <c r="EF761" s="16"/>
      <c r="EG761" s="16"/>
      <c r="EI761" s="16"/>
      <c r="EN761" s="16"/>
    </row>
    <row r="762" spans="1:144" x14ac:dyDescent="0.35">
      <c r="A762" s="16" t="s">
        <v>6154</v>
      </c>
      <c r="J762" t="s">
        <v>2004</v>
      </c>
      <c r="K762"/>
      <c r="L762" s="16" t="s">
        <v>729</v>
      </c>
      <c r="M762" s="16"/>
      <c r="P762" s="16" t="s">
        <v>119</v>
      </c>
      <c r="Q762" s="16"/>
      <c r="R762" s="16"/>
      <c r="T762" s="16">
        <f>SUM(COUNTIF(M762:S762,"yes"))</f>
        <v>1</v>
      </c>
      <c r="U762" s="16" t="s">
        <v>2002</v>
      </c>
      <c r="V762" s="16"/>
      <c r="W762" s="16"/>
      <c r="X762" s="16"/>
      <c r="Y762" s="16"/>
      <c r="Z762" s="16"/>
      <c r="AA762" s="16"/>
      <c r="AB762" s="16"/>
      <c r="AC762" s="16" t="s">
        <v>2004</v>
      </c>
      <c r="AH762" s="16"/>
      <c r="AJ762" s="16"/>
      <c r="AK762" s="16" t="s">
        <v>2003</v>
      </c>
      <c r="AP762" s="16" t="s">
        <v>2005</v>
      </c>
      <c r="AQ762" s="16" t="s">
        <v>1388</v>
      </c>
      <c r="AR762" s="38"/>
      <c r="AS762" s="16"/>
      <c r="AT762" s="16"/>
      <c r="AY762" s="16"/>
      <c r="AZ762" s="16"/>
      <c r="BB762" s="16">
        <f>LEN(BA762)-LEN(SUBSTITUTE(BA762,",",""))+1</f>
        <v>1</v>
      </c>
      <c r="BF762" s="28"/>
      <c r="BJ762" s="25"/>
      <c r="BO762" s="38"/>
      <c r="BQ762" s="38"/>
      <c r="BU762" s="16"/>
      <c r="BV762" s="29"/>
      <c r="BW762" s="16"/>
      <c r="BZ762" s="16"/>
      <c r="CD762" s="16"/>
      <c r="CF762" s="16"/>
      <c r="CG762" s="16"/>
      <c r="CI762" s="16"/>
      <c r="CJ762" s="16"/>
      <c r="CK762" s="16"/>
      <c r="CQ762" s="16"/>
      <c r="CU762" s="16"/>
      <c r="CV762" s="16"/>
      <c r="CW762" s="16"/>
      <c r="CX762" s="16"/>
      <c r="CZ762" s="16"/>
      <c r="DC762" s="19"/>
      <c r="DD762" s="16"/>
      <c r="DK762" s="16"/>
      <c r="DM762" s="16"/>
      <c r="DN762" s="16"/>
      <c r="DP762" s="16"/>
      <c r="DR762" s="16"/>
      <c r="EB762" s="16"/>
      <c r="EE762" s="16"/>
      <c r="EF762" s="16"/>
      <c r="EG762" s="16"/>
      <c r="EI762" s="16"/>
      <c r="EN762" s="16"/>
    </row>
    <row r="763" spans="1:144" x14ac:dyDescent="0.35">
      <c r="A763" s="16" t="s">
        <v>6154</v>
      </c>
      <c r="J763" t="s">
        <v>2452</v>
      </c>
      <c r="K763"/>
      <c r="L763" s="16" t="s">
        <v>729</v>
      </c>
      <c r="M763" s="16"/>
      <c r="P763" s="16" t="s">
        <v>119</v>
      </c>
      <c r="Q763" s="16"/>
      <c r="R763" s="16"/>
      <c r="T763" s="16">
        <f>SUM(COUNTIF(M763:S763,"yes"))</f>
        <v>1</v>
      </c>
      <c r="U763" s="16" t="s">
        <v>2451</v>
      </c>
      <c r="V763" s="16"/>
      <c r="W763" s="16"/>
      <c r="X763" s="16"/>
      <c r="Y763" s="16"/>
      <c r="Z763" s="16"/>
      <c r="AA763" s="16"/>
      <c r="AB763" s="16"/>
      <c r="AC763" s="16" t="s">
        <v>2452</v>
      </c>
      <c r="AH763" s="16"/>
      <c r="AJ763" s="16"/>
      <c r="AK763" s="16" t="s">
        <v>1209</v>
      </c>
      <c r="AP763" s="16" t="s">
        <v>1360</v>
      </c>
      <c r="AQ763" s="16" t="s">
        <v>1503</v>
      </c>
      <c r="AR763" s="38"/>
      <c r="AS763" s="16"/>
      <c r="AT763" s="16"/>
      <c r="AY763" s="16"/>
      <c r="AZ763" s="16"/>
      <c r="BB763" s="16">
        <f>LEN(BA763)-LEN(SUBSTITUTE(BA763,",",""))+1</f>
        <v>1</v>
      </c>
      <c r="BF763" s="28"/>
      <c r="BJ763" s="25"/>
      <c r="BO763" s="38"/>
      <c r="BQ763" s="38"/>
      <c r="BU763" s="16"/>
      <c r="BV763" s="29"/>
      <c r="BW763" s="16"/>
      <c r="BZ763" s="16"/>
      <c r="CD763" s="16"/>
      <c r="CF763" s="16"/>
      <c r="CG763" s="16"/>
      <c r="CI763" s="16"/>
      <c r="CJ763" s="16"/>
      <c r="CK763" s="16"/>
      <c r="CQ763" s="16"/>
      <c r="CU763" s="16"/>
      <c r="CV763" s="16"/>
      <c r="CW763" s="16"/>
      <c r="CX763" s="16"/>
      <c r="CZ763" s="16"/>
      <c r="DC763" s="19"/>
      <c r="DD763" s="16"/>
      <c r="DK763" s="16"/>
      <c r="DM763" s="16"/>
      <c r="DN763" s="16"/>
      <c r="DP763" s="16"/>
      <c r="DR763" s="16"/>
      <c r="EB763" s="16"/>
      <c r="EE763" s="16"/>
      <c r="EF763" s="16"/>
      <c r="EG763" s="16"/>
      <c r="EI763" s="16"/>
      <c r="EN763" s="16"/>
    </row>
    <row r="764" spans="1:144" x14ac:dyDescent="0.35">
      <c r="A764" s="16" t="s">
        <v>6154</v>
      </c>
      <c r="J764" t="s">
        <v>8</v>
      </c>
      <c r="K764" s="65" t="s">
        <v>6916</v>
      </c>
      <c r="L764" t="s">
        <v>6751</v>
      </c>
      <c r="M764" s="16"/>
      <c r="O764" t="s">
        <v>119</v>
      </c>
      <c r="Q764" s="16"/>
      <c r="R764" s="16"/>
      <c r="T764" s="16">
        <f>SUM(COUNTIF(M764:S764,"yes"))</f>
        <v>1</v>
      </c>
      <c r="U764" s="16"/>
      <c r="V764" s="16"/>
      <c r="W764" s="16"/>
      <c r="X764" s="16"/>
      <c r="Y764" s="16"/>
      <c r="Z764" s="16"/>
      <c r="AA764" s="16"/>
      <c r="AB764" s="16"/>
      <c r="AD764" t="s">
        <v>8</v>
      </c>
      <c r="AE764"/>
      <c r="AH764" s="16"/>
      <c r="AJ764" s="66" t="s">
        <v>6232</v>
      </c>
      <c r="AK764" s="16"/>
      <c r="AO764" t="s">
        <v>6400</v>
      </c>
      <c r="AP764" s="16"/>
      <c r="AQ764" t="s">
        <v>6547</v>
      </c>
      <c r="AR764" s="39"/>
      <c r="AS764" s="16"/>
      <c r="AT764" s="16"/>
      <c r="AY764" s="16"/>
      <c r="AZ764" s="16"/>
      <c r="BF764" s="28"/>
      <c r="BJ764" s="25"/>
      <c r="BO764" s="38"/>
      <c r="BQ764" s="38"/>
      <c r="BU764" s="16"/>
      <c r="BV764" s="29"/>
      <c r="BW764" s="16"/>
      <c r="BZ764" s="16"/>
      <c r="CC764" s="19"/>
      <c r="CD764" s="16"/>
      <c r="CF764" s="16"/>
      <c r="CG764" s="16"/>
      <c r="CI764" s="16"/>
      <c r="CJ764" s="16"/>
      <c r="CK764" s="16"/>
      <c r="CQ764" s="16"/>
      <c r="CU764" s="16"/>
      <c r="CV764" s="16"/>
      <c r="CW764" s="16"/>
      <c r="CX764" s="16"/>
      <c r="CZ764" s="16"/>
      <c r="DC764" s="19"/>
      <c r="DD764" s="16"/>
      <c r="DG764" s="19"/>
      <c r="DK764" s="16"/>
      <c r="DM764" s="16"/>
      <c r="DN764" s="16"/>
      <c r="DP764" s="16"/>
      <c r="DR764" s="16"/>
      <c r="EB764" s="16"/>
      <c r="EE764" s="16"/>
      <c r="EF764" s="16"/>
      <c r="EG764" s="16"/>
      <c r="EI764" s="16"/>
      <c r="EN764" s="16"/>
    </row>
    <row r="765" spans="1:144" x14ac:dyDescent="0.35">
      <c r="A765" s="16" t="s">
        <v>6154</v>
      </c>
      <c r="J765" t="s">
        <v>2643</v>
      </c>
      <c r="K765"/>
      <c r="L765" s="16" t="s">
        <v>729</v>
      </c>
      <c r="M765" s="16"/>
      <c r="P765" s="16" t="s">
        <v>119</v>
      </c>
      <c r="Q765" s="16"/>
      <c r="R765" s="16"/>
      <c r="T765" s="16">
        <f>SUM(COUNTIF(M765:S765,"yes"))</f>
        <v>1</v>
      </c>
      <c r="U765" s="16" t="s">
        <v>2642</v>
      </c>
      <c r="V765" s="16"/>
      <c r="W765" s="16"/>
      <c r="X765" s="16"/>
      <c r="Y765" s="16"/>
      <c r="Z765" s="16"/>
      <c r="AA765" s="16"/>
      <c r="AB765" s="16"/>
      <c r="AC765" s="16" t="s">
        <v>2643</v>
      </c>
      <c r="AH765" s="16"/>
      <c r="AJ765" s="16"/>
      <c r="AK765" s="16" t="s">
        <v>938</v>
      </c>
      <c r="AP765" s="16" t="s">
        <v>1208</v>
      </c>
      <c r="AQ765" s="16" t="s">
        <v>1204</v>
      </c>
      <c r="AR765" s="38"/>
      <c r="AS765" s="16"/>
      <c r="AT765" s="16"/>
      <c r="AY765" s="16"/>
      <c r="AZ765" s="16"/>
      <c r="BF765" s="28"/>
      <c r="BJ765" s="25"/>
      <c r="BO765" s="38"/>
      <c r="BQ765" s="38"/>
      <c r="BU765" s="16"/>
      <c r="BV765" s="29"/>
      <c r="BW765" s="16"/>
      <c r="BZ765" s="16"/>
      <c r="CD765" s="16"/>
      <c r="CF765" s="16"/>
      <c r="CG765" s="16"/>
      <c r="CI765" s="16"/>
      <c r="CJ765" s="16"/>
      <c r="CK765" s="16"/>
      <c r="CQ765" s="16"/>
      <c r="CU765" s="16"/>
      <c r="CV765" s="16"/>
      <c r="CW765" s="16"/>
      <c r="CX765" s="16"/>
      <c r="CZ765" s="16"/>
      <c r="DC765" s="19"/>
      <c r="DD765" s="16"/>
      <c r="DK765" s="16"/>
      <c r="DM765" s="16"/>
      <c r="DN765" s="16"/>
      <c r="DP765" s="16"/>
      <c r="DR765" s="16"/>
      <c r="EB765" s="16"/>
      <c r="EE765" s="16"/>
      <c r="EF765" s="16"/>
      <c r="EG765" s="16"/>
      <c r="EI765" s="16"/>
      <c r="EN765" s="16"/>
    </row>
    <row r="766" spans="1:144" x14ac:dyDescent="0.35">
      <c r="A766" s="16" t="s">
        <v>6154</v>
      </c>
      <c r="J766" t="s">
        <v>6647</v>
      </c>
      <c r="K766" t="s">
        <v>6917</v>
      </c>
      <c r="L766" t="s">
        <v>6751</v>
      </c>
      <c r="M766" s="16"/>
      <c r="O766" t="s">
        <v>119</v>
      </c>
      <c r="Q766" s="16"/>
      <c r="R766" s="16"/>
      <c r="T766" s="16">
        <f>SUM(COUNTIF(M766:S766,"yes"))</f>
        <v>1</v>
      </c>
      <c r="U766" s="16"/>
      <c r="V766" s="16"/>
      <c r="W766" s="16"/>
      <c r="X766" s="16"/>
      <c r="Y766" s="16"/>
      <c r="Z766" s="16"/>
      <c r="AA766" s="16"/>
      <c r="AB766" s="16"/>
      <c r="AD766" t="s">
        <v>6647</v>
      </c>
      <c r="AE766"/>
      <c r="AH766" s="16"/>
      <c r="AJ766" s="66" t="s">
        <v>6232</v>
      </c>
      <c r="AK766" s="16"/>
      <c r="AO766" t="s">
        <v>6649</v>
      </c>
      <c r="AP766" s="16"/>
      <c r="AQ766" t="s">
        <v>6648</v>
      </c>
      <c r="AR766" s="39"/>
      <c r="AS766" s="16"/>
      <c r="AT766" s="16"/>
      <c r="AY766" s="16"/>
      <c r="AZ766" s="16"/>
      <c r="BF766" s="28"/>
      <c r="BJ766" s="25"/>
      <c r="BO766" s="38"/>
      <c r="BQ766" s="38"/>
      <c r="BU766" s="16"/>
      <c r="BV766" s="29"/>
      <c r="BW766" s="16"/>
      <c r="BZ766" s="16"/>
      <c r="CC766" s="19"/>
      <c r="CD766" s="16"/>
      <c r="CF766" s="16"/>
      <c r="CG766" s="16"/>
      <c r="CI766" s="16"/>
      <c r="CJ766" s="16"/>
      <c r="CK766" s="16"/>
      <c r="CQ766" s="16"/>
      <c r="CU766" s="16"/>
      <c r="CV766" s="16"/>
      <c r="CW766" s="16"/>
      <c r="CX766" s="16"/>
      <c r="CZ766" s="16"/>
      <c r="DC766" s="19"/>
      <c r="DD766" s="16"/>
      <c r="DG766" s="19"/>
      <c r="DK766" s="16"/>
      <c r="DM766" s="16"/>
      <c r="DN766" s="16"/>
      <c r="DP766" s="16"/>
      <c r="DR766" s="16"/>
      <c r="EB766" s="16"/>
      <c r="EE766" s="16"/>
      <c r="EF766" s="16"/>
      <c r="EG766" s="16"/>
      <c r="EI766" s="16"/>
      <c r="EN766" s="16"/>
    </row>
    <row r="767" spans="1:144" x14ac:dyDescent="0.35">
      <c r="A767" s="16" t="s">
        <v>6154</v>
      </c>
      <c r="J767" t="s">
        <v>7103</v>
      </c>
      <c r="K767"/>
      <c r="L767" s="16" t="s">
        <v>7056</v>
      </c>
      <c r="M767" s="16"/>
      <c r="N767" s="16" t="s">
        <v>119</v>
      </c>
      <c r="O767" s="16"/>
      <c r="Q767" s="16"/>
      <c r="R767" s="16"/>
      <c r="T767" s="16">
        <f>SUM(COUNTIF(M767:S767,"yes"))</f>
        <v>1</v>
      </c>
      <c r="U767" s="16"/>
      <c r="V767" s="16"/>
      <c r="W767" s="16"/>
      <c r="X767" s="16"/>
      <c r="Y767" s="16"/>
      <c r="Z767" s="16"/>
      <c r="AA767" s="16"/>
      <c r="AB767" s="16"/>
      <c r="AH767" s="16"/>
      <c r="AJ767" s="66"/>
      <c r="AK767" s="16"/>
      <c r="AP767" s="16"/>
      <c r="AQ767" s="16"/>
      <c r="AR767" s="38"/>
      <c r="AS767" s="16"/>
      <c r="AT767" s="16"/>
      <c r="AY767" s="16"/>
      <c r="AZ767" s="16"/>
      <c r="BF767" s="28"/>
      <c r="BJ767" s="25"/>
      <c r="BO767" s="38"/>
      <c r="BQ767" s="38"/>
      <c r="BU767" s="16"/>
      <c r="BV767" s="29"/>
      <c r="BW767" s="16"/>
      <c r="BZ767" s="16"/>
      <c r="CD767" s="16"/>
      <c r="CF767" s="16"/>
      <c r="CG767" s="16"/>
      <c r="CI767" s="16"/>
      <c r="CJ767" s="16"/>
      <c r="CK767" s="16"/>
      <c r="CQ767" s="16"/>
      <c r="CU767" s="16"/>
      <c r="CV767" s="16"/>
      <c r="CW767" s="16"/>
      <c r="CX767" s="16"/>
      <c r="CZ767" s="16"/>
      <c r="DC767" s="19"/>
      <c r="DD767" s="16"/>
      <c r="DK767" s="16"/>
      <c r="DM767" s="16"/>
      <c r="DN767" s="16"/>
      <c r="DP767" s="16"/>
      <c r="DR767" s="16"/>
      <c r="EB767" s="16"/>
      <c r="EE767" s="16"/>
      <c r="EF767" s="16"/>
      <c r="EG767" s="16"/>
      <c r="EI767" s="16"/>
      <c r="EN767" s="16"/>
    </row>
    <row r="768" spans="1:144" x14ac:dyDescent="0.35">
      <c r="A768" s="16" t="s">
        <v>6154</v>
      </c>
      <c r="J768" t="s">
        <v>7104</v>
      </c>
      <c r="K768"/>
      <c r="L768" s="16" t="s">
        <v>7056</v>
      </c>
      <c r="M768" s="16"/>
      <c r="N768" s="16" t="s">
        <v>119</v>
      </c>
      <c r="O768" s="16"/>
      <c r="Q768" s="16"/>
      <c r="R768" s="16"/>
      <c r="T768" s="16">
        <f>SUM(COUNTIF(M768:S768,"yes"))</f>
        <v>1</v>
      </c>
      <c r="U768" s="16"/>
      <c r="V768" s="16"/>
      <c r="W768" s="16"/>
      <c r="X768" s="16"/>
      <c r="Y768" s="16"/>
      <c r="Z768" s="16"/>
      <c r="AA768" s="16"/>
      <c r="AB768" s="16"/>
      <c r="AH768" s="16"/>
      <c r="AJ768" s="66"/>
      <c r="AK768" s="16"/>
      <c r="AP768" s="16"/>
      <c r="AQ768" s="16"/>
      <c r="AR768" s="38"/>
      <c r="AS768" s="16"/>
      <c r="AT768" s="16"/>
      <c r="AY768" s="16"/>
      <c r="AZ768" s="16"/>
      <c r="BF768" s="28"/>
      <c r="BJ768" s="25"/>
      <c r="BO768" s="38"/>
      <c r="BQ768" s="38"/>
      <c r="BU768" s="16"/>
      <c r="BV768" s="29"/>
      <c r="BW768" s="16"/>
      <c r="BZ768" s="16"/>
      <c r="CD768" s="16"/>
      <c r="CF768" s="16"/>
      <c r="CG768" s="16"/>
      <c r="CI768" s="16"/>
      <c r="CJ768" s="16"/>
      <c r="CK768" s="16"/>
      <c r="CQ768" s="16"/>
      <c r="CU768" s="16"/>
      <c r="CV768" s="16"/>
      <c r="CW768" s="16"/>
      <c r="CX768" s="16"/>
      <c r="CZ768" s="16"/>
      <c r="DC768" s="19"/>
      <c r="DD768" s="16"/>
      <c r="DK768" s="16"/>
      <c r="DM768" s="16"/>
      <c r="DN768" s="16"/>
      <c r="DP768" s="16"/>
      <c r="DR768" s="16"/>
      <c r="EB768" s="16"/>
      <c r="EE768" s="16"/>
      <c r="EF768" s="16"/>
      <c r="EG768" s="16"/>
      <c r="EI768" s="16"/>
      <c r="EN768" s="16"/>
    </row>
    <row r="769" spans="1:144" x14ac:dyDescent="0.35">
      <c r="A769" s="16" t="s">
        <v>6154</v>
      </c>
      <c r="J769" t="s">
        <v>7105</v>
      </c>
      <c r="K769"/>
      <c r="L769" s="16" t="s">
        <v>7056</v>
      </c>
      <c r="M769" s="16"/>
      <c r="N769" s="16" t="s">
        <v>119</v>
      </c>
      <c r="O769" s="16"/>
      <c r="Q769" s="16"/>
      <c r="R769" s="16"/>
      <c r="T769" s="16">
        <f>SUM(COUNTIF(M769:S769,"yes"))</f>
        <v>1</v>
      </c>
      <c r="U769" s="16"/>
      <c r="V769" s="16"/>
      <c r="W769" s="16"/>
      <c r="X769" s="16"/>
      <c r="Y769" s="16"/>
      <c r="Z769" s="16"/>
      <c r="AA769" s="16"/>
      <c r="AB769" s="16"/>
      <c r="AH769" s="16"/>
      <c r="AJ769" s="66"/>
      <c r="AK769" s="16"/>
      <c r="AP769" s="16"/>
      <c r="AQ769" s="16"/>
      <c r="AR769" s="38"/>
      <c r="AS769" s="16"/>
      <c r="AT769" s="16"/>
      <c r="AY769" s="16"/>
      <c r="AZ769" s="16"/>
      <c r="BF769" s="28"/>
      <c r="BJ769" s="25"/>
      <c r="BO769" s="38"/>
      <c r="BQ769" s="38"/>
      <c r="BU769" s="16"/>
      <c r="BV769" s="29"/>
      <c r="BW769" s="16"/>
      <c r="BZ769" s="16"/>
      <c r="CD769" s="16"/>
      <c r="CF769" s="16"/>
      <c r="CG769" s="16"/>
      <c r="CI769" s="16"/>
      <c r="CJ769" s="16"/>
      <c r="CK769" s="16"/>
      <c r="CQ769" s="16"/>
      <c r="CU769" s="16"/>
      <c r="CV769" s="16"/>
      <c r="CW769" s="16"/>
      <c r="CX769" s="16"/>
      <c r="CZ769" s="16"/>
      <c r="DC769" s="19"/>
      <c r="DD769" s="16"/>
      <c r="DK769" s="16"/>
      <c r="DM769" s="16"/>
      <c r="DN769" s="16"/>
      <c r="DP769" s="16"/>
      <c r="DR769" s="16"/>
      <c r="EB769" s="16"/>
      <c r="EE769" s="16"/>
      <c r="EF769" s="16"/>
      <c r="EG769" s="16"/>
      <c r="EI769" s="16"/>
      <c r="EN769" s="16"/>
    </row>
    <row r="770" spans="1:144" x14ac:dyDescent="0.35">
      <c r="A770" s="16" t="s">
        <v>6154</v>
      </c>
      <c r="J770" t="s">
        <v>3050</v>
      </c>
      <c r="K770"/>
      <c r="L770" s="16" t="s">
        <v>729</v>
      </c>
      <c r="M770" s="16"/>
      <c r="P770" s="16" t="s">
        <v>119</v>
      </c>
      <c r="Q770" s="16"/>
      <c r="R770" s="16"/>
      <c r="T770" s="16">
        <f>SUM(COUNTIF(M770:S770,"yes"))</f>
        <v>1</v>
      </c>
      <c r="U770" s="16" t="s">
        <v>3049</v>
      </c>
      <c r="V770" s="16"/>
      <c r="W770" s="16"/>
      <c r="X770" s="16"/>
      <c r="Y770" s="16"/>
      <c r="Z770" s="16"/>
      <c r="AA770" s="16"/>
      <c r="AB770" s="16"/>
      <c r="AC770" s="16" t="s">
        <v>3050</v>
      </c>
      <c r="AH770" s="16"/>
      <c r="AJ770" s="16"/>
      <c r="AK770" s="16" t="s">
        <v>1974</v>
      </c>
      <c r="AP770" s="16" t="s">
        <v>1367</v>
      </c>
      <c r="AQ770" s="16" t="s">
        <v>2570</v>
      </c>
      <c r="AR770" s="38"/>
      <c r="AS770" s="16"/>
      <c r="AT770" s="16"/>
      <c r="AY770" s="16"/>
      <c r="AZ770" s="16"/>
      <c r="BF770" s="28"/>
      <c r="BJ770" s="25"/>
      <c r="BO770" s="38"/>
      <c r="BQ770" s="38"/>
      <c r="BU770" s="16"/>
      <c r="BV770" s="29"/>
      <c r="BW770" s="16"/>
      <c r="BZ770" s="16"/>
      <c r="CD770" s="16"/>
      <c r="CF770" s="16"/>
      <c r="CG770" s="16"/>
      <c r="CI770" s="16"/>
      <c r="CJ770" s="16"/>
      <c r="CK770" s="16"/>
      <c r="CQ770" s="16"/>
      <c r="CU770" s="16"/>
      <c r="CV770" s="16"/>
      <c r="CW770" s="16"/>
      <c r="CX770" s="16"/>
      <c r="CZ770" s="16"/>
      <c r="DC770" s="19"/>
      <c r="DD770" s="16"/>
      <c r="DK770" s="16"/>
      <c r="DM770" s="16"/>
      <c r="DN770" s="16"/>
      <c r="DP770" s="16"/>
      <c r="DR770" s="16"/>
      <c r="EB770" s="16"/>
      <c r="EE770" s="16"/>
      <c r="EF770" s="16"/>
      <c r="EG770" s="16"/>
      <c r="EI770" s="16"/>
      <c r="EN770" s="16"/>
    </row>
    <row r="771" spans="1:144" x14ac:dyDescent="0.35">
      <c r="A771" s="16" t="s">
        <v>6154</v>
      </c>
      <c r="J771" t="s">
        <v>7102</v>
      </c>
      <c r="K771"/>
      <c r="L771" s="16" t="s">
        <v>7056</v>
      </c>
      <c r="M771" s="16"/>
      <c r="N771" s="16" t="s">
        <v>119</v>
      </c>
      <c r="O771" s="16"/>
      <c r="Q771" s="16"/>
      <c r="R771" s="16"/>
      <c r="T771" s="16">
        <f>SUM(COUNTIF(M771:S771,"yes"))</f>
        <v>1</v>
      </c>
      <c r="U771" s="16"/>
      <c r="V771" s="16"/>
      <c r="W771" s="16"/>
      <c r="X771" s="16"/>
      <c r="Y771" s="16"/>
      <c r="Z771" s="16"/>
      <c r="AA771" s="16"/>
      <c r="AB771" s="16"/>
      <c r="AH771" s="16"/>
      <c r="AJ771" s="66"/>
      <c r="AK771" s="16"/>
      <c r="AP771" s="16"/>
      <c r="AQ771" s="16"/>
      <c r="AR771" s="38"/>
      <c r="AS771" s="16"/>
      <c r="AT771" s="16"/>
      <c r="AY771" s="16"/>
      <c r="AZ771" s="16"/>
      <c r="BF771" s="28"/>
      <c r="BJ771" s="25"/>
      <c r="BO771" s="38"/>
      <c r="BQ771" s="38"/>
      <c r="BU771" s="16"/>
      <c r="BV771" s="29"/>
      <c r="BW771" s="16"/>
      <c r="BZ771" s="16"/>
      <c r="CD771" s="16"/>
      <c r="CF771" s="16"/>
      <c r="CG771" s="16"/>
      <c r="CI771" s="16"/>
      <c r="CJ771" s="16"/>
      <c r="CK771" s="16"/>
      <c r="CQ771" s="16"/>
      <c r="CU771" s="16"/>
      <c r="CV771" s="16"/>
      <c r="CW771" s="16"/>
      <c r="CX771" s="16"/>
      <c r="CZ771" s="16"/>
      <c r="DC771" s="19"/>
      <c r="DD771" s="16"/>
      <c r="DK771" s="16"/>
      <c r="DM771" s="16"/>
      <c r="DN771" s="16"/>
      <c r="DP771" s="16"/>
      <c r="DR771" s="16"/>
      <c r="EB771" s="16"/>
      <c r="EE771" s="16"/>
      <c r="EF771" s="16"/>
      <c r="EG771" s="16"/>
      <c r="EI771" s="16"/>
      <c r="EN771" s="16"/>
    </row>
    <row r="772" spans="1:144" x14ac:dyDescent="0.35">
      <c r="A772" s="16" t="s">
        <v>6154</v>
      </c>
      <c r="J772" t="s">
        <v>7106</v>
      </c>
      <c r="K772"/>
      <c r="L772" s="16" t="s">
        <v>7056</v>
      </c>
      <c r="M772" s="16"/>
      <c r="N772" s="16" t="s">
        <v>119</v>
      </c>
      <c r="O772" s="16"/>
      <c r="Q772" s="16"/>
      <c r="R772" s="16"/>
      <c r="T772" s="16">
        <f>SUM(COUNTIF(M772:S772,"yes"))</f>
        <v>1</v>
      </c>
      <c r="U772" s="16"/>
      <c r="V772" s="16"/>
      <c r="W772" s="16"/>
      <c r="X772" s="16"/>
      <c r="Y772" s="16"/>
      <c r="Z772" s="16"/>
      <c r="AA772" s="16"/>
      <c r="AB772" s="16"/>
      <c r="AH772" s="16"/>
      <c r="AJ772" s="66"/>
      <c r="AK772" s="16"/>
      <c r="AP772" s="16"/>
      <c r="AQ772" s="16"/>
      <c r="AR772" s="38"/>
      <c r="AS772" s="16"/>
      <c r="AT772" s="16"/>
      <c r="AY772" s="16"/>
      <c r="AZ772" s="16"/>
      <c r="BF772" s="28"/>
      <c r="BJ772" s="25"/>
      <c r="BO772" s="38"/>
      <c r="BQ772" s="38"/>
      <c r="BU772" s="16"/>
      <c r="BV772" s="29"/>
      <c r="BW772" s="16"/>
      <c r="BZ772" s="16"/>
      <c r="CD772" s="16"/>
      <c r="CF772" s="16"/>
      <c r="CG772" s="16"/>
      <c r="CI772" s="16"/>
      <c r="CJ772" s="16"/>
      <c r="CK772" s="16"/>
      <c r="CQ772" s="16"/>
      <c r="CU772" s="16"/>
      <c r="CV772" s="16"/>
      <c r="CW772" s="16"/>
      <c r="CX772" s="16"/>
      <c r="CZ772" s="16"/>
      <c r="DC772" s="19"/>
      <c r="DD772" s="16"/>
      <c r="DK772" s="16"/>
      <c r="DM772" s="16"/>
      <c r="DN772" s="16"/>
      <c r="DP772" s="16"/>
      <c r="DR772" s="16"/>
      <c r="EB772" s="16"/>
      <c r="EE772" s="16"/>
      <c r="EF772" s="16"/>
      <c r="EG772" s="16"/>
      <c r="EI772" s="16"/>
      <c r="EN772" s="16"/>
    </row>
    <row r="773" spans="1:144" x14ac:dyDescent="0.35">
      <c r="A773" s="16" t="s">
        <v>6154</v>
      </c>
      <c r="J773" t="s">
        <v>2641</v>
      </c>
      <c r="K773"/>
      <c r="L773" s="16" t="s">
        <v>729</v>
      </c>
      <c r="M773" s="16"/>
      <c r="P773" s="16" t="s">
        <v>119</v>
      </c>
      <c r="Q773" s="16"/>
      <c r="R773" s="16"/>
      <c r="T773" s="16">
        <f>SUM(COUNTIF(M773:S773,"yes"))</f>
        <v>1</v>
      </c>
      <c r="U773" s="16" t="s">
        <v>2640</v>
      </c>
      <c r="V773" s="16"/>
      <c r="W773" s="16"/>
      <c r="X773" s="16"/>
      <c r="Y773" s="16"/>
      <c r="Z773" s="16"/>
      <c r="AA773" s="16"/>
      <c r="AB773" s="16"/>
      <c r="AC773" s="16" t="s">
        <v>2641</v>
      </c>
      <c r="AH773" s="16"/>
      <c r="AJ773" s="66"/>
      <c r="AK773" s="16" t="s">
        <v>2624</v>
      </c>
      <c r="AP773" s="16" t="s">
        <v>1211</v>
      </c>
      <c r="AQ773" s="16" t="s">
        <v>1752</v>
      </c>
      <c r="AR773" s="38"/>
      <c r="AS773" s="16"/>
      <c r="AT773" s="16"/>
      <c r="AY773" s="16"/>
      <c r="AZ773" s="16"/>
      <c r="BF773" s="28"/>
      <c r="BJ773" s="25"/>
      <c r="BO773" s="38"/>
      <c r="BQ773" s="38"/>
      <c r="BU773" s="16"/>
      <c r="BV773" s="29"/>
      <c r="BW773" s="16"/>
      <c r="BZ773" s="16"/>
      <c r="CD773" s="16"/>
      <c r="CF773" s="16"/>
      <c r="CG773" s="16"/>
      <c r="CI773" s="16"/>
      <c r="CJ773" s="16"/>
      <c r="CK773" s="16"/>
      <c r="CQ773" s="16"/>
      <c r="CU773" s="16"/>
      <c r="CV773" s="16"/>
      <c r="CW773" s="16"/>
      <c r="CX773" s="16"/>
      <c r="CZ773" s="16"/>
      <c r="DC773" s="19"/>
      <c r="DD773" s="16"/>
      <c r="DK773" s="16"/>
      <c r="DM773" s="16"/>
      <c r="DN773" s="16"/>
      <c r="DP773" s="16"/>
      <c r="DR773" s="16"/>
      <c r="EB773" s="16"/>
      <c r="EE773" s="16"/>
      <c r="EF773" s="16"/>
      <c r="EG773" s="16"/>
      <c r="EI773" s="16"/>
      <c r="EN773" s="16"/>
    </row>
    <row r="774" spans="1:144" x14ac:dyDescent="0.35">
      <c r="A774" s="16" t="s">
        <v>6154</v>
      </c>
      <c r="J774" t="s">
        <v>6192</v>
      </c>
      <c r="K774"/>
      <c r="L774" s="16" t="s">
        <v>6159</v>
      </c>
      <c r="M774" s="16"/>
      <c r="Q774" s="16" t="s">
        <v>119</v>
      </c>
      <c r="R774" s="16"/>
      <c r="T774" s="16">
        <f>SUM(COUNTIF(M774:S774,"yes"))</f>
        <v>1</v>
      </c>
      <c r="U774" s="16"/>
      <c r="V774" s="16"/>
      <c r="W774" s="16"/>
      <c r="X774" s="16"/>
      <c r="Y774" s="16"/>
      <c r="Z774" s="16"/>
      <c r="AA774" s="16"/>
      <c r="AB774" s="16"/>
      <c r="AH774" s="16"/>
      <c r="AJ774" s="66" t="s">
        <v>6232</v>
      </c>
      <c r="AK774" s="16"/>
      <c r="AP774" s="16"/>
      <c r="AQ774" s="16"/>
      <c r="AR774" s="38"/>
      <c r="AS774" s="16"/>
      <c r="AT774" s="16"/>
      <c r="AY774" s="16"/>
      <c r="AZ774" s="16"/>
      <c r="BF774" s="28"/>
      <c r="BJ774" s="25"/>
      <c r="BO774" s="38"/>
      <c r="BQ774" s="38"/>
      <c r="BU774" s="16"/>
      <c r="BV774" s="29"/>
      <c r="BW774" s="16"/>
      <c r="BZ774" s="16"/>
      <c r="CD774" s="16"/>
      <c r="CF774" s="16"/>
      <c r="CG774" s="16"/>
      <c r="CI774" s="16"/>
      <c r="CJ774" s="16"/>
      <c r="CK774" s="16"/>
      <c r="CQ774" s="16"/>
      <c r="CU774" s="16"/>
      <c r="CV774" s="16"/>
      <c r="CW774" s="16"/>
      <c r="CX774" s="16"/>
      <c r="CZ774" s="16"/>
      <c r="DC774" s="19"/>
      <c r="DD774" s="16"/>
      <c r="DK774" s="16"/>
      <c r="DM774" s="16"/>
      <c r="DN774" s="16"/>
      <c r="DP774" s="16"/>
      <c r="DR774" s="16"/>
      <c r="EB774" s="16"/>
      <c r="EE774" s="16"/>
      <c r="EF774" s="16"/>
      <c r="EG774" s="16"/>
      <c r="EI774" s="16"/>
      <c r="EN774" s="16"/>
    </row>
    <row r="775" spans="1:144" x14ac:dyDescent="0.35">
      <c r="A775" s="16" t="s">
        <v>6154</v>
      </c>
      <c r="J775" t="s">
        <v>6650</v>
      </c>
      <c r="K775" s="65"/>
      <c r="L775" t="s">
        <v>6751</v>
      </c>
      <c r="M775" s="16"/>
      <c r="O775" t="s">
        <v>119</v>
      </c>
      <c r="Q775" s="16"/>
      <c r="R775" s="16"/>
      <c r="T775" s="16">
        <f>SUM(COUNTIF(M775:S775,"yes"))</f>
        <v>1</v>
      </c>
      <c r="U775" s="16"/>
      <c r="V775" s="16"/>
      <c r="W775" s="16"/>
      <c r="X775" s="16"/>
      <c r="Y775" s="16"/>
      <c r="Z775" s="16"/>
      <c r="AA775" s="16"/>
      <c r="AB775" s="16"/>
      <c r="AD775" t="s">
        <v>6650</v>
      </c>
      <c r="AE775"/>
      <c r="AH775" s="16"/>
      <c r="AJ775" s="66" t="s">
        <v>6232</v>
      </c>
      <c r="AK775" s="16"/>
      <c r="AO775" t="s">
        <v>6914</v>
      </c>
      <c r="AP775" s="16"/>
      <c r="AQ775" t="s">
        <v>6400</v>
      </c>
      <c r="AR775" s="39"/>
      <c r="AS775" s="16"/>
      <c r="AT775" s="16"/>
      <c r="AY775" s="16"/>
      <c r="AZ775" s="16"/>
      <c r="BF775" s="28"/>
      <c r="BJ775" s="25"/>
      <c r="BO775" s="38"/>
      <c r="BQ775" s="38"/>
      <c r="BU775" s="16"/>
      <c r="BV775" s="29"/>
      <c r="BW775" s="16"/>
      <c r="BZ775" s="16"/>
      <c r="CC775" s="19"/>
      <c r="CD775" s="16"/>
      <c r="CF775" s="16"/>
      <c r="CG775" s="16"/>
      <c r="CI775" s="16"/>
      <c r="CJ775" s="16"/>
      <c r="CK775" s="16"/>
      <c r="CQ775" s="16"/>
      <c r="CU775" s="16"/>
      <c r="CV775" s="16"/>
      <c r="CW775" s="16"/>
      <c r="CX775" s="16"/>
      <c r="CZ775" s="16"/>
      <c r="DC775" s="19"/>
      <c r="DD775" s="16"/>
      <c r="DG775" s="19"/>
      <c r="DK775" s="16"/>
      <c r="DM775" s="16"/>
      <c r="DN775" s="16"/>
      <c r="DP775" s="16"/>
      <c r="DR775" s="16"/>
      <c r="EB775" s="16"/>
      <c r="EE775" s="16"/>
      <c r="EF775" s="16"/>
      <c r="EG775" s="16"/>
      <c r="EI775" s="16"/>
      <c r="EN775" s="16"/>
    </row>
    <row r="776" spans="1:144" x14ac:dyDescent="0.35">
      <c r="A776" s="16" t="s">
        <v>6154</v>
      </c>
      <c r="J776" t="s">
        <v>6651</v>
      </c>
      <c r="K776" s="65" t="s">
        <v>6918</v>
      </c>
      <c r="L776" t="s">
        <v>6751</v>
      </c>
      <c r="M776" s="16"/>
      <c r="O776" t="s">
        <v>119</v>
      </c>
      <c r="Q776" s="16"/>
      <c r="R776" s="16"/>
      <c r="T776" s="16">
        <f>SUM(COUNTIF(M776:S776,"yes"))</f>
        <v>1</v>
      </c>
      <c r="U776" s="16"/>
      <c r="V776" s="16"/>
      <c r="W776" s="16"/>
      <c r="X776" s="16"/>
      <c r="Y776" s="16"/>
      <c r="Z776" s="16"/>
      <c r="AA776" s="16"/>
      <c r="AB776" s="16"/>
      <c r="AD776" t="s">
        <v>6651</v>
      </c>
      <c r="AE776"/>
      <c r="AH776" s="16"/>
      <c r="AJ776" s="66" t="s">
        <v>6232</v>
      </c>
      <c r="AK776" s="16"/>
      <c r="AO776" t="s">
        <v>6652</v>
      </c>
      <c r="AP776" s="16"/>
      <c r="AQ776" t="s">
        <v>1518</v>
      </c>
      <c r="AR776" s="39"/>
      <c r="AS776" s="16"/>
      <c r="AT776" s="16"/>
      <c r="AY776" s="16"/>
      <c r="AZ776" s="16"/>
      <c r="BF776" s="28"/>
      <c r="BJ776" s="25"/>
      <c r="BO776" s="38"/>
      <c r="BQ776" s="38"/>
      <c r="BU776" s="16"/>
      <c r="BV776" s="29"/>
      <c r="BW776" s="16"/>
      <c r="BZ776" s="16"/>
      <c r="CC776" s="19"/>
      <c r="CD776" s="16"/>
      <c r="CF776" s="16"/>
      <c r="CG776" s="16"/>
      <c r="CI776" s="16"/>
      <c r="CJ776" s="16"/>
      <c r="CK776" s="16"/>
      <c r="CQ776" s="16"/>
      <c r="CU776" s="16"/>
      <c r="CV776" s="16"/>
      <c r="CW776" s="16"/>
      <c r="CX776" s="16"/>
      <c r="CZ776" s="16"/>
      <c r="DC776" s="19"/>
      <c r="DD776" s="16"/>
      <c r="DG776" s="19"/>
      <c r="DK776" s="16"/>
      <c r="DM776" s="16"/>
      <c r="DN776" s="16"/>
      <c r="DP776" s="16"/>
      <c r="DR776" s="16"/>
      <c r="EB776" s="16"/>
      <c r="EE776" s="16"/>
      <c r="EF776" s="16"/>
      <c r="EG776" s="16"/>
      <c r="EI776" s="16"/>
      <c r="EN776" s="16"/>
    </row>
    <row r="777" spans="1:144" x14ac:dyDescent="0.35">
      <c r="A777" s="16" t="s">
        <v>6154</v>
      </c>
      <c r="J777" t="s">
        <v>2618</v>
      </c>
      <c r="K777"/>
      <c r="L777" s="16" t="s">
        <v>729</v>
      </c>
      <c r="M777" s="16"/>
      <c r="P777" s="16" t="s">
        <v>119</v>
      </c>
      <c r="Q777" s="16"/>
      <c r="R777" s="16"/>
      <c r="T777" s="16">
        <f>SUM(COUNTIF(M777:S777,"yes"))</f>
        <v>1</v>
      </c>
      <c r="U777" s="16" t="s">
        <v>2616</v>
      </c>
      <c r="V777" s="16"/>
      <c r="W777" s="16"/>
      <c r="X777" s="16"/>
      <c r="Y777" s="16"/>
      <c r="Z777" s="16"/>
      <c r="AA777" s="16"/>
      <c r="AB777" s="16"/>
      <c r="AC777" s="16" t="s">
        <v>2618</v>
      </c>
      <c r="AH777" s="16"/>
      <c r="AJ777" s="66"/>
      <c r="AK777" s="16" t="s">
        <v>2617</v>
      </c>
      <c r="AP777" s="16" t="s">
        <v>972</v>
      </c>
      <c r="AQ777" s="16" t="s">
        <v>1212</v>
      </c>
      <c r="AR777" s="38"/>
      <c r="AS777" s="16"/>
      <c r="AT777" s="16"/>
      <c r="AY777" s="16"/>
      <c r="AZ777" s="16"/>
      <c r="BF777" s="28"/>
      <c r="BJ777" s="25"/>
      <c r="BO777" s="38"/>
      <c r="BQ777" s="38"/>
      <c r="BU777" s="16"/>
      <c r="BV777" s="29"/>
      <c r="BW777" s="16"/>
      <c r="BZ777" s="16"/>
      <c r="CD777" s="16"/>
      <c r="CF777" s="16"/>
      <c r="CG777" s="16"/>
      <c r="CI777" s="16"/>
      <c r="CJ777" s="16"/>
      <c r="CK777" s="16"/>
      <c r="CQ777" s="16"/>
      <c r="CU777" s="16"/>
      <c r="CV777" s="16"/>
      <c r="CW777" s="16"/>
      <c r="CX777" s="16"/>
      <c r="CZ777" s="16"/>
      <c r="DC777" s="19"/>
      <c r="DD777" s="16"/>
      <c r="DK777" s="16"/>
      <c r="DM777" s="16"/>
      <c r="DN777" s="16"/>
      <c r="DP777" s="16"/>
      <c r="DR777" s="16"/>
      <c r="EB777" s="16"/>
      <c r="EE777" s="16"/>
      <c r="EF777" s="16"/>
      <c r="EG777" s="16"/>
      <c r="EI777" s="16"/>
      <c r="EN777" s="16"/>
    </row>
    <row r="778" spans="1:144" x14ac:dyDescent="0.35">
      <c r="A778" s="16" t="s">
        <v>6154</v>
      </c>
      <c r="J778" t="s">
        <v>449</v>
      </c>
      <c r="K778"/>
      <c r="L778" t="s">
        <v>6751</v>
      </c>
      <c r="M778" s="16"/>
      <c r="O778" t="s">
        <v>119</v>
      </c>
      <c r="Q778" s="16"/>
      <c r="R778" s="16"/>
      <c r="T778" s="16">
        <f>SUM(COUNTIF(M778:S778,"yes"))</f>
        <v>1</v>
      </c>
      <c r="U778" s="16"/>
      <c r="V778" s="16"/>
      <c r="W778" s="16"/>
      <c r="X778" s="16"/>
      <c r="Y778" s="16"/>
      <c r="Z778" s="16"/>
      <c r="AA778" s="16"/>
      <c r="AB778" s="16"/>
      <c r="AD778" t="s">
        <v>449</v>
      </c>
      <c r="AE778"/>
      <c r="AH778" s="16"/>
      <c r="AJ778" s="66" t="s">
        <v>6232</v>
      </c>
      <c r="AK778" s="16"/>
      <c r="AO778" t="s">
        <v>6919</v>
      </c>
      <c r="AP778" s="16"/>
      <c r="AQ778" t="s">
        <v>6400</v>
      </c>
      <c r="AR778" s="39"/>
      <c r="AS778" s="16"/>
      <c r="AT778" s="16"/>
      <c r="AY778" s="16"/>
      <c r="AZ778" s="16"/>
      <c r="BF778" s="28"/>
      <c r="BJ778" s="25"/>
      <c r="BO778" s="38"/>
      <c r="BQ778" s="38"/>
      <c r="BU778" s="16"/>
      <c r="BV778" s="29"/>
      <c r="BW778" s="16"/>
      <c r="BZ778" s="16"/>
      <c r="CC778" s="19"/>
      <c r="CD778" s="16"/>
      <c r="CF778" s="16"/>
      <c r="CG778" s="16"/>
      <c r="CI778" s="16"/>
      <c r="CJ778" s="16"/>
      <c r="CK778" s="16"/>
      <c r="CQ778" s="16"/>
      <c r="CU778" s="16"/>
      <c r="CV778" s="16"/>
      <c r="CW778" s="16"/>
      <c r="CX778" s="16"/>
      <c r="CZ778" s="16"/>
      <c r="DC778" s="19"/>
      <c r="DD778" s="16"/>
      <c r="DG778" s="19"/>
      <c r="DK778" s="16"/>
      <c r="DM778" s="16"/>
      <c r="DN778" s="16"/>
      <c r="DP778" s="16"/>
      <c r="DR778" s="16"/>
      <c r="EB778" s="16"/>
      <c r="EE778" s="16"/>
      <c r="EF778" s="16"/>
      <c r="EG778" s="16"/>
      <c r="EI778" s="16"/>
      <c r="EN778" s="16"/>
    </row>
    <row r="779" spans="1:144" x14ac:dyDescent="0.35">
      <c r="A779" s="16" t="s">
        <v>6154</v>
      </c>
      <c r="J779" t="s">
        <v>7076</v>
      </c>
      <c r="K779"/>
      <c r="L779" s="16" t="s">
        <v>7056</v>
      </c>
      <c r="M779" s="16"/>
      <c r="N779" s="16" t="s">
        <v>119</v>
      </c>
      <c r="O779" s="16"/>
      <c r="Q779" s="16"/>
      <c r="R779" s="16"/>
      <c r="T779" s="16">
        <f>SUM(COUNTIF(M779:S779,"yes"))</f>
        <v>1</v>
      </c>
      <c r="U779" s="16"/>
      <c r="V779" s="16"/>
      <c r="W779" s="16"/>
      <c r="X779" s="16"/>
      <c r="Y779" s="16"/>
      <c r="Z779" s="16"/>
      <c r="AA779" s="16"/>
      <c r="AB779" s="16"/>
      <c r="AH779" s="16"/>
      <c r="AJ779" s="66"/>
      <c r="AK779" s="16"/>
      <c r="AP779" s="16"/>
      <c r="AQ779" s="16"/>
      <c r="AR779" s="38"/>
      <c r="AS779" s="16"/>
      <c r="AT779" s="16"/>
      <c r="AY779" s="16"/>
      <c r="AZ779" s="16"/>
      <c r="BF779" s="28"/>
      <c r="BJ779" s="25"/>
      <c r="BO779" s="38"/>
      <c r="BQ779" s="38"/>
      <c r="BU779" s="16"/>
      <c r="BV779" s="29"/>
      <c r="BW779" s="16"/>
      <c r="BZ779" s="16"/>
      <c r="CD779" s="16"/>
      <c r="CF779" s="16"/>
      <c r="CG779" s="16"/>
      <c r="CI779" s="16"/>
      <c r="CJ779" s="16"/>
      <c r="CK779" s="16"/>
      <c r="CQ779" s="16"/>
      <c r="CU779" s="16"/>
      <c r="CV779" s="16"/>
      <c r="CW779" s="16"/>
      <c r="CX779" s="16"/>
      <c r="CZ779" s="16"/>
      <c r="DC779" s="19"/>
      <c r="DD779" s="16"/>
      <c r="DK779" s="16"/>
      <c r="DM779" s="16"/>
      <c r="DN779" s="16"/>
      <c r="DP779" s="16"/>
      <c r="DR779" s="16"/>
      <c r="EB779" s="16"/>
      <c r="EE779" s="16"/>
      <c r="EF779" s="16"/>
      <c r="EG779" s="16"/>
      <c r="EI779" s="16"/>
      <c r="EN779" s="16"/>
    </row>
    <row r="780" spans="1:144" x14ac:dyDescent="0.35">
      <c r="A780" s="16" t="s">
        <v>6154</v>
      </c>
      <c r="J780" t="s">
        <v>6653</v>
      </c>
      <c r="K780" s="65" t="s">
        <v>6920</v>
      </c>
      <c r="L780" t="s">
        <v>6751</v>
      </c>
      <c r="M780" s="16"/>
      <c r="O780" t="s">
        <v>119</v>
      </c>
      <c r="Q780" s="16"/>
      <c r="R780" s="16"/>
      <c r="T780" s="16">
        <f>SUM(COUNTIF(M780:S780,"yes"))</f>
        <v>1</v>
      </c>
      <c r="U780" s="16"/>
      <c r="V780" s="16"/>
      <c r="W780" s="16"/>
      <c r="X780" s="16"/>
      <c r="Y780" s="16"/>
      <c r="Z780" s="16"/>
      <c r="AA780" s="16"/>
      <c r="AB780" s="16"/>
      <c r="AD780" t="s">
        <v>6653</v>
      </c>
      <c r="AE780"/>
      <c r="AH780" s="16"/>
      <c r="AJ780" s="66" t="s">
        <v>6232</v>
      </c>
      <c r="AK780" s="16"/>
      <c r="AO780" t="s">
        <v>6400</v>
      </c>
      <c r="AP780" s="16"/>
      <c r="AQ780" t="s">
        <v>6522</v>
      </c>
      <c r="AR780" s="39"/>
      <c r="AS780" s="16"/>
      <c r="AT780" s="16"/>
      <c r="AY780" s="16"/>
      <c r="AZ780" s="16"/>
      <c r="BF780" s="28"/>
      <c r="BJ780" s="25"/>
      <c r="BO780" s="38"/>
      <c r="BQ780" s="38"/>
      <c r="BU780" s="16"/>
      <c r="BV780" s="29"/>
      <c r="BW780" s="16"/>
      <c r="BZ780" s="16"/>
      <c r="CC780" s="19"/>
      <c r="CD780" s="16"/>
      <c r="CF780" s="16"/>
      <c r="CG780" s="16"/>
      <c r="CI780" s="16"/>
      <c r="CJ780" s="16"/>
      <c r="CK780" s="16"/>
      <c r="CQ780" s="16"/>
      <c r="CU780" s="16"/>
      <c r="CV780" s="16"/>
      <c r="CW780" s="16"/>
      <c r="CX780" s="16"/>
      <c r="CZ780" s="16"/>
      <c r="DC780" s="19"/>
      <c r="DD780" s="16"/>
      <c r="DG780" s="19"/>
      <c r="DK780" s="16"/>
      <c r="DM780" s="16"/>
      <c r="DN780" s="16"/>
      <c r="DP780" s="16"/>
      <c r="DR780" s="16"/>
      <c r="EB780" s="16"/>
      <c r="EE780" s="16"/>
      <c r="EF780" s="16"/>
      <c r="EG780" s="16"/>
      <c r="EI780" s="16"/>
      <c r="EN780" s="16"/>
    </row>
    <row r="781" spans="1:144" x14ac:dyDescent="0.35">
      <c r="A781" s="16" t="s">
        <v>6154</v>
      </c>
      <c r="J781" t="s">
        <v>2687</v>
      </c>
      <c r="K781"/>
      <c r="L781" s="16" t="s">
        <v>729</v>
      </c>
      <c r="M781" s="16"/>
      <c r="P781" s="16" t="s">
        <v>119</v>
      </c>
      <c r="Q781" s="16"/>
      <c r="R781" s="16"/>
      <c r="T781" s="16">
        <f>SUM(COUNTIF(M781:S781,"yes"))</f>
        <v>1</v>
      </c>
      <c r="U781" s="16" t="s">
        <v>2686</v>
      </c>
      <c r="V781" s="16"/>
      <c r="W781" s="16"/>
      <c r="X781" s="16"/>
      <c r="Y781" s="16"/>
      <c r="Z781" s="16"/>
      <c r="AA781" s="16"/>
      <c r="AB781" s="16"/>
      <c r="AC781" s="16" t="s">
        <v>2687</v>
      </c>
      <c r="AH781" s="16"/>
      <c r="AJ781" s="66"/>
      <c r="AK781" s="16" t="s">
        <v>2678</v>
      </c>
      <c r="AP781" s="16" t="s">
        <v>972</v>
      </c>
      <c r="AQ781" s="16" t="s">
        <v>1215</v>
      </c>
      <c r="AR781" s="38"/>
      <c r="AS781" s="16"/>
      <c r="AT781" s="16"/>
      <c r="AY781" s="16"/>
      <c r="AZ781" s="16"/>
      <c r="BF781" s="28"/>
      <c r="BJ781" s="25"/>
      <c r="BO781" s="38"/>
      <c r="BQ781" s="38"/>
      <c r="BU781" s="16"/>
      <c r="BV781" s="29"/>
      <c r="BW781" s="16"/>
      <c r="BZ781" s="16"/>
      <c r="CD781" s="16"/>
      <c r="CF781" s="16"/>
      <c r="CG781" s="16"/>
      <c r="CI781" s="16"/>
      <c r="CJ781" s="16"/>
      <c r="CK781" s="16"/>
      <c r="CQ781" s="16"/>
      <c r="CU781" s="16"/>
      <c r="CV781" s="16"/>
      <c r="CW781" s="16"/>
      <c r="CX781" s="16"/>
      <c r="CZ781" s="16"/>
      <c r="DC781" s="19"/>
      <c r="DD781" s="16"/>
      <c r="DK781" s="16"/>
      <c r="DM781" s="16"/>
      <c r="DN781" s="16"/>
      <c r="DP781" s="16"/>
      <c r="DR781" s="16"/>
      <c r="EB781" s="16"/>
      <c r="EE781" s="16"/>
      <c r="EF781" s="16"/>
      <c r="EG781" s="16"/>
      <c r="EI781" s="16"/>
      <c r="EN781" s="16"/>
    </row>
    <row r="782" spans="1:144" x14ac:dyDescent="0.35">
      <c r="A782" s="16" t="s">
        <v>6154</v>
      </c>
      <c r="J782" t="s">
        <v>2849</v>
      </c>
      <c r="K782"/>
      <c r="L782" s="16" t="s">
        <v>729</v>
      </c>
      <c r="M782" s="16"/>
      <c r="P782" s="16" t="s">
        <v>119</v>
      </c>
      <c r="Q782" s="16"/>
      <c r="R782" s="16"/>
      <c r="T782" s="16">
        <f>SUM(COUNTIF(M782:S782,"yes"))</f>
        <v>1</v>
      </c>
      <c r="U782" s="16" t="s">
        <v>2848</v>
      </c>
      <c r="V782" s="16"/>
      <c r="W782" s="16"/>
      <c r="X782" s="16"/>
      <c r="Y782" s="16"/>
      <c r="Z782" s="16"/>
      <c r="AA782" s="16"/>
      <c r="AB782" s="16"/>
      <c r="AC782" s="16" t="s">
        <v>2849</v>
      </c>
      <c r="AH782" s="16"/>
      <c r="AJ782" s="66"/>
      <c r="AK782" s="16" t="s">
        <v>1209</v>
      </c>
      <c r="AP782" s="16" t="s">
        <v>1360</v>
      </c>
      <c r="AQ782" s="16" t="s">
        <v>1225</v>
      </c>
      <c r="AR782" s="38"/>
      <c r="AS782" s="16"/>
      <c r="AT782" s="16"/>
      <c r="AY782" s="16"/>
      <c r="AZ782" s="16"/>
      <c r="BF782" s="28"/>
      <c r="BJ782" s="25"/>
      <c r="BO782" s="38"/>
      <c r="BQ782" s="38"/>
      <c r="BU782" s="16"/>
      <c r="BV782" s="29"/>
      <c r="BW782" s="16"/>
      <c r="BZ782" s="16"/>
      <c r="CD782" s="16"/>
      <c r="CF782" s="16"/>
      <c r="CG782" s="16"/>
      <c r="CI782" s="16"/>
      <c r="CJ782" s="16"/>
      <c r="CK782" s="16"/>
      <c r="CQ782" s="16"/>
      <c r="CU782" s="16"/>
      <c r="CV782" s="16"/>
      <c r="CW782" s="16"/>
      <c r="CX782" s="16"/>
      <c r="CZ782" s="16"/>
      <c r="DC782" s="19"/>
      <c r="DD782" s="16"/>
      <c r="DK782" s="16"/>
      <c r="DM782" s="16"/>
      <c r="DN782" s="16"/>
      <c r="DP782" s="16"/>
      <c r="DR782" s="16"/>
      <c r="EB782" s="16"/>
      <c r="EE782" s="16"/>
      <c r="EF782" s="16"/>
      <c r="EG782" s="16"/>
      <c r="EI782" s="16"/>
      <c r="EN782" s="16"/>
    </row>
    <row r="783" spans="1:144" x14ac:dyDescent="0.35">
      <c r="A783" s="16" t="s">
        <v>6154</v>
      </c>
      <c r="J783" t="s">
        <v>2080</v>
      </c>
      <c r="K783"/>
      <c r="L783" s="16" t="s">
        <v>729</v>
      </c>
      <c r="M783" s="16"/>
      <c r="P783" s="16" t="s">
        <v>119</v>
      </c>
      <c r="Q783" s="16"/>
      <c r="R783" s="16"/>
      <c r="T783" s="16">
        <f>SUM(COUNTIF(M783:S783,"yes"))</f>
        <v>1</v>
      </c>
      <c r="U783" s="16" t="s">
        <v>2079</v>
      </c>
      <c r="V783" s="16"/>
      <c r="W783" s="16"/>
      <c r="X783" s="16"/>
      <c r="Y783" s="16"/>
      <c r="Z783" s="16"/>
      <c r="AA783" s="16"/>
      <c r="AB783" s="16"/>
      <c r="AC783" s="16" t="s">
        <v>2080</v>
      </c>
      <c r="AH783" s="16"/>
      <c r="AJ783" s="66"/>
      <c r="AK783" s="16" t="s">
        <v>1024</v>
      </c>
      <c r="AP783" s="16" t="s">
        <v>1211</v>
      </c>
      <c r="AQ783" s="16" t="s">
        <v>1388</v>
      </c>
      <c r="AR783" s="38"/>
      <c r="AS783" s="16"/>
      <c r="AT783" s="16"/>
      <c r="AY783" s="16"/>
      <c r="AZ783" s="16"/>
      <c r="BB783" s="16">
        <f>LEN(BA783)-LEN(SUBSTITUTE(BA783,",",""))+1</f>
        <v>1</v>
      </c>
      <c r="BF783" s="28"/>
      <c r="BJ783" s="25"/>
      <c r="BO783" s="38"/>
      <c r="BQ783" s="38"/>
      <c r="BU783" s="16"/>
      <c r="BV783" s="29"/>
      <c r="BW783" s="16"/>
      <c r="BZ783" s="16"/>
      <c r="CD783" s="16"/>
      <c r="CF783" s="16"/>
      <c r="CG783" s="16"/>
      <c r="CI783" s="16"/>
      <c r="CJ783" s="16"/>
      <c r="CK783" s="16"/>
      <c r="CQ783" s="16"/>
      <c r="CU783" s="16"/>
      <c r="CV783" s="16"/>
      <c r="CW783" s="16"/>
      <c r="CX783" s="16"/>
      <c r="CZ783" s="16"/>
      <c r="DC783" s="19"/>
      <c r="DD783" s="16"/>
      <c r="DK783" s="16"/>
      <c r="DM783" s="16"/>
      <c r="DN783" s="16"/>
      <c r="DP783" s="16"/>
      <c r="DR783" s="16"/>
      <c r="EB783" s="16"/>
      <c r="EE783" s="16"/>
      <c r="EF783" s="16"/>
      <c r="EG783" s="16"/>
      <c r="EI783" s="16"/>
      <c r="EN783" s="16"/>
    </row>
    <row r="784" spans="1:144" x14ac:dyDescent="0.35">
      <c r="A784" s="16" t="s">
        <v>6154</v>
      </c>
      <c r="J784" t="s">
        <v>6654</v>
      </c>
      <c r="K784" s="65" t="s">
        <v>6921</v>
      </c>
      <c r="L784" t="s">
        <v>6751</v>
      </c>
      <c r="M784" s="16"/>
      <c r="O784" t="s">
        <v>119</v>
      </c>
      <c r="Q784" s="16"/>
      <c r="R784" s="16"/>
      <c r="T784" s="16">
        <f>SUM(COUNTIF(M784:S784,"yes"))</f>
        <v>1</v>
      </c>
      <c r="U784" s="16"/>
      <c r="V784" s="16"/>
      <c r="W784" s="16"/>
      <c r="X784" s="16"/>
      <c r="Y784" s="16"/>
      <c r="Z784" s="16"/>
      <c r="AA784" s="16"/>
      <c r="AB784" s="16"/>
      <c r="AD784" t="s">
        <v>6654</v>
      </c>
      <c r="AE784"/>
      <c r="AH784" s="16"/>
      <c r="AJ784" s="66" t="s">
        <v>6232</v>
      </c>
      <c r="AK784" s="16"/>
      <c r="AO784" t="s">
        <v>6400</v>
      </c>
      <c r="AP784" s="16"/>
      <c r="AQ784" t="s">
        <v>6655</v>
      </c>
      <c r="AR784" s="39"/>
      <c r="AS784" s="16"/>
      <c r="AT784" s="16"/>
      <c r="AY784" s="16"/>
      <c r="AZ784" s="16"/>
      <c r="BF784" s="28"/>
      <c r="BJ784" s="25"/>
      <c r="BO784" s="38"/>
      <c r="BQ784" s="38"/>
      <c r="BU784" s="16"/>
      <c r="BV784" s="29"/>
      <c r="BW784" s="16"/>
      <c r="BZ784" s="16"/>
      <c r="CC784" s="19"/>
      <c r="CD784" s="16"/>
      <c r="CF784" s="16"/>
      <c r="CG784" s="16"/>
      <c r="CI784" s="16"/>
      <c r="CJ784" s="16"/>
      <c r="CK784" s="16"/>
      <c r="CQ784" s="16"/>
      <c r="CU784" s="16"/>
      <c r="CV784" s="16"/>
      <c r="CW784" s="16"/>
      <c r="CX784" s="16"/>
      <c r="CZ784" s="16"/>
      <c r="DC784" s="19"/>
      <c r="DD784" s="16"/>
      <c r="DG784" s="19"/>
      <c r="DK784" s="16"/>
      <c r="DM784" s="16"/>
      <c r="DN784" s="16"/>
      <c r="DP784" s="16"/>
      <c r="DR784" s="16"/>
      <c r="EB784" s="16"/>
      <c r="EE784" s="16"/>
      <c r="EF784" s="16"/>
      <c r="EG784" s="16"/>
      <c r="EI784" s="16"/>
      <c r="EN784" s="16"/>
    </row>
    <row r="785" spans="1:144" x14ac:dyDescent="0.35">
      <c r="A785" s="16" t="s">
        <v>6154</v>
      </c>
      <c r="J785" t="s">
        <v>2683</v>
      </c>
      <c r="K785"/>
      <c r="L785" s="16" t="s">
        <v>729</v>
      </c>
      <c r="M785" s="16"/>
      <c r="P785" s="16" t="s">
        <v>119</v>
      </c>
      <c r="Q785" s="16"/>
      <c r="R785" s="16"/>
      <c r="T785" s="16">
        <f>SUM(COUNTIF(M785:S785,"yes"))</f>
        <v>1</v>
      </c>
      <c r="U785" s="16" t="s">
        <v>2682</v>
      </c>
      <c r="V785" s="16"/>
      <c r="W785" s="16"/>
      <c r="X785" s="16"/>
      <c r="Y785" s="16"/>
      <c r="Z785" s="16"/>
      <c r="AA785" s="16"/>
      <c r="AB785" s="16"/>
      <c r="AC785" s="16" t="s">
        <v>2683</v>
      </c>
      <c r="AH785" s="16"/>
      <c r="AJ785" s="66"/>
      <c r="AK785" s="16" t="s">
        <v>2678</v>
      </c>
      <c r="AP785" s="16" t="s">
        <v>972</v>
      </c>
      <c r="AQ785" s="16" t="s">
        <v>1322</v>
      </c>
      <c r="AR785" s="38"/>
      <c r="AS785" s="16"/>
      <c r="AT785" s="16"/>
      <c r="AY785" s="16"/>
      <c r="AZ785" s="16"/>
      <c r="BF785" s="28"/>
      <c r="BJ785" s="25"/>
      <c r="BO785" s="38"/>
      <c r="BQ785" s="38"/>
      <c r="BU785" s="16"/>
      <c r="BV785" s="29"/>
      <c r="BW785" s="16"/>
      <c r="BZ785" s="16"/>
      <c r="CD785" s="16"/>
      <c r="CF785" s="16"/>
      <c r="CG785" s="16"/>
      <c r="CI785" s="16"/>
      <c r="CJ785" s="16"/>
      <c r="CK785" s="16"/>
      <c r="CQ785" s="16"/>
      <c r="CU785" s="16"/>
      <c r="CV785" s="16"/>
      <c r="CW785" s="16"/>
      <c r="CX785" s="16"/>
      <c r="CZ785" s="16"/>
      <c r="DC785" s="19"/>
      <c r="DD785" s="16"/>
      <c r="DK785" s="16"/>
      <c r="DM785" s="16"/>
      <c r="DN785" s="16"/>
      <c r="DP785" s="16"/>
      <c r="DR785" s="16"/>
      <c r="EB785" s="16"/>
      <c r="EE785" s="16"/>
      <c r="EF785" s="16"/>
      <c r="EG785" s="16"/>
      <c r="EI785" s="16"/>
      <c r="EN785" s="16"/>
    </row>
    <row r="786" spans="1:144" x14ac:dyDescent="0.35">
      <c r="A786" s="66" t="s">
        <v>6154</v>
      </c>
      <c r="B786" s="66"/>
      <c r="I786" s="66"/>
      <c r="J786" t="s">
        <v>6656</v>
      </c>
      <c r="K786" s="65"/>
      <c r="L786" t="s">
        <v>6751</v>
      </c>
      <c r="M786" s="16"/>
      <c r="O786" t="s">
        <v>119</v>
      </c>
      <c r="Q786" s="16"/>
      <c r="R786" s="16"/>
      <c r="T786" s="16">
        <f>SUM(COUNTIF(M786:S786,"yes"))</f>
        <v>1</v>
      </c>
      <c r="U786" s="16"/>
      <c r="V786" s="16"/>
      <c r="W786" s="16"/>
      <c r="X786" s="16"/>
      <c r="Y786" s="16"/>
      <c r="Z786" s="16"/>
      <c r="AA786" s="16"/>
      <c r="AB786" s="16"/>
      <c r="AD786" t="s">
        <v>6656</v>
      </c>
      <c r="AE786"/>
      <c r="AH786" s="16"/>
      <c r="AJ786" s="66" t="s">
        <v>6232</v>
      </c>
      <c r="AK786" s="16"/>
      <c r="AL786" s="66"/>
      <c r="AO786" t="s">
        <v>6826</v>
      </c>
      <c r="AP786" s="16"/>
      <c r="AQ786" t="s">
        <v>6400</v>
      </c>
      <c r="AR786" s="54"/>
      <c r="AS786" s="16"/>
      <c r="AT786" s="16"/>
      <c r="AY786" s="16"/>
      <c r="AZ786" s="16"/>
      <c r="BF786" s="28"/>
      <c r="BJ786" s="25"/>
      <c r="BO786" s="38"/>
      <c r="BQ786" s="38"/>
      <c r="BU786" s="16"/>
      <c r="BV786" s="29"/>
      <c r="BW786" s="16"/>
      <c r="BZ786" s="16"/>
      <c r="CC786" s="19"/>
      <c r="CD786" s="16"/>
      <c r="CF786" s="16"/>
      <c r="CG786" s="16"/>
      <c r="CI786" s="16"/>
      <c r="CJ786" s="16"/>
      <c r="CK786" s="16"/>
      <c r="CQ786" s="16"/>
      <c r="CU786" s="16"/>
      <c r="CV786" s="16"/>
      <c r="CW786" s="16"/>
      <c r="CX786" s="16"/>
      <c r="CZ786" s="16"/>
      <c r="DC786" s="19"/>
      <c r="DD786" s="16"/>
      <c r="DG786" s="19"/>
      <c r="DK786" s="16"/>
      <c r="DM786" s="16"/>
      <c r="DN786" s="16"/>
      <c r="DP786" s="16"/>
      <c r="DR786" s="16"/>
      <c r="EB786" s="16"/>
      <c r="EE786" s="16"/>
      <c r="EF786" s="16"/>
      <c r="EG786" s="16"/>
      <c r="EI786" s="16"/>
      <c r="EN786" s="16"/>
    </row>
    <row r="787" spans="1:144" x14ac:dyDescent="0.35">
      <c r="A787" s="16" t="s">
        <v>6154</v>
      </c>
      <c r="J787" t="s">
        <v>2714</v>
      </c>
      <c r="K787"/>
      <c r="L787" s="16" t="s">
        <v>729</v>
      </c>
      <c r="M787" s="16"/>
      <c r="P787" s="16" t="s">
        <v>119</v>
      </c>
      <c r="Q787" s="16"/>
      <c r="R787" s="16"/>
      <c r="T787" s="16">
        <f>SUM(COUNTIF(M787:S787,"yes"))</f>
        <v>1</v>
      </c>
      <c r="U787" s="16" t="s">
        <v>2713</v>
      </c>
      <c r="V787" s="16"/>
      <c r="W787" s="16"/>
      <c r="X787" s="16"/>
      <c r="Y787" s="16"/>
      <c r="Z787" s="16"/>
      <c r="AA787" s="16"/>
      <c r="AB787" s="16"/>
      <c r="AC787" s="16" t="s">
        <v>2714</v>
      </c>
      <c r="AH787" s="16"/>
      <c r="AJ787" s="66"/>
      <c r="AK787" s="16" t="s">
        <v>1442</v>
      </c>
      <c r="AP787" s="16" t="s">
        <v>972</v>
      </c>
      <c r="AQ787" s="16" t="s">
        <v>1174</v>
      </c>
      <c r="AR787" s="38"/>
      <c r="AS787" s="16"/>
      <c r="AT787" s="16"/>
      <c r="AY787" s="16"/>
      <c r="AZ787" s="16"/>
      <c r="BF787" s="28"/>
      <c r="BJ787" s="25"/>
      <c r="BO787" s="38"/>
      <c r="BQ787" s="38"/>
      <c r="BU787" s="16"/>
      <c r="BV787" s="29"/>
      <c r="BW787" s="16"/>
      <c r="BZ787" s="16"/>
      <c r="CD787" s="16"/>
      <c r="CF787" s="16"/>
      <c r="CG787" s="16"/>
      <c r="CI787" s="16"/>
      <c r="CJ787" s="16"/>
      <c r="CK787" s="16"/>
      <c r="CQ787" s="16"/>
      <c r="CU787" s="16"/>
      <c r="CV787" s="16"/>
      <c r="CW787" s="16"/>
      <c r="CX787" s="16"/>
      <c r="CZ787" s="16"/>
      <c r="DC787" s="19"/>
      <c r="DD787" s="16"/>
      <c r="DK787" s="16"/>
      <c r="DM787" s="16"/>
      <c r="DN787" s="16"/>
      <c r="DP787" s="16"/>
      <c r="DR787" s="16"/>
      <c r="EB787" s="16"/>
      <c r="EE787" s="16"/>
      <c r="EF787" s="16"/>
      <c r="EG787" s="16"/>
      <c r="EI787" s="16"/>
      <c r="EN787" s="16"/>
    </row>
    <row r="788" spans="1:144" x14ac:dyDescent="0.35">
      <c r="A788" s="16" t="s">
        <v>6154</v>
      </c>
      <c r="J788" t="s">
        <v>7107</v>
      </c>
      <c r="K788"/>
      <c r="L788" s="16" t="s">
        <v>7056</v>
      </c>
      <c r="M788" s="16"/>
      <c r="N788" s="16" t="s">
        <v>119</v>
      </c>
      <c r="O788" s="16"/>
      <c r="Q788" s="16"/>
      <c r="R788" s="16"/>
      <c r="T788" s="16">
        <f>SUM(COUNTIF(M788:S788,"yes"))</f>
        <v>1</v>
      </c>
      <c r="U788" s="16"/>
      <c r="V788" s="16"/>
      <c r="W788" s="16"/>
      <c r="X788" s="16"/>
      <c r="Y788" s="16"/>
      <c r="Z788" s="16"/>
      <c r="AA788" s="16"/>
      <c r="AB788" s="16"/>
      <c r="AH788" s="16"/>
      <c r="AJ788" s="66"/>
      <c r="AK788" s="16"/>
      <c r="AP788" s="16"/>
      <c r="AQ788" s="16"/>
      <c r="AR788" s="38"/>
      <c r="AS788" s="16"/>
      <c r="AT788" s="16"/>
      <c r="AY788" s="16"/>
      <c r="AZ788" s="16"/>
      <c r="BF788" s="28"/>
      <c r="BJ788" s="25"/>
      <c r="BO788" s="38"/>
      <c r="BQ788" s="38"/>
      <c r="BU788" s="16"/>
      <c r="BV788" s="29"/>
      <c r="BW788" s="16"/>
      <c r="BZ788" s="16"/>
      <c r="CD788" s="16"/>
      <c r="CF788" s="16"/>
      <c r="CG788" s="16"/>
      <c r="CI788" s="16"/>
      <c r="CJ788" s="16"/>
      <c r="CK788" s="16"/>
      <c r="CQ788" s="16"/>
      <c r="CU788" s="16"/>
      <c r="CV788" s="16"/>
      <c r="CW788" s="16"/>
      <c r="CX788" s="16"/>
      <c r="CZ788" s="16"/>
      <c r="DC788" s="19"/>
      <c r="DD788" s="16"/>
      <c r="DK788" s="16"/>
      <c r="DM788" s="16"/>
      <c r="DN788" s="16"/>
      <c r="DP788" s="16"/>
      <c r="DR788" s="16"/>
      <c r="EB788" s="16"/>
      <c r="EE788" s="16"/>
      <c r="EF788" s="16"/>
      <c r="EG788" s="16"/>
      <c r="EI788" s="16"/>
      <c r="EN788" s="16"/>
    </row>
    <row r="789" spans="1:144" x14ac:dyDescent="0.35">
      <c r="A789" s="16" t="s">
        <v>6154</v>
      </c>
      <c r="J789" t="s">
        <v>6657</v>
      </c>
      <c r="K789" s="65" t="s">
        <v>326</v>
      </c>
      <c r="L789" t="s">
        <v>6751</v>
      </c>
      <c r="M789" s="16"/>
      <c r="O789" t="s">
        <v>119</v>
      </c>
      <c r="Q789" s="16"/>
      <c r="R789" s="16"/>
      <c r="T789" s="16">
        <f>SUM(COUNTIF(M789:S789,"yes"))</f>
        <v>1</v>
      </c>
      <c r="U789" s="16"/>
      <c r="V789" s="16"/>
      <c r="W789" s="16"/>
      <c r="X789" s="16"/>
      <c r="Y789" s="16"/>
      <c r="Z789" s="16"/>
      <c r="AA789" s="16"/>
      <c r="AB789" s="16"/>
      <c r="AD789" t="s">
        <v>6657</v>
      </c>
      <c r="AE789"/>
      <c r="AH789" s="16"/>
      <c r="AJ789" s="66" t="s">
        <v>6232</v>
      </c>
      <c r="AK789" s="16"/>
      <c r="AO789" t="s">
        <v>6400</v>
      </c>
      <c r="AP789" s="16"/>
      <c r="AQ789" t="s">
        <v>6522</v>
      </c>
      <c r="AR789" s="39"/>
      <c r="AS789" s="16"/>
      <c r="AT789" s="16"/>
      <c r="AY789" s="16"/>
      <c r="AZ789" s="16"/>
      <c r="BF789" s="28"/>
      <c r="BJ789" s="25"/>
      <c r="BO789" s="38"/>
      <c r="BQ789" s="38"/>
      <c r="BU789" s="16"/>
      <c r="BV789" s="29"/>
      <c r="BW789" s="16"/>
      <c r="BZ789" s="16"/>
      <c r="CC789" s="19"/>
      <c r="CD789" s="16"/>
      <c r="CF789" s="16"/>
      <c r="CG789" s="16"/>
      <c r="CI789" s="16"/>
      <c r="CJ789" s="16"/>
      <c r="CK789" s="16"/>
      <c r="CQ789" s="16"/>
      <c r="CU789" s="16"/>
      <c r="CV789" s="16"/>
      <c r="CW789" s="16"/>
      <c r="CX789" s="16"/>
      <c r="CZ789" s="16"/>
      <c r="DC789" s="19"/>
      <c r="DD789" s="16"/>
      <c r="DG789" s="19"/>
      <c r="DK789" s="16"/>
      <c r="DM789" s="16"/>
      <c r="DN789" s="16"/>
      <c r="DP789" s="16"/>
      <c r="DR789" s="16"/>
      <c r="EB789" s="16"/>
      <c r="EE789" s="16"/>
      <c r="EF789" s="16"/>
      <c r="EG789" s="16"/>
      <c r="EI789" s="16"/>
      <c r="EN789" s="16"/>
    </row>
    <row r="790" spans="1:144" x14ac:dyDescent="0.35">
      <c r="A790" s="16" t="s">
        <v>6154</v>
      </c>
      <c r="J790" t="s">
        <v>7108</v>
      </c>
      <c r="K790"/>
      <c r="L790" s="16" t="s">
        <v>7056</v>
      </c>
      <c r="M790" s="16"/>
      <c r="N790" s="16" t="s">
        <v>119</v>
      </c>
      <c r="O790" s="16"/>
      <c r="Q790" s="16"/>
      <c r="R790" s="16"/>
      <c r="T790" s="16">
        <f>SUM(COUNTIF(M790:S790,"yes"))</f>
        <v>1</v>
      </c>
      <c r="U790" s="16"/>
      <c r="V790" s="16"/>
      <c r="W790" s="16"/>
      <c r="X790" s="16"/>
      <c r="Y790" s="16"/>
      <c r="Z790" s="16"/>
      <c r="AA790" s="16"/>
      <c r="AB790" s="16"/>
      <c r="AH790" s="16"/>
      <c r="AJ790" s="66"/>
      <c r="AK790" s="16"/>
      <c r="AP790" s="16"/>
      <c r="AQ790" s="16"/>
      <c r="AR790" s="38"/>
      <c r="AS790" s="16"/>
      <c r="AT790" s="16"/>
      <c r="AY790" s="16"/>
      <c r="AZ790" s="16"/>
      <c r="BF790" s="28"/>
      <c r="BJ790" s="25"/>
      <c r="BO790" s="38"/>
      <c r="BQ790" s="38"/>
      <c r="BU790" s="16"/>
      <c r="BV790" s="29"/>
      <c r="BW790" s="16"/>
      <c r="BZ790" s="16"/>
      <c r="CD790" s="16"/>
      <c r="CF790" s="16"/>
      <c r="CG790" s="16"/>
      <c r="CI790" s="16"/>
      <c r="CJ790" s="16"/>
      <c r="CK790" s="16"/>
      <c r="CQ790" s="16"/>
      <c r="CU790" s="16"/>
      <c r="CV790" s="16"/>
      <c r="CW790" s="16"/>
      <c r="CX790" s="16"/>
      <c r="CZ790" s="16"/>
      <c r="DC790" s="19"/>
      <c r="DD790" s="16"/>
      <c r="DK790" s="16"/>
      <c r="DM790" s="16"/>
      <c r="DN790" s="16"/>
      <c r="DP790" s="16"/>
      <c r="DR790" s="16"/>
      <c r="EB790" s="16"/>
      <c r="EE790" s="16"/>
      <c r="EF790" s="16"/>
      <c r="EG790" s="16"/>
      <c r="EI790" s="16"/>
      <c r="EN790" s="16"/>
    </row>
    <row r="791" spans="1:144" x14ac:dyDescent="0.35">
      <c r="A791" s="16" t="s">
        <v>6154</v>
      </c>
      <c r="J791" t="s">
        <v>1969</v>
      </c>
      <c r="K791"/>
      <c r="L791" s="16" t="s">
        <v>729</v>
      </c>
      <c r="M791" s="16"/>
      <c r="P791" s="16" t="s">
        <v>119</v>
      </c>
      <c r="Q791" s="16"/>
      <c r="R791" s="16"/>
      <c r="T791" s="16">
        <f>SUM(COUNTIF(M791:S791,"yes"))</f>
        <v>1</v>
      </c>
      <c r="U791" s="16" t="s">
        <v>1968</v>
      </c>
      <c r="V791" s="16"/>
      <c r="W791" s="16"/>
      <c r="X791" s="16"/>
      <c r="Y791" s="16"/>
      <c r="Z791" s="16"/>
      <c r="AA791" s="16"/>
      <c r="AB791" s="16"/>
      <c r="AC791" s="16" t="s">
        <v>1969</v>
      </c>
      <c r="AH791" s="16"/>
      <c r="AJ791" s="66"/>
      <c r="AK791" s="16" t="s">
        <v>1306</v>
      </c>
      <c r="AP791" s="16" t="s">
        <v>1486</v>
      </c>
      <c r="AQ791" s="16" t="s">
        <v>1970</v>
      </c>
      <c r="AR791" s="38"/>
      <c r="AS791" s="16"/>
      <c r="AT791" s="16"/>
      <c r="AY791" s="16"/>
      <c r="AZ791" s="16"/>
      <c r="BB791" s="16">
        <f>LEN(BA791)-LEN(SUBSTITUTE(BA791,",",""))+1</f>
        <v>1</v>
      </c>
      <c r="BD791" s="16">
        <f>LEN(BC791)-LEN(SUBSTITUTE(BC791,",",""))+1</f>
        <v>1</v>
      </c>
      <c r="BF791" s="28"/>
      <c r="BJ791" s="25"/>
      <c r="BO791" s="38"/>
      <c r="BQ791" s="38"/>
      <c r="BU791" s="16"/>
      <c r="BV791" s="29"/>
      <c r="BW791" s="16"/>
      <c r="BZ791" s="16"/>
      <c r="CD791" s="16"/>
      <c r="CF791" s="16"/>
      <c r="CG791" s="16"/>
      <c r="CI791" s="16"/>
      <c r="CJ791" s="16"/>
      <c r="CK791" s="16"/>
      <c r="CQ791" s="16"/>
      <c r="CU791" s="16"/>
      <c r="CV791" s="16"/>
      <c r="CW791" s="16"/>
      <c r="CX791" s="16"/>
      <c r="CZ791" s="16"/>
      <c r="DC791" s="19"/>
      <c r="DD791" s="16"/>
      <c r="DK791" s="16"/>
      <c r="DM791" s="16"/>
      <c r="DN791" s="16"/>
      <c r="DP791" s="16"/>
      <c r="DR791" s="16"/>
      <c r="EB791" s="16"/>
      <c r="EE791" s="16"/>
      <c r="EF791" s="16"/>
      <c r="EG791" s="16"/>
      <c r="EI791" s="16"/>
      <c r="EN791" s="16"/>
    </row>
    <row r="792" spans="1:144" x14ac:dyDescent="0.35">
      <c r="A792" s="16" t="s">
        <v>6154</v>
      </c>
      <c r="J792" t="s">
        <v>2590</v>
      </c>
      <c r="K792"/>
      <c r="L792" s="16" t="s">
        <v>729</v>
      </c>
      <c r="M792" s="16"/>
      <c r="P792" s="16" t="s">
        <v>119</v>
      </c>
      <c r="Q792" s="16"/>
      <c r="R792" s="16"/>
      <c r="T792" s="16">
        <f>SUM(COUNTIF(M792:S792,"yes"))</f>
        <v>1</v>
      </c>
      <c r="U792" s="16" t="s">
        <v>2589</v>
      </c>
      <c r="V792" s="16"/>
      <c r="W792" s="16"/>
      <c r="X792" s="16"/>
      <c r="Y792" s="16"/>
      <c r="Z792" s="16"/>
      <c r="AA792" s="16"/>
      <c r="AB792" s="16"/>
      <c r="AC792" s="16" t="s">
        <v>2590</v>
      </c>
      <c r="AH792" s="16"/>
      <c r="AJ792" s="66"/>
      <c r="AK792" s="16" t="s">
        <v>1209</v>
      </c>
      <c r="AP792" s="16" t="s">
        <v>1208</v>
      </c>
      <c r="AQ792" s="16" t="s">
        <v>2591</v>
      </c>
      <c r="AR792" s="38"/>
      <c r="AS792" s="16"/>
      <c r="AT792" s="16"/>
      <c r="AY792" s="16"/>
      <c r="AZ792" s="16"/>
      <c r="BB792" s="16">
        <f>LEN(BA792)-LEN(SUBSTITUTE(BA792,",",""))+1</f>
        <v>1</v>
      </c>
      <c r="BF792" s="28"/>
      <c r="BJ792" s="25"/>
      <c r="BO792" s="38"/>
      <c r="BQ792" s="38"/>
      <c r="BU792" s="16"/>
      <c r="BV792" s="29"/>
      <c r="BW792" s="16"/>
      <c r="BZ792" s="16"/>
      <c r="CD792" s="16"/>
      <c r="CF792" s="16"/>
      <c r="CG792" s="16"/>
      <c r="CI792" s="16"/>
      <c r="CJ792" s="16"/>
      <c r="CK792" s="16"/>
      <c r="CQ792" s="16"/>
      <c r="CU792" s="16"/>
      <c r="CV792" s="16"/>
      <c r="CW792" s="16"/>
      <c r="CX792" s="16"/>
      <c r="CZ792" s="16"/>
      <c r="DC792" s="19"/>
      <c r="DD792" s="16"/>
      <c r="DK792" s="16"/>
      <c r="DM792" s="16"/>
      <c r="DN792" s="16"/>
      <c r="DP792" s="16"/>
      <c r="DR792" s="16"/>
      <c r="EB792" s="16"/>
      <c r="EE792" s="16"/>
      <c r="EF792" s="16"/>
      <c r="EG792" s="16"/>
      <c r="EI792" s="16"/>
      <c r="EN792" s="16"/>
    </row>
    <row r="793" spans="1:144" x14ac:dyDescent="0.35">
      <c r="A793" s="16" t="s">
        <v>6154</v>
      </c>
      <c r="J793" t="s">
        <v>2187</v>
      </c>
      <c r="K793"/>
      <c r="L793" s="16" t="s">
        <v>729</v>
      </c>
      <c r="M793" s="16"/>
      <c r="P793" s="16" t="s">
        <v>119</v>
      </c>
      <c r="Q793" s="16"/>
      <c r="R793" s="16"/>
      <c r="T793" s="16">
        <f>SUM(COUNTIF(M793:S793,"yes"))</f>
        <v>1</v>
      </c>
      <c r="U793" s="16" t="s">
        <v>2186</v>
      </c>
      <c r="V793" s="16"/>
      <c r="W793" s="16"/>
      <c r="X793" s="16"/>
      <c r="Y793" s="16"/>
      <c r="Z793" s="16"/>
      <c r="AA793" s="16"/>
      <c r="AB793" s="16"/>
      <c r="AC793" s="16" t="s">
        <v>2187</v>
      </c>
      <c r="AH793" s="16"/>
      <c r="AJ793" s="66"/>
      <c r="AK793" s="16" t="s">
        <v>1193</v>
      </c>
      <c r="AP793" s="16" t="s">
        <v>2188</v>
      </c>
      <c r="AQ793" s="16" t="s">
        <v>1297</v>
      </c>
      <c r="AR793" s="38"/>
      <c r="AS793" s="16"/>
      <c r="AT793" s="16"/>
      <c r="AY793" s="16"/>
      <c r="AZ793" s="16"/>
      <c r="BB793" s="16">
        <f>LEN(BA793)-LEN(SUBSTITUTE(BA793,",",""))+1</f>
        <v>1</v>
      </c>
      <c r="BF793" s="28"/>
      <c r="BJ793" s="25"/>
      <c r="BO793" s="38"/>
      <c r="BQ793" s="38"/>
      <c r="BU793" s="16"/>
      <c r="BV793" s="29"/>
      <c r="BW793" s="16"/>
      <c r="BZ793" s="16"/>
      <c r="CD793" s="16"/>
      <c r="CF793" s="16"/>
      <c r="CG793" s="16"/>
      <c r="CI793" s="16"/>
      <c r="CJ793" s="16"/>
      <c r="CK793" s="16"/>
      <c r="CQ793" s="16"/>
      <c r="CU793" s="16"/>
      <c r="CV793" s="16"/>
      <c r="CW793" s="16"/>
      <c r="CX793" s="16"/>
      <c r="CZ793" s="16"/>
      <c r="DC793" s="19"/>
      <c r="DD793" s="16"/>
      <c r="DK793" s="16"/>
      <c r="DM793" s="16"/>
      <c r="DN793" s="16"/>
      <c r="DP793" s="16"/>
      <c r="DR793" s="16"/>
      <c r="EB793" s="16"/>
      <c r="EE793" s="16"/>
      <c r="EF793" s="16"/>
      <c r="EG793" s="16"/>
      <c r="EI793" s="16"/>
      <c r="EN793" s="16"/>
    </row>
    <row r="794" spans="1:144" x14ac:dyDescent="0.35">
      <c r="A794" s="16" t="s">
        <v>6154</v>
      </c>
      <c r="J794" t="s">
        <v>6194</v>
      </c>
      <c r="K794"/>
      <c r="L794" s="16" t="s">
        <v>6159</v>
      </c>
      <c r="M794" s="16"/>
      <c r="Q794" s="16" t="s">
        <v>119</v>
      </c>
      <c r="R794" s="16"/>
      <c r="T794" s="16">
        <f>SUM(COUNTIF(M794:S794,"yes"))</f>
        <v>1</v>
      </c>
      <c r="U794" s="16"/>
      <c r="V794" s="16"/>
      <c r="W794" s="16"/>
      <c r="X794" s="16"/>
      <c r="Y794" s="16"/>
      <c r="Z794" s="16"/>
      <c r="AA794" s="16"/>
      <c r="AB794" s="16"/>
      <c r="AH794" s="16"/>
      <c r="AJ794" s="66" t="s">
        <v>6232</v>
      </c>
      <c r="AK794" s="16"/>
      <c r="AP794" s="16"/>
      <c r="AQ794" s="16"/>
      <c r="AR794" s="38"/>
      <c r="AS794" s="16"/>
      <c r="AT794" s="16"/>
      <c r="AY794" s="21"/>
      <c r="AZ794" s="16"/>
      <c r="BF794" s="28"/>
      <c r="BJ794" s="25"/>
      <c r="BO794" s="38"/>
      <c r="BQ794" s="38"/>
      <c r="BU794" s="16"/>
      <c r="BV794" s="29"/>
      <c r="BW794" s="16"/>
      <c r="BZ794" s="16"/>
      <c r="CD794" s="16"/>
      <c r="CF794" s="16"/>
      <c r="CG794" s="16"/>
      <c r="CI794" s="16"/>
      <c r="CJ794" s="16"/>
      <c r="CK794" s="16"/>
      <c r="CQ794" s="16"/>
      <c r="CU794" s="16"/>
      <c r="CV794" s="16"/>
      <c r="CW794" s="16"/>
      <c r="CX794" s="16"/>
      <c r="CZ794" s="16"/>
      <c r="DC794" s="19"/>
      <c r="DD794" s="16"/>
      <c r="DK794" s="16"/>
      <c r="DM794" s="16"/>
      <c r="DN794" s="16"/>
      <c r="DP794" s="16"/>
      <c r="DR794" s="16"/>
      <c r="EB794" s="16"/>
      <c r="EE794" s="16"/>
      <c r="EF794" s="16"/>
      <c r="EG794" s="16"/>
      <c r="EI794" s="16"/>
      <c r="EN794" s="16"/>
    </row>
    <row r="795" spans="1:144" x14ac:dyDescent="0.35">
      <c r="A795" s="16" t="s">
        <v>6154</v>
      </c>
      <c r="J795" t="s">
        <v>2738</v>
      </c>
      <c r="K795"/>
      <c r="L795" s="16" t="s">
        <v>729</v>
      </c>
      <c r="M795" s="16"/>
      <c r="P795" s="16" t="s">
        <v>119</v>
      </c>
      <c r="Q795" s="16"/>
      <c r="R795" s="16"/>
      <c r="T795" s="16">
        <f>SUM(COUNTIF(M795:S795,"yes"))</f>
        <v>1</v>
      </c>
      <c r="U795" s="16" t="s">
        <v>2737</v>
      </c>
      <c r="V795" s="16"/>
      <c r="W795" s="16"/>
      <c r="X795" s="16"/>
      <c r="Y795" s="16"/>
      <c r="Z795" s="16"/>
      <c r="AA795" s="16"/>
      <c r="AB795" s="16"/>
      <c r="AC795" s="16" t="s">
        <v>2738</v>
      </c>
      <c r="AH795" s="16"/>
      <c r="AJ795" s="66"/>
      <c r="AK795" s="16" t="s">
        <v>2501</v>
      </c>
      <c r="AP795" s="16" t="s">
        <v>1211</v>
      </c>
      <c r="AQ795" s="16" t="s">
        <v>1174</v>
      </c>
      <c r="AR795" s="38"/>
      <c r="AS795" s="16"/>
      <c r="AT795" s="16"/>
      <c r="AY795" s="16"/>
      <c r="AZ795" s="16"/>
      <c r="BF795" s="28"/>
      <c r="BJ795" s="25"/>
      <c r="BO795" s="38"/>
      <c r="BQ795" s="38"/>
      <c r="BU795" s="16"/>
      <c r="BV795" s="29"/>
      <c r="BW795" s="16"/>
      <c r="BZ795" s="16"/>
      <c r="CD795" s="16"/>
      <c r="CF795" s="16"/>
      <c r="CG795" s="16"/>
      <c r="CI795" s="16"/>
      <c r="CJ795" s="16"/>
      <c r="CK795" s="16"/>
      <c r="CQ795" s="16"/>
      <c r="CU795" s="16"/>
      <c r="CV795" s="16"/>
      <c r="CW795" s="16"/>
      <c r="CX795" s="16"/>
      <c r="CZ795" s="16"/>
      <c r="DC795" s="19"/>
      <c r="DD795" s="16"/>
      <c r="DK795" s="16"/>
      <c r="DM795" s="16"/>
      <c r="DN795" s="16"/>
      <c r="DP795" s="16"/>
      <c r="DR795" s="16"/>
      <c r="EB795" s="16"/>
      <c r="EE795" s="16"/>
      <c r="EF795" s="16"/>
      <c r="EG795" s="16"/>
      <c r="EI795" s="16"/>
      <c r="EN795" s="16"/>
    </row>
    <row r="796" spans="1:144" x14ac:dyDescent="0.35">
      <c r="A796" s="16" t="s">
        <v>6154</v>
      </c>
      <c r="J796" t="s">
        <v>6658</v>
      </c>
      <c r="K796" s="65" t="s">
        <v>6922</v>
      </c>
      <c r="L796" t="s">
        <v>6751</v>
      </c>
      <c r="M796" s="16"/>
      <c r="O796" t="s">
        <v>119</v>
      </c>
      <c r="Q796" s="16"/>
      <c r="R796" s="16"/>
      <c r="T796" s="16">
        <f>SUM(COUNTIF(M796:S796,"yes"))</f>
        <v>1</v>
      </c>
      <c r="U796" s="16"/>
      <c r="V796" s="16"/>
      <c r="W796" s="16"/>
      <c r="X796" s="16"/>
      <c r="Y796" s="16"/>
      <c r="Z796" s="16"/>
      <c r="AA796" s="16"/>
      <c r="AB796" s="16"/>
      <c r="AD796" t="s">
        <v>6658</v>
      </c>
      <c r="AE796"/>
      <c r="AH796" s="16"/>
      <c r="AJ796" s="66" t="s">
        <v>6232</v>
      </c>
      <c r="AK796" s="16"/>
      <c r="AO796" t="s">
        <v>6400</v>
      </c>
      <c r="AP796" s="16"/>
      <c r="AQ796" t="s">
        <v>6659</v>
      </c>
      <c r="AR796" s="39"/>
      <c r="AS796" s="16"/>
      <c r="AT796" s="16"/>
      <c r="AY796" s="16"/>
      <c r="AZ796" s="16"/>
      <c r="BF796" s="28"/>
      <c r="BJ796" s="25"/>
      <c r="BO796" s="38"/>
      <c r="BQ796" s="38"/>
      <c r="BU796" s="16"/>
      <c r="BV796" s="29"/>
      <c r="BW796" s="16"/>
      <c r="BZ796" s="16"/>
      <c r="CC796" s="19"/>
      <c r="CD796" s="16"/>
      <c r="CF796" s="16"/>
      <c r="CG796" s="16"/>
      <c r="CI796" s="16"/>
      <c r="CJ796" s="16"/>
      <c r="CK796" s="16"/>
      <c r="CQ796" s="16"/>
      <c r="CU796" s="16"/>
      <c r="CV796" s="16"/>
      <c r="CW796" s="16"/>
      <c r="CX796" s="16"/>
      <c r="CZ796" s="16"/>
      <c r="DC796" s="19"/>
      <c r="DD796" s="16"/>
      <c r="DG796" s="19"/>
      <c r="DK796" s="16"/>
      <c r="DM796" s="16"/>
      <c r="DN796" s="16"/>
      <c r="DP796" s="16"/>
      <c r="DR796" s="16"/>
      <c r="EB796" s="16"/>
      <c r="EE796" s="16"/>
      <c r="EF796" s="16"/>
      <c r="EG796" s="16"/>
      <c r="EI796" s="16"/>
      <c r="EN796" s="16"/>
    </row>
    <row r="797" spans="1:144" x14ac:dyDescent="0.35">
      <c r="A797" s="16" t="s">
        <v>6154</v>
      </c>
      <c r="J797" t="s">
        <v>2735</v>
      </c>
      <c r="K797"/>
      <c r="L797" s="16" t="s">
        <v>729</v>
      </c>
      <c r="M797" s="16"/>
      <c r="P797" s="16" t="s">
        <v>119</v>
      </c>
      <c r="Q797" s="16"/>
      <c r="R797" s="16"/>
      <c r="T797" s="16">
        <f>SUM(COUNTIF(M797:S797,"yes"))</f>
        <v>1</v>
      </c>
      <c r="U797" s="16" t="s">
        <v>2734</v>
      </c>
      <c r="V797" s="16"/>
      <c r="W797" s="16"/>
      <c r="X797" s="16"/>
      <c r="Y797" s="16"/>
      <c r="Z797" s="16"/>
      <c r="AA797" s="16"/>
      <c r="AB797" s="16"/>
      <c r="AC797" s="16" t="s">
        <v>2735</v>
      </c>
      <c r="AH797" s="16"/>
      <c r="AJ797" s="66"/>
      <c r="AK797" s="16" t="s">
        <v>1306</v>
      </c>
      <c r="AP797" s="16" t="s">
        <v>2736</v>
      </c>
      <c r="AQ797" s="16" t="s">
        <v>1998</v>
      </c>
      <c r="AR797" s="38"/>
      <c r="AS797" s="16"/>
      <c r="AT797" s="16"/>
      <c r="AY797" s="16"/>
      <c r="AZ797" s="16"/>
      <c r="BF797" s="28"/>
      <c r="BJ797" s="25"/>
      <c r="BO797" s="38"/>
      <c r="BQ797" s="38"/>
      <c r="BU797" s="16"/>
      <c r="BV797" s="29"/>
      <c r="BW797" s="16"/>
      <c r="BZ797" s="16"/>
      <c r="CD797" s="16"/>
      <c r="CF797" s="16"/>
      <c r="CG797" s="16"/>
      <c r="CI797" s="16"/>
      <c r="CJ797" s="16"/>
      <c r="CK797" s="16"/>
      <c r="CQ797" s="16"/>
      <c r="CU797" s="16"/>
      <c r="CV797" s="16"/>
      <c r="CW797" s="16"/>
      <c r="CX797" s="16"/>
      <c r="CZ797" s="16"/>
      <c r="DC797" s="19"/>
      <c r="DD797" s="16"/>
      <c r="DK797" s="16"/>
      <c r="DM797" s="16"/>
      <c r="DN797" s="16"/>
      <c r="DP797" s="16"/>
      <c r="DR797" s="16"/>
      <c r="EB797" s="16"/>
      <c r="EE797" s="16"/>
      <c r="EF797" s="16"/>
      <c r="EG797" s="16"/>
      <c r="EI797" s="16"/>
      <c r="EN797" s="16"/>
    </row>
    <row r="798" spans="1:144" x14ac:dyDescent="0.35">
      <c r="A798" s="16" t="s">
        <v>6154</v>
      </c>
      <c r="J798" t="s">
        <v>2020</v>
      </c>
      <c r="K798"/>
      <c r="L798" s="16" t="s">
        <v>729</v>
      </c>
      <c r="M798" s="16"/>
      <c r="P798" s="16" t="s">
        <v>119</v>
      </c>
      <c r="Q798" s="16"/>
      <c r="R798" s="16"/>
      <c r="T798" s="16">
        <f>SUM(COUNTIF(M798:S798,"yes"))</f>
        <v>1</v>
      </c>
      <c r="U798" s="16" t="s">
        <v>2019</v>
      </c>
      <c r="V798" s="16"/>
      <c r="W798" s="16"/>
      <c r="X798" s="16"/>
      <c r="Y798" s="16"/>
      <c r="Z798" s="16"/>
      <c r="AA798" s="16"/>
      <c r="AB798" s="16"/>
      <c r="AC798" s="16" t="s">
        <v>2020</v>
      </c>
      <c r="AH798" s="16"/>
      <c r="AJ798" s="66"/>
      <c r="AK798" s="16" t="s">
        <v>1302</v>
      </c>
      <c r="AP798" s="16" t="s">
        <v>1842</v>
      </c>
      <c r="AQ798" s="16" t="s">
        <v>1409</v>
      </c>
      <c r="AR798" s="38"/>
      <c r="AS798" s="16"/>
      <c r="AT798" s="16"/>
      <c r="AY798" s="16"/>
      <c r="AZ798" s="16"/>
      <c r="BB798" s="16">
        <f>LEN(BA798)-LEN(SUBSTITUTE(BA798,",",""))+1</f>
        <v>1</v>
      </c>
      <c r="BF798" s="28"/>
      <c r="BJ798" s="25"/>
      <c r="BO798" s="38"/>
      <c r="BQ798" s="38"/>
      <c r="BU798" s="16"/>
      <c r="BV798" s="29"/>
      <c r="BW798" s="16"/>
      <c r="BZ798" s="16"/>
      <c r="CD798" s="16"/>
      <c r="CF798" s="16"/>
      <c r="CG798" s="16"/>
      <c r="CI798" s="16"/>
      <c r="CJ798" s="16"/>
      <c r="CK798" s="16"/>
      <c r="CQ798" s="16"/>
      <c r="CU798" s="16"/>
      <c r="CV798" s="16"/>
      <c r="CW798" s="16"/>
      <c r="CX798" s="16"/>
      <c r="CZ798" s="16"/>
      <c r="DC798" s="19"/>
      <c r="DD798" s="16"/>
      <c r="DK798" s="16"/>
      <c r="DM798" s="16"/>
      <c r="DN798" s="16"/>
      <c r="DP798" s="16"/>
      <c r="DR798" s="16"/>
      <c r="EB798" s="16"/>
      <c r="EE798" s="16"/>
      <c r="EF798" s="16"/>
      <c r="EG798" s="16"/>
      <c r="EI798" s="16"/>
      <c r="EN798" s="16"/>
    </row>
    <row r="799" spans="1:144" x14ac:dyDescent="0.35">
      <c r="A799" s="16" t="s">
        <v>6154</v>
      </c>
      <c r="J799" t="s">
        <v>2022</v>
      </c>
      <c r="K799"/>
      <c r="L799" s="16" t="s">
        <v>729</v>
      </c>
      <c r="M799" s="16"/>
      <c r="P799" s="16" t="s">
        <v>119</v>
      </c>
      <c r="Q799" s="16"/>
      <c r="R799" s="16"/>
      <c r="T799" s="16">
        <f>SUM(COUNTIF(M799:S799,"yes"))</f>
        <v>1</v>
      </c>
      <c r="U799" s="16" t="s">
        <v>2021</v>
      </c>
      <c r="V799" s="16"/>
      <c r="W799" s="16"/>
      <c r="X799" s="16"/>
      <c r="Y799" s="16"/>
      <c r="Z799" s="16"/>
      <c r="AA799" s="16"/>
      <c r="AB799" s="16"/>
      <c r="AC799" s="16" t="s">
        <v>2022</v>
      </c>
      <c r="AH799" s="16"/>
      <c r="AJ799" s="66"/>
      <c r="AK799" s="16" t="s">
        <v>1302</v>
      </c>
      <c r="AP799" s="16" t="s">
        <v>1842</v>
      </c>
      <c r="AQ799" s="16" t="s">
        <v>1409</v>
      </c>
      <c r="AR799" s="38"/>
      <c r="AS799" s="16"/>
      <c r="AT799" s="16"/>
      <c r="AY799" s="16"/>
      <c r="AZ799" s="16"/>
      <c r="BB799" s="16">
        <f>LEN(BA799)-LEN(SUBSTITUTE(BA799,",",""))+1</f>
        <v>1</v>
      </c>
      <c r="BF799" s="28"/>
      <c r="BJ799" s="25"/>
      <c r="BO799" s="38"/>
      <c r="BQ799" s="38"/>
      <c r="BU799" s="16"/>
      <c r="BV799" s="29"/>
      <c r="BW799" s="16"/>
      <c r="BZ799" s="16"/>
      <c r="CD799" s="16"/>
      <c r="CF799" s="16"/>
      <c r="CG799" s="16"/>
      <c r="CI799" s="16"/>
      <c r="CJ799" s="16"/>
      <c r="CK799" s="16"/>
      <c r="CQ799" s="16"/>
      <c r="CU799" s="16"/>
      <c r="CV799" s="16"/>
      <c r="CW799" s="16"/>
      <c r="CX799" s="16"/>
      <c r="CZ799" s="16"/>
      <c r="DC799" s="19"/>
      <c r="DD799" s="16"/>
      <c r="DK799" s="16"/>
      <c r="DM799" s="16"/>
      <c r="DN799" s="16"/>
      <c r="DP799" s="16"/>
      <c r="DR799" s="16"/>
      <c r="EB799" s="16"/>
      <c r="EE799" s="16"/>
      <c r="EF799" s="16"/>
      <c r="EG799" s="16"/>
      <c r="EI799" s="16"/>
      <c r="EN799" s="16"/>
    </row>
    <row r="800" spans="1:144" x14ac:dyDescent="0.35">
      <c r="A800" s="16" t="s">
        <v>6154</v>
      </c>
      <c r="J800" t="s">
        <v>2770</v>
      </c>
      <c r="K800"/>
      <c r="L800" s="16" t="s">
        <v>729</v>
      </c>
      <c r="M800" s="16"/>
      <c r="P800" s="16" t="s">
        <v>119</v>
      </c>
      <c r="Q800" s="16"/>
      <c r="R800" s="16"/>
      <c r="T800" s="16">
        <f>SUM(COUNTIF(M800:S800,"yes"))</f>
        <v>1</v>
      </c>
      <c r="U800" s="16" t="s">
        <v>2769</v>
      </c>
      <c r="V800" s="16"/>
      <c r="W800" s="16"/>
      <c r="X800" s="16"/>
      <c r="Y800" s="16"/>
      <c r="Z800" s="16"/>
      <c r="AA800" s="16"/>
      <c r="AB800" s="16"/>
      <c r="AC800" s="16" t="s">
        <v>2770</v>
      </c>
      <c r="AH800" s="16"/>
      <c r="AJ800" s="66"/>
      <c r="AK800" s="16" t="s">
        <v>1238</v>
      </c>
      <c r="AP800" s="16" t="s">
        <v>1362</v>
      </c>
      <c r="AQ800" s="16" t="s">
        <v>2771</v>
      </c>
      <c r="AR800" s="38"/>
      <c r="AS800" s="16"/>
      <c r="AT800" s="16"/>
      <c r="AY800" s="16"/>
      <c r="AZ800" s="16"/>
      <c r="BF800" s="28"/>
      <c r="BJ800" s="25"/>
      <c r="BO800" s="38"/>
      <c r="BQ800" s="38"/>
      <c r="BU800" s="16"/>
      <c r="BV800" s="29"/>
      <c r="BW800" s="16"/>
      <c r="BZ800" s="16"/>
      <c r="CD800" s="16"/>
      <c r="CF800" s="16"/>
      <c r="CG800" s="16"/>
      <c r="CI800" s="16"/>
      <c r="CJ800" s="16"/>
      <c r="CK800" s="16"/>
      <c r="CQ800" s="16"/>
      <c r="CU800" s="16"/>
      <c r="CV800" s="16"/>
      <c r="CW800" s="16"/>
      <c r="CX800" s="16"/>
      <c r="CZ800" s="16"/>
      <c r="DC800" s="19"/>
      <c r="DD800" s="16"/>
      <c r="DK800" s="16"/>
      <c r="DM800" s="16"/>
      <c r="DN800" s="16"/>
      <c r="DP800" s="16"/>
      <c r="DR800" s="16"/>
      <c r="EB800" s="16"/>
      <c r="EE800" s="16"/>
      <c r="EF800" s="16"/>
      <c r="EG800" s="16"/>
      <c r="EI800" s="16"/>
      <c r="EN800" s="16"/>
    </row>
    <row r="801" spans="1:144" x14ac:dyDescent="0.35">
      <c r="A801" s="16" t="s">
        <v>6154</v>
      </c>
      <c r="J801" t="s">
        <v>1812</v>
      </c>
      <c r="K801"/>
      <c r="L801" s="16" t="s">
        <v>729</v>
      </c>
      <c r="M801" s="16"/>
      <c r="P801" s="16" t="s">
        <v>119</v>
      </c>
      <c r="Q801" s="16"/>
      <c r="R801" s="16"/>
      <c r="T801" s="16">
        <f>SUM(COUNTIF(M801:S801,"yes"))</f>
        <v>1</v>
      </c>
      <c r="U801" s="16" t="s">
        <v>1811</v>
      </c>
      <c r="V801" s="16"/>
      <c r="W801" s="16"/>
      <c r="X801" s="16"/>
      <c r="Y801" s="16"/>
      <c r="Z801" s="16"/>
      <c r="AA801" s="16"/>
      <c r="AB801" s="16"/>
      <c r="AC801" s="16" t="s">
        <v>1812</v>
      </c>
      <c r="AH801" s="16"/>
      <c r="AJ801" s="66"/>
      <c r="AK801" s="16" t="s">
        <v>1291</v>
      </c>
      <c r="AP801" s="16" t="s">
        <v>1773</v>
      </c>
      <c r="AQ801" s="16" t="s">
        <v>1322</v>
      </c>
      <c r="AR801" s="38"/>
      <c r="AS801" s="16"/>
      <c r="AT801" s="16"/>
      <c r="AY801" s="16"/>
      <c r="AZ801" s="16"/>
      <c r="BB801" s="16">
        <f>LEN(BA801)-LEN(SUBSTITUTE(BA801,",",""))+1</f>
        <v>1</v>
      </c>
      <c r="BD801" s="16">
        <f>LEN(BC801)-LEN(SUBSTITUTE(BC801,",",""))+1</f>
        <v>1</v>
      </c>
      <c r="BF801" s="28">
        <f>Table1[[#This Row], [no. of introduced regions]]/Table1[[#This Row], [no. of native regions]]</f>
        <v>1</v>
      </c>
      <c r="BJ801" s="25"/>
      <c r="BO801" s="38"/>
      <c r="BQ801" s="38"/>
      <c r="BU801" s="16"/>
      <c r="BV801" s="29"/>
      <c r="BW801" s="16"/>
      <c r="BZ801" s="16"/>
      <c r="CD801" s="16"/>
      <c r="CF801" s="16"/>
      <c r="CG801" s="16"/>
      <c r="CI801" s="16"/>
      <c r="CJ801" s="16"/>
      <c r="CK801" s="16"/>
      <c r="CQ801" s="16"/>
      <c r="CU801" s="16"/>
      <c r="CV801" s="16"/>
      <c r="CW801" s="16"/>
      <c r="CX801" s="16"/>
      <c r="CZ801" s="16"/>
      <c r="DC801" s="19"/>
      <c r="DD801" s="16"/>
      <c r="DK801" s="16"/>
      <c r="DM801" s="16"/>
      <c r="DN801" s="16"/>
      <c r="DP801" s="16"/>
      <c r="DR801" s="16"/>
      <c r="EB801" s="16"/>
      <c r="EE801" s="16"/>
      <c r="EF801" s="16"/>
      <c r="EG801" s="16"/>
      <c r="EI801" s="16"/>
      <c r="EN801" s="16"/>
    </row>
    <row r="802" spans="1:144" x14ac:dyDescent="0.35">
      <c r="A802" s="16" t="s">
        <v>6154</v>
      </c>
      <c r="J802" t="s">
        <v>1833</v>
      </c>
      <c r="K802"/>
      <c r="L802" s="16" t="s">
        <v>729</v>
      </c>
      <c r="M802" s="16"/>
      <c r="P802" s="16" t="s">
        <v>119</v>
      </c>
      <c r="Q802" s="16"/>
      <c r="R802" s="16"/>
      <c r="T802" s="16">
        <f>SUM(COUNTIF(M802:S802,"yes"))</f>
        <v>1</v>
      </c>
      <c r="U802" s="16" t="s">
        <v>1832</v>
      </c>
      <c r="V802" s="16"/>
      <c r="W802" s="16"/>
      <c r="X802" s="16"/>
      <c r="Y802" s="16"/>
      <c r="Z802" s="16"/>
      <c r="AA802" s="16"/>
      <c r="AB802" s="16"/>
      <c r="AC802" s="16" t="s">
        <v>1833</v>
      </c>
      <c r="AH802" s="16"/>
      <c r="AJ802" s="66"/>
      <c r="AK802" s="16" t="s">
        <v>745</v>
      </c>
      <c r="AP802" s="16" t="s">
        <v>1211</v>
      </c>
      <c r="AQ802" s="16" t="s">
        <v>1834</v>
      </c>
      <c r="AR802" s="38"/>
      <c r="AS802" s="16"/>
      <c r="AT802" s="16"/>
      <c r="AY802" s="16"/>
      <c r="AZ802" s="16"/>
      <c r="BB802" s="16">
        <f>LEN(BA802)-LEN(SUBSTITUTE(BA802,",",""))+1</f>
        <v>1</v>
      </c>
      <c r="BD802" s="16">
        <f>LEN(BC802)-LEN(SUBSTITUTE(BC802,",",""))+1</f>
        <v>1</v>
      </c>
      <c r="BF802" s="28">
        <f>Table1[[#This Row], [no. of introduced regions]]/Table1[[#This Row], [no. of native regions]]</f>
        <v>1</v>
      </c>
      <c r="BJ802" s="25"/>
      <c r="BO802" s="38"/>
      <c r="BQ802" s="38"/>
      <c r="BU802" s="16"/>
      <c r="BV802" s="29"/>
      <c r="BW802" s="16"/>
      <c r="BZ802" s="16"/>
      <c r="CD802" s="16"/>
      <c r="CF802" s="16"/>
      <c r="CG802" s="16"/>
      <c r="CI802" s="16"/>
      <c r="CJ802" s="16"/>
      <c r="CK802" s="16"/>
      <c r="CQ802" s="16"/>
      <c r="CU802" s="16"/>
      <c r="CV802" s="16"/>
      <c r="CW802" s="16"/>
      <c r="CX802" s="16"/>
      <c r="CZ802" s="16"/>
      <c r="DC802" s="19"/>
      <c r="DD802" s="16"/>
      <c r="DK802" s="16"/>
      <c r="DM802" s="16"/>
      <c r="DN802" s="16"/>
      <c r="DP802" s="16"/>
      <c r="DR802" s="16"/>
      <c r="EB802" s="16"/>
      <c r="EE802" s="16"/>
      <c r="EF802" s="16"/>
      <c r="EG802" s="16"/>
      <c r="EI802" s="16"/>
      <c r="EN802" s="16"/>
    </row>
    <row r="803" spans="1:144" x14ac:dyDescent="0.35">
      <c r="A803" s="16" t="s">
        <v>6154</v>
      </c>
      <c r="J803" t="s">
        <v>2436</v>
      </c>
      <c r="K803"/>
      <c r="L803" s="16" t="s">
        <v>729</v>
      </c>
      <c r="M803" s="16"/>
      <c r="P803" s="16" t="s">
        <v>119</v>
      </c>
      <c r="Q803" s="16"/>
      <c r="R803" s="16"/>
      <c r="T803" s="16">
        <f>SUM(COUNTIF(M803:S803,"yes"))</f>
        <v>1</v>
      </c>
      <c r="U803" s="16" t="s">
        <v>2435</v>
      </c>
      <c r="V803" s="16"/>
      <c r="W803" s="16"/>
      <c r="X803" s="16"/>
      <c r="Y803" s="16"/>
      <c r="Z803" s="16"/>
      <c r="AA803" s="16"/>
      <c r="AB803" s="16"/>
      <c r="AC803" s="16" t="s">
        <v>2436</v>
      </c>
      <c r="AH803" s="16"/>
      <c r="AJ803" s="66"/>
      <c r="AK803" s="16" t="s">
        <v>1209</v>
      </c>
      <c r="AP803" s="16" t="s">
        <v>1360</v>
      </c>
      <c r="AQ803" s="16" t="s">
        <v>1297</v>
      </c>
      <c r="AR803" s="38"/>
      <c r="AS803" s="16"/>
      <c r="AT803" s="16"/>
      <c r="AY803" s="16"/>
      <c r="AZ803" s="16"/>
      <c r="BB803" s="16">
        <f>LEN(BA803)-LEN(SUBSTITUTE(BA803,",",""))+1</f>
        <v>1</v>
      </c>
      <c r="BF803" s="28"/>
      <c r="BJ803" s="25"/>
      <c r="BO803" s="38"/>
      <c r="BQ803" s="38"/>
      <c r="BU803" s="16"/>
      <c r="BV803" s="29"/>
      <c r="BW803" s="16"/>
      <c r="BZ803" s="16"/>
      <c r="CD803" s="16"/>
      <c r="CF803" s="16"/>
      <c r="CG803" s="16"/>
      <c r="CI803" s="16"/>
      <c r="CJ803" s="16"/>
      <c r="CK803" s="16"/>
      <c r="CQ803" s="16"/>
      <c r="CU803" s="16"/>
      <c r="CV803" s="16"/>
      <c r="CW803" s="16"/>
      <c r="CX803" s="16"/>
      <c r="CZ803" s="16"/>
      <c r="DC803" s="19"/>
      <c r="DD803" s="16"/>
      <c r="DK803" s="16"/>
      <c r="DM803" s="16"/>
      <c r="DN803" s="16"/>
      <c r="DP803" s="16"/>
      <c r="DR803" s="16"/>
      <c r="EB803" s="16"/>
      <c r="EE803" s="16"/>
      <c r="EF803" s="16"/>
      <c r="EG803" s="16"/>
      <c r="EI803" s="16"/>
      <c r="EN803" s="16"/>
    </row>
    <row r="804" spans="1:144" x14ac:dyDescent="0.35">
      <c r="A804" s="16" t="s">
        <v>6154</v>
      </c>
      <c r="J804" t="s">
        <v>5876</v>
      </c>
      <c r="K804" s="65"/>
      <c r="L804" t="s">
        <v>6751</v>
      </c>
      <c r="M804" s="16"/>
      <c r="O804" t="s">
        <v>119</v>
      </c>
      <c r="Q804" s="16"/>
      <c r="R804" s="16"/>
      <c r="T804" s="16">
        <f>SUM(COUNTIF(M804:S804,"yes"))</f>
        <v>1</v>
      </c>
      <c r="U804" s="16"/>
      <c r="V804" s="16"/>
      <c r="W804" s="16"/>
      <c r="X804" s="16"/>
      <c r="Y804" s="16"/>
      <c r="Z804" s="16"/>
      <c r="AA804" s="16"/>
      <c r="AB804" s="16"/>
      <c r="AD804" t="s">
        <v>5876</v>
      </c>
      <c r="AE804"/>
      <c r="AH804" s="16"/>
      <c r="AJ804" s="66" t="s">
        <v>6232</v>
      </c>
      <c r="AK804" s="16"/>
      <c r="AO804" t="s">
        <v>6767</v>
      </c>
      <c r="AP804" s="16"/>
      <c r="AQ804" t="s">
        <v>6400</v>
      </c>
      <c r="AR804" s="39"/>
      <c r="AS804" s="16"/>
      <c r="AT804" s="16"/>
      <c r="AY804" s="16"/>
      <c r="AZ804" s="16"/>
      <c r="BF804" s="28"/>
      <c r="BJ804" s="25"/>
      <c r="BO804" s="38"/>
      <c r="BQ804" s="38"/>
      <c r="BU804" s="16"/>
      <c r="BV804" s="29"/>
      <c r="BW804" s="16"/>
      <c r="BZ804" s="16"/>
      <c r="CC804" s="19"/>
      <c r="CD804" s="16"/>
      <c r="CF804" s="16"/>
      <c r="CG804" s="16"/>
      <c r="CI804" s="16"/>
      <c r="CJ804" s="16"/>
      <c r="CK804" s="16"/>
      <c r="CQ804" s="16"/>
      <c r="CU804" s="16"/>
      <c r="CV804" s="16"/>
      <c r="CW804" s="16"/>
      <c r="CX804" s="16"/>
      <c r="CZ804" s="16"/>
      <c r="DC804" s="19"/>
      <c r="DD804" s="16"/>
      <c r="DG804" s="19"/>
      <c r="DK804" s="16"/>
      <c r="DM804" s="16"/>
      <c r="DN804" s="16"/>
      <c r="DP804" s="16"/>
      <c r="DR804" s="16"/>
      <c r="EB804" s="16"/>
      <c r="EE804" s="16"/>
      <c r="EF804" s="16"/>
      <c r="EG804" s="16"/>
      <c r="EI804" s="16"/>
      <c r="EN804" s="16"/>
    </row>
    <row r="805" spans="1:144" x14ac:dyDescent="0.35">
      <c r="A805" s="16" t="s">
        <v>6154</v>
      </c>
      <c r="J805" t="s">
        <v>6660</v>
      </c>
      <c r="K805" s="65"/>
      <c r="L805" t="s">
        <v>6751</v>
      </c>
      <c r="M805" s="16"/>
      <c r="O805" t="s">
        <v>119</v>
      </c>
      <c r="Q805" s="16"/>
      <c r="R805" s="16"/>
      <c r="T805" s="16">
        <f>SUM(COUNTIF(M805:S805,"yes"))</f>
        <v>1</v>
      </c>
      <c r="U805" s="16"/>
      <c r="V805" s="16"/>
      <c r="W805" s="16"/>
      <c r="X805" s="16"/>
      <c r="Y805" s="16"/>
      <c r="Z805" s="16"/>
      <c r="AA805" s="16"/>
      <c r="AB805" s="16"/>
      <c r="AD805" t="s">
        <v>6660</v>
      </c>
      <c r="AE805"/>
      <c r="AH805" s="16"/>
      <c r="AJ805" s="66" t="s">
        <v>6232</v>
      </c>
      <c r="AK805" s="16"/>
      <c r="AO805" t="s">
        <v>6773</v>
      </c>
      <c r="AP805" s="16"/>
      <c r="AQ805" t="s">
        <v>6400</v>
      </c>
      <c r="AR805" s="39"/>
      <c r="AS805" s="16"/>
      <c r="AT805" s="16"/>
      <c r="AY805" s="16"/>
      <c r="AZ805" s="16"/>
      <c r="BF805" s="28"/>
      <c r="BJ805" s="25"/>
      <c r="BO805" s="38"/>
      <c r="BQ805" s="38"/>
      <c r="BU805" s="16"/>
      <c r="BV805" s="29"/>
      <c r="BW805" s="16"/>
      <c r="BZ805" s="16"/>
      <c r="CC805" s="19"/>
      <c r="CD805" s="16"/>
      <c r="CF805" s="16"/>
      <c r="CG805" s="16"/>
      <c r="CI805" s="16"/>
      <c r="CJ805" s="16"/>
      <c r="CK805" s="16"/>
      <c r="CQ805" s="16"/>
      <c r="CU805" s="16"/>
      <c r="CV805" s="16"/>
      <c r="CW805" s="16"/>
      <c r="CX805" s="16"/>
      <c r="CZ805" s="16"/>
      <c r="DC805" s="19"/>
      <c r="DD805" s="16"/>
      <c r="DG805" s="19"/>
      <c r="DK805" s="16"/>
      <c r="DM805" s="16"/>
      <c r="DN805" s="16"/>
      <c r="DP805" s="16"/>
      <c r="DR805" s="16"/>
      <c r="EB805" s="16"/>
      <c r="EE805" s="16"/>
      <c r="EF805" s="16"/>
      <c r="EG805" s="16"/>
      <c r="EI805" s="16"/>
      <c r="EN805" s="16"/>
    </row>
    <row r="806" spans="1:144" x14ac:dyDescent="0.35">
      <c r="A806" s="16" t="s">
        <v>6154</v>
      </c>
      <c r="J806" t="s">
        <v>6661</v>
      </c>
      <c r="K806" s="65" t="s">
        <v>6923</v>
      </c>
      <c r="L806" t="s">
        <v>6751</v>
      </c>
      <c r="M806" s="16"/>
      <c r="O806" t="s">
        <v>119</v>
      </c>
      <c r="Q806" s="16"/>
      <c r="R806" s="16"/>
      <c r="T806" s="16">
        <f>SUM(COUNTIF(M806:S806,"yes"))</f>
        <v>1</v>
      </c>
      <c r="U806" s="16"/>
      <c r="V806" s="16"/>
      <c r="W806" s="16"/>
      <c r="X806" s="16"/>
      <c r="Y806" s="16"/>
      <c r="Z806" s="16"/>
      <c r="AA806" s="16"/>
      <c r="AB806" s="16"/>
      <c r="AD806" t="s">
        <v>6661</v>
      </c>
      <c r="AE806"/>
      <c r="AH806" s="16"/>
      <c r="AJ806" s="66" t="s">
        <v>6232</v>
      </c>
      <c r="AK806" s="16"/>
      <c r="AO806" t="s">
        <v>6400</v>
      </c>
      <c r="AP806" s="16"/>
      <c r="AQ806" t="s">
        <v>601</v>
      </c>
      <c r="AR806" s="39"/>
      <c r="AS806" s="16"/>
      <c r="AT806" s="16"/>
      <c r="AY806" s="16"/>
      <c r="AZ806" s="16"/>
      <c r="BF806" s="28"/>
      <c r="BJ806" s="25"/>
      <c r="BO806" s="38"/>
      <c r="BQ806" s="38"/>
      <c r="BU806" s="16"/>
      <c r="BV806" s="29"/>
      <c r="BW806" s="16"/>
      <c r="BZ806" s="16"/>
      <c r="CC806" s="19"/>
      <c r="CD806" s="16"/>
      <c r="CF806" s="16"/>
      <c r="CG806" s="16"/>
      <c r="CI806" s="16"/>
      <c r="CJ806" s="16"/>
      <c r="CK806" s="16"/>
      <c r="CQ806" s="16"/>
      <c r="CU806" s="16"/>
      <c r="CV806" s="16"/>
      <c r="CW806" s="16"/>
      <c r="CX806" s="16"/>
      <c r="CZ806" s="16"/>
      <c r="DC806" s="19"/>
      <c r="DD806" s="16"/>
      <c r="DG806" s="19"/>
      <c r="DK806" s="16"/>
      <c r="DM806" s="16"/>
      <c r="DN806" s="16"/>
      <c r="DP806" s="16"/>
      <c r="DR806" s="16"/>
      <c r="EB806" s="16"/>
      <c r="EE806" s="16"/>
      <c r="EF806" s="16"/>
      <c r="EG806" s="16"/>
      <c r="EI806" s="16"/>
      <c r="EN806" s="16"/>
    </row>
    <row r="807" spans="1:144" x14ac:dyDescent="0.35">
      <c r="A807" s="16" t="s">
        <v>6154</v>
      </c>
      <c r="J807" t="s">
        <v>2810</v>
      </c>
      <c r="K807"/>
      <c r="L807" s="16" t="s">
        <v>729</v>
      </c>
      <c r="M807" s="16"/>
      <c r="P807" s="16" t="s">
        <v>119</v>
      </c>
      <c r="Q807" s="16"/>
      <c r="R807" s="16"/>
      <c r="T807" s="16">
        <f>SUM(COUNTIF(M807:S807,"yes"))</f>
        <v>1</v>
      </c>
      <c r="U807" s="16" t="s">
        <v>2809</v>
      </c>
      <c r="V807" s="16"/>
      <c r="W807" s="16"/>
      <c r="X807" s="16"/>
      <c r="Y807" s="16"/>
      <c r="Z807" s="16"/>
      <c r="AA807" s="16"/>
      <c r="AB807" s="16"/>
      <c r="AC807" s="16" t="s">
        <v>2810</v>
      </c>
      <c r="AH807" s="16"/>
      <c r="AJ807" s="66"/>
      <c r="AK807" s="16" t="s">
        <v>2803</v>
      </c>
      <c r="AP807" s="16" t="s">
        <v>726</v>
      </c>
      <c r="AQ807" s="16" t="s">
        <v>1207</v>
      </c>
      <c r="AR807" s="38"/>
      <c r="AS807" s="16"/>
      <c r="AT807" s="16"/>
      <c r="AY807" s="16"/>
      <c r="AZ807" s="16"/>
      <c r="BF807" s="28"/>
      <c r="BJ807" s="25"/>
      <c r="BO807" s="38"/>
      <c r="BQ807" s="38"/>
      <c r="BU807" s="16"/>
      <c r="BV807" s="29"/>
      <c r="BW807" s="16"/>
      <c r="BZ807" s="16"/>
      <c r="CD807" s="16"/>
      <c r="CF807" s="16"/>
      <c r="CG807" s="16"/>
      <c r="CI807" s="16"/>
      <c r="CJ807" s="16"/>
      <c r="CK807" s="16"/>
      <c r="CQ807" s="16"/>
      <c r="CU807" s="16"/>
      <c r="CV807" s="16"/>
      <c r="CW807" s="16"/>
      <c r="CX807" s="16"/>
      <c r="CZ807" s="16"/>
      <c r="DC807" s="19"/>
      <c r="DD807" s="16"/>
      <c r="DK807" s="16"/>
      <c r="DM807" s="16"/>
      <c r="DN807" s="16"/>
      <c r="DP807" s="16"/>
      <c r="DR807" s="16"/>
      <c r="EB807" s="16"/>
      <c r="EE807" s="16"/>
      <c r="EF807" s="16"/>
      <c r="EG807" s="16"/>
      <c r="EI807" s="16"/>
      <c r="EN807" s="16"/>
    </row>
    <row r="808" spans="1:144" x14ac:dyDescent="0.35">
      <c r="A808" s="16" t="s">
        <v>6154</v>
      </c>
      <c r="J808" t="s">
        <v>2921</v>
      </c>
      <c r="K808"/>
      <c r="L808" s="16" t="s">
        <v>729</v>
      </c>
      <c r="M808" s="16"/>
      <c r="P808" s="16" t="s">
        <v>119</v>
      </c>
      <c r="Q808" s="16"/>
      <c r="R808" s="16"/>
      <c r="T808" s="16">
        <f>SUM(COUNTIF(M808:S808,"yes"))</f>
        <v>1</v>
      </c>
      <c r="U808" s="16" t="s">
        <v>2919</v>
      </c>
      <c r="V808" s="16"/>
      <c r="W808" s="16"/>
      <c r="X808" s="16"/>
      <c r="Y808" s="16"/>
      <c r="Z808" s="16"/>
      <c r="AA808" s="16"/>
      <c r="AB808" s="16"/>
      <c r="AC808" s="16" t="s">
        <v>2921</v>
      </c>
      <c r="AH808" s="16"/>
      <c r="AJ808" s="66"/>
      <c r="AK808" s="16" t="s">
        <v>2920</v>
      </c>
      <c r="AP808" s="16" t="s">
        <v>2922</v>
      </c>
      <c r="AQ808" s="16" t="s">
        <v>1846</v>
      </c>
      <c r="AR808" s="38"/>
      <c r="AS808" s="16"/>
      <c r="AT808" s="16"/>
      <c r="AY808" s="16"/>
      <c r="AZ808" s="16"/>
      <c r="BF808" s="28"/>
      <c r="BJ808" s="25"/>
      <c r="BO808" s="38"/>
      <c r="BQ808" s="38"/>
      <c r="BU808" s="16"/>
      <c r="BV808" s="29"/>
      <c r="BW808" s="16"/>
      <c r="BZ808" s="16"/>
      <c r="CD808" s="16"/>
      <c r="CF808" s="16"/>
      <c r="CG808" s="16"/>
      <c r="CI808" s="16"/>
      <c r="CJ808" s="16"/>
      <c r="CK808" s="16"/>
      <c r="CQ808" s="16"/>
      <c r="CU808" s="16"/>
      <c r="CV808" s="16"/>
      <c r="CW808" s="16"/>
      <c r="CX808" s="16"/>
      <c r="CZ808" s="16"/>
      <c r="DC808" s="19"/>
      <c r="DD808" s="16"/>
      <c r="DK808" s="16"/>
      <c r="DM808" s="16"/>
      <c r="DN808" s="16"/>
      <c r="DP808" s="16"/>
      <c r="DR808" s="16"/>
      <c r="EB808" s="16"/>
      <c r="EE808" s="16"/>
      <c r="EF808" s="16"/>
      <c r="EG808" s="16"/>
      <c r="EI808" s="16"/>
      <c r="EN808" s="16"/>
    </row>
    <row r="809" spans="1:144" x14ac:dyDescent="0.35">
      <c r="A809" s="16" t="s">
        <v>6154</v>
      </c>
      <c r="J809" t="s">
        <v>2840</v>
      </c>
      <c r="K809"/>
      <c r="L809" s="16" t="s">
        <v>729</v>
      </c>
      <c r="M809" s="16"/>
      <c r="P809" s="16" t="s">
        <v>119</v>
      </c>
      <c r="Q809" s="16"/>
      <c r="R809" s="16"/>
      <c r="T809" s="16">
        <f>SUM(COUNTIF(M809:S809,"yes"))</f>
        <v>1</v>
      </c>
      <c r="U809" s="16" t="s">
        <v>2839</v>
      </c>
      <c r="V809" s="16"/>
      <c r="W809" s="16"/>
      <c r="X809" s="16"/>
      <c r="Y809" s="16"/>
      <c r="Z809" s="16"/>
      <c r="AA809" s="16"/>
      <c r="AB809" s="16"/>
      <c r="AC809" s="16" t="s">
        <v>2840</v>
      </c>
      <c r="AH809" s="16"/>
      <c r="AJ809" s="66"/>
      <c r="AK809" s="16" t="s">
        <v>2647</v>
      </c>
      <c r="AP809" s="16" t="s">
        <v>1211</v>
      </c>
      <c r="AQ809" s="16" t="s">
        <v>2558</v>
      </c>
      <c r="AR809" s="38"/>
      <c r="AS809" s="16"/>
      <c r="AT809" s="16"/>
      <c r="AY809" s="16"/>
      <c r="AZ809" s="16"/>
      <c r="BF809" s="28"/>
      <c r="BJ809" s="25"/>
      <c r="BO809" s="38"/>
      <c r="BQ809" s="38"/>
      <c r="BU809" s="16"/>
      <c r="BV809" s="29"/>
      <c r="BW809" s="16"/>
      <c r="BZ809" s="16"/>
      <c r="CD809" s="16"/>
      <c r="CF809" s="16"/>
      <c r="CG809" s="16"/>
      <c r="CI809" s="16"/>
      <c r="CJ809" s="16"/>
      <c r="CK809" s="16"/>
      <c r="CQ809" s="16"/>
      <c r="CU809" s="16"/>
      <c r="CV809" s="16"/>
      <c r="CW809" s="16"/>
      <c r="CX809" s="16"/>
      <c r="CZ809" s="16"/>
      <c r="DC809" s="19"/>
      <c r="DD809" s="16"/>
      <c r="DK809" s="16"/>
      <c r="DM809" s="16"/>
      <c r="DN809" s="16"/>
      <c r="DP809" s="16"/>
      <c r="DR809" s="16"/>
      <c r="EB809" s="16"/>
      <c r="EE809" s="16"/>
      <c r="EF809" s="16"/>
      <c r="EG809" s="16"/>
      <c r="EI809" s="16"/>
      <c r="EN809" s="16"/>
    </row>
    <row r="810" spans="1:144" x14ac:dyDescent="0.35">
      <c r="A810" s="16" t="s">
        <v>6154</v>
      </c>
      <c r="J810" t="s">
        <v>1934</v>
      </c>
      <c r="K810"/>
      <c r="L810" s="16" t="s">
        <v>729</v>
      </c>
      <c r="M810" s="16"/>
      <c r="P810" s="16" t="s">
        <v>119</v>
      </c>
      <c r="Q810" s="16"/>
      <c r="R810" s="16"/>
      <c r="T810" s="16">
        <f>SUM(COUNTIF(M810:S810,"yes"))</f>
        <v>1</v>
      </c>
      <c r="U810" s="16" t="s">
        <v>1933</v>
      </c>
      <c r="V810" s="16"/>
      <c r="W810" s="16"/>
      <c r="X810" s="16"/>
      <c r="Y810" s="16"/>
      <c r="Z810" s="16"/>
      <c r="AA810" s="16"/>
      <c r="AB810" s="16"/>
      <c r="AC810" s="16" t="s">
        <v>1934</v>
      </c>
      <c r="AH810" s="16"/>
      <c r="AJ810" s="66"/>
      <c r="AK810" s="16" t="s">
        <v>1306</v>
      </c>
      <c r="AP810" s="16" t="s">
        <v>1360</v>
      </c>
      <c r="AQ810" s="16" t="s">
        <v>1715</v>
      </c>
      <c r="AR810" s="38"/>
      <c r="AS810" s="16"/>
      <c r="AT810" s="16"/>
      <c r="AY810" s="16"/>
      <c r="AZ810" s="16"/>
      <c r="BB810" s="16">
        <f>LEN(BA810)-LEN(SUBSTITUTE(BA810,",",""))+1</f>
        <v>1</v>
      </c>
      <c r="BD810" s="16">
        <f>LEN(BC810)-LEN(SUBSTITUTE(BC810,",",""))+1</f>
        <v>1</v>
      </c>
      <c r="BF810" s="28"/>
      <c r="BJ810" s="25"/>
      <c r="BO810" s="38"/>
      <c r="BQ810" s="38"/>
      <c r="BU810" s="16"/>
      <c r="BV810" s="29"/>
      <c r="BW810" s="16"/>
      <c r="BZ810" s="16"/>
      <c r="CD810" s="16"/>
      <c r="CF810" s="16"/>
      <c r="CG810" s="16"/>
      <c r="CI810" s="16"/>
      <c r="CJ810" s="16"/>
      <c r="CK810" s="16"/>
      <c r="CQ810" s="16"/>
      <c r="CU810" s="16"/>
      <c r="CV810" s="16"/>
      <c r="CW810" s="16"/>
      <c r="CX810" s="16"/>
      <c r="CZ810" s="16"/>
      <c r="DC810" s="19"/>
      <c r="DD810" s="16"/>
      <c r="DK810" s="16"/>
      <c r="DM810" s="16"/>
      <c r="DN810" s="16"/>
      <c r="DP810" s="16"/>
      <c r="DR810" s="16"/>
      <c r="EB810" s="16"/>
      <c r="EE810" s="16"/>
      <c r="EF810" s="16"/>
      <c r="EG810" s="16"/>
      <c r="EI810" s="16"/>
      <c r="EN810" s="16"/>
    </row>
    <row r="811" spans="1:144" x14ac:dyDescent="0.35">
      <c r="A811" s="16" t="s">
        <v>6154</v>
      </c>
      <c r="J811" t="s">
        <v>2796</v>
      </c>
      <c r="K811"/>
      <c r="L811" s="16" t="s">
        <v>729</v>
      </c>
      <c r="M811" s="16"/>
      <c r="P811" s="16" t="s">
        <v>119</v>
      </c>
      <c r="Q811" s="16"/>
      <c r="R811" s="16"/>
      <c r="T811" s="16">
        <f>SUM(COUNTIF(M811:S811,"yes"))</f>
        <v>1</v>
      </c>
      <c r="U811" s="16" t="s">
        <v>2795</v>
      </c>
      <c r="V811" s="16"/>
      <c r="W811" s="16"/>
      <c r="X811" s="16"/>
      <c r="Y811" s="16"/>
      <c r="Z811" s="16"/>
      <c r="AA811" s="16"/>
      <c r="AB811" s="16"/>
      <c r="AC811" s="16" t="s">
        <v>2796</v>
      </c>
      <c r="AH811" s="16"/>
      <c r="AJ811" s="66"/>
      <c r="AK811" s="16" t="s">
        <v>2647</v>
      </c>
      <c r="AP811" s="16" t="s">
        <v>2794</v>
      </c>
      <c r="AQ811" s="16" t="s">
        <v>1907</v>
      </c>
      <c r="AR811" s="38"/>
      <c r="AS811" s="16"/>
      <c r="AT811" s="16"/>
      <c r="AY811" s="16"/>
      <c r="AZ811" s="16"/>
      <c r="BF811" s="28"/>
      <c r="BJ811" s="25"/>
      <c r="BO811" s="38"/>
      <c r="BQ811" s="38"/>
      <c r="BU811" s="16"/>
      <c r="BV811" s="29"/>
      <c r="BW811" s="16"/>
      <c r="BZ811" s="16"/>
      <c r="CD811" s="16"/>
      <c r="CF811" s="16"/>
      <c r="CG811" s="16"/>
      <c r="CI811" s="16"/>
      <c r="CJ811" s="16"/>
      <c r="CK811" s="16"/>
      <c r="CQ811" s="16"/>
      <c r="CU811" s="16"/>
      <c r="CV811" s="16"/>
      <c r="CW811" s="16"/>
      <c r="CX811" s="16"/>
      <c r="CZ811" s="16"/>
      <c r="DC811" s="19"/>
      <c r="DD811" s="16"/>
      <c r="DK811" s="16"/>
      <c r="DM811" s="16"/>
      <c r="DN811" s="16"/>
      <c r="DP811" s="16"/>
      <c r="DR811" s="16"/>
      <c r="EB811" s="16"/>
      <c r="EE811" s="16"/>
      <c r="EF811" s="16"/>
      <c r="EG811" s="16"/>
      <c r="EI811" s="16"/>
      <c r="EN811" s="16"/>
    </row>
    <row r="812" spans="1:144" x14ac:dyDescent="0.35">
      <c r="A812" s="16" t="s">
        <v>6154</v>
      </c>
      <c r="J812" t="s">
        <v>2355</v>
      </c>
      <c r="K812"/>
      <c r="L812" s="16" t="s">
        <v>729</v>
      </c>
      <c r="M812" s="16"/>
      <c r="P812" s="16" t="s">
        <v>119</v>
      </c>
      <c r="Q812" s="16"/>
      <c r="R812" s="16"/>
      <c r="T812" s="16">
        <f>SUM(COUNTIF(M812:S812,"yes"))</f>
        <v>1</v>
      </c>
      <c r="U812" s="16" t="s">
        <v>2353</v>
      </c>
      <c r="V812" s="16"/>
      <c r="W812" s="16"/>
      <c r="X812" s="16"/>
      <c r="Y812" s="16"/>
      <c r="Z812" s="16"/>
      <c r="AA812" s="16"/>
      <c r="AB812" s="16"/>
      <c r="AC812" s="16" t="s">
        <v>2355</v>
      </c>
      <c r="AH812" s="16"/>
      <c r="AJ812" s="66"/>
      <c r="AK812" s="16" t="s">
        <v>2354</v>
      </c>
      <c r="AP812" s="16" t="s">
        <v>1362</v>
      </c>
      <c r="AQ812" s="16" t="s">
        <v>1409</v>
      </c>
      <c r="AR812" s="38"/>
      <c r="AS812" s="16"/>
      <c r="AT812" s="16"/>
      <c r="AY812" s="16"/>
      <c r="AZ812" s="16"/>
      <c r="BB812" s="16">
        <f>LEN(BA812)-LEN(SUBSTITUTE(BA812,",",""))+1</f>
        <v>1</v>
      </c>
      <c r="BF812" s="28"/>
      <c r="BJ812" s="25"/>
      <c r="BO812" s="38"/>
      <c r="BQ812" s="38"/>
      <c r="BU812" s="16"/>
      <c r="BV812" s="29"/>
      <c r="BW812" s="16"/>
      <c r="BZ812" s="16"/>
      <c r="CD812" s="16"/>
      <c r="CF812" s="16"/>
      <c r="CG812" s="16"/>
      <c r="CI812" s="16"/>
      <c r="CJ812" s="16"/>
      <c r="CK812" s="16"/>
      <c r="CQ812" s="16"/>
      <c r="CU812" s="16"/>
      <c r="CV812" s="16"/>
      <c r="CW812" s="16"/>
      <c r="CX812" s="16"/>
      <c r="CZ812" s="16"/>
      <c r="DC812" s="19"/>
      <c r="DD812" s="16"/>
      <c r="DK812" s="16"/>
      <c r="DM812" s="16"/>
      <c r="DN812" s="16"/>
      <c r="DP812" s="16"/>
      <c r="DR812" s="16"/>
      <c r="EB812" s="16"/>
      <c r="EE812" s="16"/>
      <c r="EF812" s="16"/>
      <c r="EG812" s="16"/>
      <c r="EI812" s="16"/>
      <c r="EN812" s="16"/>
    </row>
    <row r="813" spans="1:144" x14ac:dyDescent="0.35">
      <c r="A813" s="16" t="s">
        <v>6154</v>
      </c>
      <c r="J813" t="s">
        <v>6662</v>
      </c>
      <c r="K813" s="65" t="s">
        <v>6924</v>
      </c>
      <c r="L813" t="s">
        <v>6751</v>
      </c>
      <c r="M813" s="16"/>
      <c r="O813" t="s">
        <v>119</v>
      </c>
      <c r="Q813" s="16"/>
      <c r="R813" s="16"/>
      <c r="T813" s="16">
        <f>SUM(COUNTIF(M813:S813,"yes"))</f>
        <v>1</v>
      </c>
      <c r="U813" s="16"/>
      <c r="V813" s="16"/>
      <c r="W813" s="16"/>
      <c r="X813" s="16"/>
      <c r="Y813" s="16"/>
      <c r="Z813" s="16"/>
      <c r="AA813" s="16"/>
      <c r="AB813" s="16"/>
      <c r="AD813" t="s">
        <v>6662</v>
      </c>
      <c r="AE813"/>
      <c r="AH813" s="16"/>
      <c r="AJ813" s="66" t="s">
        <v>6232</v>
      </c>
      <c r="AK813" s="16"/>
      <c r="AO813" t="s">
        <v>6400</v>
      </c>
      <c r="AP813" s="16"/>
      <c r="AQ813" t="s">
        <v>6417</v>
      </c>
      <c r="AR813" s="39"/>
      <c r="AS813" s="16"/>
      <c r="AT813" s="16"/>
      <c r="AY813" s="16"/>
      <c r="AZ813" s="16"/>
      <c r="BF813" s="28"/>
      <c r="BJ813" s="25"/>
      <c r="BO813" s="38"/>
      <c r="BQ813" s="38"/>
      <c r="BU813" s="16"/>
      <c r="BV813" s="29"/>
      <c r="BW813" s="16"/>
      <c r="BZ813" s="16"/>
      <c r="CC813" s="19"/>
      <c r="CD813" s="16"/>
      <c r="CF813" s="16"/>
      <c r="CG813" s="16"/>
      <c r="CI813" s="16"/>
      <c r="CJ813" s="16"/>
      <c r="CK813" s="16"/>
      <c r="CQ813" s="16"/>
      <c r="CU813" s="16"/>
      <c r="CV813" s="16"/>
      <c r="CW813" s="16"/>
      <c r="CX813" s="16"/>
      <c r="CZ813" s="16"/>
      <c r="DC813" s="19"/>
      <c r="DD813" s="16"/>
      <c r="DG813" s="19"/>
      <c r="DK813" s="16"/>
      <c r="DM813" s="16"/>
      <c r="DN813" s="16"/>
      <c r="DP813" s="16"/>
      <c r="DR813" s="16"/>
      <c r="EB813" s="16"/>
      <c r="EE813" s="16"/>
      <c r="EF813" s="16"/>
      <c r="EG813" s="16"/>
      <c r="EI813" s="16"/>
      <c r="EN813" s="16"/>
    </row>
    <row r="814" spans="1:144" x14ac:dyDescent="0.35">
      <c r="A814" s="16" t="s">
        <v>6154</v>
      </c>
      <c r="J814" t="s">
        <v>6663</v>
      </c>
      <c r="K814" s="65" t="s">
        <v>6925</v>
      </c>
      <c r="L814" t="s">
        <v>6751</v>
      </c>
      <c r="M814" s="16"/>
      <c r="O814" t="s">
        <v>119</v>
      </c>
      <c r="Q814" s="16"/>
      <c r="R814" s="16"/>
      <c r="T814" s="16">
        <f>SUM(COUNTIF(M814:S814,"yes"))</f>
        <v>1</v>
      </c>
      <c r="U814" s="16"/>
      <c r="V814" s="16"/>
      <c r="W814" s="16"/>
      <c r="X814" s="16"/>
      <c r="Y814" s="16"/>
      <c r="Z814" s="16"/>
      <c r="AA814" s="16"/>
      <c r="AB814" s="16"/>
      <c r="AD814" t="s">
        <v>6663</v>
      </c>
      <c r="AE814"/>
      <c r="AH814" s="16"/>
      <c r="AJ814" s="66" t="s">
        <v>6232</v>
      </c>
      <c r="AK814" s="16"/>
      <c r="AO814" t="s">
        <v>6400</v>
      </c>
      <c r="AP814" s="16"/>
      <c r="AQ814" t="s">
        <v>6664</v>
      </c>
      <c r="AR814" s="39"/>
      <c r="AS814" s="16"/>
      <c r="AT814" s="16"/>
      <c r="AY814" s="16"/>
      <c r="AZ814" s="16"/>
      <c r="BF814" s="28"/>
      <c r="BJ814" s="25"/>
      <c r="BO814" s="38"/>
      <c r="BQ814" s="38"/>
      <c r="BU814" s="16"/>
      <c r="BV814" s="29"/>
      <c r="BW814" s="16"/>
      <c r="BZ814" s="16"/>
      <c r="CC814" s="19"/>
      <c r="CD814" s="16"/>
      <c r="CF814" s="16"/>
      <c r="CG814" s="16"/>
      <c r="CI814" s="16"/>
      <c r="CJ814" s="16"/>
      <c r="CK814" s="16"/>
      <c r="CQ814" s="16"/>
      <c r="CU814" s="16"/>
      <c r="CV814" s="16"/>
      <c r="CW814" s="16"/>
      <c r="CX814" s="16"/>
      <c r="CZ814" s="16"/>
      <c r="DC814" s="19"/>
      <c r="DD814" s="16"/>
      <c r="DG814" s="19"/>
      <c r="DK814" s="16"/>
      <c r="DM814" s="16"/>
      <c r="DN814" s="16"/>
      <c r="DP814" s="16"/>
      <c r="DR814" s="16"/>
      <c r="EB814" s="16"/>
      <c r="EE814" s="16"/>
      <c r="EF814" s="16"/>
      <c r="EG814" s="16"/>
      <c r="EI814" s="16"/>
      <c r="EN814" s="16"/>
    </row>
    <row r="815" spans="1:144" x14ac:dyDescent="0.35">
      <c r="A815" s="16" t="s">
        <v>6154</v>
      </c>
      <c r="J815" t="s">
        <v>2793</v>
      </c>
      <c r="K815"/>
      <c r="L815" s="16" t="s">
        <v>729</v>
      </c>
      <c r="M815" s="16"/>
      <c r="P815" s="16" t="s">
        <v>119</v>
      </c>
      <c r="Q815" s="16"/>
      <c r="R815" s="16"/>
      <c r="T815" s="16">
        <f>SUM(COUNTIF(M815:S815,"yes"))</f>
        <v>1</v>
      </c>
      <c r="U815" s="16" t="s">
        <v>2792</v>
      </c>
      <c r="V815" s="16"/>
      <c r="W815" s="16"/>
      <c r="X815" s="16"/>
      <c r="Y815" s="16"/>
      <c r="Z815" s="16"/>
      <c r="AA815" s="16"/>
      <c r="AB815" s="16"/>
      <c r="AC815" s="16" t="s">
        <v>2793</v>
      </c>
      <c r="AH815" s="16"/>
      <c r="AJ815" s="66"/>
      <c r="AK815" s="16" t="s">
        <v>2647</v>
      </c>
      <c r="AP815" s="16" t="s">
        <v>2794</v>
      </c>
      <c r="AQ815" s="16" t="s">
        <v>1907</v>
      </c>
      <c r="AR815" s="38"/>
      <c r="AS815" s="16"/>
      <c r="AT815" s="16"/>
      <c r="AY815" s="16"/>
      <c r="AZ815" s="16"/>
      <c r="BF815" s="28"/>
      <c r="BJ815" s="25"/>
      <c r="BO815" s="38"/>
      <c r="BQ815" s="38"/>
      <c r="BU815" s="16"/>
      <c r="BV815" s="29"/>
      <c r="BW815" s="16"/>
      <c r="BZ815" s="16"/>
      <c r="CD815" s="16"/>
      <c r="CF815" s="16"/>
      <c r="CG815" s="16"/>
      <c r="CI815" s="16"/>
      <c r="CJ815" s="16"/>
      <c r="CK815" s="16"/>
      <c r="CQ815" s="16"/>
      <c r="CU815" s="16"/>
      <c r="CV815" s="16"/>
      <c r="CW815" s="16"/>
      <c r="CX815" s="16"/>
      <c r="CZ815" s="16"/>
      <c r="DC815" s="19"/>
      <c r="DD815" s="16"/>
      <c r="DK815" s="16"/>
      <c r="DM815" s="16"/>
      <c r="DN815" s="16"/>
      <c r="DP815" s="16"/>
      <c r="DR815" s="16"/>
      <c r="EB815" s="16"/>
      <c r="EE815" s="16"/>
      <c r="EF815" s="16"/>
      <c r="EG815" s="16"/>
      <c r="EI815" s="16"/>
      <c r="EN815" s="16"/>
    </row>
    <row r="816" spans="1:144" x14ac:dyDescent="0.35">
      <c r="A816" s="16" t="s">
        <v>6154</v>
      </c>
      <c r="J816" t="s">
        <v>6197</v>
      </c>
      <c r="K816"/>
      <c r="L816" s="16" t="s">
        <v>6159</v>
      </c>
      <c r="M816" s="16"/>
      <c r="Q816" s="16" t="s">
        <v>119</v>
      </c>
      <c r="R816" s="16"/>
      <c r="T816" s="16">
        <f>SUM(COUNTIF(M816:S816,"yes"))</f>
        <v>1</v>
      </c>
      <c r="U816" s="16"/>
      <c r="V816" s="16"/>
      <c r="W816" s="16"/>
      <c r="X816" s="16"/>
      <c r="Y816" s="16"/>
      <c r="Z816" s="16"/>
      <c r="AA816" s="16"/>
      <c r="AB816" s="16"/>
      <c r="AH816" s="16"/>
      <c r="AJ816" s="66" t="s">
        <v>6232</v>
      </c>
      <c r="AK816" s="16"/>
      <c r="AP816" s="16"/>
      <c r="AQ816" s="16"/>
      <c r="AR816" s="38"/>
      <c r="AS816" s="16"/>
      <c r="AT816" s="16"/>
      <c r="AY816" s="21"/>
      <c r="AZ816" s="16"/>
      <c r="BF816" s="28"/>
      <c r="BJ816" s="25"/>
      <c r="BO816" s="38"/>
      <c r="BQ816" s="38"/>
      <c r="BU816" s="16"/>
      <c r="BV816" s="29"/>
      <c r="BW816" s="16"/>
      <c r="BZ816" s="16"/>
      <c r="CD816" s="16"/>
      <c r="CF816" s="16"/>
      <c r="CG816" s="16"/>
      <c r="CI816" s="16"/>
      <c r="CJ816" s="16"/>
      <c r="CK816" s="16"/>
      <c r="CQ816" s="16"/>
      <c r="CU816" s="16"/>
      <c r="CV816" s="16"/>
      <c r="CW816" s="16"/>
      <c r="CX816" s="16"/>
      <c r="CZ816" s="16"/>
      <c r="DC816" s="19"/>
      <c r="DD816" s="16"/>
      <c r="DK816" s="16"/>
      <c r="DM816" s="16"/>
      <c r="DN816" s="16"/>
      <c r="DP816" s="16"/>
      <c r="DR816" s="16"/>
      <c r="EB816" s="16"/>
      <c r="EE816" s="16"/>
      <c r="EF816" s="16"/>
      <c r="EG816" s="16"/>
      <c r="EI816" s="16"/>
      <c r="EN816" s="16"/>
    </row>
    <row r="817" spans="1:144" x14ac:dyDescent="0.35">
      <c r="A817" s="16" t="s">
        <v>6154</v>
      </c>
      <c r="J817" t="s">
        <v>2386</v>
      </c>
      <c r="K817"/>
      <c r="L817" s="16" t="s">
        <v>729</v>
      </c>
      <c r="M817" s="16"/>
      <c r="P817" s="16" t="s">
        <v>119</v>
      </c>
      <c r="Q817" s="16"/>
      <c r="R817" s="16"/>
      <c r="T817" s="16">
        <f>SUM(COUNTIF(M817:S817,"yes"))</f>
        <v>1</v>
      </c>
      <c r="U817" s="16" t="s">
        <v>2384</v>
      </c>
      <c r="V817" s="16"/>
      <c r="W817" s="16"/>
      <c r="X817" s="16"/>
      <c r="Y817" s="16"/>
      <c r="Z817" s="16"/>
      <c r="AA817" s="16"/>
      <c r="AB817" s="16"/>
      <c r="AC817" s="16" t="s">
        <v>2386</v>
      </c>
      <c r="AH817" s="16"/>
      <c r="AJ817" s="66"/>
      <c r="AK817" s="16" t="s">
        <v>2385</v>
      </c>
      <c r="AP817" s="16" t="s">
        <v>1208</v>
      </c>
      <c r="AQ817" s="16" t="s">
        <v>1388</v>
      </c>
      <c r="AR817" s="38"/>
      <c r="AS817" s="16"/>
      <c r="AT817" s="16"/>
      <c r="AY817" s="16"/>
      <c r="AZ817" s="16"/>
      <c r="BB817" s="16">
        <f>LEN(BA817)-LEN(SUBSTITUTE(BA817,",",""))+1</f>
        <v>1</v>
      </c>
      <c r="BF817" s="28"/>
      <c r="BJ817" s="25"/>
      <c r="BO817" s="38"/>
      <c r="BQ817" s="38"/>
      <c r="BU817" s="16"/>
      <c r="BV817" s="29"/>
      <c r="BW817" s="16"/>
      <c r="BZ817" s="16"/>
      <c r="CD817" s="16"/>
      <c r="CF817" s="16"/>
      <c r="CG817" s="16"/>
      <c r="CI817" s="16"/>
      <c r="CJ817" s="16"/>
      <c r="CK817" s="16"/>
      <c r="CQ817" s="16"/>
      <c r="CU817" s="16"/>
      <c r="CV817" s="16"/>
      <c r="CW817" s="16"/>
      <c r="CX817" s="16"/>
      <c r="CZ817" s="16"/>
      <c r="DC817" s="19"/>
      <c r="DD817" s="16"/>
      <c r="DK817" s="16"/>
      <c r="DM817" s="16"/>
      <c r="DN817" s="16"/>
      <c r="DP817" s="16"/>
      <c r="DR817" s="16"/>
      <c r="EB817" s="16"/>
      <c r="EE817" s="16"/>
      <c r="EF817" s="16"/>
      <c r="EG817" s="16"/>
      <c r="EI817" s="16"/>
      <c r="EN817" s="16"/>
    </row>
    <row r="818" spans="1:144" x14ac:dyDescent="0.35">
      <c r="A818" s="16" t="s">
        <v>6154</v>
      </c>
      <c r="J818" t="s">
        <v>6665</v>
      </c>
      <c r="K818" s="65" t="s">
        <v>6926</v>
      </c>
      <c r="L818" t="s">
        <v>6751</v>
      </c>
      <c r="M818" s="16"/>
      <c r="O818" t="s">
        <v>119</v>
      </c>
      <c r="Q818" s="16"/>
      <c r="R818" s="16"/>
      <c r="T818" s="16">
        <f>SUM(COUNTIF(M818:S818,"yes"))</f>
        <v>1</v>
      </c>
      <c r="U818" s="16"/>
      <c r="V818" s="16"/>
      <c r="W818" s="16"/>
      <c r="X818" s="16"/>
      <c r="Y818" s="16"/>
      <c r="Z818" s="16"/>
      <c r="AA818" s="16"/>
      <c r="AB818" s="16"/>
      <c r="AD818" t="s">
        <v>6665</v>
      </c>
      <c r="AE818"/>
      <c r="AH818" s="16"/>
      <c r="AJ818" s="66" t="s">
        <v>6232</v>
      </c>
      <c r="AK818" s="16"/>
      <c r="AO818" t="s">
        <v>6400</v>
      </c>
      <c r="AP818" s="16"/>
      <c r="AQ818" t="s">
        <v>14</v>
      </c>
      <c r="AR818" s="39"/>
      <c r="AS818" s="16"/>
      <c r="AT818" s="16"/>
      <c r="AY818" s="16"/>
      <c r="AZ818" s="16"/>
      <c r="BF818" s="28"/>
      <c r="BJ818" s="25"/>
      <c r="BO818" s="38"/>
      <c r="BQ818" s="38"/>
      <c r="BU818" s="16"/>
      <c r="BV818" s="29"/>
      <c r="BW818" s="16"/>
      <c r="BZ818" s="16"/>
      <c r="CC818" s="19"/>
      <c r="CD818" s="16"/>
      <c r="CF818" s="16"/>
      <c r="CG818" s="16"/>
      <c r="CI818" s="16"/>
      <c r="CJ818" s="16"/>
      <c r="CK818" s="16"/>
      <c r="CQ818" s="16"/>
      <c r="CU818" s="16"/>
      <c r="CV818" s="16"/>
      <c r="CW818" s="16"/>
      <c r="CX818" s="16"/>
      <c r="CZ818" s="16"/>
      <c r="DC818" s="19"/>
      <c r="DD818" s="16"/>
      <c r="DG818" s="19"/>
      <c r="DK818" s="16"/>
      <c r="DM818" s="16"/>
      <c r="DN818" s="16"/>
      <c r="DP818" s="16"/>
      <c r="DR818" s="16"/>
      <c r="EB818" s="16"/>
      <c r="EE818" s="16"/>
      <c r="EF818" s="16"/>
      <c r="EG818" s="16"/>
      <c r="EI818" s="16"/>
      <c r="EN818" s="16"/>
    </row>
    <row r="819" spans="1:144" x14ac:dyDescent="0.35">
      <c r="A819" s="16" t="s">
        <v>6154</v>
      </c>
      <c r="J819" t="s">
        <v>2090</v>
      </c>
      <c r="K819"/>
      <c r="L819" s="16" t="s">
        <v>729</v>
      </c>
      <c r="M819" s="16"/>
      <c r="P819" s="16" t="s">
        <v>119</v>
      </c>
      <c r="Q819" s="16"/>
      <c r="R819" s="16"/>
      <c r="T819" s="16">
        <f>SUM(COUNTIF(M819:S819,"yes"))</f>
        <v>1</v>
      </c>
      <c r="U819" s="16" t="s">
        <v>2089</v>
      </c>
      <c r="V819" s="16"/>
      <c r="W819" s="16"/>
      <c r="X819" s="16"/>
      <c r="Y819" s="16"/>
      <c r="Z819" s="16"/>
      <c r="AA819" s="16"/>
      <c r="AB819" s="16"/>
      <c r="AC819" s="16" t="s">
        <v>2090</v>
      </c>
      <c r="AH819" s="16"/>
      <c r="AJ819" s="66"/>
      <c r="AK819" s="16" t="s">
        <v>1302</v>
      </c>
      <c r="AP819" s="16" t="s">
        <v>972</v>
      </c>
      <c r="AQ819" s="16" t="s">
        <v>1715</v>
      </c>
      <c r="AR819" s="38"/>
      <c r="AS819" s="16"/>
      <c r="AT819" s="16"/>
      <c r="AY819" s="16"/>
      <c r="AZ819" s="16"/>
      <c r="BB819" s="16">
        <f>LEN(BA819)-LEN(SUBSTITUTE(BA819,",",""))+1</f>
        <v>1</v>
      </c>
      <c r="BF819" s="28"/>
      <c r="BJ819" s="25"/>
      <c r="BO819" s="38"/>
      <c r="BQ819" s="38"/>
      <c r="BU819" s="16"/>
      <c r="BV819" s="29"/>
      <c r="BW819" s="16"/>
      <c r="BZ819" s="16"/>
      <c r="CD819" s="16"/>
      <c r="CF819" s="16"/>
      <c r="CG819" s="16"/>
      <c r="CI819" s="16"/>
      <c r="CJ819" s="16"/>
      <c r="CK819" s="16"/>
      <c r="CQ819" s="16"/>
      <c r="CU819" s="16"/>
      <c r="CV819" s="16"/>
      <c r="CW819" s="16"/>
      <c r="CX819" s="16"/>
      <c r="CZ819" s="16"/>
      <c r="DC819" s="19"/>
      <c r="DD819" s="16"/>
      <c r="DK819" s="16"/>
      <c r="DM819" s="16"/>
      <c r="DN819" s="16"/>
      <c r="DP819" s="16"/>
      <c r="DR819" s="16"/>
      <c r="EB819" s="16"/>
      <c r="EE819" s="16"/>
      <c r="EF819" s="16"/>
      <c r="EG819" s="16"/>
      <c r="EI819" s="16"/>
      <c r="EN819" s="16"/>
    </row>
    <row r="820" spans="1:144" x14ac:dyDescent="0.35">
      <c r="A820" s="16" t="s">
        <v>6154</v>
      </c>
      <c r="J820" t="s">
        <v>6666</v>
      </c>
      <c r="K820" s="65"/>
      <c r="L820" t="s">
        <v>6751</v>
      </c>
      <c r="M820" s="16"/>
      <c r="O820" t="s">
        <v>119</v>
      </c>
      <c r="Q820" s="16"/>
      <c r="R820" s="16"/>
      <c r="T820" s="16">
        <f>SUM(COUNTIF(M820:S820,"yes"))</f>
        <v>1</v>
      </c>
      <c r="U820" s="16"/>
      <c r="V820" s="16"/>
      <c r="W820" s="16"/>
      <c r="X820" s="16"/>
      <c r="Y820" s="16"/>
      <c r="Z820" s="16"/>
      <c r="AA820" s="16"/>
      <c r="AB820" s="16"/>
      <c r="AD820" t="s">
        <v>6666</v>
      </c>
      <c r="AE820"/>
      <c r="AH820" s="16"/>
      <c r="AJ820" s="66" t="s">
        <v>6232</v>
      </c>
      <c r="AK820" s="16"/>
      <c r="AO820" t="s">
        <v>6927</v>
      </c>
      <c r="AP820" s="16"/>
      <c r="AQ820" t="s">
        <v>6400</v>
      </c>
      <c r="AR820" s="39"/>
      <c r="AS820" s="16"/>
      <c r="AT820" s="16"/>
      <c r="AY820" s="16"/>
      <c r="AZ820" s="16"/>
      <c r="BF820" s="28"/>
      <c r="BJ820" s="25"/>
      <c r="BO820" s="38"/>
      <c r="BQ820" s="38"/>
      <c r="BU820" s="16"/>
      <c r="BV820" s="29"/>
      <c r="BW820" s="16"/>
      <c r="BZ820" s="16"/>
      <c r="CC820" s="19"/>
      <c r="CD820" s="16"/>
      <c r="CF820" s="16"/>
      <c r="CG820" s="16"/>
      <c r="CI820" s="16"/>
      <c r="CJ820" s="16"/>
      <c r="CK820" s="16"/>
      <c r="CQ820" s="16"/>
      <c r="CU820" s="16"/>
      <c r="CV820" s="16"/>
      <c r="CW820" s="16"/>
      <c r="CX820" s="16"/>
      <c r="CZ820" s="16"/>
      <c r="DC820" s="19"/>
      <c r="DD820" s="16"/>
      <c r="DG820" s="19"/>
      <c r="DK820" s="16"/>
      <c r="DM820" s="16"/>
      <c r="DN820" s="16"/>
      <c r="DP820" s="16"/>
      <c r="DR820" s="16"/>
      <c r="EB820" s="16"/>
      <c r="EE820" s="16"/>
      <c r="EF820" s="16"/>
      <c r="EG820" s="16"/>
      <c r="EI820" s="16"/>
      <c r="EN820" s="16"/>
    </row>
    <row r="821" spans="1:144" x14ac:dyDescent="0.35">
      <c r="A821" s="16" t="s">
        <v>6154</v>
      </c>
      <c r="J821" t="s">
        <v>6667</v>
      </c>
      <c r="K821" s="65" t="s">
        <v>6928</v>
      </c>
      <c r="L821" t="s">
        <v>6751</v>
      </c>
      <c r="M821" s="16"/>
      <c r="O821" t="s">
        <v>119</v>
      </c>
      <c r="Q821" s="16"/>
      <c r="R821" s="16"/>
      <c r="T821" s="16">
        <f>SUM(COUNTIF(M821:S821,"yes"))</f>
        <v>1</v>
      </c>
      <c r="U821" s="16"/>
      <c r="V821" s="16"/>
      <c r="W821" s="16"/>
      <c r="X821" s="16"/>
      <c r="Y821" s="16"/>
      <c r="Z821" s="16"/>
      <c r="AA821" s="16"/>
      <c r="AB821" s="16"/>
      <c r="AD821" t="s">
        <v>6667</v>
      </c>
      <c r="AE821"/>
      <c r="AH821" s="16"/>
      <c r="AJ821" s="66" t="s">
        <v>6232</v>
      </c>
      <c r="AK821" s="16"/>
      <c r="AO821" t="s">
        <v>6400</v>
      </c>
      <c r="AP821" s="16"/>
      <c r="AQ821" t="s">
        <v>6668</v>
      </c>
      <c r="AR821" s="39"/>
      <c r="AS821" s="16"/>
      <c r="AT821" s="16"/>
      <c r="AY821" s="16"/>
      <c r="AZ821" s="16"/>
      <c r="BF821" s="28"/>
      <c r="BJ821" s="25"/>
      <c r="BO821" s="38"/>
      <c r="BQ821" s="38"/>
      <c r="BU821" s="16"/>
      <c r="BV821" s="29"/>
      <c r="BW821" s="16"/>
      <c r="BZ821" s="16"/>
      <c r="CC821" s="19"/>
      <c r="CD821" s="16"/>
      <c r="CF821" s="16"/>
      <c r="CG821" s="16"/>
      <c r="CI821" s="16"/>
      <c r="CJ821" s="16"/>
      <c r="CK821" s="16"/>
      <c r="CQ821" s="16"/>
      <c r="CU821" s="16"/>
      <c r="CV821" s="16"/>
      <c r="CW821" s="16"/>
      <c r="CX821" s="16"/>
      <c r="CZ821" s="16"/>
      <c r="DC821" s="19"/>
      <c r="DD821" s="16"/>
      <c r="DG821" s="19"/>
      <c r="DK821" s="16"/>
      <c r="DM821" s="16"/>
      <c r="DN821" s="16"/>
      <c r="DP821" s="16"/>
      <c r="DR821" s="16"/>
      <c r="EB821" s="16"/>
      <c r="EE821" s="16"/>
      <c r="EF821" s="16"/>
      <c r="EG821" s="16"/>
      <c r="EI821" s="16"/>
      <c r="EN821" s="16"/>
    </row>
    <row r="822" spans="1:144" x14ac:dyDescent="0.35">
      <c r="A822" s="16" t="s">
        <v>6154</v>
      </c>
      <c r="J822" t="s">
        <v>1982</v>
      </c>
      <c r="K822"/>
      <c r="L822" s="16" t="s">
        <v>729</v>
      </c>
      <c r="M822" s="16"/>
      <c r="P822" s="16" t="s">
        <v>119</v>
      </c>
      <c r="Q822" s="16"/>
      <c r="R822" s="16"/>
      <c r="T822" s="16">
        <f>SUM(COUNTIF(M822:S822,"yes"))</f>
        <v>1</v>
      </c>
      <c r="U822" s="16" t="s">
        <v>1981</v>
      </c>
      <c r="V822" s="16"/>
      <c r="W822" s="16"/>
      <c r="X822" s="16"/>
      <c r="Y822" s="16"/>
      <c r="Z822" s="16"/>
      <c r="AA822" s="16"/>
      <c r="AB822" s="16"/>
      <c r="AC822" s="16" t="s">
        <v>1982</v>
      </c>
      <c r="AH822" s="16"/>
      <c r="AJ822" s="66"/>
      <c r="AK822" s="16" t="s">
        <v>785</v>
      </c>
      <c r="AP822" s="16" t="s">
        <v>1983</v>
      </c>
      <c r="AQ822" s="16" t="s">
        <v>1984</v>
      </c>
      <c r="AR822" s="38"/>
      <c r="AS822" s="16"/>
      <c r="AT822" s="16"/>
      <c r="AY822" s="16"/>
      <c r="AZ822" s="16"/>
      <c r="BB822" s="16">
        <f>LEN(BA822)-LEN(SUBSTITUTE(BA822,",",""))+1</f>
        <v>1</v>
      </c>
      <c r="BD822" s="16">
        <f>LEN(BC822)-LEN(SUBSTITUTE(BC822,",",""))+1</f>
        <v>1</v>
      </c>
      <c r="BF822" s="28"/>
      <c r="BJ822" s="25"/>
      <c r="BO822" s="38"/>
      <c r="BQ822" s="38"/>
      <c r="BU822" s="16"/>
      <c r="BV822" s="29"/>
      <c r="BW822" s="16"/>
      <c r="BZ822" s="16"/>
      <c r="CD822" s="16"/>
      <c r="CF822" s="16"/>
      <c r="CG822" s="16"/>
      <c r="CI822" s="16"/>
      <c r="CJ822" s="16"/>
      <c r="CK822" s="16"/>
      <c r="CQ822" s="16"/>
      <c r="CU822" s="16"/>
      <c r="CV822" s="16"/>
      <c r="CW822" s="16"/>
      <c r="CX822" s="16"/>
      <c r="CZ822" s="16"/>
      <c r="DC822" s="19"/>
      <c r="DD822" s="16"/>
      <c r="DK822" s="16"/>
      <c r="DM822" s="16"/>
      <c r="DN822" s="16"/>
      <c r="DP822" s="16"/>
      <c r="DR822" s="16"/>
      <c r="EB822" s="16"/>
      <c r="EE822" s="16"/>
      <c r="EF822" s="16"/>
      <c r="EG822" s="16"/>
      <c r="EI822" s="16"/>
      <c r="EN822" s="16"/>
    </row>
    <row r="823" spans="1:144" x14ac:dyDescent="0.35">
      <c r="A823" s="16" t="s">
        <v>6154</v>
      </c>
      <c r="J823" t="s">
        <v>1994</v>
      </c>
      <c r="K823"/>
      <c r="L823" s="16" t="s">
        <v>729</v>
      </c>
      <c r="M823" s="16"/>
      <c r="P823" s="16" t="s">
        <v>119</v>
      </c>
      <c r="Q823" s="16"/>
      <c r="R823" s="16"/>
      <c r="T823" s="16">
        <f>SUM(COUNTIF(M823:S823,"yes"))</f>
        <v>1</v>
      </c>
      <c r="U823" s="16" t="s">
        <v>1993</v>
      </c>
      <c r="V823" s="16"/>
      <c r="W823" s="16"/>
      <c r="X823" s="16"/>
      <c r="Y823" s="16"/>
      <c r="Z823" s="16"/>
      <c r="AA823" s="16"/>
      <c r="AB823" s="16"/>
      <c r="AC823" s="16" t="s">
        <v>1994</v>
      </c>
      <c r="AH823" s="16"/>
      <c r="AJ823" s="66"/>
      <c r="AK823" s="16" t="s">
        <v>1306</v>
      </c>
      <c r="AP823" s="16" t="s">
        <v>1486</v>
      </c>
      <c r="AQ823" s="16" t="s">
        <v>1297</v>
      </c>
      <c r="AR823" s="38"/>
      <c r="AS823" s="16"/>
      <c r="AT823" s="16"/>
      <c r="AY823" s="16"/>
      <c r="AZ823" s="16"/>
      <c r="BB823" s="16">
        <f>LEN(BA823)-LEN(SUBSTITUTE(BA823,",",""))+1</f>
        <v>1</v>
      </c>
      <c r="BD823" s="16">
        <f>LEN(BC823)-LEN(SUBSTITUTE(BC823,",",""))+1</f>
        <v>1</v>
      </c>
      <c r="BF823" s="28"/>
      <c r="BJ823" s="25"/>
      <c r="BO823" s="38"/>
      <c r="BQ823" s="38"/>
      <c r="BU823" s="16"/>
      <c r="BV823" s="29"/>
      <c r="BW823" s="16"/>
      <c r="BZ823" s="16"/>
      <c r="CD823" s="16"/>
      <c r="CF823" s="16"/>
      <c r="CG823" s="16"/>
      <c r="CI823" s="16"/>
      <c r="CJ823" s="16"/>
      <c r="CK823" s="16"/>
      <c r="CQ823" s="16"/>
      <c r="CU823" s="16"/>
      <c r="CV823" s="16"/>
      <c r="CW823" s="16"/>
      <c r="CX823" s="16"/>
      <c r="CZ823" s="16"/>
      <c r="DC823" s="19"/>
      <c r="DD823" s="16"/>
      <c r="DK823" s="16"/>
      <c r="DM823" s="16"/>
      <c r="DN823" s="16"/>
      <c r="DP823" s="16"/>
      <c r="DR823" s="16"/>
      <c r="EB823" s="16"/>
      <c r="EE823" s="16"/>
      <c r="EF823" s="16"/>
      <c r="EG823" s="16"/>
      <c r="EI823" s="16"/>
      <c r="EN823" s="16"/>
    </row>
    <row r="824" spans="1:144" x14ac:dyDescent="0.35">
      <c r="A824" s="16" t="s">
        <v>6154</v>
      </c>
      <c r="J824" t="s">
        <v>2270</v>
      </c>
      <c r="K824"/>
      <c r="L824" s="16" t="s">
        <v>729</v>
      </c>
      <c r="M824" s="16"/>
      <c r="P824" s="16" t="s">
        <v>119</v>
      </c>
      <c r="Q824" s="16"/>
      <c r="R824" s="16"/>
      <c r="T824" s="16">
        <f>SUM(COUNTIF(M824:S824,"yes"))</f>
        <v>1</v>
      </c>
      <c r="U824" s="16" t="s">
        <v>2269</v>
      </c>
      <c r="V824" s="16"/>
      <c r="W824" s="16"/>
      <c r="X824" s="16"/>
      <c r="Y824" s="16"/>
      <c r="Z824" s="16"/>
      <c r="AA824" s="16"/>
      <c r="AB824" s="16"/>
      <c r="AC824" s="16" t="s">
        <v>2270</v>
      </c>
      <c r="AH824" s="16"/>
      <c r="AJ824" s="66"/>
      <c r="AK824" s="16" t="s">
        <v>5819</v>
      </c>
      <c r="AP824" s="16" t="s">
        <v>923</v>
      </c>
      <c r="AQ824" s="16" t="s">
        <v>1363</v>
      </c>
      <c r="AR824" s="38"/>
      <c r="AS824" s="16"/>
      <c r="AT824" s="16"/>
      <c r="AY824" s="16"/>
      <c r="AZ824" s="16"/>
      <c r="BB824" s="16">
        <f>LEN(BA824)-LEN(SUBSTITUTE(BA824,",",""))+1</f>
        <v>1</v>
      </c>
      <c r="BF824" s="28"/>
      <c r="BJ824" s="25"/>
      <c r="BO824" s="38"/>
      <c r="BQ824" s="38"/>
      <c r="BU824" s="16"/>
      <c r="BV824" s="29"/>
      <c r="BW824" s="16"/>
      <c r="BZ824" s="16"/>
      <c r="CD824" s="16"/>
      <c r="CF824" s="16"/>
      <c r="CG824" s="16"/>
      <c r="CI824" s="16"/>
      <c r="CJ824" s="16"/>
      <c r="CK824" s="16"/>
      <c r="CQ824" s="16"/>
      <c r="CU824" s="16"/>
      <c r="CV824" s="16"/>
      <c r="CW824" s="16"/>
      <c r="CX824" s="16"/>
      <c r="CZ824" s="16"/>
      <c r="DC824" s="19"/>
      <c r="DD824" s="16"/>
      <c r="DK824" s="16"/>
      <c r="DM824" s="16"/>
      <c r="DN824" s="16"/>
      <c r="DP824" s="16"/>
      <c r="DR824" s="16"/>
      <c r="EB824" s="16"/>
      <c r="EE824" s="16"/>
      <c r="EF824" s="16"/>
      <c r="EG824" s="16"/>
      <c r="EI824" s="16"/>
      <c r="EN824" s="16"/>
    </row>
    <row r="825" spans="1:144" x14ac:dyDescent="0.35">
      <c r="A825" s="16" t="s">
        <v>6154</v>
      </c>
      <c r="J825" t="s">
        <v>1872</v>
      </c>
      <c r="K825"/>
      <c r="L825" s="16" t="s">
        <v>729</v>
      </c>
      <c r="M825" s="16"/>
      <c r="P825" s="16" t="s">
        <v>119</v>
      </c>
      <c r="Q825" s="16"/>
      <c r="R825" s="16"/>
      <c r="T825" s="16">
        <f>SUM(COUNTIF(M825:S825,"yes"))</f>
        <v>1</v>
      </c>
      <c r="U825" s="16" t="s">
        <v>1871</v>
      </c>
      <c r="V825" s="16"/>
      <c r="W825" s="16"/>
      <c r="X825" s="16"/>
      <c r="Y825" s="16"/>
      <c r="Z825" s="16"/>
      <c r="AA825" s="16"/>
      <c r="AB825" s="16"/>
      <c r="AC825" s="16" t="s">
        <v>1872</v>
      </c>
      <c r="AH825" s="16"/>
      <c r="AJ825" s="66"/>
      <c r="AK825" s="16" t="s">
        <v>1306</v>
      </c>
      <c r="AP825" s="16" t="s">
        <v>1362</v>
      </c>
      <c r="AQ825" s="16" t="s">
        <v>1873</v>
      </c>
      <c r="AR825" s="38"/>
      <c r="AS825" s="16"/>
      <c r="AT825" s="16"/>
      <c r="AY825" s="16"/>
      <c r="AZ825" s="16"/>
      <c r="BB825" s="16">
        <f>LEN(BA825)-LEN(SUBSTITUTE(BA825,",",""))+1</f>
        <v>1</v>
      </c>
      <c r="BD825" s="16">
        <f>LEN(BC825)-LEN(SUBSTITUTE(BC825,",",""))+1</f>
        <v>1</v>
      </c>
      <c r="BF825" s="28">
        <f>Table1[[#This Row], [no. of introduced regions]]/Table1[[#This Row], [no. of native regions]]</f>
        <v>1</v>
      </c>
      <c r="BJ825" s="25"/>
      <c r="BO825" s="38"/>
      <c r="BQ825" s="38"/>
      <c r="BU825" s="16"/>
      <c r="BV825" s="29"/>
      <c r="BW825" s="16"/>
      <c r="BZ825" s="16"/>
      <c r="CD825" s="16"/>
      <c r="CF825" s="16"/>
      <c r="CG825" s="16"/>
      <c r="CI825" s="16"/>
      <c r="CJ825" s="16"/>
      <c r="CK825" s="16"/>
      <c r="CQ825" s="16"/>
      <c r="CU825" s="16"/>
      <c r="CV825" s="16"/>
      <c r="CW825" s="16"/>
      <c r="CX825" s="16"/>
      <c r="CZ825" s="16"/>
      <c r="DC825" s="19"/>
      <c r="DD825" s="16"/>
      <c r="DK825" s="16"/>
      <c r="DM825" s="16"/>
      <c r="DN825" s="16"/>
      <c r="DP825" s="16"/>
      <c r="DR825" s="16"/>
      <c r="EB825" s="16"/>
      <c r="EE825" s="16"/>
      <c r="EF825" s="16"/>
      <c r="EG825" s="16"/>
      <c r="EI825" s="16"/>
      <c r="EN825" s="16"/>
    </row>
    <row r="826" spans="1:144" x14ac:dyDescent="0.35">
      <c r="A826" s="16" t="s">
        <v>6154</v>
      </c>
      <c r="J826" t="s">
        <v>1930</v>
      </c>
      <c r="K826"/>
      <c r="L826" s="16" t="s">
        <v>729</v>
      </c>
      <c r="M826" s="16"/>
      <c r="P826" s="16" t="s">
        <v>119</v>
      </c>
      <c r="Q826" s="16"/>
      <c r="R826" s="16"/>
      <c r="T826" s="16">
        <f>SUM(COUNTIF(M826:S826,"yes"))</f>
        <v>1</v>
      </c>
      <c r="U826" s="16" t="s">
        <v>1929</v>
      </c>
      <c r="V826" s="16"/>
      <c r="W826" s="16"/>
      <c r="X826" s="16"/>
      <c r="Y826" s="16"/>
      <c r="Z826" s="16"/>
      <c r="AA826" s="16"/>
      <c r="AB826" s="16"/>
      <c r="AC826" s="16" t="s">
        <v>1930</v>
      </c>
      <c r="AH826" s="16"/>
      <c r="AJ826" s="66"/>
      <c r="AK826" s="16" t="s">
        <v>1306</v>
      </c>
      <c r="AP826" s="16" t="s">
        <v>1360</v>
      </c>
      <c r="AQ826" s="16" t="s">
        <v>1297</v>
      </c>
      <c r="AR826" s="38"/>
      <c r="AS826" s="16"/>
      <c r="AT826" s="16"/>
      <c r="AY826" s="16"/>
      <c r="AZ826" s="16"/>
      <c r="BB826" s="16">
        <f>LEN(BA826)-LEN(SUBSTITUTE(BA826,",",""))+1</f>
        <v>1</v>
      </c>
      <c r="BD826" s="16">
        <f>LEN(BC826)-LEN(SUBSTITUTE(BC826,",",""))+1</f>
        <v>1</v>
      </c>
      <c r="BF826" s="28"/>
      <c r="BJ826" s="25"/>
      <c r="BO826" s="38"/>
      <c r="BQ826" s="38"/>
      <c r="BU826" s="16"/>
      <c r="BV826" s="29"/>
      <c r="BW826" s="16"/>
      <c r="BZ826" s="16"/>
      <c r="CD826" s="16"/>
      <c r="CF826" s="16"/>
      <c r="CG826" s="16"/>
      <c r="CI826" s="16"/>
      <c r="CJ826" s="16"/>
      <c r="CK826" s="16"/>
      <c r="CQ826" s="16"/>
      <c r="CU826" s="16"/>
      <c r="CV826" s="16"/>
      <c r="CW826" s="16"/>
      <c r="CX826" s="16"/>
      <c r="CZ826" s="16"/>
      <c r="DC826" s="19"/>
      <c r="DD826" s="16"/>
      <c r="DK826" s="16"/>
      <c r="DM826" s="16"/>
      <c r="DN826" s="16"/>
      <c r="DP826" s="16"/>
      <c r="DR826" s="16"/>
      <c r="EB826" s="16"/>
      <c r="EE826" s="16"/>
      <c r="EF826" s="16"/>
      <c r="EG826" s="16"/>
      <c r="EI826" s="16"/>
      <c r="EN826" s="16"/>
    </row>
    <row r="827" spans="1:144" x14ac:dyDescent="0.35">
      <c r="A827" s="16" t="s">
        <v>6154</v>
      </c>
      <c r="J827" t="s">
        <v>2629</v>
      </c>
      <c r="K827"/>
      <c r="L827" s="16" t="s">
        <v>729</v>
      </c>
      <c r="M827" s="16"/>
      <c r="P827" s="16" t="s">
        <v>119</v>
      </c>
      <c r="Q827" s="16"/>
      <c r="R827" s="16"/>
      <c r="T827" s="16">
        <f>SUM(COUNTIF(M827:S827,"yes"))</f>
        <v>1</v>
      </c>
      <c r="U827" s="16" t="s">
        <v>2628</v>
      </c>
      <c r="V827" s="16"/>
      <c r="W827" s="16"/>
      <c r="X827" s="16"/>
      <c r="Y827" s="16"/>
      <c r="Z827" s="16"/>
      <c r="AA827" s="16"/>
      <c r="AB827" s="16"/>
      <c r="AC827" s="16" t="s">
        <v>2629</v>
      </c>
      <c r="AH827" s="16"/>
      <c r="AJ827" s="66"/>
      <c r="AK827" s="16" t="s">
        <v>2624</v>
      </c>
      <c r="AP827" s="16" t="s">
        <v>1211</v>
      </c>
      <c r="AQ827" s="16" t="s">
        <v>2558</v>
      </c>
      <c r="AR827" s="38"/>
      <c r="AS827" s="16"/>
      <c r="AT827" s="16"/>
      <c r="AY827" s="16"/>
      <c r="AZ827" s="16"/>
      <c r="BF827" s="28"/>
      <c r="BJ827" s="25"/>
      <c r="BO827" s="38"/>
      <c r="BQ827" s="38"/>
      <c r="BU827" s="16"/>
      <c r="BV827" s="29"/>
      <c r="BW827" s="16"/>
      <c r="BZ827" s="16"/>
      <c r="CD827" s="16"/>
      <c r="CF827" s="16"/>
      <c r="CG827" s="16"/>
      <c r="CI827" s="16"/>
      <c r="CJ827" s="16"/>
      <c r="CK827" s="16"/>
      <c r="CQ827" s="16"/>
      <c r="CU827" s="16"/>
      <c r="CV827" s="16"/>
      <c r="CW827" s="16"/>
      <c r="CX827" s="16"/>
      <c r="CZ827" s="16"/>
      <c r="DC827" s="19"/>
      <c r="DD827" s="16"/>
      <c r="DK827" s="16"/>
      <c r="DM827" s="16"/>
      <c r="DN827" s="16"/>
      <c r="DP827" s="16"/>
      <c r="DR827" s="16"/>
      <c r="EB827" s="16"/>
      <c r="EE827" s="16"/>
      <c r="EF827" s="16"/>
      <c r="EG827" s="16"/>
      <c r="EI827" s="16"/>
      <c r="EN827" s="16"/>
    </row>
    <row r="828" spans="1:144" x14ac:dyDescent="0.35">
      <c r="A828" s="16" t="s">
        <v>6154</v>
      </c>
      <c r="J828" t="s">
        <v>7109</v>
      </c>
      <c r="K828"/>
      <c r="L828" s="16" t="s">
        <v>7056</v>
      </c>
      <c r="M828" s="16"/>
      <c r="N828" s="16" t="s">
        <v>119</v>
      </c>
      <c r="O828" s="16"/>
      <c r="Q828" s="16"/>
      <c r="R828" s="16"/>
      <c r="T828" s="16">
        <f>SUM(COUNTIF(M828:S828,"yes"))</f>
        <v>1</v>
      </c>
      <c r="U828" s="16"/>
      <c r="V828" s="16"/>
      <c r="W828" s="16"/>
      <c r="X828" s="16"/>
      <c r="Y828" s="16"/>
      <c r="Z828" s="16"/>
      <c r="AA828" s="16"/>
      <c r="AB828" s="16"/>
      <c r="AH828" s="16"/>
      <c r="AJ828" s="66"/>
      <c r="AK828" s="16"/>
      <c r="AP828" s="16"/>
      <c r="AQ828" s="16"/>
      <c r="AR828" s="38"/>
      <c r="AS828" s="16"/>
      <c r="AT828" s="16"/>
      <c r="AY828" s="16"/>
      <c r="AZ828" s="16"/>
      <c r="BF828" s="28"/>
      <c r="BJ828" s="25"/>
      <c r="BO828" s="38"/>
      <c r="BQ828" s="38"/>
      <c r="BU828" s="16"/>
      <c r="BV828" s="29"/>
      <c r="BW828" s="16"/>
      <c r="BZ828" s="16"/>
      <c r="CD828" s="16"/>
      <c r="CF828" s="16"/>
      <c r="CG828" s="16"/>
      <c r="CI828" s="16"/>
      <c r="CJ828" s="16"/>
      <c r="CK828" s="16"/>
      <c r="CQ828" s="16"/>
      <c r="CU828" s="16"/>
      <c r="CV828" s="16"/>
      <c r="CW828" s="16"/>
      <c r="CX828" s="16"/>
      <c r="CZ828" s="16"/>
      <c r="DC828" s="19"/>
      <c r="DD828" s="16"/>
      <c r="DK828" s="16"/>
      <c r="DM828" s="16"/>
      <c r="DN828" s="16"/>
      <c r="DP828" s="16"/>
      <c r="DR828" s="16"/>
      <c r="EB828" s="16"/>
      <c r="EE828" s="16"/>
      <c r="EF828" s="16"/>
      <c r="EG828" s="16"/>
      <c r="EI828" s="16"/>
      <c r="EN828" s="16"/>
    </row>
    <row r="829" spans="1:144" x14ac:dyDescent="0.35">
      <c r="A829" s="16" t="s">
        <v>6154</v>
      </c>
      <c r="J829" t="s">
        <v>1890</v>
      </c>
      <c r="K829"/>
      <c r="L829" s="16" t="s">
        <v>729</v>
      </c>
      <c r="M829" s="16"/>
      <c r="P829" s="16" t="s">
        <v>119</v>
      </c>
      <c r="Q829" s="16"/>
      <c r="R829" s="16"/>
      <c r="T829" s="16">
        <f>SUM(COUNTIF(M829:S829,"yes"))</f>
        <v>1</v>
      </c>
      <c r="U829" s="16" t="s">
        <v>1889</v>
      </c>
      <c r="V829" s="16"/>
      <c r="W829" s="16"/>
      <c r="X829" s="16"/>
      <c r="Y829" s="16"/>
      <c r="Z829" s="16"/>
      <c r="AA829" s="16"/>
      <c r="AB829" s="16"/>
      <c r="AC829" s="16" t="s">
        <v>1890</v>
      </c>
      <c r="AH829" s="16"/>
      <c r="AJ829" s="66"/>
      <c r="AK829" s="16" t="s">
        <v>764</v>
      </c>
      <c r="AP829" s="16" t="s">
        <v>1156</v>
      </c>
      <c r="AQ829" s="16" t="s">
        <v>1891</v>
      </c>
      <c r="AR829" s="38"/>
      <c r="AS829" s="16"/>
      <c r="AT829" s="16"/>
      <c r="AY829" s="16"/>
      <c r="AZ829" s="16"/>
      <c r="BB829" s="16">
        <f>LEN(BA829)-LEN(SUBSTITUTE(BA829,",",""))+1</f>
        <v>1</v>
      </c>
      <c r="BD829" s="16">
        <f>LEN(BC829)-LEN(SUBSTITUTE(BC829,",",""))+1</f>
        <v>1</v>
      </c>
      <c r="BF829" s="28">
        <f>Table1[[#This Row], [no. of introduced regions]]/Table1[[#This Row], [no. of native regions]]</f>
        <v>1</v>
      </c>
      <c r="BJ829" s="25"/>
      <c r="BO829" s="38"/>
      <c r="BQ829" s="38"/>
      <c r="BU829" s="16"/>
      <c r="BV829" s="29"/>
      <c r="BW829" s="16"/>
      <c r="BZ829" s="16"/>
      <c r="CD829" s="16"/>
      <c r="CF829" s="16"/>
      <c r="CG829" s="16"/>
      <c r="CI829" s="16"/>
      <c r="CJ829" s="16"/>
      <c r="CK829" s="16"/>
      <c r="CQ829" s="16"/>
      <c r="CU829" s="16"/>
      <c r="CV829" s="16"/>
      <c r="CW829" s="16"/>
      <c r="CX829" s="16"/>
      <c r="CZ829" s="16"/>
      <c r="DC829" s="19"/>
      <c r="DD829" s="16"/>
      <c r="DK829" s="16"/>
      <c r="DM829" s="16"/>
      <c r="DN829" s="16"/>
      <c r="DP829" s="16"/>
      <c r="DR829" s="16"/>
      <c r="EB829" s="16"/>
      <c r="EE829" s="16"/>
      <c r="EF829" s="16"/>
      <c r="EG829" s="16"/>
      <c r="EI829" s="16"/>
      <c r="EN829" s="16"/>
    </row>
    <row r="830" spans="1:144" x14ac:dyDescent="0.35">
      <c r="A830" s="16" t="s">
        <v>6154</v>
      </c>
      <c r="J830" t="s">
        <v>2314</v>
      </c>
      <c r="K830"/>
      <c r="L830" s="16" t="s">
        <v>729</v>
      </c>
      <c r="M830" s="16"/>
      <c r="P830" s="16" t="s">
        <v>119</v>
      </c>
      <c r="Q830" s="16"/>
      <c r="R830" s="16"/>
      <c r="T830" s="16">
        <f>SUM(COUNTIF(M830:S830,"yes"))</f>
        <v>1</v>
      </c>
      <c r="U830" s="16" t="s">
        <v>2313</v>
      </c>
      <c r="V830" s="16"/>
      <c r="W830" s="16"/>
      <c r="X830" s="16"/>
      <c r="Y830" s="16"/>
      <c r="Z830" s="16"/>
      <c r="AA830" s="16"/>
      <c r="AB830" s="16"/>
      <c r="AC830" s="16" t="s">
        <v>2314</v>
      </c>
      <c r="AH830" s="16"/>
      <c r="AJ830" s="66"/>
      <c r="AK830" s="16" t="s">
        <v>1248</v>
      </c>
      <c r="AP830" s="16" t="s">
        <v>2315</v>
      </c>
      <c r="AQ830" s="16" t="s">
        <v>1722</v>
      </c>
      <c r="AR830" s="38"/>
      <c r="AS830" s="16"/>
      <c r="AT830" s="16"/>
      <c r="AY830" s="16"/>
      <c r="AZ830" s="16"/>
      <c r="BB830" s="16">
        <f>LEN(BA830)-LEN(SUBSTITUTE(BA830,",",""))+1</f>
        <v>1</v>
      </c>
      <c r="BF830" s="28"/>
      <c r="BJ830" s="25"/>
      <c r="BO830" s="38"/>
      <c r="BQ830" s="38"/>
      <c r="BU830" s="16"/>
      <c r="BV830" s="29"/>
      <c r="BW830" s="16"/>
      <c r="BZ830" s="16"/>
      <c r="CD830" s="16"/>
      <c r="CF830" s="16"/>
      <c r="CG830" s="16"/>
      <c r="CI830" s="16"/>
      <c r="CJ830" s="16"/>
      <c r="CK830" s="16"/>
      <c r="CQ830" s="16"/>
      <c r="CU830" s="16"/>
      <c r="CV830" s="16"/>
      <c r="CW830" s="16"/>
      <c r="CX830" s="16"/>
      <c r="CZ830" s="16"/>
      <c r="DC830" s="19"/>
      <c r="DD830" s="16"/>
      <c r="DK830" s="16"/>
      <c r="DM830" s="16"/>
      <c r="DN830" s="16"/>
      <c r="DP830" s="16"/>
      <c r="DR830" s="16"/>
      <c r="EB830" s="16"/>
      <c r="EE830" s="16"/>
      <c r="EF830" s="16"/>
      <c r="EG830" s="16"/>
      <c r="EI830" s="16"/>
      <c r="EN830" s="16"/>
    </row>
    <row r="831" spans="1:144" x14ac:dyDescent="0.35">
      <c r="A831" s="16" t="s">
        <v>6154</v>
      </c>
      <c r="J831" t="s">
        <v>6669</v>
      </c>
      <c r="K831" s="65" t="s">
        <v>6930</v>
      </c>
      <c r="L831" t="s">
        <v>6751</v>
      </c>
      <c r="M831" s="16"/>
      <c r="O831" t="s">
        <v>119</v>
      </c>
      <c r="Q831" s="16"/>
      <c r="R831" s="16"/>
      <c r="T831" s="16">
        <f>SUM(COUNTIF(M831:S831,"yes"))</f>
        <v>1</v>
      </c>
      <c r="U831" s="16"/>
      <c r="V831" s="16"/>
      <c r="W831" s="16"/>
      <c r="X831" s="16"/>
      <c r="Y831" s="16"/>
      <c r="Z831" s="16"/>
      <c r="AA831" s="16"/>
      <c r="AB831" s="16"/>
      <c r="AD831" t="s">
        <v>6669</v>
      </c>
      <c r="AE831"/>
      <c r="AH831" s="16"/>
      <c r="AJ831" s="66" t="s">
        <v>6232</v>
      </c>
      <c r="AK831" s="16"/>
      <c r="AO831" t="s">
        <v>6400</v>
      </c>
      <c r="AP831" s="16"/>
      <c r="AQ831" t="s">
        <v>6410</v>
      </c>
      <c r="AR831" s="39"/>
      <c r="AS831" s="16"/>
      <c r="AT831" s="16"/>
      <c r="AY831" s="16"/>
      <c r="AZ831" s="16"/>
      <c r="BF831" s="28"/>
      <c r="BJ831" s="25"/>
      <c r="BO831" s="38"/>
      <c r="BQ831" s="38"/>
      <c r="BU831" s="16"/>
      <c r="BV831" s="29"/>
      <c r="BW831" s="16"/>
      <c r="BZ831" s="16"/>
      <c r="CC831" s="19"/>
      <c r="CD831" s="16"/>
      <c r="CF831" s="16"/>
      <c r="CG831" s="16"/>
      <c r="CI831" s="16"/>
      <c r="CJ831" s="16"/>
      <c r="CK831" s="16"/>
      <c r="CQ831" s="16"/>
      <c r="CU831" s="16"/>
      <c r="CV831" s="16"/>
      <c r="CW831" s="16"/>
      <c r="CX831" s="16"/>
      <c r="CZ831" s="16"/>
      <c r="DC831" s="19"/>
      <c r="DD831" s="16"/>
      <c r="DG831" s="19"/>
      <c r="DK831" s="16"/>
      <c r="DM831" s="16"/>
      <c r="DN831" s="16"/>
      <c r="DP831" s="16"/>
      <c r="DR831" s="16"/>
      <c r="EB831" s="16"/>
      <c r="EE831" s="16"/>
      <c r="EF831" s="16"/>
      <c r="EG831" s="16"/>
      <c r="EI831" s="16"/>
      <c r="EN831" s="16"/>
    </row>
    <row r="832" spans="1:144" x14ac:dyDescent="0.35">
      <c r="A832" s="16" t="s">
        <v>6154</v>
      </c>
      <c r="J832" t="s">
        <v>2633</v>
      </c>
      <c r="K832"/>
      <c r="L832" s="16" t="s">
        <v>729</v>
      </c>
      <c r="M832" s="16"/>
      <c r="P832" s="16" t="s">
        <v>119</v>
      </c>
      <c r="Q832" s="16"/>
      <c r="R832" s="16"/>
      <c r="T832" s="16">
        <f>SUM(COUNTIF(M832:S832,"yes"))</f>
        <v>1</v>
      </c>
      <c r="U832" s="16" t="s">
        <v>2632</v>
      </c>
      <c r="V832" s="16"/>
      <c r="W832" s="16"/>
      <c r="X832" s="16"/>
      <c r="Y832" s="16"/>
      <c r="Z832" s="16"/>
      <c r="AA832" s="16"/>
      <c r="AB832" s="16"/>
      <c r="AC832" s="16" t="s">
        <v>2633</v>
      </c>
      <c r="AH832" s="16"/>
      <c r="AJ832" s="66"/>
      <c r="AK832" s="16" t="s">
        <v>2624</v>
      </c>
      <c r="AP832" s="16" t="s">
        <v>1211</v>
      </c>
      <c r="AQ832" s="16" t="s">
        <v>1752</v>
      </c>
      <c r="AR832" s="38"/>
      <c r="AS832" s="16"/>
      <c r="AT832" s="16"/>
      <c r="AY832" s="16"/>
      <c r="AZ832" s="16"/>
      <c r="BF832" s="28"/>
      <c r="BJ832" s="25"/>
      <c r="BO832" s="38"/>
      <c r="BQ832" s="38"/>
      <c r="BU832" s="16"/>
      <c r="BV832" s="29"/>
      <c r="BW832" s="16"/>
      <c r="BZ832" s="16"/>
      <c r="CD832" s="16"/>
      <c r="CF832" s="16"/>
      <c r="CG832" s="16"/>
      <c r="CI832" s="16"/>
      <c r="CJ832" s="16"/>
      <c r="CK832" s="16"/>
      <c r="CQ832" s="16"/>
      <c r="CU832" s="16"/>
      <c r="CV832" s="16"/>
      <c r="CW832" s="16"/>
      <c r="CX832" s="16"/>
      <c r="CZ832" s="16"/>
      <c r="DC832" s="19"/>
      <c r="DD832" s="16"/>
      <c r="DK832" s="16"/>
      <c r="DM832" s="16"/>
      <c r="DN832" s="16"/>
      <c r="DP832" s="16"/>
      <c r="DR832" s="16"/>
      <c r="EB832" s="16"/>
      <c r="EE832" s="16"/>
      <c r="EF832" s="16"/>
      <c r="EG832" s="16"/>
      <c r="EI832" s="16"/>
      <c r="EN832" s="16"/>
    </row>
    <row r="833" spans="1:144" x14ac:dyDescent="0.35">
      <c r="A833" s="16" t="s">
        <v>6154</v>
      </c>
      <c r="J833" t="s">
        <v>5902</v>
      </c>
      <c r="K833"/>
      <c r="L833" s="16" t="s">
        <v>5805</v>
      </c>
      <c r="M833" s="16"/>
      <c r="Q833" s="16"/>
      <c r="R833" s="16"/>
      <c r="S833" s="16" t="s">
        <v>119</v>
      </c>
      <c r="T833" s="16">
        <f>SUM(COUNTIF(M833:S833,"yes"))</f>
        <v>1</v>
      </c>
      <c r="U833" s="16" t="s">
        <v>5903</v>
      </c>
      <c r="V833" s="16" t="s">
        <v>1119</v>
      </c>
      <c r="W833" s="16"/>
      <c r="X833" s="16"/>
      <c r="Y833" s="16" t="s">
        <v>5904</v>
      </c>
      <c r="Z833" s="16"/>
      <c r="AA833" s="16"/>
      <c r="AB833" s="16"/>
      <c r="AH833" s="16" t="s">
        <v>5906</v>
      </c>
      <c r="AI833" s="16" t="s">
        <v>5953</v>
      </c>
      <c r="AJ833" s="66" t="s">
        <v>6232</v>
      </c>
      <c r="AK833" s="16" t="s">
        <v>5819</v>
      </c>
      <c r="AL833" s="16" t="s">
        <v>5767</v>
      </c>
      <c r="AP833" s="16" t="s">
        <v>5875</v>
      </c>
      <c r="AQ833" s="16" t="s">
        <v>5855</v>
      </c>
      <c r="AR833" s="38"/>
      <c r="AS833" s="16"/>
      <c r="AT833" s="16"/>
      <c r="AV833" s="16">
        <v>30</v>
      </c>
      <c r="AW833" s="16">
        <v>69</v>
      </c>
      <c r="AX833" s="16" t="s">
        <v>706</v>
      </c>
      <c r="AY833" s="21" t="s">
        <v>5905</v>
      </c>
      <c r="AZ833" s="16" t="s">
        <v>5950</v>
      </c>
      <c r="BA833" s="16" t="s">
        <v>5951</v>
      </c>
      <c r="BB833" s="16">
        <f>LEN(BA833)-LEN(SUBSTITUTE(BA833,",",""))+1</f>
        <v>10</v>
      </c>
      <c r="BC833" s="16" t="s">
        <v>5952</v>
      </c>
      <c r="BD833" s="16">
        <f>LEN(BC833)-LEN(SUBSTITUTE(BC833,",",""))+1</f>
        <v>40</v>
      </c>
      <c r="BE833" s="16">
        <f>Table1[[#This Row], [no. of native regions]]+Table1[[#This Row], [no. of introduced regions]]</f>
        <v>50</v>
      </c>
      <c r="BF833" s="28">
        <f>Table1[[#This Row], [no. of introduced regions]]/Table1[[#This Row], [no. of native regions]]</f>
        <v>4</v>
      </c>
      <c r="BJ833" s="25"/>
      <c r="BO833" s="38"/>
      <c r="BQ833" s="38"/>
      <c r="BU833" s="16" t="s">
        <v>5297</v>
      </c>
      <c r="BV833" s="29" t="s">
        <v>5298</v>
      </c>
      <c r="BW833" s="16"/>
      <c r="BZ833" s="16"/>
      <c r="CD833" s="16"/>
      <c r="CF833" s="16"/>
      <c r="CG833" s="16"/>
      <c r="CI833" s="16"/>
      <c r="CJ833" s="16"/>
      <c r="CK833" s="16"/>
      <c r="CP833" s="16" t="s">
        <v>5299</v>
      </c>
      <c r="CQ833" s="16" t="s">
        <v>119</v>
      </c>
      <c r="CR833" s="16" t="s">
        <v>3129</v>
      </c>
      <c r="CT833" s="16" t="s">
        <v>5297</v>
      </c>
      <c r="CU833" s="16" t="s">
        <v>5298</v>
      </c>
      <c r="CV833" s="16" t="s">
        <v>5296</v>
      </c>
      <c r="CW833" s="16" t="s">
        <v>6033</v>
      </c>
      <c r="CX833" s="16" t="s">
        <v>3483</v>
      </c>
      <c r="CY833" s="16" t="s">
        <v>3335</v>
      </c>
      <c r="CZ833" s="16" t="s">
        <v>3184</v>
      </c>
      <c r="DB833" s="16" t="s">
        <v>119</v>
      </c>
      <c r="DC833" s="19">
        <v>756</v>
      </c>
      <c r="DD833" s="16"/>
      <c r="DK833" s="16"/>
      <c r="DM833" s="16"/>
      <c r="DN833" s="16"/>
      <c r="DP833" s="16"/>
      <c r="DR833" s="16"/>
      <c r="EB833" s="16"/>
      <c r="EE833" s="16"/>
      <c r="EF833" s="16"/>
      <c r="EG833" s="16"/>
      <c r="EI833" s="16"/>
      <c r="EN833" s="16"/>
    </row>
    <row r="834" spans="1:144" x14ac:dyDescent="0.35">
      <c r="A834" s="16" t="s">
        <v>6154</v>
      </c>
      <c r="J834" t="s">
        <v>6670</v>
      </c>
      <c r="K834" s="65"/>
      <c r="L834" t="s">
        <v>6751</v>
      </c>
      <c r="M834" s="16"/>
      <c r="O834" t="s">
        <v>119</v>
      </c>
      <c r="Q834" s="16"/>
      <c r="R834" s="16"/>
      <c r="T834" s="16">
        <f>SUM(COUNTIF(M834:S834,"yes"))</f>
        <v>1</v>
      </c>
      <c r="U834" s="16"/>
      <c r="V834" s="16"/>
      <c r="W834" s="16"/>
      <c r="X834" s="16"/>
      <c r="Y834" s="16"/>
      <c r="Z834" s="16"/>
      <c r="AA834" s="16"/>
      <c r="AB834" s="16"/>
      <c r="AD834" t="s">
        <v>6670</v>
      </c>
      <c r="AE834"/>
      <c r="AH834" s="16"/>
      <c r="AJ834" s="66" t="s">
        <v>6232</v>
      </c>
      <c r="AK834" s="16"/>
      <c r="AO834" t="s">
        <v>6931</v>
      </c>
      <c r="AP834" s="16"/>
      <c r="AQ834" t="s">
        <v>6400</v>
      </c>
      <c r="AR834" s="39"/>
      <c r="AS834" s="16"/>
      <c r="AT834" s="16"/>
      <c r="AY834" s="16"/>
      <c r="AZ834" s="16"/>
      <c r="BF834" s="28"/>
      <c r="BJ834" s="25"/>
      <c r="BO834" s="38"/>
      <c r="BQ834" s="38"/>
      <c r="BU834" s="16"/>
      <c r="BV834" s="29"/>
      <c r="BW834" s="16"/>
      <c r="BZ834" s="16"/>
      <c r="CC834" s="19"/>
      <c r="CD834" s="16"/>
      <c r="CF834" s="16"/>
      <c r="CG834" s="16"/>
      <c r="CI834" s="16"/>
      <c r="CJ834" s="16"/>
      <c r="CK834" s="16"/>
      <c r="CQ834" s="16"/>
      <c r="CU834" s="16"/>
      <c r="CV834" s="16"/>
      <c r="CW834" s="16"/>
      <c r="CX834" s="16"/>
      <c r="CZ834" s="16"/>
      <c r="DC834" s="19"/>
      <c r="DD834" s="16"/>
      <c r="DG834" s="19"/>
      <c r="DK834" s="16"/>
      <c r="DM834" s="16"/>
      <c r="DN834" s="16"/>
      <c r="DP834" s="16"/>
      <c r="DR834" s="16"/>
      <c r="EB834" s="16"/>
      <c r="EE834" s="16"/>
      <c r="EF834" s="16"/>
      <c r="EG834" s="16"/>
      <c r="EI834" s="16"/>
      <c r="EN834" s="16"/>
    </row>
    <row r="835" spans="1:144" x14ac:dyDescent="0.35">
      <c r="A835" s="16" t="s">
        <v>6154</v>
      </c>
      <c r="J835" t="s">
        <v>2043</v>
      </c>
      <c r="K835"/>
      <c r="L835" s="16" t="s">
        <v>729</v>
      </c>
      <c r="M835" s="16"/>
      <c r="P835" s="16" t="s">
        <v>119</v>
      </c>
      <c r="Q835" s="16"/>
      <c r="R835" s="16"/>
      <c r="T835" s="16">
        <f>SUM(COUNTIF(M835:S835,"yes"))</f>
        <v>1</v>
      </c>
      <c r="U835" s="16" t="s">
        <v>2042</v>
      </c>
      <c r="V835" s="16"/>
      <c r="W835" s="16"/>
      <c r="X835" s="16"/>
      <c r="Y835" s="16"/>
      <c r="Z835" s="16"/>
      <c r="AA835" s="16"/>
      <c r="AB835" s="16"/>
      <c r="AC835" s="16" t="s">
        <v>2043</v>
      </c>
      <c r="AH835" s="16"/>
      <c r="AJ835" s="66"/>
      <c r="AK835" s="16" t="s">
        <v>1024</v>
      </c>
      <c r="AP835" s="16" t="s">
        <v>726</v>
      </c>
      <c r="AQ835" s="16" t="s">
        <v>1212</v>
      </c>
      <c r="AR835" s="38"/>
      <c r="AS835" s="16"/>
      <c r="AT835" s="16"/>
      <c r="AY835" s="16"/>
      <c r="AZ835" s="16"/>
      <c r="BB835" s="16">
        <f>LEN(BA835)-LEN(SUBSTITUTE(BA835,",",""))+1</f>
        <v>1</v>
      </c>
      <c r="BF835" s="28"/>
      <c r="BJ835" s="25"/>
      <c r="BO835" s="38"/>
      <c r="BQ835" s="38"/>
      <c r="BU835" s="16"/>
      <c r="BV835" s="29"/>
      <c r="BW835" s="16"/>
      <c r="BZ835" s="16"/>
      <c r="CD835" s="16"/>
      <c r="CF835" s="16"/>
      <c r="CG835" s="16"/>
      <c r="CI835" s="16"/>
      <c r="CJ835" s="16"/>
      <c r="CK835" s="16"/>
      <c r="CQ835" s="16"/>
      <c r="CU835" s="16"/>
      <c r="CV835" s="16"/>
      <c r="CW835" s="16"/>
      <c r="CX835" s="16"/>
      <c r="CZ835" s="16"/>
      <c r="DC835" s="19"/>
      <c r="DD835" s="16"/>
      <c r="DK835" s="16"/>
      <c r="DM835" s="16"/>
      <c r="DN835" s="16"/>
      <c r="DP835" s="16"/>
      <c r="DR835" s="16"/>
      <c r="EB835" s="16"/>
      <c r="EE835" s="16"/>
      <c r="EF835" s="16"/>
      <c r="EG835" s="16"/>
      <c r="EI835" s="16"/>
      <c r="EN835" s="16"/>
    </row>
    <row r="836" spans="1:144" x14ac:dyDescent="0.35">
      <c r="A836" s="16" t="s">
        <v>6154</v>
      </c>
      <c r="J836" t="s">
        <v>2223</v>
      </c>
      <c r="K836"/>
      <c r="L836" s="16" t="s">
        <v>729</v>
      </c>
      <c r="M836" s="16"/>
      <c r="P836" s="16" t="s">
        <v>119</v>
      </c>
      <c r="Q836" s="16"/>
      <c r="R836" s="16"/>
      <c r="T836" s="16">
        <f>SUM(COUNTIF(M836:S836,"yes"))</f>
        <v>1</v>
      </c>
      <c r="U836" s="16" t="s">
        <v>2222</v>
      </c>
      <c r="V836" s="16"/>
      <c r="W836" s="16"/>
      <c r="X836" s="16"/>
      <c r="Y836" s="16"/>
      <c r="Z836" s="16"/>
      <c r="AA836" s="16"/>
      <c r="AB836" s="16"/>
      <c r="AC836" s="16" t="s">
        <v>2223</v>
      </c>
      <c r="AH836" s="16"/>
      <c r="AJ836" s="66"/>
      <c r="AK836" s="16" t="s">
        <v>1024</v>
      </c>
      <c r="AP836" s="16" t="s">
        <v>726</v>
      </c>
      <c r="AQ836" s="16" t="s">
        <v>1492</v>
      </c>
      <c r="AR836" s="38"/>
      <c r="AS836" s="16"/>
      <c r="AT836" s="16"/>
      <c r="AY836" s="16"/>
      <c r="AZ836" s="16"/>
      <c r="BB836" s="16">
        <f>LEN(BA836)-LEN(SUBSTITUTE(BA836,",",""))+1</f>
        <v>1</v>
      </c>
      <c r="BF836" s="28"/>
      <c r="BJ836" s="25"/>
      <c r="BO836" s="38"/>
      <c r="BQ836" s="38"/>
      <c r="BU836" s="16"/>
      <c r="BV836" s="29"/>
      <c r="BW836" s="16"/>
      <c r="BZ836" s="16"/>
      <c r="CD836" s="16"/>
      <c r="CF836" s="16"/>
      <c r="CG836" s="16"/>
      <c r="CI836" s="16"/>
      <c r="CJ836" s="16"/>
      <c r="CK836" s="16"/>
      <c r="CQ836" s="16"/>
      <c r="CU836" s="16"/>
      <c r="CV836" s="16"/>
      <c r="CW836" s="16"/>
      <c r="CX836" s="16"/>
      <c r="CZ836" s="16"/>
      <c r="DC836" s="19"/>
      <c r="DD836" s="16"/>
      <c r="DK836" s="16"/>
      <c r="DM836" s="16"/>
      <c r="DN836" s="16"/>
      <c r="DP836" s="16"/>
      <c r="DR836" s="16"/>
      <c r="EB836" s="16"/>
      <c r="EE836" s="16"/>
      <c r="EF836" s="16"/>
      <c r="EG836" s="16"/>
      <c r="EI836" s="16"/>
      <c r="EN836" s="16"/>
    </row>
    <row r="837" spans="1:144" x14ac:dyDescent="0.35">
      <c r="A837" s="16" t="s">
        <v>6154</v>
      </c>
      <c r="J837" t="s">
        <v>2434</v>
      </c>
      <c r="K837"/>
      <c r="L837" s="16" t="s">
        <v>729</v>
      </c>
      <c r="M837" s="16"/>
      <c r="P837" s="16" t="s">
        <v>119</v>
      </c>
      <c r="Q837" s="16"/>
      <c r="R837" s="16"/>
      <c r="T837" s="16">
        <f>SUM(COUNTIF(M837:S837,"yes"))</f>
        <v>1</v>
      </c>
      <c r="U837" s="16" t="s">
        <v>2433</v>
      </c>
      <c r="V837" s="16"/>
      <c r="W837" s="16"/>
      <c r="X837" s="16"/>
      <c r="Y837" s="16"/>
      <c r="Z837" s="16"/>
      <c r="AA837" s="16"/>
      <c r="AB837" s="16"/>
      <c r="AC837" s="16" t="s">
        <v>2434</v>
      </c>
      <c r="AH837" s="16"/>
      <c r="AJ837" s="66"/>
      <c r="AK837" s="16" t="s">
        <v>1209</v>
      </c>
      <c r="AP837" s="16" t="s">
        <v>1360</v>
      </c>
      <c r="AQ837" s="16" t="s">
        <v>1297</v>
      </c>
      <c r="AR837" s="38"/>
      <c r="AS837" s="16"/>
      <c r="AT837" s="16"/>
      <c r="AY837" s="16"/>
      <c r="AZ837" s="16"/>
      <c r="BB837" s="16">
        <f>LEN(BA837)-LEN(SUBSTITUTE(BA837,",",""))+1</f>
        <v>1</v>
      </c>
      <c r="BF837" s="28"/>
      <c r="BJ837" s="25"/>
      <c r="BO837" s="38"/>
      <c r="BQ837" s="38"/>
      <c r="BU837" s="16"/>
      <c r="BV837" s="29"/>
      <c r="BW837" s="16"/>
      <c r="BZ837" s="16"/>
      <c r="CD837" s="16"/>
      <c r="CF837" s="16"/>
      <c r="CG837" s="16"/>
      <c r="CI837" s="16"/>
      <c r="CJ837" s="16"/>
      <c r="CK837" s="16"/>
      <c r="CQ837" s="16"/>
      <c r="CU837" s="16"/>
      <c r="CV837" s="16"/>
      <c r="CW837" s="16"/>
      <c r="CX837" s="16"/>
      <c r="CZ837" s="16"/>
      <c r="DC837" s="19"/>
      <c r="DD837" s="16"/>
      <c r="DK837" s="16"/>
      <c r="DM837" s="16"/>
      <c r="DN837" s="16"/>
      <c r="DP837" s="16"/>
      <c r="DR837" s="16"/>
      <c r="EB837" s="16"/>
      <c r="EE837" s="16"/>
      <c r="EF837" s="16"/>
      <c r="EG837" s="16"/>
      <c r="EI837" s="16"/>
      <c r="EN837" s="16"/>
    </row>
    <row r="838" spans="1:144" x14ac:dyDescent="0.35">
      <c r="A838" s="16" t="s">
        <v>6154</v>
      </c>
      <c r="J838" t="s">
        <v>2924</v>
      </c>
      <c r="K838"/>
      <c r="L838" s="16" t="s">
        <v>729</v>
      </c>
      <c r="M838" s="16"/>
      <c r="P838" s="16" t="s">
        <v>119</v>
      </c>
      <c r="Q838" s="16"/>
      <c r="R838" s="16"/>
      <c r="T838" s="16">
        <f>SUM(COUNTIF(M838:S838,"yes"))</f>
        <v>1</v>
      </c>
      <c r="U838" s="16" t="s">
        <v>2923</v>
      </c>
      <c r="V838" s="16"/>
      <c r="W838" s="16"/>
      <c r="X838" s="16"/>
      <c r="Y838" s="16"/>
      <c r="Z838" s="16"/>
      <c r="AA838" s="16"/>
      <c r="AB838" s="16"/>
      <c r="AC838" s="16" t="s">
        <v>2924</v>
      </c>
      <c r="AH838" s="16"/>
      <c r="AJ838" s="66"/>
      <c r="AK838" s="16" t="s">
        <v>1173</v>
      </c>
      <c r="AP838" s="16" t="s">
        <v>726</v>
      </c>
      <c r="AQ838" s="16" t="s">
        <v>2925</v>
      </c>
      <c r="AR838" s="38"/>
      <c r="AS838" s="16"/>
      <c r="AT838" s="16"/>
      <c r="AY838" s="16"/>
      <c r="AZ838" s="16"/>
      <c r="BF838" s="28"/>
      <c r="BJ838" s="25"/>
      <c r="BO838" s="38"/>
      <c r="BQ838" s="38"/>
      <c r="BU838" s="16"/>
      <c r="BV838" s="29"/>
      <c r="BW838" s="16"/>
      <c r="BZ838" s="16"/>
      <c r="CD838" s="16"/>
      <c r="CF838" s="16"/>
      <c r="CG838" s="16"/>
      <c r="CI838" s="16"/>
      <c r="CJ838" s="16"/>
      <c r="CK838" s="16"/>
      <c r="CQ838" s="16"/>
      <c r="CU838" s="16"/>
      <c r="CV838" s="16"/>
      <c r="CW838" s="16"/>
      <c r="CX838" s="16"/>
      <c r="CZ838" s="16"/>
      <c r="DC838" s="19"/>
      <c r="DD838" s="16"/>
      <c r="DK838" s="16"/>
      <c r="DM838" s="16"/>
      <c r="DN838" s="16"/>
      <c r="DP838" s="16"/>
      <c r="DR838" s="16"/>
      <c r="EB838" s="16"/>
      <c r="EE838" s="16"/>
      <c r="EF838" s="16"/>
      <c r="EG838" s="16"/>
      <c r="EI838" s="16"/>
      <c r="EN838" s="16"/>
    </row>
    <row r="839" spans="1:144" x14ac:dyDescent="0.35">
      <c r="A839" s="16" t="s">
        <v>6154</v>
      </c>
      <c r="J839" t="s">
        <v>1799</v>
      </c>
      <c r="K839"/>
      <c r="L839" s="16" t="s">
        <v>729</v>
      </c>
      <c r="M839" s="16"/>
      <c r="P839" s="16" t="s">
        <v>119</v>
      </c>
      <c r="Q839" s="16"/>
      <c r="R839" s="16"/>
      <c r="T839" s="16">
        <f>SUM(COUNTIF(M839:S839,"yes"))</f>
        <v>1</v>
      </c>
      <c r="U839" s="16" t="s">
        <v>1798</v>
      </c>
      <c r="V839" s="16"/>
      <c r="W839" s="16"/>
      <c r="X839" s="16"/>
      <c r="Y839" s="16"/>
      <c r="Z839" s="16"/>
      <c r="AA839" s="16"/>
      <c r="AB839" s="16"/>
      <c r="AC839" s="16" t="s">
        <v>1799</v>
      </c>
      <c r="AH839" s="16"/>
      <c r="AJ839" s="66"/>
      <c r="AK839" s="16" t="s">
        <v>1291</v>
      </c>
      <c r="AP839" s="16" t="s">
        <v>1348</v>
      </c>
      <c r="AQ839" s="16" t="s">
        <v>1157</v>
      </c>
      <c r="AR839" s="38"/>
      <c r="AS839" s="16"/>
      <c r="AT839" s="16"/>
      <c r="AY839" s="16"/>
      <c r="AZ839" s="16"/>
      <c r="BB839" s="16">
        <f>LEN(BA839)-LEN(SUBSTITUTE(BA839,",",""))+1</f>
        <v>1</v>
      </c>
      <c r="BD839" s="16">
        <f>LEN(BC839)-LEN(SUBSTITUTE(BC839,",",""))+1</f>
        <v>1</v>
      </c>
      <c r="BF839" s="28">
        <f>Table1[[#This Row], [no. of introduced regions]]/Table1[[#This Row], [no. of native regions]]</f>
        <v>1</v>
      </c>
      <c r="BJ839" s="25"/>
      <c r="BO839" s="38"/>
      <c r="BQ839" s="38"/>
      <c r="BU839" s="16"/>
      <c r="BV839" s="29"/>
      <c r="BW839" s="16"/>
      <c r="BZ839" s="16"/>
      <c r="CD839" s="16"/>
      <c r="CF839" s="16"/>
      <c r="CG839" s="16"/>
      <c r="CI839" s="16"/>
      <c r="CJ839" s="16"/>
      <c r="CK839" s="16"/>
      <c r="CQ839" s="16"/>
      <c r="CU839" s="16"/>
      <c r="CV839" s="16"/>
      <c r="CW839" s="16"/>
      <c r="CX839" s="16"/>
      <c r="CZ839" s="16"/>
      <c r="DC839" s="19"/>
      <c r="DD839" s="16"/>
      <c r="DK839" s="16"/>
      <c r="DM839" s="16"/>
      <c r="DN839" s="16"/>
      <c r="DP839" s="16"/>
      <c r="DR839" s="16"/>
      <c r="EB839" s="16"/>
      <c r="EE839" s="16"/>
      <c r="EF839" s="16"/>
      <c r="EG839" s="16"/>
      <c r="EI839" s="16"/>
      <c r="EN839" s="16"/>
    </row>
    <row r="840" spans="1:144" x14ac:dyDescent="0.35">
      <c r="A840" s="16" t="s">
        <v>6154</v>
      </c>
      <c r="J840" t="s">
        <v>1909</v>
      </c>
      <c r="K840"/>
      <c r="L840" s="16" t="s">
        <v>729</v>
      </c>
      <c r="M840" s="16"/>
      <c r="P840" s="16" t="s">
        <v>119</v>
      </c>
      <c r="Q840" s="16"/>
      <c r="R840" s="16"/>
      <c r="T840" s="16">
        <f>SUM(COUNTIF(M840:S840,"yes"))</f>
        <v>1</v>
      </c>
      <c r="U840" s="16" t="s">
        <v>1908</v>
      </c>
      <c r="V840" s="16"/>
      <c r="W840" s="16"/>
      <c r="X840" s="16"/>
      <c r="Y840" s="16"/>
      <c r="Z840" s="16"/>
      <c r="AA840" s="16"/>
      <c r="AB840" s="16"/>
      <c r="AC840" s="16" t="s">
        <v>1909</v>
      </c>
      <c r="AH840" s="16"/>
      <c r="AJ840" s="66"/>
      <c r="AK840" s="16" t="s">
        <v>1306</v>
      </c>
      <c r="AP840" s="16" t="s">
        <v>1293</v>
      </c>
      <c r="AQ840" s="16" t="s">
        <v>1207</v>
      </c>
      <c r="AR840" s="38"/>
      <c r="AS840" s="16"/>
      <c r="AT840" s="16"/>
      <c r="AY840" s="16"/>
      <c r="AZ840" s="16"/>
      <c r="BB840" s="16">
        <f>LEN(BA840)-LEN(SUBSTITUTE(BA840,",",""))+1</f>
        <v>1</v>
      </c>
      <c r="BD840" s="16">
        <f>LEN(BC840)-LEN(SUBSTITUTE(BC840,",",""))+1</f>
        <v>1</v>
      </c>
      <c r="BF840" s="28">
        <f>Table1[[#This Row], [no. of introduced regions]]/Table1[[#This Row], [no. of native regions]]</f>
        <v>1</v>
      </c>
      <c r="BJ840" s="25"/>
      <c r="BO840" s="38"/>
      <c r="BQ840" s="38"/>
      <c r="BU840" s="16"/>
      <c r="BV840" s="29"/>
      <c r="BW840" s="16"/>
      <c r="BZ840" s="16"/>
      <c r="CD840" s="16"/>
      <c r="CF840" s="16"/>
      <c r="CG840" s="16"/>
      <c r="CI840" s="16"/>
      <c r="CJ840" s="16"/>
      <c r="CK840" s="16"/>
      <c r="CQ840" s="16"/>
      <c r="CU840" s="16"/>
      <c r="CV840" s="16"/>
      <c r="CW840" s="16"/>
      <c r="CX840" s="16"/>
      <c r="CZ840" s="16"/>
      <c r="DC840" s="19"/>
      <c r="DD840" s="16"/>
      <c r="DK840" s="16"/>
      <c r="DM840" s="16"/>
      <c r="DN840" s="16"/>
      <c r="DP840" s="16"/>
      <c r="DR840" s="16"/>
      <c r="EB840" s="16"/>
      <c r="EE840" s="16"/>
      <c r="EF840" s="16"/>
      <c r="EG840" s="16"/>
      <c r="EI840" s="16"/>
      <c r="EN840" s="16"/>
    </row>
    <row r="841" spans="1:144" x14ac:dyDescent="0.35">
      <c r="A841" s="16" t="s">
        <v>6154</v>
      </c>
      <c r="J841" t="s">
        <v>2206</v>
      </c>
      <c r="K841"/>
      <c r="L841" s="16" t="s">
        <v>729</v>
      </c>
      <c r="M841" s="16"/>
      <c r="P841" s="16" t="s">
        <v>119</v>
      </c>
      <c r="Q841" s="16"/>
      <c r="R841" s="16"/>
      <c r="T841" s="16">
        <f>SUM(COUNTIF(M841:S841,"yes"))</f>
        <v>1</v>
      </c>
      <c r="U841" s="16" t="s">
        <v>2204</v>
      </c>
      <c r="V841" s="16"/>
      <c r="W841" s="16"/>
      <c r="X841" s="16"/>
      <c r="Y841" s="16"/>
      <c r="Z841" s="16"/>
      <c r="AA841" s="16"/>
      <c r="AB841" s="16"/>
      <c r="AC841" s="16" t="s">
        <v>2206</v>
      </c>
      <c r="AH841" s="16"/>
      <c r="AJ841" s="66"/>
      <c r="AK841" s="16" t="s">
        <v>2205</v>
      </c>
      <c r="AP841" s="16" t="s">
        <v>1362</v>
      </c>
      <c r="AQ841" s="16" t="s">
        <v>1204</v>
      </c>
      <c r="AR841" s="38"/>
      <c r="AS841" s="16"/>
      <c r="AT841" s="16"/>
      <c r="AY841" s="16"/>
      <c r="AZ841" s="16"/>
      <c r="BB841" s="16">
        <f>LEN(BA841)-LEN(SUBSTITUTE(BA841,",",""))+1</f>
        <v>1</v>
      </c>
      <c r="BF841" s="28"/>
      <c r="BJ841" s="25"/>
      <c r="BO841" s="38"/>
      <c r="BQ841" s="38"/>
      <c r="BU841" s="16"/>
      <c r="BV841" s="29"/>
      <c r="BW841" s="16"/>
      <c r="BZ841" s="16"/>
      <c r="CD841" s="16"/>
      <c r="CF841" s="16"/>
      <c r="CG841" s="16"/>
      <c r="CI841" s="16"/>
      <c r="CJ841" s="16"/>
      <c r="CK841" s="16"/>
      <c r="CQ841" s="16"/>
      <c r="CU841" s="16"/>
      <c r="CV841" s="16"/>
      <c r="CW841" s="16"/>
      <c r="CX841" s="16"/>
      <c r="CZ841" s="16"/>
      <c r="DC841" s="19"/>
      <c r="DD841" s="16"/>
      <c r="DK841" s="16"/>
      <c r="DM841" s="16"/>
      <c r="DN841" s="16"/>
      <c r="DP841" s="16"/>
      <c r="DR841" s="16"/>
      <c r="EB841" s="16"/>
      <c r="EE841" s="16"/>
      <c r="EF841" s="16"/>
      <c r="EG841" s="16"/>
      <c r="EI841" s="16"/>
      <c r="EN841" s="16"/>
    </row>
    <row r="842" spans="1:144" x14ac:dyDescent="0.35">
      <c r="A842" s="16" t="s">
        <v>6154</v>
      </c>
      <c r="J842" t="s">
        <v>6672</v>
      </c>
      <c r="K842" s="65" t="s">
        <v>6933</v>
      </c>
      <c r="L842" t="s">
        <v>6751</v>
      </c>
      <c r="M842" s="16"/>
      <c r="O842" t="s">
        <v>119</v>
      </c>
      <c r="Q842" s="16"/>
      <c r="R842" s="16"/>
      <c r="T842" s="16">
        <f>SUM(COUNTIF(M842:S842,"yes"))</f>
        <v>1</v>
      </c>
      <c r="U842" s="16"/>
      <c r="V842" s="16"/>
      <c r="W842" s="16"/>
      <c r="X842" s="16"/>
      <c r="Y842" s="16"/>
      <c r="Z842" s="16"/>
      <c r="AA842" s="16"/>
      <c r="AB842" s="16"/>
      <c r="AD842" t="s">
        <v>6672</v>
      </c>
      <c r="AE842"/>
      <c r="AH842" s="16"/>
      <c r="AJ842" s="66" t="s">
        <v>6232</v>
      </c>
      <c r="AK842" s="16"/>
      <c r="AO842" t="s">
        <v>6400</v>
      </c>
      <c r="AP842" s="16"/>
      <c r="AQ842" t="s">
        <v>2307</v>
      </c>
      <c r="AR842" s="39"/>
      <c r="AS842" s="16"/>
      <c r="AT842" s="16"/>
      <c r="AY842" s="16"/>
      <c r="AZ842" s="16"/>
      <c r="BF842" s="28"/>
      <c r="BJ842" s="25"/>
      <c r="BO842" s="38"/>
      <c r="BQ842" s="38"/>
      <c r="BU842" s="16"/>
      <c r="BV842" s="29"/>
      <c r="BW842" s="16"/>
      <c r="BZ842" s="16"/>
      <c r="CC842" s="19"/>
      <c r="CD842" s="16"/>
      <c r="CF842" s="16"/>
      <c r="CG842" s="16"/>
      <c r="CI842" s="16"/>
      <c r="CJ842" s="16"/>
      <c r="CK842" s="16"/>
      <c r="CQ842" s="16"/>
      <c r="CU842" s="16"/>
      <c r="CV842" s="16"/>
      <c r="CW842" s="16"/>
      <c r="CX842" s="16"/>
      <c r="CZ842" s="16"/>
      <c r="DC842" s="19"/>
      <c r="DD842" s="16"/>
      <c r="DG842" s="19"/>
      <c r="DK842" s="16"/>
      <c r="DM842" s="16"/>
      <c r="DN842" s="16"/>
      <c r="DP842" s="16"/>
      <c r="DR842" s="16"/>
      <c r="EB842" s="16"/>
      <c r="EE842" s="16"/>
      <c r="EF842" s="16"/>
      <c r="EG842" s="16"/>
      <c r="EI842" s="16"/>
      <c r="EN842" s="16"/>
    </row>
    <row r="843" spans="1:144" x14ac:dyDescent="0.35">
      <c r="A843" s="16" t="s">
        <v>6154</v>
      </c>
      <c r="J843" t="s">
        <v>2759</v>
      </c>
      <c r="K843"/>
      <c r="L843" s="16" t="s">
        <v>729</v>
      </c>
      <c r="M843" s="16"/>
      <c r="P843" s="16" t="s">
        <v>119</v>
      </c>
      <c r="Q843" s="16"/>
      <c r="R843" s="16"/>
      <c r="T843" s="16">
        <f>SUM(COUNTIF(M843:S843,"yes"))</f>
        <v>1</v>
      </c>
      <c r="U843" s="16" t="s">
        <v>2758</v>
      </c>
      <c r="V843" s="16"/>
      <c r="W843" s="16"/>
      <c r="X843" s="16"/>
      <c r="Y843" s="16"/>
      <c r="Z843" s="16"/>
      <c r="AA843" s="16"/>
      <c r="AB843" s="16"/>
      <c r="AC843" s="16" t="s">
        <v>2759</v>
      </c>
      <c r="AH843" s="16"/>
      <c r="AJ843" s="66"/>
      <c r="AK843" s="16" t="s">
        <v>1248</v>
      </c>
      <c r="AP843" s="16" t="s">
        <v>1486</v>
      </c>
      <c r="AQ843" s="16" t="s">
        <v>1204</v>
      </c>
      <c r="AR843" s="38"/>
      <c r="AS843" s="16"/>
      <c r="AT843" s="16"/>
      <c r="AY843" s="16"/>
      <c r="AZ843" s="16"/>
      <c r="BF843" s="28"/>
      <c r="BJ843" s="25"/>
      <c r="BO843" s="38"/>
      <c r="BQ843" s="38"/>
      <c r="BU843" s="16"/>
      <c r="BV843" s="29"/>
      <c r="BW843" s="16"/>
      <c r="BZ843" s="16"/>
      <c r="CD843" s="16"/>
      <c r="CF843" s="16"/>
      <c r="CG843" s="16"/>
      <c r="CI843" s="16"/>
      <c r="CJ843" s="16"/>
      <c r="CK843" s="16"/>
      <c r="CQ843" s="16"/>
      <c r="CU843" s="16"/>
      <c r="CV843" s="16"/>
      <c r="CW843" s="16"/>
      <c r="CX843" s="16"/>
      <c r="CZ843" s="16"/>
      <c r="DC843" s="19"/>
      <c r="DD843" s="16"/>
      <c r="DK843" s="16"/>
      <c r="DM843" s="16"/>
      <c r="DN843" s="16"/>
      <c r="DP843" s="16"/>
      <c r="DR843" s="16"/>
      <c r="EB843" s="16"/>
      <c r="EE843" s="16"/>
      <c r="EF843" s="16"/>
      <c r="EG843" s="16"/>
      <c r="EI843" s="16"/>
      <c r="EN843" s="16"/>
    </row>
    <row r="844" spans="1:144" x14ac:dyDescent="0.35">
      <c r="A844" s="16" t="s">
        <v>6154</v>
      </c>
      <c r="J844" t="s">
        <v>6673</v>
      </c>
      <c r="K844" s="65" t="s">
        <v>6934</v>
      </c>
      <c r="L844" t="s">
        <v>6751</v>
      </c>
      <c r="M844" s="16"/>
      <c r="O844" t="s">
        <v>119</v>
      </c>
      <c r="Q844" s="16"/>
      <c r="R844" s="16"/>
      <c r="T844" s="16">
        <f>SUM(COUNTIF(M844:S844,"yes"))</f>
        <v>1</v>
      </c>
      <c r="U844" s="16"/>
      <c r="V844" s="16"/>
      <c r="W844" s="16"/>
      <c r="X844" s="16"/>
      <c r="Y844" s="16"/>
      <c r="Z844" s="16"/>
      <c r="AA844" s="16"/>
      <c r="AB844" s="16"/>
      <c r="AD844" t="s">
        <v>6673</v>
      </c>
      <c r="AE844"/>
      <c r="AH844" s="16"/>
      <c r="AJ844" s="66" t="s">
        <v>6232</v>
      </c>
      <c r="AK844" s="16"/>
      <c r="AO844" t="s">
        <v>6400</v>
      </c>
      <c r="AP844" s="16"/>
      <c r="AQ844" t="s">
        <v>6459</v>
      </c>
      <c r="AR844" s="39"/>
      <c r="AS844" s="16"/>
      <c r="AT844" s="16"/>
      <c r="AY844" s="16"/>
      <c r="AZ844" s="16"/>
      <c r="BF844" s="28"/>
      <c r="BJ844" s="25"/>
      <c r="BO844" s="38"/>
      <c r="BQ844" s="38"/>
      <c r="BU844" s="16"/>
      <c r="BV844" s="29"/>
      <c r="BW844" s="16"/>
      <c r="BZ844" s="16"/>
      <c r="CC844" s="19"/>
      <c r="CD844" s="16"/>
      <c r="CF844" s="16"/>
      <c r="CG844" s="16"/>
      <c r="CI844" s="16"/>
      <c r="CJ844" s="16"/>
      <c r="CK844" s="16"/>
      <c r="CQ844" s="16"/>
      <c r="CU844" s="16"/>
      <c r="CV844" s="16"/>
      <c r="CW844" s="16"/>
      <c r="CX844" s="16"/>
      <c r="CZ844" s="16"/>
      <c r="DC844" s="19"/>
      <c r="DD844" s="16"/>
      <c r="DG844" s="19"/>
      <c r="DK844" s="16"/>
      <c r="DM844" s="16"/>
      <c r="DN844" s="16"/>
      <c r="DP844" s="16"/>
      <c r="DR844" s="16"/>
      <c r="EB844" s="16"/>
      <c r="EE844" s="16"/>
      <c r="EF844" s="16"/>
      <c r="EG844" s="16"/>
      <c r="EI844" s="16"/>
      <c r="EN844" s="16"/>
    </row>
    <row r="845" spans="1:144" x14ac:dyDescent="0.35">
      <c r="A845" s="16" t="s">
        <v>6154</v>
      </c>
      <c r="J845" t="s">
        <v>2703</v>
      </c>
      <c r="K845"/>
      <c r="L845" s="16" t="s">
        <v>729</v>
      </c>
      <c r="M845" s="16"/>
      <c r="P845" s="16" t="s">
        <v>119</v>
      </c>
      <c r="Q845" s="16"/>
      <c r="R845" s="16"/>
      <c r="T845" s="16">
        <f>SUM(COUNTIF(M845:S845,"yes"))</f>
        <v>1</v>
      </c>
      <c r="U845" s="16" t="s">
        <v>2702</v>
      </c>
      <c r="V845" s="16"/>
      <c r="W845" s="16"/>
      <c r="X845" s="16"/>
      <c r="Y845" s="16"/>
      <c r="Z845" s="16"/>
      <c r="AA845" s="16"/>
      <c r="AB845" s="16"/>
      <c r="AC845" s="16" t="s">
        <v>2703</v>
      </c>
      <c r="AH845" s="16"/>
      <c r="AJ845" s="66"/>
      <c r="AK845" s="16" t="s">
        <v>938</v>
      </c>
      <c r="AP845" s="16" t="s">
        <v>726</v>
      </c>
      <c r="AQ845" s="16" t="s">
        <v>1388</v>
      </c>
      <c r="AR845" s="38"/>
      <c r="AS845" s="16"/>
      <c r="AT845" s="16"/>
      <c r="AY845" s="16"/>
      <c r="AZ845" s="16"/>
      <c r="BF845" s="28"/>
      <c r="BJ845" s="25"/>
      <c r="BO845" s="38"/>
      <c r="BQ845" s="38"/>
      <c r="BU845" s="16"/>
      <c r="BV845" s="29"/>
      <c r="BW845" s="16"/>
      <c r="BZ845" s="16"/>
      <c r="CD845" s="16"/>
      <c r="CF845" s="16"/>
      <c r="CG845" s="16"/>
      <c r="CI845" s="16"/>
      <c r="CJ845" s="16"/>
      <c r="CK845" s="16"/>
      <c r="CQ845" s="16"/>
      <c r="CU845" s="16"/>
      <c r="CV845" s="16"/>
      <c r="CW845" s="16"/>
      <c r="CX845" s="16"/>
      <c r="CZ845" s="16"/>
      <c r="DC845" s="19"/>
      <c r="DD845" s="16"/>
      <c r="DK845" s="16"/>
      <c r="DM845" s="16"/>
      <c r="DN845" s="16"/>
      <c r="DP845" s="16"/>
      <c r="DR845" s="16"/>
      <c r="EB845" s="16"/>
      <c r="EE845" s="16"/>
      <c r="EF845" s="16"/>
      <c r="EG845" s="16"/>
      <c r="EI845" s="16"/>
      <c r="EN845" s="16"/>
    </row>
    <row r="846" spans="1:144" x14ac:dyDescent="0.35">
      <c r="A846" s="16" t="s">
        <v>6154</v>
      </c>
      <c r="J846" t="s">
        <v>2868</v>
      </c>
      <c r="K846"/>
      <c r="L846" s="16" t="s">
        <v>729</v>
      </c>
      <c r="M846" s="16"/>
      <c r="P846" s="16" t="s">
        <v>119</v>
      </c>
      <c r="Q846" s="16"/>
      <c r="R846" s="16"/>
      <c r="T846" s="16">
        <f>SUM(COUNTIF(M846:S846,"yes"))</f>
        <v>1</v>
      </c>
      <c r="U846" s="16" t="s">
        <v>2867</v>
      </c>
      <c r="V846" s="16"/>
      <c r="W846" s="16"/>
      <c r="X846" s="16"/>
      <c r="Y846" s="16"/>
      <c r="Z846" s="16"/>
      <c r="AA846" s="16"/>
      <c r="AB846" s="16"/>
      <c r="AC846" s="16" t="s">
        <v>2868</v>
      </c>
      <c r="AH846" s="16"/>
      <c r="AJ846" s="66"/>
      <c r="AK846" s="16" t="s">
        <v>1173</v>
      </c>
      <c r="AP846" s="16" t="s">
        <v>2123</v>
      </c>
      <c r="AQ846" s="16" t="s">
        <v>2869</v>
      </c>
      <c r="AR846" s="38"/>
      <c r="AS846" s="16"/>
      <c r="AT846" s="16"/>
      <c r="AY846" s="16"/>
      <c r="AZ846" s="16"/>
      <c r="BF846" s="28"/>
      <c r="BJ846" s="25"/>
      <c r="BO846" s="38"/>
      <c r="BQ846" s="38"/>
      <c r="BU846" s="16"/>
      <c r="BV846" s="29"/>
      <c r="BW846" s="16"/>
      <c r="BZ846" s="16"/>
      <c r="CD846" s="16"/>
      <c r="CF846" s="16"/>
      <c r="CG846" s="16"/>
      <c r="CI846" s="16"/>
      <c r="CJ846" s="16"/>
      <c r="CK846" s="16"/>
      <c r="CQ846" s="16"/>
      <c r="CU846" s="16"/>
      <c r="CV846" s="16"/>
      <c r="CW846" s="16"/>
      <c r="CX846" s="16"/>
      <c r="CZ846" s="16"/>
      <c r="DC846" s="19"/>
      <c r="DD846" s="16"/>
      <c r="DK846" s="16"/>
      <c r="DM846" s="16"/>
      <c r="DN846" s="16"/>
      <c r="DP846" s="16"/>
      <c r="DR846" s="16"/>
      <c r="EB846" s="16"/>
      <c r="EE846" s="16"/>
      <c r="EF846" s="16"/>
      <c r="EG846" s="16"/>
      <c r="EI846" s="16"/>
      <c r="EN846" s="16"/>
    </row>
    <row r="847" spans="1:144" x14ac:dyDescent="0.35">
      <c r="A847" s="16" t="s">
        <v>6154</v>
      </c>
      <c r="J847" t="s">
        <v>2938</v>
      </c>
      <c r="K847"/>
      <c r="L847" s="16" t="s">
        <v>729</v>
      </c>
      <c r="M847" s="16"/>
      <c r="P847" s="16" t="s">
        <v>119</v>
      </c>
      <c r="Q847" s="16"/>
      <c r="R847" s="16"/>
      <c r="T847" s="16">
        <f>SUM(COUNTIF(M847:S847,"yes"))</f>
        <v>1</v>
      </c>
      <c r="U847" s="16" t="s">
        <v>2937</v>
      </c>
      <c r="V847" s="16"/>
      <c r="W847" s="16"/>
      <c r="X847" s="16"/>
      <c r="Y847" s="16"/>
      <c r="Z847" s="16"/>
      <c r="AA847" s="16"/>
      <c r="AB847" s="16"/>
      <c r="AC847" s="16" t="s">
        <v>2938</v>
      </c>
      <c r="AH847" s="16"/>
      <c r="AJ847" s="66"/>
      <c r="AK847" s="16" t="s">
        <v>655</v>
      </c>
      <c r="AP847" s="16" t="s">
        <v>1211</v>
      </c>
      <c r="AQ847" s="16" t="s">
        <v>1846</v>
      </c>
      <c r="AR847" s="38"/>
      <c r="AS847" s="16"/>
      <c r="AT847" s="16"/>
      <c r="AY847" s="16"/>
      <c r="AZ847" s="16"/>
      <c r="BF847" s="28"/>
      <c r="BJ847" s="25"/>
      <c r="BO847" s="38"/>
      <c r="BQ847" s="38"/>
      <c r="BU847" s="16"/>
      <c r="BV847" s="29"/>
      <c r="BW847" s="16"/>
      <c r="BZ847" s="16"/>
      <c r="CD847" s="16"/>
      <c r="CF847" s="16"/>
      <c r="CG847" s="16"/>
      <c r="CI847" s="16"/>
      <c r="CJ847" s="16"/>
      <c r="CK847" s="16"/>
      <c r="CQ847" s="16"/>
      <c r="CU847" s="16"/>
      <c r="CV847" s="16"/>
      <c r="CW847" s="16"/>
      <c r="CX847" s="16"/>
      <c r="CZ847" s="16"/>
      <c r="DC847" s="19"/>
      <c r="DD847" s="16"/>
      <c r="DK847" s="16"/>
      <c r="DM847" s="16"/>
      <c r="DN847" s="16"/>
      <c r="DP847" s="16"/>
      <c r="DR847" s="16"/>
      <c r="EB847" s="16"/>
      <c r="EE847" s="16"/>
      <c r="EF847" s="16"/>
      <c r="EG847" s="16"/>
      <c r="EI847" s="16"/>
      <c r="EN847" s="16"/>
    </row>
    <row r="848" spans="1:144" x14ac:dyDescent="0.35">
      <c r="A848" s="16" t="s">
        <v>6154</v>
      </c>
      <c r="J848" t="s">
        <v>6674</v>
      </c>
      <c r="K848" t="s">
        <v>6935</v>
      </c>
      <c r="L848" t="s">
        <v>6751</v>
      </c>
      <c r="M848" s="16"/>
      <c r="O848" t="s">
        <v>119</v>
      </c>
      <c r="Q848" s="16"/>
      <c r="R848" s="16"/>
      <c r="T848" s="16">
        <f>SUM(COUNTIF(M848:S848,"yes"))</f>
        <v>1</v>
      </c>
      <c r="U848" s="16"/>
      <c r="V848" s="16"/>
      <c r="W848" s="16"/>
      <c r="X848" s="16"/>
      <c r="Y848" s="16"/>
      <c r="Z848" s="16"/>
      <c r="AA848" s="16"/>
      <c r="AB848" s="16"/>
      <c r="AD848" t="s">
        <v>6674</v>
      </c>
      <c r="AE848"/>
      <c r="AH848" s="16"/>
      <c r="AJ848" s="66" t="s">
        <v>6232</v>
      </c>
      <c r="AK848" s="16"/>
      <c r="AO848"/>
      <c r="AP848" s="16"/>
      <c r="AQ848" t="s">
        <v>6403</v>
      </c>
      <c r="AR848" s="39"/>
      <c r="AS848" s="16"/>
      <c r="AT848" s="16"/>
      <c r="AY848" s="16"/>
      <c r="AZ848" s="16"/>
      <c r="BF848" s="28"/>
      <c r="BJ848" s="25"/>
      <c r="BO848" s="38"/>
      <c r="BQ848" s="38"/>
      <c r="BU848" s="16"/>
      <c r="BV848" s="29"/>
      <c r="BW848" s="16"/>
      <c r="BZ848" s="16"/>
      <c r="CC848" s="19"/>
      <c r="CD848" s="16"/>
      <c r="CF848" s="16"/>
      <c r="CG848" s="16"/>
      <c r="CI848" s="16"/>
      <c r="CJ848" s="16"/>
      <c r="CK848" s="16"/>
      <c r="CQ848" s="16"/>
      <c r="CU848" s="16"/>
      <c r="CV848" s="16"/>
      <c r="CW848" s="16"/>
      <c r="CX848" s="16"/>
      <c r="CZ848" s="16"/>
      <c r="DC848" s="19"/>
      <c r="DD848" s="16"/>
      <c r="DG848" s="19"/>
      <c r="DK848" s="16"/>
      <c r="DM848" s="16"/>
      <c r="DN848" s="16"/>
      <c r="DP848" s="16"/>
      <c r="DR848" s="16"/>
      <c r="EB848" s="16"/>
      <c r="EE848" s="16"/>
      <c r="EF848" s="16"/>
      <c r="EG848" s="16"/>
      <c r="EI848" s="16"/>
      <c r="EN848" s="16"/>
    </row>
    <row r="849" spans="1:144" x14ac:dyDescent="0.35">
      <c r="A849" s="16" t="s">
        <v>6154</v>
      </c>
      <c r="J849" t="s">
        <v>6675</v>
      </c>
      <c r="K849" s="65" t="s">
        <v>6936</v>
      </c>
      <c r="L849" t="s">
        <v>6751</v>
      </c>
      <c r="M849" s="16"/>
      <c r="O849" t="s">
        <v>119</v>
      </c>
      <c r="Q849" s="16"/>
      <c r="R849" s="16"/>
      <c r="T849" s="16">
        <f>SUM(COUNTIF(M849:S849,"yes"))</f>
        <v>1</v>
      </c>
      <c r="U849" s="16"/>
      <c r="V849" s="16"/>
      <c r="W849" s="16"/>
      <c r="X849" s="16"/>
      <c r="Y849" s="16"/>
      <c r="Z849" s="16"/>
      <c r="AA849" s="16"/>
      <c r="AB849" s="16"/>
      <c r="AD849" t="s">
        <v>6675</v>
      </c>
      <c r="AE849"/>
      <c r="AH849" s="16"/>
      <c r="AJ849" s="66" t="s">
        <v>6232</v>
      </c>
      <c r="AK849" s="16"/>
      <c r="AO849" t="s">
        <v>6400</v>
      </c>
      <c r="AP849" s="16"/>
      <c r="AQ849" t="s">
        <v>6541</v>
      </c>
      <c r="AR849" s="39"/>
      <c r="AS849" s="16"/>
      <c r="AT849" s="16"/>
      <c r="AY849" s="16"/>
      <c r="AZ849" s="16"/>
      <c r="BF849" s="28"/>
      <c r="BJ849" s="25"/>
      <c r="BO849" s="38"/>
      <c r="BQ849" s="38"/>
      <c r="BU849" s="16"/>
      <c r="BV849" s="29"/>
      <c r="BW849" s="16"/>
      <c r="BZ849" s="16"/>
      <c r="CC849" s="19"/>
      <c r="CD849" s="16"/>
      <c r="CF849" s="16"/>
      <c r="CG849" s="16"/>
      <c r="CI849" s="16"/>
      <c r="CJ849" s="16"/>
      <c r="CK849" s="16"/>
      <c r="CQ849" s="16"/>
      <c r="CU849" s="16"/>
      <c r="CV849" s="16"/>
      <c r="CW849" s="16"/>
      <c r="CX849" s="16"/>
      <c r="CZ849" s="16"/>
      <c r="DC849" s="19"/>
      <c r="DD849" s="16"/>
      <c r="DG849" s="19"/>
      <c r="DK849" s="16"/>
      <c r="DM849" s="16"/>
      <c r="DN849" s="16"/>
      <c r="DP849" s="16"/>
      <c r="DR849" s="16"/>
      <c r="EB849" s="16"/>
      <c r="EE849" s="16"/>
      <c r="EF849" s="16"/>
      <c r="EG849" s="16"/>
      <c r="EI849" s="16"/>
      <c r="EN849" s="16"/>
    </row>
    <row r="850" spans="1:144" x14ac:dyDescent="0.35">
      <c r="A850" s="16" t="s">
        <v>6154</v>
      </c>
      <c r="J850" t="s">
        <v>6676</v>
      </c>
      <c r="K850" s="65" t="s">
        <v>6937</v>
      </c>
      <c r="L850" t="s">
        <v>6751</v>
      </c>
      <c r="M850" s="16"/>
      <c r="O850" t="s">
        <v>119</v>
      </c>
      <c r="Q850" s="16"/>
      <c r="R850" s="16"/>
      <c r="T850" s="16">
        <f>SUM(COUNTIF(M850:S850,"yes"))</f>
        <v>1</v>
      </c>
      <c r="U850" s="16"/>
      <c r="V850" s="16"/>
      <c r="W850" s="16"/>
      <c r="X850" s="16"/>
      <c r="Y850" s="16"/>
      <c r="Z850" s="16"/>
      <c r="AA850" s="16"/>
      <c r="AB850" s="16"/>
      <c r="AD850" t="s">
        <v>6676</v>
      </c>
      <c r="AE850"/>
      <c r="AH850" s="16"/>
      <c r="AJ850" s="66" t="s">
        <v>6232</v>
      </c>
      <c r="AK850" s="16"/>
      <c r="AO850" t="s">
        <v>6400</v>
      </c>
      <c r="AP850" s="16"/>
      <c r="AQ850" t="s">
        <v>6542</v>
      </c>
      <c r="AR850" s="39"/>
      <c r="AS850" s="16"/>
      <c r="AT850" s="16"/>
      <c r="AY850" s="16"/>
      <c r="AZ850" s="16"/>
      <c r="BF850" s="28"/>
      <c r="BJ850" s="25"/>
      <c r="BO850" s="38"/>
      <c r="BQ850" s="38"/>
      <c r="BU850" s="16"/>
      <c r="BV850" s="29"/>
      <c r="BW850" s="16"/>
      <c r="BZ850" s="16"/>
      <c r="CC850" s="19"/>
      <c r="CD850" s="16"/>
      <c r="CF850" s="16"/>
      <c r="CG850" s="16"/>
      <c r="CI850" s="16"/>
      <c r="CJ850" s="16"/>
      <c r="CK850" s="16"/>
      <c r="CQ850" s="16"/>
      <c r="CU850" s="16"/>
      <c r="CV850" s="16"/>
      <c r="CW850" s="16"/>
      <c r="CX850" s="16"/>
      <c r="CZ850" s="16"/>
      <c r="DC850" s="19"/>
      <c r="DD850" s="16"/>
      <c r="DG850" s="19"/>
      <c r="DK850" s="16"/>
      <c r="DM850" s="16"/>
      <c r="DN850" s="16"/>
      <c r="DP850" s="16"/>
      <c r="DR850" s="16"/>
      <c r="EB850" s="16"/>
      <c r="EE850" s="16"/>
      <c r="EF850" s="16"/>
      <c r="EG850" s="16"/>
      <c r="EI850" s="16"/>
      <c r="EN850" s="16"/>
    </row>
    <row r="851" spans="1:144" x14ac:dyDescent="0.35">
      <c r="A851" s="16" t="s">
        <v>6154</v>
      </c>
      <c r="J851" t="s">
        <v>3087</v>
      </c>
      <c r="K851"/>
      <c r="L851" s="16" t="s">
        <v>729</v>
      </c>
      <c r="M851" s="16"/>
      <c r="P851" s="16" t="s">
        <v>119</v>
      </c>
      <c r="Q851" s="16"/>
      <c r="R851" s="16"/>
      <c r="T851" s="16">
        <f>SUM(COUNTIF(M851:S851,"yes"))</f>
        <v>1</v>
      </c>
      <c r="U851" s="16" t="s">
        <v>3086</v>
      </c>
      <c r="V851" s="16"/>
      <c r="W851" s="16"/>
      <c r="X851" s="16"/>
      <c r="Y851" s="16"/>
      <c r="Z851" s="16"/>
      <c r="AA851" s="16"/>
      <c r="AB851" s="16"/>
      <c r="AC851" s="16" t="s">
        <v>3087</v>
      </c>
      <c r="AH851" s="16" t="s">
        <v>3088</v>
      </c>
      <c r="AJ851" s="66"/>
      <c r="AK851" s="16" t="s">
        <v>1024</v>
      </c>
      <c r="AP851" s="16" t="s">
        <v>846</v>
      </c>
      <c r="AQ851" s="16" t="s">
        <v>2191</v>
      </c>
      <c r="AR851" s="38"/>
      <c r="AS851" s="16"/>
      <c r="AT851" s="16"/>
      <c r="AY851" s="16"/>
      <c r="AZ851" s="16"/>
      <c r="BF851" s="28"/>
      <c r="BJ851" s="25"/>
      <c r="BO851" s="38"/>
      <c r="BQ851" s="38"/>
      <c r="BU851" s="16"/>
      <c r="BV851" s="29"/>
      <c r="BW851" s="16"/>
      <c r="BZ851" s="16"/>
      <c r="CD851" s="16"/>
      <c r="CF851" s="16"/>
      <c r="CG851" s="16"/>
      <c r="CI851" s="16"/>
      <c r="CJ851" s="16"/>
      <c r="CK851" s="16"/>
      <c r="CQ851" s="16"/>
      <c r="CU851" s="16"/>
      <c r="CV851" s="16"/>
      <c r="CW851" s="16"/>
      <c r="CX851" s="16"/>
      <c r="CZ851" s="16"/>
      <c r="DC851" s="19"/>
      <c r="DD851" s="16"/>
      <c r="DK851" s="16"/>
      <c r="DM851" s="16"/>
      <c r="DN851" s="16"/>
      <c r="DP851" s="16"/>
      <c r="DR851" s="16"/>
      <c r="EB851" s="16"/>
      <c r="EE851" s="16"/>
      <c r="EF851" s="16"/>
      <c r="EG851" s="16"/>
      <c r="EI851" s="16"/>
      <c r="EN851" s="16"/>
    </row>
    <row r="852" spans="1:144" x14ac:dyDescent="0.35">
      <c r="A852" s="16" t="s">
        <v>6154</v>
      </c>
      <c r="J852" t="s">
        <v>1803</v>
      </c>
      <c r="K852"/>
      <c r="L852" s="16" t="s">
        <v>729</v>
      </c>
      <c r="M852" s="16"/>
      <c r="P852" s="16" t="s">
        <v>119</v>
      </c>
      <c r="Q852" s="16"/>
      <c r="R852" s="16"/>
      <c r="T852" s="16">
        <f>SUM(COUNTIF(M852:S852,"yes"))</f>
        <v>1</v>
      </c>
      <c r="U852" s="16" t="s">
        <v>1802</v>
      </c>
      <c r="V852" s="16"/>
      <c r="W852" s="16"/>
      <c r="X852" s="16"/>
      <c r="Y852" s="16"/>
      <c r="Z852" s="16"/>
      <c r="AA852" s="16"/>
      <c r="AB852" s="16"/>
      <c r="AC852" s="16" t="s">
        <v>1803</v>
      </c>
      <c r="AH852" s="16"/>
      <c r="AJ852" s="66"/>
      <c r="AK852" s="16" t="s">
        <v>1291</v>
      </c>
      <c r="AP852" s="16" t="s">
        <v>1767</v>
      </c>
      <c r="AQ852" s="16" t="s">
        <v>1207</v>
      </c>
      <c r="AR852" s="38"/>
      <c r="AS852" s="16"/>
      <c r="AT852" s="16"/>
      <c r="AY852" s="16"/>
      <c r="AZ852" s="16"/>
      <c r="BB852" s="16">
        <f>LEN(BA852)-LEN(SUBSTITUTE(BA852,",",""))+1</f>
        <v>1</v>
      </c>
      <c r="BD852" s="16">
        <f>LEN(BC852)-LEN(SUBSTITUTE(BC852,",",""))+1</f>
        <v>1</v>
      </c>
      <c r="BF852" s="28">
        <f>Table1[[#This Row], [no. of introduced regions]]/Table1[[#This Row], [no. of native regions]]</f>
        <v>1</v>
      </c>
      <c r="BJ852" s="25"/>
      <c r="BO852" s="38"/>
      <c r="BQ852" s="38"/>
      <c r="BU852" s="16"/>
      <c r="BV852" s="29"/>
      <c r="BW852" s="16"/>
      <c r="BZ852" s="16"/>
      <c r="CD852" s="16"/>
      <c r="CF852" s="16"/>
      <c r="CG852" s="16"/>
      <c r="CI852" s="16"/>
      <c r="CJ852" s="16"/>
      <c r="CK852" s="16"/>
      <c r="CQ852" s="16"/>
      <c r="CU852" s="16"/>
      <c r="CV852" s="16"/>
      <c r="CW852" s="16"/>
      <c r="CX852" s="16"/>
      <c r="CZ852" s="16"/>
      <c r="DC852" s="19"/>
      <c r="DD852" s="16"/>
      <c r="DK852" s="16"/>
      <c r="DM852" s="16"/>
      <c r="DN852" s="16"/>
      <c r="DP852" s="16"/>
      <c r="DR852" s="16"/>
      <c r="EB852" s="16"/>
      <c r="EE852" s="16"/>
      <c r="EF852" s="16"/>
      <c r="EG852" s="16"/>
      <c r="EI852" s="16"/>
      <c r="EN852" s="16"/>
    </row>
    <row r="853" spans="1:144" x14ac:dyDescent="0.35">
      <c r="A853" s="16" t="s">
        <v>6154</v>
      </c>
      <c r="J853" t="s">
        <v>6677</v>
      </c>
      <c r="K853" s="65" t="s">
        <v>580</v>
      </c>
      <c r="L853" t="s">
        <v>6751</v>
      </c>
      <c r="M853" s="16"/>
      <c r="O853" t="s">
        <v>119</v>
      </c>
      <c r="Q853" s="16"/>
      <c r="R853" s="16"/>
      <c r="T853" s="16">
        <f>SUM(COUNTIF(M853:S853,"yes"))</f>
        <v>1</v>
      </c>
      <c r="U853" s="16"/>
      <c r="V853" s="16"/>
      <c r="W853" s="16"/>
      <c r="X853" s="16"/>
      <c r="Y853" s="16"/>
      <c r="Z853" s="16"/>
      <c r="AA853" s="16"/>
      <c r="AB853" s="16"/>
      <c r="AD853" t="s">
        <v>6677</v>
      </c>
      <c r="AE853"/>
      <c r="AH853" s="16"/>
      <c r="AJ853" s="66" t="s">
        <v>6232</v>
      </c>
      <c r="AK853" s="16"/>
      <c r="AO853" t="s">
        <v>6400</v>
      </c>
      <c r="AP853" s="16"/>
      <c r="AQ853" t="s">
        <v>6417</v>
      </c>
      <c r="AR853" s="39"/>
      <c r="AS853" s="16"/>
      <c r="AT853" s="16"/>
      <c r="AY853" s="16"/>
      <c r="AZ853" s="16"/>
      <c r="BF853" s="28"/>
      <c r="BJ853" s="25"/>
      <c r="BO853" s="38"/>
      <c r="BQ853" s="38"/>
      <c r="BU853" s="16"/>
      <c r="BV853" s="29"/>
      <c r="BW853" s="16"/>
      <c r="BZ853" s="16"/>
      <c r="CC853" s="19"/>
      <c r="CD853" s="16"/>
      <c r="CF853" s="16"/>
      <c r="CG853" s="16"/>
      <c r="CI853" s="16"/>
      <c r="CJ853" s="16"/>
      <c r="CK853" s="16"/>
      <c r="CQ853" s="16"/>
      <c r="CU853" s="16"/>
      <c r="CV853" s="16"/>
      <c r="CW853" s="16"/>
      <c r="CX853" s="16"/>
      <c r="CZ853" s="16"/>
      <c r="DC853" s="19"/>
      <c r="DD853" s="16"/>
      <c r="DG853" s="19"/>
      <c r="DK853" s="16"/>
      <c r="DM853" s="16"/>
      <c r="DN853" s="16"/>
      <c r="DP853" s="16"/>
      <c r="DR853" s="16"/>
      <c r="EB853" s="16"/>
      <c r="EE853" s="16"/>
      <c r="EF853" s="16"/>
      <c r="EG853" s="16"/>
      <c r="EI853" s="16"/>
      <c r="EN853" s="16"/>
    </row>
    <row r="854" spans="1:144" x14ac:dyDescent="0.35">
      <c r="A854" s="16" t="s">
        <v>6154</v>
      </c>
      <c r="J854" t="s">
        <v>6678</v>
      </c>
      <c r="K854" s="65" t="s">
        <v>6938</v>
      </c>
      <c r="L854" t="s">
        <v>6751</v>
      </c>
      <c r="M854" s="16"/>
      <c r="O854" t="s">
        <v>119</v>
      </c>
      <c r="Q854" s="16"/>
      <c r="R854" s="16"/>
      <c r="T854" s="16">
        <f>SUM(COUNTIF(M854:S854,"yes"))</f>
        <v>1</v>
      </c>
      <c r="U854" s="16"/>
      <c r="V854" s="16"/>
      <c r="W854" s="16"/>
      <c r="X854" s="16"/>
      <c r="Y854" s="16"/>
      <c r="Z854" s="16"/>
      <c r="AA854" s="16"/>
      <c r="AB854" s="16"/>
      <c r="AD854" t="s">
        <v>6678</v>
      </c>
      <c r="AE854"/>
      <c r="AH854" s="16"/>
      <c r="AJ854" s="66" t="s">
        <v>6232</v>
      </c>
      <c r="AK854" s="16"/>
      <c r="AO854" t="s">
        <v>6400</v>
      </c>
      <c r="AP854" s="16"/>
      <c r="AQ854" t="s">
        <v>6679</v>
      </c>
      <c r="AR854" s="39"/>
      <c r="AS854" s="16"/>
      <c r="AT854" s="16"/>
      <c r="AY854" s="16"/>
      <c r="AZ854" s="16"/>
      <c r="BF854" s="28"/>
      <c r="BJ854" s="25"/>
      <c r="BO854" s="38"/>
      <c r="BQ854" s="38"/>
      <c r="BU854" s="16"/>
      <c r="BV854" s="29"/>
      <c r="BW854" s="16"/>
      <c r="BZ854" s="16"/>
      <c r="CC854" s="19"/>
      <c r="CD854" s="16"/>
      <c r="CF854" s="16"/>
      <c r="CG854" s="16"/>
      <c r="CI854" s="16"/>
      <c r="CJ854" s="16"/>
      <c r="CK854" s="16"/>
      <c r="CQ854" s="16"/>
      <c r="CU854" s="16"/>
      <c r="CV854" s="16"/>
      <c r="CW854" s="16"/>
      <c r="CX854" s="16"/>
      <c r="CZ854" s="16"/>
      <c r="DC854" s="19"/>
      <c r="DD854" s="16"/>
      <c r="DG854" s="19"/>
      <c r="DK854" s="16"/>
      <c r="DM854" s="16"/>
      <c r="DN854" s="16"/>
      <c r="DP854" s="16"/>
      <c r="DR854" s="16"/>
      <c r="EB854" s="16"/>
      <c r="EE854" s="16"/>
      <c r="EF854" s="16"/>
      <c r="EG854" s="16"/>
      <c r="EI854" s="16"/>
      <c r="EN854" s="16"/>
    </row>
    <row r="855" spans="1:144" x14ac:dyDescent="0.35">
      <c r="A855" s="16" t="s">
        <v>6154</v>
      </c>
      <c r="J855" t="s">
        <v>6680</v>
      </c>
      <c r="K855" s="65"/>
      <c r="L855" t="s">
        <v>6751</v>
      </c>
      <c r="M855" s="16"/>
      <c r="O855" t="s">
        <v>119</v>
      </c>
      <c r="Q855" s="16"/>
      <c r="R855" s="16"/>
      <c r="T855" s="16">
        <f>SUM(COUNTIF(M855:S855,"yes"))</f>
        <v>1</v>
      </c>
      <c r="U855" s="16"/>
      <c r="V855" s="16"/>
      <c r="W855" s="16"/>
      <c r="X855" s="16"/>
      <c r="Y855" s="16"/>
      <c r="Z855" s="16"/>
      <c r="AA855" s="16"/>
      <c r="AB855" s="16"/>
      <c r="AD855" t="s">
        <v>6680</v>
      </c>
      <c r="AE855"/>
      <c r="AH855" s="16"/>
      <c r="AJ855" s="66" t="s">
        <v>6232</v>
      </c>
      <c r="AK855" s="16"/>
      <c r="AO855" t="s">
        <v>6939</v>
      </c>
      <c r="AP855" s="16"/>
      <c r="AQ855" t="s">
        <v>6400</v>
      </c>
      <c r="AR855" s="39"/>
      <c r="AS855" s="16"/>
      <c r="AT855" s="16"/>
      <c r="AY855" s="16"/>
      <c r="AZ855" s="16"/>
      <c r="BF855" s="28"/>
      <c r="BJ855" s="25"/>
      <c r="BO855" s="38"/>
      <c r="BQ855" s="38"/>
      <c r="BU855" s="16"/>
      <c r="BV855" s="29"/>
      <c r="BW855" s="16"/>
      <c r="BZ855" s="16"/>
      <c r="CC855" s="19"/>
      <c r="CD855" s="16"/>
      <c r="CF855" s="16"/>
      <c r="CG855" s="16"/>
      <c r="CI855" s="16"/>
      <c r="CJ855" s="16"/>
      <c r="CK855" s="16"/>
      <c r="CQ855" s="16"/>
      <c r="CU855" s="16"/>
      <c r="CV855" s="16"/>
      <c r="CW855" s="16"/>
      <c r="CX855" s="16"/>
      <c r="CZ855" s="16"/>
      <c r="DC855" s="19"/>
      <c r="DD855" s="16"/>
      <c r="DG855" s="19"/>
      <c r="DK855" s="16"/>
      <c r="DM855" s="16"/>
      <c r="DN855" s="16"/>
      <c r="DP855" s="16"/>
      <c r="DR855" s="16"/>
      <c r="EB855" s="16"/>
      <c r="EE855" s="16"/>
      <c r="EF855" s="16"/>
      <c r="EG855" s="16"/>
      <c r="EI855" s="16"/>
      <c r="EN855" s="16"/>
    </row>
    <row r="856" spans="1:144" x14ac:dyDescent="0.35">
      <c r="A856" s="16" t="s">
        <v>6154</v>
      </c>
      <c r="J856" t="s">
        <v>1571</v>
      </c>
      <c r="K856"/>
      <c r="L856" s="16" t="s">
        <v>729</v>
      </c>
      <c r="M856" s="16"/>
      <c r="P856" s="16" t="s">
        <v>119</v>
      </c>
      <c r="Q856" s="16"/>
      <c r="R856" s="16"/>
      <c r="T856" s="16">
        <f>SUM(COUNTIF(M856:S856,"yes"))</f>
        <v>1</v>
      </c>
      <c r="U856" s="16" t="s">
        <v>1572</v>
      </c>
      <c r="V856" s="16" t="s">
        <v>1573</v>
      </c>
      <c r="W856" s="16"/>
      <c r="X856" s="16"/>
      <c r="Y856" s="16"/>
      <c r="Z856" s="16"/>
      <c r="AA856" s="16"/>
      <c r="AB856" s="16"/>
      <c r="AC856" s="16" t="s">
        <v>1575</v>
      </c>
      <c r="AH856" s="16"/>
      <c r="AJ856" s="66" t="s">
        <v>6232</v>
      </c>
      <c r="AK856" s="16" t="s">
        <v>1024</v>
      </c>
      <c r="AL856" s="16" t="s">
        <v>651</v>
      </c>
      <c r="AP856" s="16" t="s">
        <v>846</v>
      </c>
      <c r="AQ856" s="16" t="s">
        <v>1576</v>
      </c>
      <c r="AR856" s="38"/>
      <c r="AS856" s="16"/>
      <c r="AT856" s="16"/>
      <c r="AY856" s="16" t="s">
        <v>1574</v>
      </c>
      <c r="AZ856" s="16"/>
      <c r="BA856" s="16" t="s">
        <v>1577</v>
      </c>
      <c r="BB856" s="16">
        <f>LEN(BA856)-LEN(SUBSTITUTE(BA856,",",""))+1</f>
        <v>3</v>
      </c>
      <c r="BC856" s="16" t="s">
        <v>665</v>
      </c>
      <c r="BD856" s="16">
        <f>LEN(BC856)-LEN(SUBSTITUTE(BC856,",",""))+1</f>
        <v>1</v>
      </c>
      <c r="BF856" s="28"/>
      <c r="BG856" s="16" t="s">
        <v>1578</v>
      </c>
      <c r="BH856" s="16" t="s">
        <v>1579</v>
      </c>
      <c r="BJ856" s="25"/>
      <c r="BL856" s="16" t="s">
        <v>665</v>
      </c>
      <c r="BO856" s="38">
        <v>286</v>
      </c>
      <c r="BQ856" s="38"/>
      <c r="BR856" s="16" t="s">
        <v>1571</v>
      </c>
      <c r="BU856" s="16" t="s">
        <v>1580</v>
      </c>
      <c r="BV856" s="29"/>
      <c r="BW856" s="16"/>
      <c r="BX856" s="16" t="s">
        <v>1581</v>
      </c>
      <c r="BZ856" s="16"/>
      <c r="CB856" s="16" t="s">
        <v>14</v>
      </c>
      <c r="CC856" s="16" t="s">
        <v>14</v>
      </c>
      <c r="CD856" s="16"/>
      <c r="CF856" s="16" t="s">
        <v>1582</v>
      </c>
      <c r="CG856" s="16"/>
      <c r="CI856" s="16"/>
      <c r="CJ856" s="16"/>
      <c r="CK856" s="16"/>
      <c r="CQ856" s="16"/>
      <c r="CU856" s="16"/>
      <c r="CV856" s="16"/>
      <c r="CW856" s="16"/>
      <c r="CX856" s="16"/>
      <c r="CZ856" s="16"/>
      <c r="DC856" s="19"/>
      <c r="DD856" s="16"/>
      <c r="DK856" s="16"/>
      <c r="DM856" s="16"/>
      <c r="DN856" s="16"/>
      <c r="DP856" s="16"/>
      <c r="DR856" s="16"/>
      <c r="EB856" s="16"/>
      <c r="EE856" s="16"/>
      <c r="EF856" s="16"/>
      <c r="EG856" s="16"/>
      <c r="EI856" s="16"/>
      <c r="EN856" s="16"/>
    </row>
    <row r="857" spans="1:144" x14ac:dyDescent="0.35">
      <c r="A857" s="16" t="s">
        <v>6154</v>
      </c>
      <c r="J857" t="s">
        <v>581</v>
      </c>
      <c r="K857"/>
      <c r="L857" s="16" t="s">
        <v>729</v>
      </c>
      <c r="M857" s="16"/>
      <c r="P857" s="16" t="s">
        <v>119</v>
      </c>
      <c r="Q857" s="16"/>
      <c r="R857" s="16"/>
      <c r="T857" s="16">
        <f>SUM(COUNTIF(M857:S857,"yes"))</f>
        <v>1</v>
      </c>
      <c r="U857" s="16" t="s">
        <v>580</v>
      </c>
      <c r="V857" s="16" t="s">
        <v>676</v>
      </c>
      <c r="W857" s="16"/>
      <c r="X857" s="16"/>
      <c r="Y857" s="16" t="s">
        <v>1583</v>
      </c>
      <c r="Z857" s="16"/>
      <c r="AA857" s="16"/>
      <c r="AB857" s="16"/>
      <c r="AC857" s="16" t="s">
        <v>1586</v>
      </c>
      <c r="AH857" s="16" t="s">
        <v>5999</v>
      </c>
      <c r="AJ857" s="66" t="s">
        <v>6232</v>
      </c>
      <c r="AK857" s="16" t="s">
        <v>1585</v>
      </c>
      <c r="AL857" s="16" t="s">
        <v>1153</v>
      </c>
      <c r="AP857" s="16" t="s">
        <v>1587</v>
      </c>
      <c r="AQ857" s="16" t="s">
        <v>1588</v>
      </c>
      <c r="AR857" s="38"/>
      <c r="AS857" s="16" t="s">
        <v>828</v>
      </c>
      <c r="AT857" s="16"/>
      <c r="AV857" s="16">
        <v>-9</v>
      </c>
      <c r="AW857" s="16">
        <v>126</v>
      </c>
      <c r="AX857" s="16" t="s">
        <v>706</v>
      </c>
      <c r="AY857" s="16" t="s">
        <v>1584</v>
      </c>
      <c r="AZ857" s="16" t="s">
        <v>5802</v>
      </c>
      <c r="BA857" s="16" t="s">
        <v>1589</v>
      </c>
      <c r="BB857" s="16">
        <f>LEN(BA857)-LEN(SUBSTITUTE(BA857,",",""))+1</f>
        <v>5</v>
      </c>
      <c r="BC857" s="16" t="s">
        <v>1590</v>
      </c>
      <c r="BD857" s="16">
        <f>LEN(BC857)-LEN(SUBSTITUTE(BC857,",",""))+1</f>
        <v>15</v>
      </c>
      <c r="BE857" s="16">
        <f>Table1[[#This Row], [no. of native regions]]+Table1[[#This Row], [no. of introduced regions]]</f>
        <v>20</v>
      </c>
      <c r="BF857" s="28">
        <f>Table1[[#This Row], [no. of introduced regions]]/Table1[[#This Row], [no. of native regions]]</f>
        <v>3</v>
      </c>
      <c r="BG857" s="16" t="s">
        <v>1591</v>
      </c>
      <c r="BJ857" s="25"/>
      <c r="BL857" s="16" t="s">
        <v>1592</v>
      </c>
      <c r="BO857" s="38" t="s">
        <v>665</v>
      </c>
      <c r="BQ857" s="38"/>
      <c r="BR857" s="16" t="s">
        <v>581</v>
      </c>
      <c r="BU857" s="16" t="s">
        <v>582</v>
      </c>
      <c r="BV857" s="29" t="s">
        <v>583</v>
      </c>
      <c r="BW857" s="16" t="s">
        <v>1594</v>
      </c>
      <c r="BX857" s="16" t="s">
        <v>1595</v>
      </c>
      <c r="BZ857" s="16"/>
      <c r="CB857" s="16" t="s">
        <v>584</v>
      </c>
      <c r="CC857" s="16" t="s">
        <v>585</v>
      </c>
      <c r="CD857" s="16"/>
      <c r="CF857" s="16" t="s">
        <v>1596</v>
      </c>
      <c r="CG857" s="16"/>
      <c r="CI857" s="16"/>
      <c r="CJ857" s="16"/>
      <c r="CK857" s="16"/>
      <c r="CO857" s="16" t="s">
        <v>1593</v>
      </c>
      <c r="CP857" s="16" t="s">
        <v>14</v>
      </c>
      <c r="CQ857" s="16"/>
      <c r="CT857" s="16" t="s">
        <v>14</v>
      </c>
      <c r="CU857" s="16"/>
      <c r="CV857" s="16" t="s">
        <v>14</v>
      </c>
      <c r="CW857" s="16"/>
      <c r="CX857" s="16"/>
      <c r="CZ857" s="16"/>
      <c r="DB857" s="16" t="s">
        <v>119</v>
      </c>
      <c r="DC857" s="19">
        <v>540</v>
      </c>
      <c r="DD857" s="16"/>
      <c r="DK857" s="16"/>
      <c r="DM857" s="16"/>
      <c r="DN857" s="16"/>
      <c r="DP857" s="16"/>
      <c r="DR857" s="16"/>
      <c r="EB857" s="16"/>
      <c r="EE857" s="16"/>
      <c r="EF857" s="16"/>
      <c r="EG857" s="16"/>
      <c r="EI857" s="16"/>
      <c r="EN857" s="16"/>
    </row>
    <row r="858" spans="1:144" x14ac:dyDescent="0.35">
      <c r="A858" s="16" t="s">
        <v>6154</v>
      </c>
      <c r="J858" t="s">
        <v>6681</v>
      </c>
      <c r="K858" s="65" t="s">
        <v>5872</v>
      </c>
      <c r="L858" t="s">
        <v>6751</v>
      </c>
      <c r="M858" s="16"/>
      <c r="O858" t="s">
        <v>119</v>
      </c>
      <c r="Q858" s="16"/>
      <c r="R858" s="16"/>
      <c r="T858" s="16">
        <f>SUM(COUNTIF(M858:S858,"yes"))</f>
        <v>1</v>
      </c>
      <c r="U858" s="16"/>
      <c r="V858" s="16"/>
      <c r="W858" s="16"/>
      <c r="X858" s="16"/>
      <c r="Y858" s="16"/>
      <c r="Z858" s="16"/>
      <c r="AA858" s="16"/>
      <c r="AB858" s="16"/>
      <c r="AD858" t="s">
        <v>6681</v>
      </c>
      <c r="AE858"/>
      <c r="AH858" s="16"/>
      <c r="AJ858" s="66" t="s">
        <v>6232</v>
      </c>
      <c r="AK858" s="16"/>
      <c r="AO858" t="s">
        <v>6400</v>
      </c>
      <c r="AP858" s="16"/>
      <c r="AQ858" t="s">
        <v>6682</v>
      </c>
      <c r="AR858" s="39"/>
      <c r="AS858" s="16"/>
      <c r="AT858" s="16"/>
      <c r="AY858" s="16"/>
      <c r="AZ858" s="16"/>
      <c r="BF858" s="28"/>
      <c r="BJ858" s="25"/>
      <c r="BO858" s="38"/>
      <c r="BQ858" s="38"/>
      <c r="BU858" s="16"/>
      <c r="BV858" s="29"/>
      <c r="BW858" s="16"/>
      <c r="BZ858" s="16"/>
      <c r="CC858" s="19"/>
      <c r="CD858" s="16"/>
      <c r="CF858" s="16"/>
      <c r="CG858" s="16"/>
      <c r="CI858" s="16"/>
      <c r="CJ858" s="16"/>
      <c r="CK858" s="16"/>
      <c r="CQ858" s="16"/>
      <c r="CU858" s="16"/>
      <c r="CV858" s="16"/>
      <c r="CW858" s="16"/>
      <c r="CX858" s="16"/>
      <c r="CZ858" s="16"/>
      <c r="DC858" s="19"/>
      <c r="DD858" s="16"/>
      <c r="DG858" s="19"/>
      <c r="DK858" s="16"/>
      <c r="DM858" s="16"/>
      <c r="DN858" s="16"/>
      <c r="DP858" s="16"/>
      <c r="DR858" s="16"/>
      <c r="EB858" s="16"/>
      <c r="EE858" s="16"/>
      <c r="EF858" s="16"/>
      <c r="EG858" s="16"/>
      <c r="EI858" s="16"/>
      <c r="EN858" s="16"/>
    </row>
    <row r="859" spans="1:144" x14ac:dyDescent="0.35">
      <c r="A859" s="16" t="s">
        <v>6154</v>
      </c>
      <c r="J859" t="s">
        <v>5871</v>
      </c>
      <c r="K859"/>
      <c r="L859" s="16" t="s">
        <v>5805</v>
      </c>
      <c r="M859" s="16"/>
      <c r="Q859" s="16"/>
      <c r="R859" s="16"/>
      <c r="S859" s="16" t="s">
        <v>119</v>
      </c>
      <c r="T859" s="16">
        <f>SUM(COUNTIF(M859:S859,"yes"))</f>
        <v>1</v>
      </c>
      <c r="U859" s="16" t="s">
        <v>5873</v>
      </c>
      <c r="V859" s="16" t="s">
        <v>5874</v>
      </c>
      <c r="W859" s="16"/>
      <c r="X859" s="16" t="s">
        <v>7371</v>
      </c>
      <c r="Y859" s="16"/>
      <c r="Z859" s="16"/>
      <c r="AA859" s="16"/>
      <c r="AB859" s="16"/>
      <c r="AH859" s="16"/>
      <c r="AJ859" s="66" t="s">
        <v>6232</v>
      </c>
      <c r="AK859" s="16" t="s">
        <v>5819</v>
      </c>
      <c r="AL859" s="16" t="s">
        <v>5767</v>
      </c>
      <c r="AP859" s="16" t="s">
        <v>5875</v>
      </c>
      <c r="AQ859" s="16" t="s">
        <v>1388</v>
      </c>
      <c r="AR859" s="38"/>
      <c r="AS859" s="16"/>
      <c r="AT859" s="16"/>
      <c r="AV859" s="16">
        <v>22</v>
      </c>
      <c r="AW859" s="16">
        <v>96</v>
      </c>
      <c r="AX859" s="16" t="s">
        <v>706</v>
      </c>
      <c r="AY859" s="21" t="s">
        <v>5312</v>
      </c>
      <c r="AZ859" s="16" t="s">
        <v>5933</v>
      </c>
      <c r="BA859" s="16" t="s">
        <v>5931</v>
      </c>
      <c r="BB859" s="16">
        <f>LEN(BA859)-LEN(SUBSTITUTE(BA859,",",""))+1</f>
        <v>10</v>
      </c>
      <c r="BC859" s="16" t="s">
        <v>5932</v>
      </c>
      <c r="BD859" s="16">
        <f>LEN(BC859)-LEN(SUBSTITUTE(BC859,",",""))+1</f>
        <v>26</v>
      </c>
      <c r="BE859" s="16">
        <f>Table1[[#This Row], [no. of native regions]]+Table1[[#This Row], [no. of introduced regions]]</f>
        <v>36</v>
      </c>
      <c r="BF859" s="28">
        <f>Table1[[#This Row], [no. of introduced regions]]/Table1[[#This Row], [no. of native regions]]</f>
        <v>2.6</v>
      </c>
      <c r="BJ859" s="25"/>
      <c r="BO859" s="38"/>
      <c r="BQ859" s="38"/>
      <c r="BU859" s="16" t="s">
        <v>372</v>
      </c>
      <c r="BV859" s="29" t="s">
        <v>5313</v>
      </c>
      <c r="BW859" s="16"/>
      <c r="BZ859" s="16"/>
      <c r="CD859" s="16"/>
      <c r="CF859" s="16"/>
      <c r="CG859" s="16"/>
      <c r="CI859" s="16"/>
      <c r="CJ859" s="16"/>
      <c r="CK859" s="16"/>
      <c r="CP859" s="16" t="s">
        <v>398</v>
      </c>
      <c r="CQ859" s="16" t="s">
        <v>119</v>
      </c>
      <c r="CR859" s="16" t="s">
        <v>3129</v>
      </c>
      <c r="CT859" s="16" t="s">
        <v>372</v>
      </c>
      <c r="CU859" s="16" t="s">
        <v>5313</v>
      </c>
      <c r="CV859" s="16"/>
      <c r="CW859" s="16" t="s">
        <v>6032</v>
      </c>
      <c r="CX859" s="16" t="s">
        <v>4052</v>
      </c>
      <c r="CY859" s="16" t="s">
        <v>3710</v>
      </c>
      <c r="CZ859" s="16" t="s">
        <v>4528</v>
      </c>
      <c r="DB859" s="16" t="s">
        <v>119</v>
      </c>
      <c r="DC859" s="19">
        <v>659</v>
      </c>
      <c r="DD859" s="16"/>
      <c r="DK859" s="16"/>
      <c r="DM859" s="16"/>
      <c r="DN859" s="16"/>
      <c r="DP859" s="16"/>
      <c r="DR859" s="16"/>
      <c r="EB859" s="16"/>
      <c r="EE859" s="16"/>
      <c r="EF859" s="16"/>
      <c r="EG859" s="16"/>
      <c r="EI859" s="16"/>
      <c r="EN859" s="16"/>
    </row>
    <row r="860" spans="1:144" x14ac:dyDescent="0.35">
      <c r="A860" s="16" t="s">
        <v>6154</v>
      </c>
      <c r="J860" t="s">
        <v>6683</v>
      </c>
      <c r="K860" s="65" t="s">
        <v>6940</v>
      </c>
      <c r="L860" t="s">
        <v>6751</v>
      </c>
      <c r="M860" s="16"/>
      <c r="O860" t="s">
        <v>119</v>
      </c>
      <c r="Q860" s="16"/>
      <c r="R860" s="16"/>
      <c r="T860" s="16">
        <f>SUM(COUNTIF(M860:S860,"yes"))</f>
        <v>1</v>
      </c>
      <c r="U860" s="16"/>
      <c r="V860" s="16"/>
      <c r="W860" s="16"/>
      <c r="X860" s="16"/>
      <c r="Y860" s="16"/>
      <c r="Z860" s="16"/>
      <c r="AA860" s="16"/>
      <c r="AB860" s="16"/>
      <c r="AD860" t="s">
        <v>6683</v>
      </c>
      <c r="AE860"/>
      <c r="AH860" s="16"/>
      <c r="AJ860" s="66" t="s">
        <v>6232</v>
      </c>
      <c r="AK860" s="16"/>
      <c r="AO860" t="s">
        <v>6685</v>
      </c>
      <c r="AP860" s="16"/>
      <c r="AQ860" t="s">
        <v>6684</v>
      </c>
      <c r="AR860" s="39"/>
      <c r="AS860" s="16"/>
      <c r="AT860" s="16"/>
      <c r="AY860" s="16"/>
      <c r="AZ860" s="16"/>
      <c r="BF860" s="28"/>
      <c r="BJ860" s="25"/>
      <c r="BO860" s="38"/>
      <c r="BQ860" s="38"/>
      <c r="BU860" s="16"/>
      <c r="BV860" s="29"/>
      <c r="BW860" s="16"/>
      <c r="BZ860" s="16"/>
      <c r="CC860" s="19"/>
      <c r="CD860" s="16"/>
      <c r="CF860" s="16"/>
      <c r="CG860" s="16"/>
      <c r="CI860" s="16"/>
      <c r="CJ860" s="16"/>
      <c r="CK860" s="16"/>
      <c r="CQ860" s="16"/>
      <c r="CU860" s="16"/>
      <c r="CV860" s="16"/>
      <c r="CW860" s="16"/>
      <c r="CX860" s="16"/>
      <c r="CZ860" s="16"/>
      <c r="DC860" s="19"/>
      <c r="DD860" s="16"/>
      <c r="DG860" s="19"/>
      <c r="DK860" s="16"/>
      <c r="DM860" s="16"/>
      <c r="DN860" s="16"/>
      <c r="DP860" s="16"/>
      <c r="DR860" s="16"/>
      <c r="EB860" s="16"/>
      <c r="EE860" s="16"/>
      <c r="EF860" s="16"/>
      <c r="EG860" s="16"/>
      <c r="EI860" s="16"/>
      <c r="EN860" s="16"/>
    </row>
    <row r="861" spans="1:144" x14ac:dyDescent="0.35">
      <c r="A861" s="16" t="s">
        <v>6154</v>
      </c>
      <c r="J861" t="s">
        <v>2073</v>
      </c>
      <c r="K861"/>
      <c r="L861" s="16" t="s">
        <v>729</v>
      </c>
      <c r="M861" s="16"/>
      <c r="P861" s="16" t="s">
        <v>119</v>
      </c>
      <c r="Q861" s="16"/>
      <c r="R861" s="16"/>
      <c r="T861" s="16">
        <f>SUM(COUNTIF(M861:S861,"yes"))</f>
        <v>1</v>
      </c>
      <c r="U861" s="16" t="s">
        <v>2072</v>
      </c>
      <c r="V861" s="16"/>
      <c r="W861" s="16"/>
      <c r="X861" s="16"/>
      <c r="Y861" s="16"/>
      <c r="Z861" s="16"/>
      <c r="AA861" s="16"/>
      <c r="AB861" s="16"/>
      <c r="AC861" s="16" t="s">
        <v>2073</v>
      </c>
      <c r="AH861" s="16"/>
      <c r="AJ861" s="66"/>
      <c r="AK861" s="16" t="s">
        <v>1024</v>
      </c>
      <c r="AP861" s="16" t="s">
        <v>726</v>
      </c>
      <c r="AQ861" s="16" t="s">
        <v>2074</v>
      </c>
      <c r="AR861" s="38"/>
      <c r="AS861" s="16"/>
      <c r="AT861" s="16"/>
      <c r="AY861" s="16"/>
      <c r="AZ861" s="16"/>
      <c r="BB861" s="16">
        <f>LEN(BA861)-LEN(SUBSTITUTE(BA861,",",""))+1</f>
        <v>1</v>
      </c>
      <c r="BF861" s="28"/>
      <c r="BJ861" s="25"/>
      <c r="BO861" s="38"/>
      <c r="BQ861" s="38"/>
      <c r="BU861" s="16"/>
      <c r="BV861" s="29"/>
      <c r="BW861" s="16"/>
      <c r="BZ861" s="16"/>
      <c r="CD861" s="16"/>
      <c r="CF861" s="16"/>
      <c r="CG861" s="16"/>
      <c r="CI861" s="16"/>
      <c r="CJ861" s="16"/>
      <c r="CK861" s="16"/>
      <c r="CQ861" s="16"/>
      <c r="CU861" s="16"/>
      <c r="CV861" s="16"/>
      <c r="CW861" s="16"/>
      <c r="CX861" s="16"/>
      <c r="CZ861" s="16"/>
      <c r="DC861" s="19"/>
      <c r="DD861" s="16"/>
      <c r="DK861" s="16"/>
      <c r="DM861" s="16"/>
      <c r="DN861" s="16"/>
      <c r="DP861" s="16"/>
      <c r="DR861" s="16"/>
      <c r="EB861" s="16"/>
      <c r="EE861" s="16"/>
      <c r="EF861" s="16"/>
      <c r="EG861" s="16"/>
      <c r="EI861" s="16"/>
      <c r="EN861" s="16"/>
    </row>
    <row r="862" spans="1:144" x14ac:dyDescent="0.35">
      <c r="A862" s="16" t="s">
        <v>6154</v>
      </c>
      <c r="J862" t="s">
        <v>7110</v>
      </c>
      <c r="K862"/>
      <c r="L862" s="16" t="s">
        <v>7056</v>
      </c>
      <c r="M862" s="16"/>
      <c r="N862" s="16" t="s">
        <v>119</v>
      </c>
      <c r="O862" s="16"/>
      <c r="Q862" s="16"/>
      <c r="R862" s="16"/>
      <c r="T862" s="16">
        <f>SUM(COUNTIF(M862:S862,"yes"))</f>
        <v>1</v>
      </c>
      <c r="U862" s="16"/>
      <c r="V862" s="16"/>
      <c r="W862" s="16"/>
      <c r="X862" s="16"/>
      <c r="Y862" s="16"/>
      <c r="Z862" s="16"/>
      <c r="AA862" s="16"/>
      <c r="AB862" s="16"/>
      <c r="AH862" s="16"/>
      <c r="AJ862" s="66"/>
      <c r="AK862" s="16"/>
      <c r="AP862" s="16"/>
      <c r="AQ862" s="16"/>
      <c r="AR862" s="38"/>
      <c r="AS862" s="16"/>
      <c r="AT862" s="16"/>
      <c r="AY862" s="16"/>
      <c r="AZ862" s="16"/>
      <c r="BF862" s="28"/>
      <c r="BJ862" s="25"/>
      <c r="BO862" s="38"/>
      <c r="BQ862" s="38"/>
      <c r="BU862" s="16"/>
      <c r="BV862" s="29"/>
      <c r="BW862" s="16"/>
      <c r="BZ862" s="16"/>
      <c r="CD862" s="16"/>
      <c r="CF862" s="16"/>
      <c r="CG862" s="16"/>
      <c r="CI862" s="16"/>
      <c r="CJ862" s="16"/>
      <c r="CK862" s="16"/>
      <c r="CQ862" s="16"/>
      <c r="CU862" s="16"/>
      <c r="CV862" s="16"/>
      <c r="CW862" s="16"/>
      <c r="CX862" s="16"/>
      <c r="CZ862" s="16"/>
      <c r="DC862" s="19"/>
      <c r="DD862" s="16"/>
      <c r="DK862" s="16"/>
      <c r="DM862" s="16"/>
      <c r="DN862" s="16"/>
      <c r="DP862" s="16"/>
      <c r="DR862" s="16"/>
      <c r="EB862" s="16"/>
      <c r="EE862" s="16"/>
      <c r="EF862" s="16"/>
      <c r="EG862" s="16"/>
      <c r="EI862" s="16"/>
      <c r="EN862" s="16"/>
    </row>
    <row r="863" spans="1:144" x14ac:dyDescent="0.35">
      <c r="A863" s="16" t="s">
        <v>6154</v>
      </c>
      <c r="J863" t="s">
        <v>2916</v>
      </c>
      <c r="K863"/>
      <c r="L863" s="16" t="s">
        <v>729</v>
      </c>
      <c r="M863" s="16"/>
      <c r="P863" s="16" t="s">
        <v>119</v>
      </c>
      <c r="Q863" s="16"/>
      <c r="R863" s="16"/>
      <c r="T863" s="16">
        <f>SUM(COUNTIF(M863:S863,"yes"))</f>
        <v>1</v>
      </c>
      <c r="U863" s="16" t="s">
        <v>2915</v>
      </c>
      <c r="V863" s="16"/>
      <c r="W863" s="16"/>
      <c r="X863" s="16"/>
      <c r="Y863" s="16"/>
      <c r="Z863" s="16"/>
      <c r="AA863" s="16"/>
      <c r="AB863" s="16"/>
      <c r="AC863" s="16" t="s">
        <v>2916</v>
      </c>
      <c r="AH863" s="16"/>
      <c r="AJ863" s="66"/>
      <c r="AK863" s="16" t="s">
        <v>785</v>
      </c>
      <c r="AP863" s="16" t="s">
        <v>1471</v>
      </c>
      <c r="AQ863" s="16" t="s">
        <v>1722</v>
      </c>
      <c r="AR863" s="38"/>
      <c r="AS863" s="16"/>
      <c r="AT863" s="16"/>
      <c r="AY863" s="16"/>
      <c r="AZ863" s="16"/>
      <c r="BF863" s="28"/>
      <c r="BJ863" s="25"/>
      <c r="BO863" s="38"/>
      <c r="BQ863" s="38"/>
      <c r="BU863" s="16"/>
      <c r="BV863" s="29"/>
      <c r="BW863" s="16"/>
      <c r="BZ863" s="16"/>
      <c r="CD863" s="16"/>
      <c r="CF863" s="16"/>
      <c r="CG863" s="16"/>
      <c r="CI863" s="16"/>
      <c r="CJ863" s="16"/>
      <c r="CK863" s="16"/>
      <c r="CQ863" s="16"/>
      <c r="CU863" s="16"/>
      <c r="CV863" s="16"/>
      <c r="CW863" s="16"/>
      <c r="CX863" s="16"/>
      <c r="CZ863" s="16"/>
      <c r="DC863" s="19"/>
      <c r="DD863" s="16"/>
      <c r="DK863" s="16"/>
      <c r="DM863" s="16"/>
      <c r="DN863" s="16"/>
      <c r="DP863" s="16"/>
      <c r="DR863" s="16"/>
      <c r="EB863" s="16"/>
      <c r="EE863" s="16"/>
      <c r="EF863" s="16"/>
      <c r="EG863" s="16"/>
      <c r="EI863" s="16"/>
      <c r="EN863" s="16"/>
    </row>
    <row r="864" spans="1:144" x14ac:dyDescent="0.35">
      <c r="A864" s="16" t="s">
        <v>6154</v>
      </c>
      <c r="J864" t="s">
        <v>6688</v>
      </c>
      <c r="K864" s="65"/>
      <c r="L864" t="s">
        <v>6751</v>
      </c>
      <c r="M864" s="16"/>
      <c r="O864" t="s">
        <v>119</v>
      </c>
      <c r="Q864" s="16"/>
      <c r="R864" s="16"/>
      <c r="T864" s="16">
        <f>SUM(COUNTIF(M864:S864,"yes"))</f>
        <v>1</v>
      </c>
      <c r="U864" s="16"/>
      <c r="V864" s="16"/>
      <c r="W864" s="16"/>
      <c r="X864" s="16"/>
      <c r="Y864" s="16"/>
      <c r="Z864" s="16"/>
      <c r="AA864" s="16"/>
      <c r="AB864" s="16"/>
      <c r="AD864" t="s">
        <v>6688</v>
      </c>
      <c r="AE864"/>
      <c r="AH864" s="16"/>
      <c r="AJ864" s="66" t="s">
        <v>6232</v>
      </c>
      <c r="AK864" s="16"/>
      <c r="AO864" t="s">
        <v>6869</v>
      </c>
      <c r="AP864" s="16"/>
      <c r="AQ864" t="s">
        <v>6400</v>
      </c>
      <c r="AR864" s="39"/>
      <c r="AS864" s="16"/>
      <c r="AT864" s="16"/>
      <c r="AY864" s="16"/>
      <c r="AZ864" s="16"/>
      <c r="BF864" s="28"/>
      <c r="BJ864" s="25"/>
      <c r="BO864" s="38"/>
      <c r="BQ864" s="38"/>
      <c r="BU864" s="16"/>
      <c r="BV864" s="29"/>
      <c r="BW864" s="16"/>
      <c r="BZ864" s="16"/>
      <c r="CC864" s="19"/>
      <c r="CD864" s="16"/>
      <c r="CF864" s="16"/>
      <c r="CG864" s="16"/>
      <c r="CI864" s="16"/>
      <c r="CJ864" s="16"/>
      <c r="CK864" s="16"/>
      <c r="CQ864" s="16"/>
      <c r="CU864" s="16"/>
      <c r="CV864" s="16"/>
      <c r="CW864" s="16"/>
      <c r="CX864" s="16"/>
      <c r="CZ864" s="16"/>
      <c r="DC864" s="19"/>
      <c r="DD864" s="16"/>
      <c r="DG864" s="19"/>
      <c r="DK864" s="16"/>
      <c r="DM864" s="16"/>
      <c r="DN864" s="16"/>
      <c r="DP864" s="16"/>
      <c r="DR864" s="16"/>
      <c r="EB864" s="16"/>
      <c r="EE864" s="16"/>
      <c r="EF864" s="16"/>
      <c r="EG864" s="16"/>
      <c r="EI864" s="16"/>
      <c r="EN864" s="16"/>
    </row>
    <row r="865" spans="1:144" x14ac:dyDescent="0.35">
      <c r="A865" s="16" t="s">
        <v>6154</v>
      </c>
      <c r="J865" t="s">
        <v>1893</v>
      </c>
      <c r="K865"/>
      <c r="L865" s="16" t="s">
        <v>729</v>
      </c>
      <c r="M865" s="16"/>
      <c r="P865" s="16" t="s">
        <v>119</v>
      </c>
      <c r="Q865" s="16"/>
      <c r="R865" s="16"/>
      <c r="T865" s="16">
        <f>SUM(COUNTIF(M865:S865,"yes"))</f>
        <v>1</v>
      </c>
      <c r="U865" s="16" t="s">
        <v>1892</v>
      </c>
      <c r="V865" s="16"/>
      <c r="W865" s="16"/>
      <c r="X865" s="16"/>
      <c r="Y865" s="16"/>
      <c r="Z865" s="16"/>
      <c r="AA865" s="16"/>
      <c r="AB865" s="16"/>
      <c r="AC865" s="16" t="s">
        <v>1893</v>
      </c>
      <c r="AH865" s="16"/>
      <c r="AJ865" s="66"/>
      <c r="AK865" s="16" t="s">
        <v>1403</v>
      </c>
      <c r="AP865" s="16" t="s">
        <v>1211</v>
      </c>
      <c r="AQ865" s="16" t="s">
        <v>1207</v>
      </c>
      <c r="AR865" s="38"/>
      <c r="AS865" s="16"/>
      <c r="AT865" s="16"/>
      <c r="AY865" s="16"/>
      <c r="AZ865" s="16"/>
      <c r="BB865" s="16">
        <f>LEN(BA865)-LEN(SUBSTITUTE(BA865,",",""))+1</f>
        <v>1</v>
      </c>
      <c r="BD865" s="16">
        <f>LEN(BC865)-LEN(SUBSTITUTE(BC865,",",""))+1</f>
        <v>1</v>
      </c>
      <c r="BF865" s="28">
        <f>Table1[[#This Row], [no. of introduced regions]]/Table1[[#This Row], [no. of native regions]]</f>
        <v>1</v>
      </c>
      <c r="BJ865" s="25"/>
      <c r="BO865" s="38"/>
      <c r="BQ865" s="38"/>
      <c r="BU865" s="16"/>
      <c r="BV865" s="29"/>
      <c r="BW865" s="16"/>
      <c r="BZ865" s="16"/>
      <c r="CD865" s="16"/>
      <c r="CF865" s="16"/>
      <c r="CG865" s="16"/>
      <c r="CI865" s="16"/>
      <c r="CJ865" s="16"/>
      <c r="CK865" s="16"/>
      <c r="CQ865" s="16"/>
      <c r="CU865" s="16"/>
      <c r="CV865" s="16"/>
      <c r="CW865" s="16"/>
      <c r="CX865" s="16"/>
      <c r="CZ865" s="16"/>
      <c r="DC865" s="19"/>
      <c r="DD865" s="16"/>
      <c r="DK865" s="16"/>
      <c r="DM865" s="16"/>
      <c r="DN865" s="16"/>
      <c r="DP865" s="16"/>
      <c r="DR865" s="16"/>
      <c r="EB865" s="16"/>
      <c r="EE865" s="16"/>
      <c r="EF865" s="16"/>
      <c r="EG865" s="16"/>
      <c r="EI865" s="16"/>
      <c r="EN865" s="16"/>
    </row>
    <row r="866" spans="1:144" x14ac:dyDescent="0.35">
      <c r="A866" s="16" t="s">
        <v>6154</v>
      </c>
      <c r="J866" t="s">
        <v>6689</v>
      </c>
      <c r="K866" s="65" t="s">
        <v>6942</v>
      </c>
      <c r="L866" t="s">
        <v>6751</v>
      </c>
      <c r="M866" s="16"/>
      <c r="O866" t="s">
        <v>119</v>
      </c>
      <c r="Q866" s="16"/>
      <c r="R866" s="16"/>
      <c r="T866" s="16">
        <f>SUM(COUNTIF(M866:S866,"yes"))</f>
        <v>1</v>
      </c>
      <c r="U866" s="16"/>
      <c r="V866" s="16"/>
      <c r="W866" s="16"/>
      <c r="X866" s="16"/>
      <c r="Y866" s="16"/>
      <c r="Z866" s="16"/>
      <c r="AA866" s="16"/>
      <c r="AB866" s="16"/>
      <c r="AD866" t="s">
        <v>6689</v>
      </c>
      <c r="AE866"/>
      <c r="AH866" s="16"/>
      <c r="AJ866" s="66" t="s">
        <v>6232</v>
      </c>
      <c r="AK866" s="16"/>
      <c r="AO866" t="s">
        <v>6400</v>
      </c>
      <c r="AP866" s="16"/>
      <c r="AQ866" t="s">
        <v>1090</v>
      </c>
      <c r="AR866" s="39"/>
      <c r="AS866" s="16"/>
      <c r="AT866" s="16"/>
      <c r="AY866" s="16"/>
      <c r="AZ866" s="16"/>
      <c r="BF866" s="28"/>
      <c r="BJ866" s="25"/>
      <c r="BO866" s="38"/>
      <c r="BQ866" s="38"/>
      <c r="BU866" s="16"/>
      <c r="BV866" s="29"/>
      <c r="BW866" s="16"/>
      <c r="BZ866" s="16"/>
      <c r="CC866" s="19"/>
      <c r="CD866" s="16"/>
      <c r="CF866" s="16"/>
      <c r="CG866" s="16"/>
      <c r="CI866" s="16"/>
      <c r="CJ866" s="16"/>
      <c r="CK866" s="16"/>
      <c r="CQ866" s="16"/>
      <c r="CU866" s="16"/>
      <c r="CV866" s="16"/>
      <c r="CW866" s="16"/>
      <c r="CX866" s="16"/>
      <c r="CZ866" s="16"/>
      <c r="DC866" s="19"/>
      <c r="DD866" s="16"/>
      <c r="DG866" s="19"/>
      <c r="DK866" s="16"/>
      <c r="DM866" s="16"/>
      <c r="DN866" s="16"/>
      <c r="DP866" s="16"/>
      <c r="DR866" s="16"/>
      <c r="EB866" s="16"/>
      <c r="EE866" s="16"/>
      <c r="EF866" s="16"/>
      <c r="EG866" s="16"/>
      <c r="EI866" s="16"/>
      <c r="EN866" s="16"/>
    </row>
    <row r="867" spans="1:144" x14ac:dyDescent="0.35">
      <c r="A867" s="16" t="s">
        <v>6154</v>
      </c>
      <c r="J867" t="s">
        <v>2429</v>
      </c>
      <c r="K867"/>
      <c r="L867" s="16" t="s">
        <v>729</v>
      </c>
      <c r="M867" s="16"/>
      <c r="P867" s="16" t="s">
        <v>119</v>
      </c>
      <c r="Q867" s="16"/>
      <c r="R867" s="16"/>
      <c r="T867" s="16">
        <f>SUM(COUNTIF(M867:S867,"yes"))</f>
        <v>1</v>
      </c>
      <c r="U867" s="16" t="s">
        <v>2428</v>
      </c>
      <c r="V867" s="16"/>
      <c r="W867" s="16"/>
      <c r="X867" s="16"/>
      <c r="Y867" s="16"/>
      <c r="Z867" s="16"/>
      <c r="AA867" s="16"/>
      <c r="AB867" s="16"/>
      <c r="AC867" s="16" t="s">
        <v>2429</v>
      </c>
      <c r="AH867" s="16"/>
      <c r="AJ867" s="66"/>
      <c r="AK867" s="16" t="s">
        <v>1209</v>
      </c>
      <c r="AP867" s="16" t="s">
        <v>1360</v>
      </c>
      <c r="AQ867" s="16" t="s">
        <v>1297</v>
      </c>
      <c r="AR867" s="38"/>
      <c r="AS867" s="16"/>
      <c r="AT867" s="16"/>
      <c r="AY867" s="16"/>
      <c r="AZ867" s="16"/>
      <c r="BB867" s="16">
        <f>LEN(BA867)-LEN(SUBSTITUTE(BA867,",",""))+1</f>
        <v>1</v>
      </c>
      <c r="BF867" s="28"/>
      <c r="BJ867" s="25"/>
      <c r="BO867" s="38"/>
      <c r="BQ867" s="38"/>
      <c r="BU867" s="16"/>
      <c r="BV867" s="29"/>
      <c r="BW867" s="16"/>
      <c r="BZ867" s="16"/>
      <c r="CD867" s="16"/>
      <c r="CF867" s="16"/>
      <c r="CG867" s="16"/>
      <c r="CI867" s="16"/>
      <c r="CJ867" s="16"/>
      <c r="CK867" s="16"/>
      <c r="CQ867" s="16"/>
      <c r="CU867" s="16"/>
      <c r="CV867" s="16"/>
      <c r="CW867" s="16"/>
      <c r="CX867" s="16"/>
      <c r="CZ867" s="16"/>
      <c r="DC867" s="19"/>
      <c r="DD867" s="16"/>
      <c r="DK867" s="16"/>
      <c r="DM867" s="16"/>
      <c r="DN867" s="16"/>
      <c r="DP867" s="16"/>
      <c r="DR867" s="16"/>
      <c r="EB867" s="16"/>
      <c r="EE867" s="16"/>
      <c r="EF867" s="16"/>
      <c r="EG867" s="16"/>
      <c r="EI867" s="16"/>
      <c r="EN867" s="16"/>
    </row>
    <row r="868" spans="1:144" x14ac:dyDescent="0.35">
      <c r="A868" s="16" t="s">
        <v>6154</v>
      </c>
      <c r="J868" t="s">
        <v>7111</v>
      </c>
      <c r="K868"/>
      <c r="L868" s="16" t="s">
        <v>7056</v>
      </c>
      <c r="M868" s="16"/>
      <c r="N868" s="16" t="s">
        <v>119</v>
      </c>
      <c r="O868" s="16"/>
      <c r="Q868" s="16"/>
      <c r="R868" s="16"/>
      <c r="T868" s="16">
        <f>SUM(COUNTIF(M868:S868,"yes"))</f>
        <v>1</v>
      </c>
      <c r="U868" s="16"/>
      <c r="V868" s="16"/>
      <c r="W868" s="16"/>
      <c r="X868" s="16"/>
      <c r="Y868" s="16"/>
      <c r="Z868" s="16"/>
      <c r="AA868" s="16"/>
      <c r="AB868" s="16"/>
      <c r="AH868" s="16"/>
      <c r="AJ868" s="66"/>
      <c r="AK868" s="16"/>
      <c r="AP868" s="16"/>
      <c r="AQ868" s="16"/>
      <c r="AR868" s="38"/>
      <c r="AS868" s="16"/>
      <c r="AT868" s="16"/>
      <c r="AY868" s="16"/>
      <c r="AZ868" s="16"/>
      <c r="BF868" s="28"/>
      <c r="BJ868" s="25"/>
      <c r="BO868" s="38"/>
      <c r="BQ868" s="38"/>
      <c r="BU868" s="16"/>
      <c r="BV868" s="29"/>
      <c r="BW868" s="16"/>
      <c r="BZ868" s="16"/>
      <c r="CD868" s="16"/>
      <c r="CF868" s="16"/>
      <c r="CG868" s="16"/>
      <c r="CI868" s="16"/>
      <c r="CJ868" s="16"/>
      <c r="CK868" s="16"/>
      <c r="CQ868" s="16"/>
      <c r="CU868" s="16"/>
      <c r="CV868" s="16"/>
      <c r="CW868" s="16"/>
      <c r="CX868" s="16"/>
      <c r="CZ868" s="16"/>
      <c r="DC868" s="19"/>
      <c r="DD868" s="16"/>
      <c r="DK868" s="16"/>
      <c r="DM868" s="16"/>
      <c r="DN868" s="16"/>
      <c r="DP868" s="16"/>
      <c r="DR868" s="16"/>
      <c r="EB868" s="16"/>
      <c r="EE868" s="16"/>
      <c r="EF868" s="16"/>
      <c r="EG868" s="16"/>
      <c r="EI868" s="16"/>
      <c r="EN868" s="16"/>
    </row>
    <row r="869" spans="1:144" x14ac:dyDescent="0.35">
      <c r="A869" s="16" t="s">
        <v>6154</v>
      </c>
      <c r="J869" t="s">
        <v>6690</v>
      </c>
      <c r="K869" s="65"/>
      <c r="L869" t="s">
        <v>6751</v>
      </c>
      <c r="M869" s="16"/>
      <c r="O869" t="s">
        <v>119</v>
      </c>
      <c r="Q869" s="16"/>
      <c r="R869" s="16"/>
      <c r="T869" s="16">
        <f>SUM(COUNTIF(M869:S869,"yes"))</f>
        <v>1</v>
      </c>
      <c r="U869" s="16"/>
      <c r="V869" s="16"/>
      <c r="W869" s="16"/>
      <c r="X869" s="16"/>
      <c r="Y869" s="16"/>
      <c r="Z869" s="16"/>
      <c r="AA869" s="16"/>
      <c r="AB869" s="16"/>
      <c r="AD869" t="s">
        <v>6690</v>
      </c>
      <c r="AE869"/>
      <c r="AH869" s="16"/>
      <c r="AJ869" s="66" t="s">
        <v>6232</v>
      </c>
      <c r="AK869" s="16"/>
      <c r="AO869" t="s">
        <v>6943</v>
      </c>
      <c r="AP869" s="16"/>
      <c r="AQ869" t="s">
        <v>6400</v>
      </c>
      <c r="AR869" s="39"/>
      <c r="AS869" s="16"/>
      <c r="AT869" s="16"/>
      <c r="AY869" s="16"/>
      <c r="AZ869" s="16"/>
      <c r="BF869" s="28"/>
      <c r="BJ869" s="25"/>
      <c r="BO869" s="38"/>
      <c r="BQ869" s="38"/>
      <c r="BU869" s="16"/>
      <c r="BV869" s="29"/>
      <c r="BW869" s="16"/>
      <c r="BZ869" s="16"/>
      <c r="CC869" s="19"/>
      <c r="CD869" s="16"/>
      <c r="CF869" s="16"/>
      <c r="CG869" s="16"/>
      <c r="CI869" s="16"/>
      <c r="CJ869" s="16"/>
      <c r="CK869" s="16"/>
      <c r="CQ869" s="16"/>
      <c r="CU869" s="16"/>
      <c r="CV869" s="16"/>
      <c r="CW869" s="16"/>
      <c r="CX869" s="16"/>
      <c r="CZ869" s="16"/>
      <c r="DC869" s="19"/>
      <c r="DD869" s="16"/>
      <c r="DG869" s="19"/>
      <c r="DK869" s="16"/>
      <c r="DM869" s="16"/>
      <c r="DN869" s="16"/>
      <c r="DP869" s="16"/>
      <c r="DR869" s="16"/>
      <c r="EB869" s="16"/>
      <c r="EE869" s="16"/>
      <c r="EF869" s="16"/>
      <c r="EG869" s="16"/>
      <c r="EI869" s="16"/>
      <c r="EN869" s="16"/>
    </row>
    <row r="870" spans="1:144" x14ac:dyDescent="0.35">
      <c r="A870" s="16" t="s">
        <v>6154</v>
      </c>
      <c r="J870" t="s">
        <v>7112</v>
      </c>
      <c r="K870"/>
      <c r="L870" s="16" t="s">
        <v>7056</v>
      </c>
      <c r="M870" s="16"/>
      <c r="N870" s="16" t="s">
        <v>119</v>
      </c>
      <c r="O870" s="16"/>
      <c r="Q870" s="16"/>
      <c r="R870" s="16"/>
      <c r="T870" s="16">
        <f>SUM(COUNTIF(M870:S870,"yes"))</f>
        <v>1</v>
      </c>
      <c r="U870" s="16"/>
      <c r="V870" s="16"/>
      <c r="W870" s="16"/>
      <c r="X870" s="16"/>
      <c r="Y870" s="16"/>
      <c r="Z870" s="16"/>
      <c r="AA870" s="16"/>
      <c r="AB870" s="16"/>
      <c r="AH870" s="16"/>
      <c r="AJ870" s="66"/>
      <c r="AK870" s="16"/>
      <c r="AP870" s="16"/>
      <c r="AQ870" s="16"/>
      <c r="AR870" s="38"/>
      <c r="AS870" s="16"/>
      <c r="AT870" s="16"/>
      <c r="AY870" s="16"/>
      <c r="AZ870" s="16"/>
      <c r="BF870" s="28"/>
      <c r="BJ870" s="25"/>
      <c r="BO870" s="38"/>
      <c r="BQ870" s="38"/>
      <c r="BU870" s="16"/>
      <c r="BV870" s="29"/>
      <c r="BW870" s="16"/>
      <c r="BZ870" s="16"/>
      <c r="CD870" s="16"/>
      <c r="CF870" s="16"/>
      <c r="CG870" s="16"/>
      <c r="CI870" s="16"/>
      <c r="CJ870" s="16"/>
      <c r="CK870" s="16"/>
      <c r="CQ870" s="16"/>
      <c r="CU870" s="16"/>
      <c r="CV870" s="16"/>
      <c r="CW870" s="16"/>
      <c r="CX870" s="16"/>
      <c r="CZ870" s="16"/>
      <c r="DC870" s="19"/>
      <c r="DD870" s="16"/>
      <c r="DK870" s="16"/>
      <c r="DM870" s="16"/>
      <c r="DN870" s="16"/>
      <c r="DP870" s="16"/>
      <c r="DR870" s="16"/>
      <c r="EB870" s="16"/>
      <c r="EE870" s="16"/>
      <c r="EF870" s="16"/>
      <c r="EG870" s="16"/>
      <c r="EI870" s="16"/>
      <c r="EN870" s="16"/>
    </row>
    <row r="871" spans="1:144" x14ac:dyDescent="0.35">
      <c r="A871" s="16" t="s">
        <v>6154</v>
      </c>
      <c r="J871" t="s">
        <v>1922</v>
      </c>
      <c r="K871"/>
      <c r="L871" s="16" t="s">
        <v>729</v>
      </c>
      <c r="M871" s="16"/>
      <c r="P871" s="16" t="s">
        <v>119</v>
      </c>
      <c r="Q871" s="16"/>
      <c r="R871" s="16"/>
      <c r="T871" s="16">
        <f>SUM(COUNTIF(M871:S871,"yes"))</f>
        <v>1</v>
      </c>
      <c r="U871" s="16" t="s">
        <v>1921</v>
      </c>
      <c r="V871" s="16"/>
      <c r="W871" s="16"/>
      <c r="X871" s="16"/>
      <c r="Y871" s="16"/>
      <c r="Z871" s="16"/>
      <c r="AA871" s="16"/>
      <c r="AB871" s="16"/>
      <c r="AC871" s="16" t="s">
        <v>1922</v>
      </c>
      <c r="AH871" s="16"/>
      <c r="AJ871" s="66"/>
      <c r="AK871" s="16" t="s">
        <v>1306</v>
      </c>
      <c r="AP871" s="16" t="s">
        <v>1208</v>
      </c>
      <c r="AQ871" s="16" t="s">
        <v>1207</v>
      </c>
      <c r="AR871" s="38"/>
      <c r="AS871" s="16"/>
      <c r="AT871" s="16"/>
      <c r="AY871" s="16"/>
      <c r="AZ871" s="16"/>
      <c r="BB871" s="16">
        <f>LEN(BA871)-LEN(SUBSTITUTE(BA871,",",""))+1</f>
        <v>1</v>
      </c>
      <c r="BD871" s="16">
        <f>LEN(BC871)-LEN(SUBSTITUTE(BC871,",",""))+1</f>
        <v>1</v>
      </c>
      <c r="BF871" s="28"/>
      <c r="BJ871" s="25"/>
      <c r="BO871" s="38"/>
      <c r="BQ871" s="38"/>
      <c r="BU871" s="16"/>
      <c r="BV871" s="29"/>
      <c r="BW871" s="16"/>
      <c r="BZ871" s="16"/>
      <c r="CD871" s="16"/>
      <c r="CF871" s="16"/>
      <c r="CG871" s="16"/>
      <c r="CI871" s="16"/>
      <c r="CJ871" s="16"/>
      <c r="CK871" s="16"/>
      <c r="CQ871" s="16"/>
      <c r="CU871" s="16"/>
      <c r="CV871" s="16"/>
      <c r="CW871" s="16"/>
      <c r="CX871" s="16"/>
      <c r="CZ871" s="16"/>
      <c r="DC871" s="19"/>
      <c r="DD871" s="16"/>
      <c r="DK871" s="16"/>
      <c r="DM871" s="16"/>
      <c r="DN871" s="16"/>
      <c r="DP871" s="16"/>
      <c r="DR871" s="16"/>
      <c r="EB871" s="16"/>
      <c r="EE871" s="16"/>
      <c r="EF871" s="16"/>
      <c r="EG871" s="16"/>
      <c r="EI871" s="16"/>
      <c r="EN871" s="16"/>
    </row>
    <row r="872" spans="1:144" x14ac:dyDescent="0.35">
      <c r="A872" s="16" t="s">
        <v>6154</v>
      </c>
      <c r="J872" t="s">
        <v>2114</v>
      </c>
      <c r="K872"/>
      <c r="L872" s="16" t="s">
        <v>729</v>
      </c>
      <c r="M872" s="16"/>
      <c r="P872" s="16" t="s">
        <v>119</v>
      </c>
      <c r="Q872" s="16"/>
      <c r="R872" s="16"/>
      <c r="T872" s="16">
        <f>SUM(COUNTIF(M872:S872,"yes"))</f>
        <v>1</v>
      </c>
      <c r="U872" s="16" t="s">
        <v>2113</v>
      </c>
      <c r="V872" s="16"/>
      <c r="W872" s="16"/>
      <c r="X872" s="16"/>
      <c r="Y872" s="16"/>
      <c r="Z872" s="16"/>
      <c r="AA872" s="16"/>
      <c r="AB872" s="16"/>
      <c r="AC872" s="16" t="s">
        <v>2114</v>
      </c>
      <c r="AH872" s="16"/>
      <c r="AJ872" s="66"/>
      <c r="AK872" s="16" t="s">
        <v>1238</v>
      </c>
      <c r="AP872" s="16" t="s">
        <v>1211</v>
      </c>
      <c r="AQ872" s="16" t="s">
        <v>1503</v>
      </c>
      <c r="AR872" s="38"/>
      <c r="AS872" s="16"/>
      <c r="AT872" s="16"/>
      <c r="AY872" s="16"/>
      <c r="AZ872" s="16"/>
      <c r="BB872" s="16">
        <f>LEN(BA872)-LEN(SUBSTITUTE(BA872,",",""))+1</f>
        <v>1</v>
      </c>
      <c r="BF872" s="28"/>
      <c r="BJ872" s="25"/>
      <c r="BO872" s="38"/>
      <c r="BQ872" s="38"/>
      <c r="BU872" s="16"/>
      <c r="BV872" s="29"/>
      <c r="BW872" s="16"/>
      <c r="BZ872" s="16"/>
      <c r="CD872" s="16"/>
      <c r="CF872" s="16"/>
      <c r="CG872" s="16"/>
      <c r="CI872" s="16"/>
      <c r="CJ872" s="16"/>
      <c r="CK872" s="16"/>
      <c r="CQ872" s="16"/>
      <c r="CU872" s="16"/>
      <c r="CV872" s="16"/>
      <c r="CW872" s="16"/>
      <c r="CX872" s="16"/>
      <c r="CZ872" s="16"/>
      <c r="DC872" s="19"/>
      <c r="DD872" s="16"/>
      <c r="DK872" s="16"/>
      <c r="DM872" s="16"/>
      <c r="DN872" s="16"/>
      <c r="DP872" s="16"/>
      <c r="DR872" s="16"/>
      <c r="EB872" s="16"/>
      <c r="EE872" s="16"/>
      <c r="EF872" s="16"/>
      <c r="EG872" s="16"/>
      <c r="EI872" s="16"/>
      <c r="EN872" s="16"/>
    </row>
    <row r="873" spans="1:144" x14ac:dyDescent="0.35">
      <c r="A873" s="16" t="s">
        <v>6154</v>
      </c>
      <c r="J873" t="s">
        <v>7113</v>
      </c>
      <c r="K873"/>
      <c r="L873" s="16" t="s">
        <v>7056</v>
      </c>
      <c r="M873" s="16"/>
      <c r="N873" s="16" t="s">
        <v>119</v>
      </c>
      <c r="O873" s="16"/>
      <c r="Q873" s="16"/>
      <c r="R873" s="16"/>
      <c r="T873" s="16">
        <f>SUM(COUNTIF(M873:S873,"yes"))</f>
        <v>1</v>
      </c>
      <c r="U873" s="16"/>
      <c r="V873" s="16"/>
      <c r="W873" s="16"/>
      <c r="X873" s="16"/>
      <c r="Y873" s="16"/>
      <c r="Z873" s="16"/>
      <c r="AA873" s="16"/>
      <c r="AB873" s="16"/>
      <c r="AH873" s="16"/>
      <c r="AJ873" s="66"/>
      <c r="AK873" s="16"/>
      <c r="AP873" s="16"/>
      <c r="AQ873" s="16"/>
      <c r="AR873" s="38"/>
      <c r="AS873" s="16"/>
      <c r="AT873" s="16"/>
      <c r="AY873" s="16"/>
      <c r="AZ873" s="16"/>
      <c r="BF873" s="28"/>
      <c r="BJ873" s="25"/>
      <c r="BO873" s="38"/>
      <c r="BQ873" s="38"/>
      <c r="BU873" s="16"/>
      <c r="BV873" s="29"/>
      <c r="BW873" s="16"/>
      <c r="BZ873" s="16"/>
      <c r="CD873" s="16"/>
      <c r="CF873" s="16"/>
      <c r="CG873" s="16"/>
      <c r="CI873" s="16"/>
      <c r="CJ873" s="16"/>
      <c r="CK873" s="16"/>
      <c r="CQ873" s="16"/>
      <c r="CU873" s="16"/>
      <c r="CV873" s="16"/>
      <c r="CW873" s="16"/>
      <c r="CX873" s="16"/>
      <c r="CZ873" s="16"/>
      <c r="DC873" s="19"/>
      <c r="DD873" s="16"/>
      <c r="DK873" s="16"/>
      <c r="DM873" s="16"/>
      <c r="DN873" s="16"/>
      <c r="DP873" s="16"/>
      <c r="DR873" s="16"/>
      <c r="EB873" s="16"/>
      <c r="EE873" s="16"/>
      <c r="EF873" s="16"/>
      <c r="EG873" s="16"/>
      <c r="EI873" s="16"/>
      <c r="EN873" s="16"/>
    </row>
    <row r="874" spans="1:144" x14ac:dyDescent="0.35">
      <c r="A874" s="16" t="s">
        <v>6154</v>
      </c>
      <c r="J874" t="s">
        <v>5886</v>
      </c>
      <c r="K874"/>
      <c r="L874" s="16" t="s">
        <v>5805</v>
      </c>
      <c r="M874" s="16"/>
      <c r="Q874" s="16"/>
      <c r="R874" s="16"/>
      <c r="S874" s="16" t="s">
        <v>119</v>
      </c>
      <c r="T874" s="16">
        <f>SUM(COUNTIF(M874:S874,"yes"))</f>
        <v>1</v>
      </c>
      <c r="U874" s="16" t="s">
        <v>5912</v>
      </c>
      <c r="V874" s="16"/>
      <c r="W874" s="16"/>
      <c r="X874" s="16" t="s">
        <v>7372</v>
      </c>
      <c r="Y874" s="16" t="s">
        <v>5887</v>
      </c>
      <c r="Z874" s="16"/>
      <c r="AA874" s="16"/>
      <c r="AB874" s="16"/>
      <c r="AH874" s="16"/>
      <c r="AJ874" s="66" t="s">
        <v>6232</v>
      </c>
      <c r="AK874" s="16" t="s">
        <v>5819</v>
      </c>
      <c r="AL874" s="16" t="s">
        <v>5767</v>
      </c>
      <c r="AP874" s="16" t="s">
        <v>5888</v>
      </c>
      <c r="AQ874" s="16" t="s">
        <v>5855</v>
      </c>
      <c r="AR874" s="38"/>
      <c r="AS874" s="16"/>
      <c r="AT874" s="16"/>
      <c r="AV874" s="16">
        <v>19</v>
      </c>
      <c r="AW874" s="16">
        <v>14</v>
      </c>
      <c r="AX874" s="16" t="s">
        <v>706</v>
      </c>
      <c r="AY874" s="21" t="s">
        <v>5913</v>
      </c>
      <c r="AZ874" s="16"/>
      <c r="BB874" s="16">
        <f>LEN(BA874)-LEN(SUBSTITUTE(BA874,",",""))+1</f>
        <v>1</v>
      </c>
      <c r="BD874" s="16">
        <f>LEN(BC874)-LEN(SUBSTITUTE(BC874,",",""))+1</f>
        <v>1</v>
      </c>
      <c r="BE874" s="16">
        <f>Table1[[#This Row], [no. of native regions]]+Table1[[#This Row], [no. of introduced regions]]</f>
        <v>2</v>
      </c>
      <c r="BF874" s="28">
        <f>Table1[[#This Row], [no. of introduced regions]]/Table1[[#This Row], [no. of native regions]]</f>
        <v>1</v>
      </c>
      <c r="BJ874" s="25"/>
      <c r="BO874" s="38"/>
      <c r="BQ874" s="38"/>
      <c r="BU874" s="16" t="s">
        <v>5335</v>
      </c>
      <c r="BV874" s="29" t="s">
        <v>5336</v>
      </c>
      <c r="BW874" s="16"/>
      <c r="BZ874" s="16"/>
      <c r="CD874" s="16"/>
      <c r="CF874" s="16"/>
      <c r="CG874" s="16"/>
      <c r="CI874" s="16"/>
      <c r="CJ874" s="16"/>
      <c r="CK874" s="16"/>
      <c r="CP874" s="16" t="s">
        <v>5337</v>
      </c>
      <c r="CQ874" s="16" t="s">
        <v>119</v>
      </c>
      <c r="CR874" s="16" t="s">
        <v>3129</v>
      </c>
      <c r="CT874" s="16" t="s">
        <v>5335</v>
      </c>
      <c r="CU874" s="16" t="s">
        <v>5336</v>
      </c>
      <c r="CV874" s="16" t="s">
        <v>5334</v>
      </c>
      <c r="CW874" s="16" t="s">
        <v>6034</v>
      </c>
      <c r="CX874" s="16" t="s">
        <v>5285</v>
      </c>
      <c r="CY874" s="16" t="s">
        <v>3302</v>
      </c>
      <c r="CZ874" s="16" t="s">
        <v>5141</v>
      </c>
      <c r="DB874" s="16" t="s">
        <v>119</v>
      </c>
      <c r="DC874" s="19">
        <v>1894</v>
      </c>
      <c r="DD874" s="16"/>
      <c r="DK874" s="16"/>
      <c r="DM874" s="16"/>
      <c r="DN874" s="16"/>
      <c r="DP874" s="16"/>
      <c r="DR874" s="16"/>
      <c r="EB874" s="16"/>
      <c r="EE874" s="16"/>
      <c r="EF874" s="16"/>
      <c r="EG874" s="16"/>
      <c r="EI874" s="16"/>
      <c r="EN874" s="16"/>
    </row>
    <row r="875" spans="1:144" x14ac:dyDescent="0.35">
      <c r="A875" s="16" t="s">
        <v>6154</v>
      </c>
      <c r="J875" t="s">
        <v>7114</v>
      </c>
      <c r="K875"/>
      <c r="L875" s="16" t="s">
        <v>7056</v>
      </c>
      <c r="M875" s="16"/>
      <c r="N875" s="16" t="s">
        <v>119</v>
      </c>
      <c r="O875" s="16"/>
      <c r="Q875" s="16"/>
      <c r="R875" s="16"/>
      <c r="T875" s="16">
        <f>SUM(COUNTIF(M875:S875,"yes"))</f>
        <v>1</v>
      </c>
      <c r="U875" s="16"/>
      <c r="V875" s="16"/>
      <c r="W875" s="16"/>
      <c r="X875" s="16"/>
      <c r="Y875" s="16"/>
      <c r="Z875" s="16"/>
      <c r="AA875" s="16"/>
      <c r="AB875" s="16"/>
      <c r="AH875" s="16"/>
      <c r="AJ875" s="66"/>
      <c r="AK875" s="16"/>
      <c r="AP875" s="16"/>
      <c r="AQ875" s="16"/>
      <c r="AR875" s="38"/>
      <c r="AS875" s="16"/>
      <c r="AT875" s="16"/>
      <c r="AY875" s="16"/>
      <c r="AZ875" s="16"/>
      <c r="BF875" s="28"/>
      <c r="BJ875" s="25"/>
      <c r="BO875" s="38"/>
      <c r="BQ875" s="38"/>
      <c r="BU875" s="16"/>
      <c r="BV875" s="29"/>
      <c r="BW875" s="16"/>
      <c r="BZ875" s="16"/>
      <c r="CD875" s="16"/>
      <c r="CF875" s="16"/>
      <c r="CG875" s="16"/>
      <c r="CI875" s="16"/>
      <c r="CJ875" s="16"/>
      <c r="CK875" s="16"/>
      <c r="CQ875" s="16"/>
      <c r="CU875" s="16"/>
      <c r="CV875" s="16"/>
      <c r="CW875" s="16"/>
      <c r="CX875" s="16"/>
      <c r="CZ875" s="16"/>
      <c r="DC875" s="19"/>
      <c r="DD875" s="16"/>
      <c r="DK875" s="16"/>
      <c r="DM875" s="16"/>
      <c r="DN875" s="16"/>
      <c r="DP875" s="16"/>
      <c r="DR875" s="16"/>
      <c r="EB875" s="16"/>
      <c r="EE875" s="16"/>
      <c r="EF875" s="16"/>
      <c r="EG875" s="16"/>
      <c r="EI875" s="16"/>
      <c r="EN875" s="16"/>
    </row>
    <row r="876" spans="1:144" x14ac:dyDescent="0.35">
      <c r="A876" s="16" t="s">
        <v>6154</v>
      </c>
      <c r="J876" t="s">
        <v>6691</v>
      </c>
      <c r="K876" s="65" t="s">
        <v>6944</v>
      </c>
      <c r="L876" t="s">
        <v>6751</v>
      </c>
      <c r="M876" s="16"/>
      <c r="O876" t="s">
        <v>119</v>
      </c>
      <c r="Q876" s="16"/>
      <c r="R876" s="16"/>
      <c r="T876" s="16">
        <f>SUM(COUNTIF(M876:S876,"yes"))</f>
        <v>1</v>
      </c>
      <c r="U876" s="16"/>
      <c r="V876" s="16"/>
      <c r="W876" s="16"/>
      <c r="X876" s="16"/>
      <c r="Y876" s="16"/>
      <c r="Z876" s="16"/>
      <c r="AA876" s="16"/>
      <c r="AB876" s="16"/>
      <c r="AD876" t="s">
        <v>6691</v>
      </c>
      <c r="AE876"/>
      <c r="AH876" s="16"/>
      <c r="AJ876" s="66" t="s">
        <v>6232</v>
      </c>
      <c r="AK876" s="16"/>
      <c r="AO876" t="s">
        <v>6400</v>
      </c>
      <c r="AP876" s="16"/>
      <c r="AQ876" t="s">
        <v>6692</v>
      </c>
      <c r="AR876" s="39"/>
      <c r="AS876" s="16"/>
      <c r="AT876" s="16"/>
      <c r="AY876" s="16"/>
      <c r="AZ876" s="16"/>
      <c r="BF876" s="28"/>
      <c r="BJ876" s="25"/>
      <c r="BO876" s="38"/>
      <c r="BQ876" s="38"/>
      <c r="BU876" s="16"/>
      <c r="BV876" s="29"/>
      <c r="BW876" s="16"/>
      <c r="BZ876" s="16"/>
      <c r="CC876" s="19"/>
      <c r="CD876" s="16"/>
      <c r="CF876" s="16"/>
      <c r="CG876" s="16"/>
      <c r="CI876" s="16"/>
      <c r="CJ876" s="16"/>
      <c r="CK876" s="16"/>
      <c r="CQ876" s="16"/>
      <c r="CU876" s="16"/>
      <c r="CV876" s="16"/>
      <c r="CW876" s="16"/>
      <c r="CX876" s="16"/>
      <c r="CZ876" s="16"/>
      <c r="DC876" s="19"/>
      <c r="DD876" s="16"/>
      <c r="DG876" s="19"/>
      <c r="DK876" s="16"/>
      <c r="DM876" s="16"/>
      <c r="DN876" s="16"/>
      <c r="DP876" s="16"/>
      <c r="DR876" s="16"/>
      <c r="EB876" s="16"/>
      <c r="EE876" s="16"/>
      <c r="EF876" s="16"/>
      <c r="EG876" s="16"/>
      <c r="EI876" s="16"/>
      <c r="EN876" s="16"/>
    </row>
    <row r="877" spans="1:144" x14ac:dyDescent="0.35">
      <c r="A877" s="66" t="s">
        <v>6154</v>
      </c>
      <c r="B877" s="66"/>
      <c r="C877" s="66"/>
      <c r="D877" s="66"/>
      <c r="E877" s="66"/>
      <c r="F877" s="66"/>
      <c r="G877" s="66"/>
      <c r="H877" s="66"/>
      <c r="I877" s="66"/>
      <c r="J877" s="65" t="s">
        <v>6693</v>
      </c>
      <c r="K877" s="65"/>
      <c r="L877" s="65" t="s">
        <v>6751</v>
      </c>
      <c r="M877" s="66"/>
      <c r="N877" s="66"/>
      <c r="O877" s="65" t="s">
        <v>119</v>
      </c>
      <c r="P877" s="66"/>
      <c r="Q877" s="66"/>
      <c r="R877" s="66"/>
      <c r="S877" s="66"/>
      <c r="T877" s="66">
        <f>SUM(COUNTIF(M877:S877,"yes"))</f>
        <v>1</v>
      </c>
      <c r="U877" s="66"/>
      <c r="V877" s="66"/>
      <c r="W877" s="66"/>
      <c r="X877" s="66"/>
      <c r="Y877" s="66"/>
      <c r="Z877" s="66"/>
      <c r="AA877" s="66"/>
      <c r="AB877" s="66"/>
      <c r="AC877" s="66"/>
      <c r="AD877" s="65" t="s">
        <v>6693</v>
      </c>
      <c r="AE877" s="65"/>
      <c r="AF877" s="66"/>
      <c r="AG877" s="66"/>
      <c r="AH877" s="66"/>
      <c r="AI877" s="66"/>
      <c r="AJ877" s="66" t="s">
        <v>6232</v>
      </c>
      <c r="AK877" s="66"/>
      <c r="AL877" s="66"/>
      <c r="AM877" s="66"/>
      <c r="AN877" s="66"/>
      <c r="AO877" s="65" t="s">
        <v>6945</v>
      </c>
      <c r="AP877" s="66"/>
      <c r="AQ877" s="65" t="s">
        <v>6400</v>
      </c>
      <c r="AR877" s="54"/>
      <c r="AS877" s="66"/>
      <c r="AT877" s="66"/>
      <c r="AU877" s="66"/>
      <c r="AV877" s="66"/>
      <c r="AW877" s="66"/>
      <c r="AX877" s="66"/>
      <c r="AY877" s="66"/>
      <c r="AZ877" s="66"/>
      <c r="BA877" s="66"/>
      <c r="BB877" s="66"/>
      <c r="BC877" s="66"/>
      <c r="BD877" s="66"/>
      <c r="BE877" s="66"/>
      <c r="BF877" s="67"/>
      <c r="BG877" s="66"/>
      <c r="BH877" s="66"/>
      <c r="BI877" s="66"/>
      <c r="BJ877" s="68"/>
      <c r="BK877" s="66"/>
      <c r="BL877" s="66"/>
      <c r="BM877" s="66"/>
      <c r="BN877" s="66"/>
      <c r="BO877" s="55"/>
      <c r="BP877" s="66"/>
      <c r="BQ877" s="55"/>
      <c r="BR877" s="66"/>
      <c r="BS877" s="66"/>
      <c r="BT877" s="66"/>
      <c r="BU877" s="66"/>
      <c r="BV877" s="29"/>
      <c r="BW877" s="66"/>
      <c r="BX877" s="66"/>
      <c r="BY877" s="66"/>
      <c r="BZ877" s="66"/>
      <c r="CA877" s="66"/>
      <c r="CB877" s="66"/>
      <c r="CC877" s="69"/>
      <c r="CD877" s="66"/>
      <c r="CE877" s="66"/>
      <c r="CF877" s="66"/>
      <c r="CG877" s="66"/>
      <c r="CH877" s="66"/>
      <c r="CI877" s="66"/>
      <c r="CJ877" s="66"/>
      <c r="CK877" s="66"/>
      <c r="CL877" s="66"/>
      <c r="CM877" s="66"/>
      <c r="CN877" s="66"/>
      <c r="CO877" s="66"/>
      <c r="CP877" s="66"/>
      <c r="CQ877" s="66"/>
      <c r="CR877" s="66"/>
      <c r="CS877" s="66"/>
      <c r="CT877" s="66"/>
      <c r="CU877" s="66"/>
      <c r="CV877" s="66"/>
      <c r="CW877" s="66"/>
      <c r="CX877" s="66"/>
      <c r="CY877" s="66"/>
      <c r="CZ877" s="66"/>
      <c r="DA877" s="66"/>
      <c r="DB877" s="66"/>
      <c r="DC877" s="69"/>
      <c r="DD877" s="66"/>
      <c r="DE877" s="66"/>
      <c r="DF877" s="66"/>
      <c r="DG877" s="69"/>
      <c r="DH877" s="66"/>
      <c r="DI877" s="66"/>
      <c r="DJ877" s="66"/>
      <c r="DK877" s="66"/>
      <c r="DL877" s="66"/>
      <c r="DM877" s="66"/>
      <c r="DN877" s="66"/>
      <c r="DO877" s="66"/>
      <c r="DP877" s="66"/>
      <c r="DQ877" s="66"/>
      <c r="DR877" s="66"/>
      <c r="DS877" s="66"/>
      <c r="DT877" s="66"/>
      <c r="DU877" s="66"/>
      <c r="EB877" s="16"/>
      <c r="EE877" s="16"/>
      <c r="EF877" s="16"/>
      <c r="EG877" s="16"/>
      <c r="EI877" s="16"/>
      <c r="EN877" s="16"/>
    </row>
    <row r="878" spans="1:144" x14ac:dyDescent="0.35">
      <c r="A878" s="16" t="s">
        <v>6154</v>
      </c>
      <c r="J878" t="s">
        <v>2834</v>
      </c>
      <c r="K878"/>
      <c r="L878" s="16" t="s">
        <v>729</v>
      </c>
      <c r="M878" s="16"/>
      <c r="P878" s="16" t="s">
        <v>119</v>
      </c>
      <c r="Q878" s="16"/>
      <c r="R878" s="16"/>
      <c r="T878" s="16">
        <f>SUM(COUNTIF(M878:S878,"yes"))</f>
        <v>1</v>
      </c>
      <c r="U878" s="16" t="s">
        <v>2833</v>
      </c>
      <c r="V878" s="16"/>
      <c r="W878" s="16"/>
      <c r="X878" s="16"/>
      <c r="Y878" s="16"/>
      <c r="Z878" s="16"/>
      <c r="AA878" s="16"/>
      <c r="AB878" s="16"/>
      <c r="AC878" s="16" t="s">
        <v>2834</v>
      </c>
      <c r="AH878" s="16"/>
      <c r="AJ878" s="66"/>
      <c r="AK878" s="16" t="s">
        <v>2647</v>
      </c>
      <c r="AP878" s="16" t="s">
        <v>2835</v>
      </c>
      <c r="AQ878" s="16" t="s">
        <v>2836</v>
      </c>
      <c r="AR878" s="38"/>
      <c r="AS878" s="16"/>
      <c r="AT878" s="16"/>
      <c r="AY878" s="16"/>
      <c r="AZ878" s="16"/>
      <c r="BF878" s="28"/>
      <c r="BJ878" s="25"/>
      <c r="BO878" s="38"/>
      <c r="BQ878" s="38"/>
      <c r="BU878" s="16"/>
      <c r="BV878" s="29"/>
      <c r="BW878" s="16"/>
      <c r="BZ878" s="16"/>
      <c r="CD878" s="16"/>
      <c r="CF878" s="16"/>
      <c r="CG878" s="16"/>
      <c r="CI878" s="16"/>
      <c r="CJ878" s="16"/>
      <c r="CK878" s="16"/>
      <c r="CQ878" s="16"/>
      <c r="CU878" s="16"/>
      <c r="CV878" s="16"/>
      <c r="CW878" s="16"/>
      <c r="CX878" s="16"/>
      <c r="CZ878" s="16"/>
      <c r="DC878" s="19"/>
      <c r="DD878" s="16"/>
      <c r="DK878" s="16"/>
      <c r="DM878" s="16"/>
      <c r="DN878" s="16"/>
      <c r="DP878" s="16"/>
      <c r="DR878" s="16"/>
      <c r="EB878" s="16"/>
      <c r="EE878" s="16"/>
      <c r="EF878" s="16"/>
      <c r="EG878" s="16"/>
      <c r="EI878" s="16"/>
      <c r="EN878" s="16"/>
    </row>
    <row r="879" spans="1:144" x14ac:dyDescent="0.35">
      <c r="A879" s="16" t="s">
        <v>6154</v>
      </c>
      <c r="J879" t="s">
        <v>1836</v>
      </c>
      <c r="K879"/>
      <c r="L879" s="16" t="s">
        <v>729</v>
      </c>
      <c r="M879" s="16"/>
      <c r="P879" s="16" t="s">
        <v>119</v>
      </c>
      <c r="Q879" s="16"/>
      <c r="R879" s="16"/>
      <c r="T879" s="16">
        <f>SUM(COUNTIF(M879:S879,"yes"))</f>
        <v>1</v>
      </c>
      <c r="U879" s="16" t="s">
        <v>1835</v>
      </c>
      <c r="V879" s="16"/>
      <c r="W879" s="16"/>
      <c r="X879" s="16"/>
      <c r="Y879" s="16"/>
      <c r="Z879" s="16"/>
      <c r="AA879" s="16"/>
      <c r="AB879" s="16"/>
      <c r="AC879" s="16" t="s">
        <v>1836</v>
      </c>
      <c r="AH879" s="16"/>
      <c r="AJ879" s="66"/>
      <c r="AK879" s="16" t="s">
        <v>745</v>
      </c>
      <c r="AP879" s="16" t="s">
        <v>1837</v>
      </c>
      <c r="AQ879" s="16" t="s">
        <v>1838</v>
      </c>
      <c r="AR879" s="38"/>
      <c r="AS879" s="16"/>
      <c r="AT879" s="16"/>
      <c r="AY879" s="16"/>
      <c r="AZ879" s="16"/>
      <c r="BB879" s="16">
        <f>LEN(BA879)-LEN(SUBSTITUTE(BA879,",",""))+1</f>
        <v>1</v>
      </c>
      <c r="BD879" s="16">
        <f>LEN(BC879)-LEN(SUBSTITUTE(BC879,",",""))+1</f>
        <v>1</v>
      </c>
      <c r="BF879" s="28">
        <f>Table1[[#This Row], [no. of introduced regions]]/Table1[[#This Row], [no. of native regions]]</f>
        <v>1</v>
      </c>
      <c r="BJ879" s="25"/>
      <c r="BO879" s="38"/>
      <c r="BQ879" s="38"/>
      <c r="BU879" s="16"/>
      <c r="BV879" s="29"/>
      <c r="BW879" s="16"/>
      <c r="BZ879" s="16"/>
      <c r="CD879" s="16"/>
      <c r="CF879" s="16"/>
      <c r="CG879" s="16"/>
      <c r="CI879" s="16"/>
      <c r="CJ879" s="16"/>
      <c r="CK879" s="16"/>
      <c r="CQ879" s="16"/>
      <c r="CU879" s="16"/>
      <c r="CV879" s="16"/>
      <c r="CW879" s="16"/>
      <c r="CX879" s="16"/>
      <c r="CZ879" s="16"/>
      <c r="DC879" s="19"/>
      <c r="DD879" s="16"/>
      <c r="DK879" s="16"/>
      <c r="DM879" s="16"/>
      <c r="DN879" s="16"/>
      <c r="DP879" s="16"/>
      <c r="DR879" s="16"/>
      <c r="EB879" s="16"/>
      <c r="EE879" s="16"/>
      <c r="EF879" s="16"/>
      <c r="EG879" s="16"/>
      <c r="EI879" s="16"/>
      <c r="EN879" s="16"/>
    </row>
    <row r="880" spans="1:144" x14ac:dyDescent="0.35">
      <c r="A880" s="16" t="s">
        <v>6154</v>
      </c>
      <c r="J880" t="s">
        <v>6694</v>
      </c>
      <c r="K880" s="65"/>
      <c r="L880" t="s">
        <v>6751</v>
      </c>
      <c r="M880" s="16"/>
      <c r="O880" t="s">
        <v>119</v>
      </c>
      <c r="Q880" s="16"/>
      <c r="R880" s="16"/>
      <c r="T880" s="16">
        <f>SUM(COUNTIF(M880:S880,"yes"))</f>
        <v>1</v>
      </c>
      <c r="U880" s="16"/>
      <c r="V880" s="16"/>
      <c r="W880" s="16"/>
      <c r="X880" s="16"/>
      <c r="Y880" s="16"/>
      <c r="Z880" s="16"/>
      <c r="AA880" s="16"/>
      <c r="AB880" s="16"/>
      <c r="AD880" t="s">
        <v>6694</v>
      </c>
      <c r="AE880"/>
      <c r="AH880" s="16"/>
      <c r="AJ880" s="66" t="s">
        <v>6232</v>
      </c>
      <c r="AK880" s="16"/>
      <c r="AO880" t="s">
        <v>6946</v>
      </c>
      <c r="AP880" s="16"/>
      <c r="AQ880" t="s">
        <v>6400</v>
      </c>
      <c r="AR880" s="39"/>
      <c r="AS880" s="16"/>
      <c r="AT880" s="16"/>
      <c r="AY880" s="16"/>
      <c r="AZ880" s="16"/>
      <c r="BF880" s="28"/>
      <c r="BJ880" s="25"/>
      <c r="BO880" s="38"/>
      <c r="BQ880" s="38"/>
      <c r="BU880" s="16"/>
      <c r="BV880" s="29"/>
      <c r="BW880" s="16"/>
      <c r="BZ880" s="16"/>
      <c r="CC880" s="19"/>
      <c r="CD880" s="16"/>
      <c r="CF880" s="16"/>
      <c r="CG880" s="16"/>
      <c r="CI880" s="16"/>
      <c r="CJ880" s="16"/>
      <c r="CK880" s="16"/>
      <c r="CQ880" s="16"/>
      <c r="CU880" s="16"/>
      <c r="CV880" s="16"/>
      <c r="CW880" s="16"/>
      <c r="CX880" s="16"/>
      <c r="CZ880" s="16"/>
      <c r="DC880" s="19"/>
      <c r="DD880" s="16"/>
      <c r="DG880" s="19"/>
      <c r="DK880" s="16"/>
      <c r="DM880" s="16"/>
      <c r="DN880" s="16"/>
      <c r="DP880" s="16"/>
      <c r="DR880" s="16"/>
      <c r="EB880" s="16"/>
      <c r="EE880" s="16"/>
      <c r="EF880" s="16"/>
      <c r="EG880" s="16"/>
      <c r="EI880" s="16"/>
      <c r="EN880" s="16"/>
    </row>
    <row r="881" spans="1:144" x14ac:dyDescent="0.35">
      <c r="A881" s="16" t="s">
        <v>6154</v>
      </c>
      <c r="J881" t="s">
        <v>7115</v>
      </c>
      <c r="K881"/>
      <c r="L881" s="16" t="s">
        <v>7056</v>
      </c>
      <c r="M881" s="16"/>
      <c r="N881" s="16" t="s">
        <v>119</v>
      </c>
      <c r="O881" s="16"/>
      <c r="Q881" s="16"/>
      <c r="R881" s="16"/>
      <c r="T881" s="16">
        <f>SUM(COUNTIF(M881:S881,"yes"))</f>
        <v>1</v>
      </c>
      <c r="U881" s="16"/>
      <c r="V881" s="16"/>
      <c r="W881" s="16"/>
      <c r="X881" s="16"/>
      <c r="Y881" s="16"/>
      <c r="Z881" s="16"/>
      <c r="AA881" s="16"/>
      <c r="AB881" s="16"/>
      <c r="AH881" s="16"/>
      <c r="AJ881" s="66"/>
      <c r="AK881" s="16"/>
      <c r="AP881" s="16"/>
      <c r="AQ881" s="16"/>
      <c r="AR881" s="38"/>
      <c r="AS881" s="16"/>
      <c r="AT881" s="16"/>
      <c r="AY881" s="16"/>
      <c r="AZ881" s="16"/>
      <c r="BF881" s="28"/>
      <c r="BJ881" s="25"/>
      <c r="BO881" s="38"/>
      <c r="BQ881" s="38"/>
      <c r="BU881" s="16"/>
      <c r="BV881" s="29"/>
      <c r="BW881" s="16"/>
      <c r="BZ881" s="16"/>
      <c r="CD881" s="16"/>
      <c r="CF881" s="16"/>
      <c r="CG881" s="16"/>
      <c r="CI881" s="16"/>
      <c r="CJ881" s="16"/>
      <c r="CK881" s="16"/>
      <c r="CQ881" s="16"/>
      <c r="CU881" s="16"/>
      <c r="CV881" s="16"/>
      <c r="CW881" s="16"/>
      <c r="CX881" s="16"/>
      <c r="CZ881" s="16"/>
      <c r="DC881" s="19"/>
      <c r="DD881" s="16"/>
      <c r="DK881" s="16"/>
      <c r="DM881" s="16"/>
      <c r="DN881" s="16"/>
      <c r="DP881" s="16"/>
      <c r="DR881" s="16"/>
      <c r="EB881" s="16"/>
      <c r="EE881" s="16"/>
      <c r="EF881" s="16"/>
      <c r="EG881" s="16"/>
      <c r="EI881" s="16"/>
      <c r="EN881" s="16"/>
    </row>
    <row r="882" spans="1:144" x14ac:dyDescent="0.35">
      <c r="A882" s="16" t="s">
        <v>6154</v>
      </c>
      <c r="J882" t="s">
        <v>2645</v>
      </c>
      <c r="K882"/>
      <c r="L882" s="16" t="s">
        <v>729</v>
      </c>
      <c r="M882" s="16"/>
      <c r="P882" s="16" t="s">
        <v>119</v>
      </c>
      <c r="Q882" s="16"/>
      <c r="R882" s="16"/>
      <c r="T882" s="16">
        <f>SUM(COUNTIF(M882:S882,"yes"))</f>
        <v>1</v>
      </c>
      <c r="U882" s="16" t="s">
        <v>2644</v>
      </c>
      <c r="V882" s="16"/>
      <c r="W882" s="16"/>
      <c r="X882" s="16"/>
      <c r="Y882" s="16"/>
      <c r="Z882" s="16"/>
      <c r="AA882" s="16"/>
      <c r="AB882" s="16"/>
      <c r="AC882" s="16" t="s">
        <v>2645</v>
      </c>
      <c r="AH882" s="16"/>
      <c r="AJ882" s="66"/>
      <c r="AK882" s="16" t="s">
        <v>1209</v>
      </c>
      <c r="AP882" s="16" t="s">
        <v>1360</v>
      </c>
      <c r="AQ882" s="16" t="s">
        <v>1688</v>
      </c>
      <c r="AR882" s="38"/>
      <c r="AS882" s="16"/>
      <c r="AT882" s="16"/>
      <c r="AY882" s="16"/>
      <c r="AZ882" s="16"/>
      <c r="BF882" s="28"/>
      <c r="BJ882" s="25"/>
      <c r="BO882" s="38"/>
      <c r="BQ882" s="38"/>
      <c r="BU882" s="16"/>
      <c r="BV882" s="29"/>
      <c r="BW882" s="16"/>
      <c r="BZ882" s="16"/>
      <c r="CD882" s="16"/>
      <c r="CF882" s="16"/>
      <c r="CG882" s="16"/>
      <c r="CI882" s="16"/>
      <c r="CJ882" s="16"/>
      <c r="CK882" s="16"/>
      <c r="CQ882" s="16"/>
      <c r="CU882" s="16"/>
      <c r="CV882" s="16"/>
      <c r="CW882" s="16"/>
      <c r="CX882" s="16"/>
      <c r="CZ882" s="16"/>
      <c r="DC882" s="19"/>
      <c r="DD882" s="16"/>
      <c r="DK882" s="16"/>
      <c r="DM882" s="16"/>
      <c r="DN882" s="16"/>
      <c r="DP882" s="16"/>
      <c r="DR882" s="16"/>
      <c r="EB882" s="16"/>
      <c r="EE882" s="16"/>
      <c r="EF882" s="16"/>
      <c r="EG882" s="16"/>
      <c r="EI882" s="16"/>
      <c r="EN882" s="16"/>
    </row>
    <row r="883" spans="1:144" x14ac:dyDescent="0.35">
      <c r="A883" s="16" t="s">
        <v>6154</v>
      </c>
      <c r="J883" t="s">
        <v>2497</v>
      </c>
      <c r="K883"/>
      <c r="L883" s="16" t="s">
        <v>729</v>
      </c>
      <c r="M883" s="16"/>
      <c r="P883" s="16" t="s">
        <v>119</v>
      </c>
      <c r="Q883" s="16"/>
      <c r="R883" s="16"/>
      <c r="T883" s="16">
        <f>SUM(COUNTIF(M883:S883,"yes"))</f>
        <v>1</v>
      </c>
      <c r="U883" s="16" t="s">
        <v>2496</v>
      </c>
      <c r="V883" s="16"/>
      <c r="W883" s="16"/>
      <c r="X883" s="16"/>
      <c r="Y883" s="16"/>
      <c r="Z883" s="16"/>
      <c r="AA883" s="16"/>
      <c r="AB883" s="16"/>
      <c r="AC883" s="16" t="s">
        <v>2497</v>
      </c>
      <c r="AH883" s="16"/>
      <c r="AJ883" s="66"/>
      <c r="AK883" s="16" t="s">
        <v>1902</v>
      </c>
      <c r="AP883" s="16" t="s">
        <v>972</v>
      </c>
      <c r="AQ883" s="16" t="s">
        <v>1722</v>
      </c>
      <c r="AR883" s="38"/>
      <c r="AS883" s="16"/>
      <c r="AT883" s="16"/>
      <c r="AY883" s="16"/>
      <c r="AZ883" s="16"/>
      <c r="BB883" s="16">
        <f>LEN(BA883)-LEN(SUBSTITUTE(BA883,",",""))+1</f>
        <v>1</v>
      </c>
      <c r="BF883" s="28"/>
      <c r="BJ883" s="25"/>
      <c r="BO883" s="38"/>
      <c r="BQ883" s="38"/>
      <c r="BU883" s="16"/>
      <c r="BV883" s="29"/>
      <c r="BW883" s="16"/>
      <c r="BZ883" s="16"/>
      <c r="CD883" s="16"/>
      <c r="CF883" s="16"/>
      <c r="CG883" s="16"/>
      <c r="CI883" s="16"/>
      <c r="CJ883" s="16"/>
      <c r="CK883" s="16"/>
      <c r="CQ883" s="16"/>
      <c r="CU883" s="16"/>
      <c r="CV883" s="16"/>
      <c r="CW883" s="16"/>
      <c r="CX883" s="16"/>
      <c r="CZ883" s="16"/>
      <c r="DC883" s="19"/>
      <c r="DD883" s="16"/>
      <c r="DK883" s="16"/>
      <c r="DM883" s="16"/>
      <c r="DN883" s="16"/>
      <c r="DP883" s="16"/>
      <c r="DR883" s="16"/>
      <c r="EB883" s="16"/>
      <c r="EE883" s="16"/>
      <c r="EF883" s="16"/>
      <c r="EG883" s="16"/>
      <c r="EI883" s="16"/>
      <c r="EN883" s="16"/>
    </row>
    <row r="884" spans="1:144" x14ac:dyDescent="0.35">
      <c r="A884" s="16" t="s">
        <v>6154</v>
      </c>
      <c r="J884" t="s">
        <v>1963</v>
      </c>
      <c r="K884"/>
      <c r="L884" s="16" t="s">
        <v>729</v>
      </c>
      <c r="M884" s="16"/>
      <c r="P884" s="16" t="s">
        <v>119</v>
      </c>
      <c r="Q884" s="16"/>
      <c r="R884" s="16"/>
      <c r="T884" s="16">
        <f>SUM(COUNTIF(M884:S884,"yes"))</f>
        <v>1</v>
      </c>
      <c r="U884" s="16" t="s">
        <v>1962</v>
      </c>
      <c r="V884" s="16"/>
      <c r="W884" s="16"/>
      <c r="X884" s="16"/>
      <c r="Y884" s="16"/>
      <c r="Z884" s="16"/>
      <c r="AA884" s="16"/>
      <c r="AB884" s="16"/>
      <c r="AC884" s="16" t="s">
        <v>1963</v>
      </c>
      <c r="AH884" s="16"/>
      <c r="AJ884" s="66"/>
      <c r="AK884" s="16" t="s">
        <v>1209</v>
      </c>
      <c r="AP884" s="16" t="s">
        <v>1208</v>
      </c>
      <c r="AQ884" s="16" t="s">
        <v>1363</v>
      </c>
      <c r="AR884" s="38"/>
      <c r="AS884" s="16"/>
      <c r="AT884" s="16"/>
      <c r="AY884" s="16"/>
      <c r="AZ884" s="16"/>
      <c r="BB884" s="16">
        <f>LEN(BA884)-LEN(SUBSTITUTE(BA884,",",""))+1</f>
        <v>1</v>
      </c>
      <c r="BD884" s="16">
        <f>LEN(BC884)-LEN(SUBSTITUTE(BC884,",",""))+1</f>
        <v>1</v>
      </c>
      <c r="BF884" s="28"/>
      <c r="BJ884" s="25"/>
      <c r="BO884" s="38"/>
      <c r="BQ884" s="38"/>
      <c r="BU884" s="16"/>
      <c r="BV884" s="29"/>
      <c r="BW884" s="16"/>
      <c r="BZ884" s="16"/>
      <c r="CD884" s="16"/>
      <c r="CF884" s="16"/>
      <c r="CG884" s="16"/>
      <c r="CI884" s="16"/>
      <c r="CJ884" s="16"/>
      <c r="CK884" s="16"/>
      <c r="CQ884" s="16"/>
      <c r="CU884" s="16"/>
      <c r="CV884" s="16"/>
      <c r="CW884" s="16"/>
      <c r="CX884" s="16"/>
      <c r="CZ884" s="16"/>
      <c r="DC884" s="19"/>
      <c r="DD884" s="16"/>
      <c r="DK884" s="16"/>
      <c r="DM884" s="16"/>
      <c r="DN884" s="16"/>
      <c r="DP884" s="16"/>
      <c r="DR884" s="16"/>
      <c r="EB884" s="16"/>
      <c r="EE884" s="16"/>
      <c r="EF884" s="16"/>
      <c r="EG884" s="16"/>
      <c r="EI884" s="16"/>
      <c r="EN884" s="16"/>
    </row>
    <row r="885" spans="1:144" x14ac:dyDescent="0.35">
      <c r="A885" s="16" t="s">
        <v>6154</v>
      </c>
      <c r="J885" t="s">
        <v>2709</v>
      </c>
      <c r="K885"/>
      <c r="L885" s="16" t="s">
        <v>729</v>
      </c>
      <c r="M885" s="16"/>
      <c r="P885" s="16" t="s">
        <v>119</v>
      </c>
      <c r="Q885" s="16"/>
      <c r="R885" s="16"/>
      <c r="T885" s="16">
        <f>SUM(COUNTIF(M885:S885,"yes"))</f>
        <v>1</v>
      </c>
      <c r="U885" s="16" t="s">
        <v>2708</v>
      </c>
      <c r="V885" s="16"/>
      <c r="W885" s="16"/>
      <c r="X885" s="16"/>
      <c r="Y885" s="16"/>
      <c r="Z885" s="16"/>
      <c r="AA885" s="16"/>
      <c r="AB885" s="16"/>
      <c r="AC885" s="16" t="s">
        <v>2709</v>
      </c>
      <c r="AH885" s="16"/>
      <c r="AJ885" s="66"/>
      <c r="AK885" s="16" t="s">
        <v>938</v>
      </c>
      <c r="AP885" s="16" t="s">
        <v>2710</v>
      </c>
      <c r="AQ885" s="16" t="s">
        <v>1204</v>
      </c>
      <c r="AR885" s="38"/>
      <c r="AS885" s="16"/>
      <c r="AT885" s="16"/>
      <c r="AY885" s="16"/>
      <c r="AZ885" s="16"/>
      <c r="BF885" s="28"/>
      <c r="BJ885" s="25"/>
      <c r="BO885" s="38"/>
      <c r="BQ885" s="38"/>
      <c r="BU885" s="16"/>
      <c r="BV885" s="29"/>
      <c r="BW885" s="16"/>
      <c r="BZ885" s="16"/>
      <c r="CD885" s="16"/>
      <c r="CF885" s="16"/>
      <c r="CG885" s="16"/>
      <c r="CI885" s="16"/>
      <c r="CJ885" s="16"/>
      <c r="CK885" s="16"/>
      <c r="CQ885" s="16"/>
      <c r="CU885" s="16"/>
      <c r="CV885" s="16"/>
      <c r="CW885" s="16"/>
      <c r="CX885" s="16"/>
      <c r="CZ885" s="16"/>
      <c r="DC885" s="19"/>
      <c r="DD885" s="16"/>
      <c r="DK885" s="16"/>
      <c r="DM885" s="16"/>
      <c r="DN885" s="16"/>
      <c r="DP885" s="16"/>
      <c r="DR885" s="16"/>
      <c r="EB885" s="16"/>
      <c r="EE885" s="16"/>
      <c r="EF885" s="16"/>
      <c r="EG885" s="16"/>
      <c r="EI885" s="16"/>
      <c r="EN885" s="16"/>
    </row>
    <row r="886" spans="1:144" x14ac:dyDescent="0.35">
      <c r="A886" s="16" t="s">
        <v>6154</v>
      </c>
      <c r="J886" t="s">
        <v>6695</v>
      </c>
      <c r="K886" s="65" t="s">
        <v>6947</v>
      </c>
      <c r="L886" t="s">
        <v>6751</v>
      </c>
      <c r="M886" s="16"/>
      <c r="O886" t="s">
        <v>119</v>
      </c>
      <c r="Q886" s="16"/>
      <c r="R886" s="16"/>
      <c r="T886" s="16">
        <f>SUM(COUNTIF(M886:S886,"yes"))</f>
        <v>1</v>
      </c>
      <c r="U886" s="16"/>
      <c r="V886" s="16"/>
      <c r="W886" s="16"/>
      <c r="X886" s="16"/>
      <c r="Y886" s="16"/>
      <c r="Z886" s="16"/>
      <c r="AA886" s="16"/>
      <c r="AB886" s="16"/>
      <c r="AD886" t="s">
        <v>6695</v>
      </c>
      <c r="AE886"/>
      <c r="AH886" s="16"/>
      <c r="AJ886" s="66" t="s">
        <v>6232</v>
      </c>
      <c r="AK886" s="16"/>
      <c r="AO886" t="s">
        <v>6400</v>
      </c>
      <c r="AP886" s="16"/>
      <c r="AQ886" t="s">
        <v>6459</v>
      </c>
      <c r="AR886" s="39"/>
      <c r="AS886" s="16"/>
      <c r="AT886" s="16"/>
      <c r="AY886" s="16"/>
      <c r="AZ886" s="16"/>
      <c r="BF886" s="28"/>
      <c r="BJ886" s="25"/>
      <c r="BO886" s="38"/>
      <c r="BQ886" s="38"/>
      <c r="BU886" s="16"/>
      <c r="BV886" s="29"/>
      <c r="BW886" s="16"/>
      <c r="BZ886" s="16"/>
      <c r="CC886" s="19"/>
      <c r="CD886" s="16"/>
      <c r="CF886" s="16"/>
      <c r="CG886" s="16"/>
      <c r="CI886" s="16"/>
      <c r="CJ886" s="16"/>
      <c r="CK886" s="16"/>
      <c r="CQ886" s="16"/>
      <c r="CU886" s="16"/>
      <c r="CV886" s="16"/>
      <c r="CW886" s="16"/>
      <c r="CX886" s="16"/>
      <c r="CZ886" s="16"/>
      <c r="DC886" s="19"/>
      <c r="DD886" s="16"/>
      <c r="DG886" s="19"/>
      <c r="DK886" s="16"/>
      <c r="DM886" s="16"/>
      <c r="DN886" s="16"/>
      <c r="DP886" s="16"/>
      <c r="DR886" s="16"/>
      <c r="EB886" s="16"/>
      <c r="EE886" s="16"/>
      <c r="EF886" s="16"/>
      <c r="EG886" s="16"/>
      <c r="EI886" s="16"/>
      <c r="EN886" s="16"/>
    </row>
    <row r="887" spans="1:144" x14ac:dyDescent="0.35">
      <c r="A887" s="16" t="s">
        <v>6154</v>
      </c>
      <c r="J887" t="s">
        <v>2098</v>
      </c>
      <c r="K887"/>
      <c r="L887" s="16" t="s">
        <v>729</v>
      </c>
      <c r="M887" s="16"/>
      <c r="P887" s="16" t="s">
        <v>119</v>
      </c>
      <c r="Q887" s="16"/>
      <c r="R887" s="16"/>
      <c r="T887" s="16">
        <f>SUM(COUNTIF(M887:S887,"yes"))</f>
        <v>1</v>
      </c>
      <c r="U887" s="16" t="s">
        <v>2097</v>
      </c>
      <c r="V887" s="16"/>
      <c r="W887" s="16"/>
      <c r="X887" s="16"/>
      <c r="Y887" s="16"/>
      <c r="Z887" s="16"/>
      <c r="AA887" s="16"/>
      <c r="AB887" s="16"/>
      <c r="AC887" s="16" t="s">
        <v>2098</v>
      </c>
      <c r="AH887" s="16"/>
      <c r="AJ887" s="66"/>
      <c r="AK887" s="16" t="s">
        <v>1173</v>
      </c>
      <c r="AP887" s="16" t="s">
        <v>1362</v>
      </c>
      <c r="AQ887" s="16" t="s">
        <v>1157</v>
      </c>
      <c r="AR887" s="38"/>
      <c r="AS887" s="16"/>
      <c r="AT887" s="16"/>
      <c r="AY887" s="16"/>
      <c r="AZ887" s="16"/>
      <c r="BB887" s="16">
        <f>LEN(BA887)-LEN(SUBSTITUTE(BA887,",",""))+1</f>
        <v>1</v>
      </c>
      <c r="BF887" s="28"/>
      <c r="BJ887" s="25"/>
      <c r="BO887" s="38"/>
      <c r="BQ887" s="38"/>
      <c r="BU887" s="16"/>
      <c r="BV887" s="29"/>
      <c r="BW887" s="16"/>
      <c r="BZ887" s="16"/>
      <c r="CD887" s="16"/>
      <c r="CF887" s="16"/>
      <c r="CG887" s="16"/>
      <c r="CI887" s="16"/>
      <c r="CJ887" s="16"/>
      <c r="CK887" s="16"/>
      <c r="CQ887" s="16"/>
      <c r="CU887" s="16"/>
      <c r="CV887" s="16"/>
      <c r="CW887" s="16"/>
      <c r="CX887" s="16"/>
      <c r="CZ887" s="16"/>
      <c r="DC887" s="19"/>
      <c r="DD887" s="16"/>
      <c r="DK887" s="16"/>
      <c r="DM887" s="16"/>
      <c r="DN887" s="16"/>
      <c r="DP887" s="16"/>
      <c r="DR887" s="16"/>
      <c r="EB887" s="16"/>
      <c r="EE887" s="16"/>
      <c r="EF887" s="16"/>
      <c r="EG887" s="16"/>
      <c r="EI887" s="16"/>
      <c r="EN887" s="16"/>
    </row>
    <row r="888" spans="1:144" x14ac:dyDescent="0.35">
      <c r="A888" s="16" t="s">
        <v>6154</v>
      </c>
      <c r="J888" t="s">
        <v>2679</v>
      </c>
      <c r="K888"/>
      <c r="L888" s="16" t="s">
        <v>729</v>
      </c>
      <c r="M888" s="16"/>
      <c r="P888" s="16" t="s">
        <v>119</v>
      </c>
      <c r="Q888" s="16"/>
      <c r="R888" s="16"/>
      <c r="T888" s="16">
        <f>SUM(COUNTIF(M888:S888,"yes"))</f>
        <v>1</v>
      </c>
      <c r="U888" s="16" t="s">
        <v>2677</v>
      </c>
      <c r="V888" s="16"/>
      <c r="W888" s="16"/>
      <c r="X888" s="16"/>
      <c r="Y888" s="16"/>
      <c r="Z888" s="16"/>
      <c r="AA888" s="16"/>
      <c r="AB888" s="16"/>
      <c r="AC888" s="16" t="s">
        <v>2679</v>
      </c>
      <c r="AH888" s="16"/>
      <c r="AJ888" s="66"/>
      <c r="AK888" s="16" t="s">
        <v>2678</v>
      </c>
      <c r="AP888" s="16" t="s">
        <v>972</v>
      </c>
      <c r="AQ888" s="16" t="s">
        <v>1207</v>
      </c>
      <c r="AR888" s="38"/>
      <c r="AS888" s="16"/>
      <c r="AT888" s="16"/>
      <c r="AY888" s="16"/>
      <c r="AZ888" s="16"/>
      <c r="BF888" s="28"/>
      <c r="BJ888" s="25"/>
      <c r="BO888" s="38"/>
      <c r="BQ888" s="38"/>
      <c r="BU888" s="16"/>
      <c r="BV888" s="29"/>
      <c r="BW888" s="16"/>
      <c r="BZ888" s="16"/>
      <c r="CD888" s="16"/>
      <c r="CF888" s="16"/>
      <c r="CG888" s="16"/>
      <c r="CI888" s="16"/>
      <c r="CJ888" s="16"/>
      <c r="CK888" s="16"/>
      <c r="CQ888" s="16"/>
      <c r="CU888" s="16"/>
      <c r="CV888" s="16"/>
      <c r="CW888" s="16"/>
      <c r="CX888" s="16"/>
      <c r="CZ888" s="16"/>
      <c r="DC888" s="19"/>
      <c r="DD888" s="16"/>
      <c r="DK888" s="16"/>
      <c r="DM888" s="16"/>
      <c r="DN888" s="16"/>
      <c r="DP888" s="16"/>
      <c r="DR888" s="16"/>
      <c r="EB888" s="16"/>
      <c r="EE888" s="16"/>
      <c r="EF888" s="16"/>
      <c r="EG888" s="16"/>
      <c r="EI888" s="16"/>
      <c r="EN888" s="16"/>
    </row>
    <row r="889" spans="1:144" x14ac:dyDescent="0.35">
      <c r="A889" s="16" t="s">
        <v>6154</v>
      </c>
      <c r="J889" t="s">
        <v>6696</v>
      </c>
      <c r="K889" s="65" t="s">
        <v>6948</v>
      </c>
      <c r="L889" t="s">
        <v>6751</v>
      </c>
      <c r="M889" s="16"/>
      <c r="O889" t="s">
        <v>119</v>
      </c>
      <c r="Q889" s="16"/>
      <c r="R889" s="16"/>
      <c r="T889" s="16">
        <f>SUM(COUNTIF(M889:S889,"yes"))</f>
        <v>1</v>
      </c>
      <c r="U889" s="16"/>
      <c r="V889" s="16"/>
      <c r="W889" s="16"/>
      <c r="X889" s="16"/>
      <c r="Y889" s="16"/>
      <c r="Z889" s="16"/>
      <c r="AA889" s="16"/>
      <c r="AB889" s="16"/>
      <c r="AD889" t="s">
        <v>6696</v>
      </c>
      <c r="AE889"/>
      <c r="AH889" s="16"/>
      <c r="AJ889" s="66" t="s">
        <v>6232</v>
      </c>
      <c r="AK889" s="16"/>
      <c r="AO889" t="s">
        <v>6400</v>
      </c>
      <c r="AP889" s="16"/>
      <c r="AQ889" t="s">
        <v>1027</v>
      </c>
      <c r="AR889" s="39"/>
      <c r="AS889" s="16"/>
      <c r="AT889" s="16"/>
      <c r="AY889" s="16"/>
      <c r="AZ889" s="16"/>
      <c r="BF889" s="28"/>
      <c r="BJ889" s="25"/>
      <c r="BO889" s="38"/>
      <c r="BQ889" s="38"/>
      <c r="BU889" s="16"/>
      <c r="BV889" s="29"/>
      <c r="BW889" s="16"/>
      <c r="BZ889" s="16"/>
      <c r="CC889" s="19"/>
      <c r="CD889" s="16"/>
      <c r="CF889" s="16"/>
      <c r="CG889" s="16"/>
      <c r="CI889" s="16"/>
      <c r="CJ889" s="16"/>
      <c r="CK889" s="16"/>
      <c r="CQ889" s="16"/>
      <c r="CU889" s="16"/>
      <c r="CV889" s="16"/>
      <c r="CW889" s="16"/>
      <c r="CX889" s="16"/>
      <c r="CZ889" s="16"/>
      <c r="DC889" s="19"/>
      <c r="DD889" s="16"/>
      <c r="DG889" s="19"/>
      <c r="DK889" s="16"/>
      <c r="DM889" s="16"/>
      <c r="DN889" s="16"/>
      <c r="DP889" s="16"/>
      <c r="DR889" s="16"/>
      <c r="EB889" s="16"/>
      <c r="EE889" s="16"/>
      <c r="EF889" s="16"/>
      <c r="EG889" s="16"/>
      <c r="EI889" s="16"/>
      <c r="EN889" s="16"/>
    </row>
    <row r="890" spans="1:144" x14ac:dyDescent="0.35">
      <c r="A890" s="16" t="s">
        <v>6154</v>
      </c>
      <c r="J890" t="s">
        <v>1978</v>
      </c>
      <c r="K890"/>
      <c r="L890" s="16" t="s">
        <v>729</v>
      </c>
      <c r="M890" s="16"/>
      <c r="P890" s="16" t="s">
        <v>119</v>
      </c>
      <c r="Q890" s="16"/>
      <c r="R890" s="16"/>
      <c r="T890" s="16">
        <f>SUM(COUNTIF(M890:S890,"yes"))</f>
        <v>1</v>
      </c>
      <c r="U890" s="16" t="s">
        <v>1977</v>
      </c>
      <c r="V890" s="16"/>
      <c r="W890" s="16"/>
      <c r="X890" s="16"/>
      <c r="Y890" s="16"/>
      <c r="Z890" s="16"/>
      <c r="AA890" s="16"/>
      <c r="AB890" s="16"/>
      <c r="AC890" s="16" t="s">
        <v>1978</v>
      </c>
      <c r="AH890" s="16"/>
      <c r="AJ890" s="66"/>
      <c r="AK890" s="16" t="s">
        <v>1270</v>
      </c>
      <c r="AP890" s="16" t="s">
        <v>1272</v>
      </c>
      <c r="AQ890" s="16" t="s">
        <v>1215</v>
      </c>
      <c r="AR890" s="38"/>
      <c r="AS890" s="16"/>
      <c r="AT890" s="16"/>
      <c r="AY890" s="16"/>
      <c r="AZ890" s="16"/>
      <c r="BB890" s="16">
        <f>LEN(BA890)-LEN(SUBSTITUTE(BA890,",",""))+1</f>
        <v>1</v>
      </c>
      <c r="BD890" s="16">
        <f>LEN(BC890)-LEN(SUBSTITUTE(BC890,",",""))+1</f>
        <v>1</v>
      </c>
      <c r="BF890" s="28"/>
      <c r="BJ890" s="25"/>
      <c r="BO890" s="38"/>
      <c r="BQ890" s="38"/>
      <c r="BU890" s="16"/>
      <c r="BV890" s="29"/>
      <c r="BW890" s="16"/>
      <c r="BZ890" s="16"/>
      <c r="CD890" s="16"/>
      <c r="CF890" s="16"/>
      <c r="CG890" s="16"/>
      <c r="CI890" s="16"/>
      <c r="CJ890" s="16"/>
      <c r="CK890" s="16"/>
      <c r="CQ890" s="16"/>
      <c r="CU890" s="16"/>
      <c r="CV890" s="16"/>
      <c r="CW890" s="16"/>
      <c r="CX890" s="16"/>
      <c r="CZ890" s="16"/>
      <c r="DC890" s="19"/>
      <c r="DD890" s="16"/>
      <c r="DK890" s="16"/>
      <c r="DM890" s="16"/>
      <c r="DN890" s="16"/>
      <c r="DP890" s="16"/>
      <c r="DR890" s="16"/>
      <c r="EB890" s="16"/>
      <c r="EE890" s="16"/>
      <c r="EF890" s="16"/>
      <c r="EG890" s="16"/>
      <c r="EI890" s="16"/>
      <c r="EN890" s="16"/>
    </row>
    <row r="891" spans="1:144" x14ac:dyDescent="0.35">
      <c r="A891" s="16" t="s">
        <v>6154</v>
      </c>
      <c r="J891" t="s">
        <v>2520</v>
      </c>
      <c r="K891"/>
      <c r="L891" s="16" t="s">
        <v>729</v>
      </c>
      <c r="M891" s="16"/>
      <c r="P891" s="16" t="s">
        <v>119</v>
      </c>
      <c r="Q891" s="16"/>
      <c r="R891" s="16"/>
      <c r="T891" s="16">
        <f>SUM(COUNTIF(M891:S891,"yes"))</f>
        <v>1</v>
      </c>
      <c r="U891" s="16" t="s">
        <v>2519</v>
      </c>
      <c r="V891" s="16"/>
      <c r="W891" s="16"/>
      <c r="X891" s="16"/>
      <c r="Y891" s="16"/>
      <c r="Z891" s="16"/>
      <c r="AA891" s="16"/>
      <c r="AB891" s="16"/>
      <c r="AC891" s="16" t="s">
        <v>2520</v>
      </c>
      <c r="AH891" s="16"/>
      <c r="AJ891" s="66"/>
      <c r="AK891" s="16" t="s">
        <v>953</v>
      </c>
      <c r="AP891" s="16" t="s">
        <v>2521</v>
      </c>
      <c r="AQ891" s="16" t="s">
        <v>1617</v>
      </c>
      <c r="AR891" s="38"/>
      <c r="AS891" s="16"/>
      <c r="AT891" s="16"/>
      <c r="AY891" s="16"/>
      <c r="AZ891" s="16"/>
      <c r="BB891" s="16">
        <f>LEN(BA891)-LEN(SUBSTITUTE(BA891,",",""))+1</f>
        <v>1</v>
      </c>
      <c r="BF891" s="28"/>
      <c r="BJ891" s="25"/>
      <c r="BO891" s="38"/>
      <c r="BQ891" s="38"/>
      <c r="BU891" s="16"/>
      <c r="BV891" s="29"/>
      <c r="BW891" s="16"/>
      <c r="BZ891" s="16"/>
      <c r="CD891" s="16"/>
      <c r="CF891" s="16"/>
      <c r="CG891" s="16"/>
      <c r="CI891" s="16"/>
      <c r="CJ891" s="16"/>
      <c r="CK891" s="16"/>
      <c r="CQ891" s="16"/>
      <c r="CU891" s="16"/>
      <c r="CV891" s="16"/>
      <c r="CW891" s="16"/>
      <c r="CX891" s="16"/>
      <c r="CZ891" s="16"/>
      <c r="DC891" s="19"/>
      <c r="DD891" s="16"/>
      <c r="DK891" s="16"/>
      <c r="DM891" s="16"/>
      <c r="DN891" s="16"/>
      <c r="DP891" s="16"/>
      <c r="DR891" s="16"/>
      <c r="EB891" s="16"/>
      <c r="EE891" s="16"/>
      <c r="EF891" s="16"/>
      <c r="EG891" s="16"/>
      <c r="EI891" s="16"/>
      <c r="EN891" s="16"/>
    </row>
    <row r="892" spans="1:144" x14ac:dyDescent="0.35">
      <c r="A892" s="16" t="s">
        <v>6154</v>
      </c>
      <c r="J892" t="s">
        <v>2740</v>
      </c>
      <c r="K892"/>
      <c r="L892" s="16" t="s">
        <v>729</v>
      </c>
      <c r="M892" s="16"/>
      <c r="P892" s="16" t="s">
        <v>119</v>
      </c>
      <c r="Q892" s="16"/>
      <c r="R892" s="16"/>
      <c r="T892" s="16">
        <f>SUM(COUNTIF(M892:S892,"yes"))</f>
        <v>1</v>
      </c>
      <c r="U892" s="16" t="s">
        <v>2739</v>
      </c>
      <c r="V892" s="16"/>
      <c r="W892" s="16"/>
      <c r="X892" s="16"/>
      <c r="Y892" s="16"/>
      <c r="Z892" s="16"/>
      <c r="AA892" s="16"/>
      <c r="AB892" s="16"/>
      <c r="AC892" s="16" t="s">
        <v>2740</v>
      </c>
      <c r="AH892" s="16"/>
      <c r="AJ892" s="66"/>
      <c r="AK892" s="16" t="s">
        <v>2501</v>
      </c>
      <c r="AP892" s="16" t="s">
        <v>1208</v>
      </c>
      <c r="AQ892" s="16" t="s">
        <v>1363</v>
      </c>
      <c r="AR892" s="38"/>
      <c r="AS892" s="16"/>
      <c r="AT892" s="16"/>
      <c r="AY892" s="16"/>
      <c r="AZ892" s="16"/>
      <c r="BF892" s="28"/>
      <c r="BJ892" s="25"/>
      <c r="BO892" s="38"/>
      <c r="BQ892" s="38"/>
      <c r="BU892" s="16"/>
      <c r="BV892" s="29"/>
      <c r="BW892" s="16"/>
      <c r="BZ892" s="16"/>
      <c r="CD892" s="16"/>
      <c r="CF892" s="16"/>
      <c r="CG892" s="16"/>
      <c r="CI892" s="16"/>
      <c r="CJ892" s="16"/>
      <c r="CK892" s="16"/>
      <c r="CQ892" s="16"/>
      <c r="CU892" s="16"/>
      <c r="CV892" s="16"/>
      <c r="CW892" s="16"/>
      <c r="CX892" s="16"/>
      <c r="CZ892" s="16"/>
      <c r="DC892" s="19"/>
      <c r="DD892" s="16"/>
      <c r="DK892" s="16"/>
      <c r="DM892" s="16"/>
      <c r="DN892" s="16"/>
      <c r="DP892" s="16"/>
      <c r="DR892" s="16"/>
      <c r="EB892" s="16"/>
      <c r="EE892" s="16"/>
      <c r="EF892" s="16"/>
      <c r="EG892" s="16"/>
      <c r="EI892" s="16"/>
      <c r="EN892" s="16"/>
    </row>
    <row r="893" spans="1:144" x14ac:dyDescent="0.35">
      <c r="A893" s="16" t="s">
        <v>6154</v>
      </c>
      <c r="J893" t="s">
        <v>2908</v>
      </c>
      <c r="K893"/>
      <c r="L893" s="16" t="s">
        <v>729</v>
      </c>
      <c r="M893" s="16"/>
      <c r="P893" s="16" t="s">
        <v>119</v>
      </c>
      <c r="Q893" s="16"/>
      <c r="R893" s="16"/>
      <c r="T893" s="16">
        <f>SUM(COUNTIF(M893:S893,"yes"))</f>
        <v>1</v>
      </c>
      <c r="U893" s="16" t="s">
        <v>2907</v>
      </c>
      <c r="V893" s="16"/>
      <c r="W893" s="16"/>
      <c r="X893" s="16"/>
      <c r="Y893" s="16"/>
      <c r="Z893" s="16"/>
      <c r="AA893" s="16"/>
      <c r="AB893" s="16"/>
      <c r="AC893" s="16" t="s">
        <v>2908</v>
      </c>
      <c r="AH893" s="16"/>
      <c r="AJ893" s="66"/>
      <c r="AK893" s="16" t="s">
        <v>1193</v>
      </c>
      <c r="AP893" s="16" t="s">
        <v>1211</v>
      </c>
      <c r="AQ893" s="16" t="s">
        <v>1688</v>
      </c>
      <c r="AR893" s="38"/>
      <c r="AS893" s="16"/>
      <c r="AT893" s="16"/>
      <c r="AY893" s="16"/>
      <c r="AZ893" s="16"/>
      <c r="BF893" s="28"/>
      <c r="BJ893" s="25"/>
      <c r="BO893" s="38"/>
      <c r="BQ893" s="38"/>
      <c r="BU893" s="16"/>
      <c r="BV893" s="29"/>
      <c r="BW893" s="16"/>
      <c r="BZ893" s="16"/>
      <c r="CD893" s="16"/>
      <c r="CF893" s="16"/>
      <c r="CG893" s="16"/>
      <c r="CI893" s="16"/>
      <c r="CJ893" s="16"/>
      <c r="CK893" s="16"/>
      <c r="CQ893" s="16"/>
      <c r="CU893" s="16"/>
      <c r="CV893" s="16"/>
      <c r="CW893" s="16"/>
      <c r="CX893" s="16"/>
      <c r="CZ893" s="16"/>
      <c r="DC893" s="19"/>
      <c r="DD893" s="16"/>
      <c r="DK893" s="16"/>
      <c r="DM893" s="16"/>
      <c r="DN893" s="16"/>
      <c r="DP893" s="16"/>
      <c r="DR893" s="16"/>
      <c r="EB893" s="16"/>
      <c r="EE893" s="16"/>
      <c r="EF893" s="16"/>
      <c r="EG893" s="16"/>
      <c r="EI893" s="16"/>
      <c r="EN893" s="16"/>
    </row>
    <row r="894" spans="1:144" x14ac:dyDescent="0.35">
      <c r="A894" t="s">
        <v>6154</v>
      </c>
      <c r="I894" s="36" t="s">
        <v>7323</v>
      </c>
      <c r="J894" t="s">
        <v>1860</v>
      </c>
      <c r="K894"/>
      <c r="L894" s="16" t="s">
        <v>729</v>
      </c>
      <c r="M894" s="16"/>
      <c r="P894" s="16" t="s">
        <v>119</v>
      </c>
      <c r="Q894" s="16"/>
      <c r="R894" s="16"/>
      <c r="T894" s="16">
        <f>SUM(COUNTIF(M894:S894,"yes"))</f>
        <v>1</v>
      </c>
      <c r="U894" s="17" t="s">
        <v>7313</v>
      </c>
      <c r="V894" s="17" t="s">
        <v>7314</v>
      </c>
      <c r="W894" s="17"/>
      <c r="X894" s="17" t="s">
        <v>7375</v>
      </c>
      <c r="Y894" s="16"/>
      <c r="Z894" s="16"/>
      <c r="AA894" s="16"/>
      <c r="AB894" s="16"/>
      <c r="AC894" s="16" t="s">
        <v>1860</v>
      </c>
      <c r="AH894" s="16"/>
      <c r="AJ894" s="66" t="s">
        <v>6232</v>
      </c>
      <c r="AK894" s="16" t="s">
        <v>745</v>
      </c>
      <c r="AL894" s="36" t="s">
        <v>7227</v>
      </c>
      <c r="AP894" s="16" t="s">
        <v>1211</v>
      </c>
      <c r="AQ894" s="16" t="s">
        <v>1388</v>
      </c>
      <c r="AR894" s="38"/>
      <c r="AS894" s="16"/>
      <c r="AT894" s="16"/>
      <c r="AY894" s="16" t="s">
        <v>7315</v>
      </c>
      <c r="AZ894" s="16"/>
      <c r="BB894" s="16">
        <f>LEN(BA894)-LEN(SUBSTITUTE(BA894,",",""))+1</f>
        <v>1</v>
      </c>
      <c r="BD894" s="16">
        <f>LEN(BC894)-LEN(SUBSTITUTE(BC894,",",""))+1</f>
        <v>1</v>
      </c>
      <c r="BF894" s="28">
        <f>Table1[[#This Row], [no. of introduced regions]]/Table1[[#This Row], [no. of native regions]]</f>
        <v>1</v>
      </c>
      <c r="BJ894" s="25"/>
      <c r="BO894" s="38"/>
      <c r="BQ894" s="38"/>
      <c r="BU894" s="16"/>
      <c r="BV894" s="29"/>
      <c r="BW894" s="16"/>
      <c r="BZ894" s="16"/>
      <c r="CD894" s="16"/>
      <c r="CF894" s="16"/>
      <c r="CG894" s="16"/>
      <c r="CI894" s="16"/>
      <c r="CJ894" s="16"/>
      <c r="CK894" s="16"/>
      <c r="CQ894" s="16"/>
      <c r="CU894" s="16"/>
      <c r="CV894" s="16"/>
      <c r="CW894" s="16"/>
      <c r="CX894" s="16"/>
      <c r="CZ894" s="16"/>
      <c r="DC894" s="19"/>
      <c r="DD894" s="16"/>
      <c r="DK894" s="16"/>
      <c r="DM894" s="16"/>
      <c r="DN894" s="16"/>
      <c r="DP894" s="16"/>
      <c r="DR894" s="16"/>
      <c r="EB894" s="16"/>
      <c r="EE894" s="16"/>
      <c r="EF894" s="16"/>
      <c r="EG894" s="16"/>
      <c r="EI894" s="16"/>
      <c r="EN894" s="16"/>
    </row>
    <row r="895" spans="1:144" x14ac:dyDescent="0.35">
      <c r="A895" s="16" t="s">
        <v>6154</v>
      </c>
      <c r="J895" t="s">
        <v>2351</v>
      </c>
      <c r="K895"/>
      <c r="L895" s="16" t="s">
        <v>729</v>
      </c>
      <c r="M895" s="16"/>
      <c r="P895" s="16" t="s">
        <v>119</v>
      </c>
      <c r="Q895" s="16"/>
      <c r="R895" s="16"/>
      <c r="T895" s="16">
        <f>SUM(COUNTIF(M895:S895,"yes"))</f>
        <v>1</v>
      </c>
      <c r="U895" s="16" t="s">
        <v>2350</v>
      </c>
      <c r="V895" s="16"/>
      <c r="W895" s="16"/>
      <c r="X895" s="16"/>
      <c r="Y895" s="16"/>
      <c r="Z895" s="16"/>
      <c r="AA895" s="16"/>
      <c r="AB895" s="16"/>
      <c r="AC895" s="16" t="s">
        <v>2351</v>
      </c>
      <c r="AH895" s="16"/>
      <c r="AJ895" s="66"/>
      <c r="AK895" s="16" t="s">
        <v>745</v>
      </c>
      <c r="AP895" s="16" t="s">
        <v>2352</v>
      </c>
      <c r="AQ895" s="16" t="s">
        <v>1212</v>
      </c>
      <c r="AR895" s="38"/>
      <c r="AS895" s="16"/>
      <c r="AT895" s="16"/>
      <c r="AY895" s="16"/>
      <c r="AZ895" s="16"/>
      <c r="BB895" s="16">
        <f>LEN(BA895)-LEN(SUBSTITUTE(BA895,",",""))+1</f>
        <v>1</v>
      </c>
      <c r="BF895" s="28"/>
      <c r="BJ895" s="25"/>
      <c r="BO895" s="38"/>
      <c r="BQ895" s="38"/>
      <c r="BU895" s="16"/>
      <c r="BV895" s="29"/>
      <c r="BW895" s="16"/>
      <c r="BZ895" s="16"/>
      <c r="CD895" s="16"/>
      <c r="CF895" s="16"/>
      <c r="CG895" s="16"/>
      <c r="CI895" s="16"/>
      <c r="CJ895" s="16"/>
      <c r="CK895" s="16"/>
      <c r="CQ895" s="16"/>
      <c r="CU895" s="16"/>
      <c r="CV895" s="16"/>
      <c r="CW895" s="16"/>
      <c r="CX895" s="16"/>
      <c r="CZ895" s="16"/>
      <c r="DC895" s="19"/>
      <c r="DD895" s="16"/>
      <c r="DK895" s="16"/>
      <c r="DM895" s="16"/>
      <c r="DN895" s="16"/>
      <c r="DP895" s="16"/>
      <c r="DR895" s="16"/>
      <c r="EB895" s="16"/>
      <c r="EE895" s="16"/>
      <c r="EF895" s="16"/>
      <c r="EG895" s="16"/>
      <c r="EI895" s="16"/>
      <c r="EN895" s="16"/>
    </row>
    <row r="896" spans="1:144" x14ac:dyDescent="0.35">
      <c r="A896" s="16" t="s">
        <v>6154</v>
      </c>
      <c r="J896" t="s">
        <v>7077</v>
      </c>
      <c r="K896"/>
      <c r="L896" s="16" t="s">
        <v>7056</v>
      </c>
      <c r="M896" s="16"/>
      <c r="N896" s="16" t="s">
        <v>119</v>
      </c>
      <c r="O896" s="16"/>
      <c r="Q896" s="16"/>
      <c r="R896" s="16"/>
      <c r="T896" s="16">
        <f>SUM(COUNTIF(M896:S896,"yes"))</f>
        <v>1</v>
      </c>
      <c r="U896" s="16"/>
      <c r="V896" s="16"/>
      <c r="W896" s="16"/>
      <c r="X896" s="16"/>
      <c r="Y896" s="16"/>
      <c r="Z896" s="16"/>
      <c r="AA896" s="16"/>
      <c r="AB896" s="16"/>
      <c r="AH896" s="16"/>
      <c r="AJ896" s="66"/>
      <c r="AK896" s="16"/>
      <c r="AP896" s="16"/>
      <c r="AQ896" s="16"/>
      <c r="AR896" s="38"/>
      <c r="AS896" s="16"/>
      <c r="AT896" s="16"/>
      <c r="AY896" s="16"/>
      <c r="AZ896" s="16"/>
      <c r="BF896" s="28"/>
      <c r="BJ896" s="25"/>
      <c r="BO896" s="38"/>
      <c r="BQ896" s="38"/>
      <c r="BU896" s="16"/>
      <c r="BV896" s="29"/>
      <c r="BW896" s="16"/>
      <c r="BZ896" s="16"/>
      <c r="CD896" s="16"/>
      <c r="CF896" s="16"/>
      <c r="CG896" s="16"/>
      <c r="CI896" s="16"/>
      <c r="CJ896" s="16"/>
      <c r="CK896" s="16"/>
      <c r="CQ896" s="16"/>
      <c r="CU896" s="16"/>
      <c r="CV896" s="16"/>
      <c r="CW896" s="16"/>
      <c r="CX896" s="16"/>
      <c r="CZ896" s="16"/>
      <c r="DC896" s="19"/>
      <c r="DD896" s="16"/>
      <c r="DK896" s="16"/>
      <c r="DM896" s="16"/>
      <c r="DN896" s="16"/>
      <c r="DP896" s="16"/>
      <c r="DR896" s="16"/>
      <c r="EB896" s="16"/>
      <c r="EE896" s="16"/>
      <c r="EF896" s="16"/>
      <c r="EG896" s="16"/>
      <c r="EI896" s="16"/>
      <c r="EN896" s="16"/>
    </row>
    <row r="897" spans="1:144" x14ac:dyDescent="0.35">
      <c r="A897" s="16" t="s">
        <v>6154</v>
      </c>
      <c r="J897" t="s">
        <v>2088</v>
      </c>
      <c r="K897"/>
      <c r="L897" s="16" t="s">
        <v>729</v>
      </c>
      <c r="M897" s="16"/>
      <c r="P897" s="16" t="s">
        <v>119</v>
      </c>
      <c r="Q897" s="16"/>
      <c r="R897" s="16"/>
      <c r="T897" s="16">
        <f>SUM(COUNTIF(M897:S897,"yes"))</f>
        <v>1</v>
      </c>
      <c r="U897" s="16" t="s">
        <v>2087</v>
      </c>
      <c r="V897" s="16"/>
      <c r="W897" s="16"/>
      <c r="X897" s="16"/>
      <c r="Y897" s="16"/>
      <c r="Z897" s="16"/>
      <c r="AA897" s="16"/>
      <c r="AB897" s="16"/>
      <c r="AC897" s="16" t="s">
        <v>2088</v>
      </c>
      <c r="AH897" s="16"/>
      <c r="AJ897" s="66"/>
      <c r="AK897" s="16" t="s">
        <v>1193</v>
      </c>
      <c r="AP897" s="16" t="s">
        <v>726</v>
      </c>
      <c r="AQ897" s="16" t="s">
        <v>1688</v>
      </c>
      <c r="AR897" s="38"/>
      <c r="AS897" s="16"/>
      <c r="AT897" s="16"/>
      <c r="AY897" s="16"/>
      <c r="AZ897" s="16"/>
      <c r="BB897" s="16">
        <f>LEN(BA897)-LEN(SUBSTITUTE(BA897,",",""))+1</f>
        <v>1</v>
      </c>
      <c r="BF897" s="28"/>
      <c r="BJ897" s="25"/>
      <c r="BO897" s="38"/>
      <c r="BQ897" s="38"/>
      <c r="BU897" s="16"/>
      <c r="BV897" s="29"/>
      <c r="BW897" s="16"/>
      <c r="BZ897" s="16"/>
      <c r="CD897" s="16"/>
      <c r="CF897" s="16"/>
      <c r="CG897" s="16"/>
      <c r="CI897" s="16"/>
      <c r="CJ897" s="16"/>
      <c r="CK897" s="16"/>
      <c r="CQ897" s="16"/>
      <c r="CU897" s="16"/>
      <c r="CV897" s="16"/>
      <c r="CW897" s="16"/>
      <c r="CX897" s="16"/>
      <c r="CZ897" s="16"/>
      <c r="DC897" s="19"/>
      <c r="DD897" s="16"/>
      <c r="DK897" s="16"/>
      <c r="DM897" s="16"/>
      <c r="DN897" s="16"/>
      <c r="DP897" s="16"/>
      <c r="DR897" s="16"/>
      <c r="EB897" s="16"/>
      <c r="EE897" s="16"/>
      <c r="EF897" s="16"/>
      <c r="EG897" s="16"/>
      <c r="EI897" s="16"/>
      <c r="EN897" s="16"/>
    </row>
    <row r="898" spans="1:144" x14ac:dyDescent="0.35">
      <c r="A898" s="16" t="s">
        <v>6154</v>
      </c>
      <c r="J898" t="s">
        <v>345</v>
      </c>
      <c r="K898" s="65"/>
      <c r="M898" s="16" t="s">
        <v>119</v>
      </c>
      <c r="Q898" s="16"/>
      <c r="R898" s="16"/>
      <c r="T898" s="16">
        <f>SUM(COUNTIF(M898:S898,"yes"))</f>
        <v>1</v>
      </c>
      <c r="U898" s="16" t="s">
        <v>346</v>
      </c>
      <c r="V898" s="16"/>
      <c r="W898" s="16"/>
      <c r="X898" s="16"/>
      <c r="Y898" s="16"/>
      <c r="Z898" s="16"/>
      <c r="AA898" s="16"/>
      <c r="AB898" s="16"/>
      <c r="AH898" s="16"/>
      <c r="AJ898" s="66" t="s">
        <v>6232</v>
      </c>
      <c r="AK898" s="16"/>
      <c r="AP898" s="16"/>
      <c r="AQ898" s="16"/>
      <c r="AR898" s="38"/>
      <c r="AS898" s="16"/>
      <c r="AT898" s="16"/>
      <c r="AY898" s="16"/>
      <c r="AZ898" s="16"/>
      <c r="BF898" s="28"/>
      <c r="BJ898" s="25"/>
      <c r="BO898" s="38"/>
      <c r="BQ898" s="38"/>
      <c r="BU898" s="16"/>
      <c r="BV898" s="29"/>
      <c r="BW898" s="16"/>
      <c r="BZ898" s="16"/>
      <c r="CD898" s="16"/>
      <c r="CF898" s="16"/>
      <c r="CG898" s="16"/>
      <c r="CI898" s="16"/>
      <c r="CJ898" s="16"/>
      <c r="CK898" s="16"/>
      <c r="CQ898" s="16"/>
      <c r="CU898" s="16"/>
      <c r="CV898" s="16"/>
      <c r="CW898" s="16"/>
      <c r="CX898" s="16"/>
      <c r="CZ898" s="16"/>
      <c r="DC898" s="19"/>
      <c r="DD898" s="16"/>
      <c r="DK898" s="16"/>
      <c r="DM898" s="16"/>
      <c r="DN898" s="16"/>
      <c r="DP898" s="16"/>
      <c r="DR898" s="16"/>
      <c r="EB898" s="16"/>
      <c r="EE898" s="16"/>
      <c r="EF898" s="16"/>
      <c r="EG898" s="16"/>
      <c r="EI898" s="16"/>
      <c r="EN898" s="16"/>
    </row>
    <row r="899" spans="1:144" x14ac:dyDescent="0.35">
      <c r="A899" s="16" t="s">
        <v>6154</v>
      </c>
      <c r="J899" t="s">
        <v>2832</v>
      </c>
      <c r="K899"/>
      <c r="L899" s="16" t="s">
        <v>729</v>
      </c>
      <c r="M899" s="16"/>
      <c r="P899" s="16" t="s">
        <v>119</v>
      </c>
      <c r="Q899" s="16"/>
      <c r="R899" s="16"/>
      <c r="T899" s="16">
        <f>SUM(COUNTIF(M899:S899,"yes"))</f>
        <v>1</v>
      </c>
      <c r="U899" s="16" t="s">
        <v>2831</v>
      </c>
      <c r="V899" s="16"/>
      <c r="W899" s="16"/>
      <c r="X899" s="16"/>
      <c r="Y899" s="16"/>
      <c r="Z899" s="16"/>
      <c r="AA899" s="16"/>
      <c r="AB899" s="16"/>
      <c r="AC899" s="16" t="s">
        <v>2832</v>
      </c>
      <c r="AH899" s="16"/>
      <c r="AJ899" s="66"/>
      <c r="AK899" s="16" t="s">
        <v>2647</v>
      </c>
      <c r="AP899" s="16" t="s">
        <v>2123</v>
      </c>
      <c r="AQ899" s="16" t="s">
        <v>1207</v>
      </c>
      <c r="AR899" s="38"/>
      <c r="AS899" s="16"/>
      <c r="AT899" s="16"/>
      <c r="AY899" s="16"/>
      <c r="AZ899" s="16"/>
      <c r="BF899" s="28"/>
      <c r="BJ899" s="25"/>
      <c r="BO899" s="38"/>
      <c r="BQ899" s="38"/>
      <c r="BU899" s="16"/>
      <c r="BV899" s="29"/>
      <c r="BW899" s="16"/>
      <c r="BZ899" s="16"/>
      <c r="CD899" s="16"/>
      <c r="CF899" s="16"/>
      <c r="CG899" s="16"/>
      <c r="CI899" s="16"/>
      <c r="CJ899" s="16"/>
      <c r="CK899" s="16"/>
      <c r="CQ899" s="16"/>
      <c r="CU899" s="16"/>
      <c r="CV899" s="16"/>
      <c r="CW899" s="16"/>
      <c r="CX899" s="16"/>
      <c r="CZ899" s="16"/>
      <c r="DC899" s="19"/>
      <c r="DD899" s="16"/>
      <c r="DK899" s="16"/>
      <c r="DM899" s="16"/>
      <c r="DN899" s="16"/>
      <c r="DP899" s="16"/>
      <c r="DR899" s="16"/>
      <c r="EB899" s="16"/>
      <c r="EE899" s="16"/>
      <c r="EF899" s="16"/>
      <c r="EG899" s="16"/>
      <c r="EI899" s="16"/>
      <c r="EN899" s="16"/>
    </row>
    <row r="900" spans="1:144" x14ac:dyDescent="0.35">
      <c r="A900" s="16" t="s">
        <v>6154</v>
      </c>
      <c r="J900" t="s">
        <v>2604</v>
      </c>
      <c r="K900"/>
      <c r="L900" s="16" t="s">
        <v>729</v>
      </c>
      <c r="M900" s="16"/>
      <c r="P900" s="16" t="s">
        <v>119</v>
      </c>
      <c r="Q900" s="16"/>
      <c r="R900" s="16"/>
      <c r="T900" s="16">
        <f>SUM(COUNTIF(M900:S900,"yes"))</f>
        <v>1</v>
      </c>
      <c r="U900" s="16" t="s">
        <v>2603</v>
      </c>
      <c r="V900" s="16"/>
      <c r="W900" s="16"/>
      <c r="X900" s="16"/>
      <c r="Y900" s="16"/>
      <c r="Z900" s="16"/>
      <c r="AA900" s="16"/>
      <c r="AB900" s="16"/>
      <c r="AC900" s="16" t="s">
        <v>2604</v>
      </c>
      <c r="AH900" s="16"/>
      <c r="AJ900" s="66"/>
      <c r="AK900" s="16" t="s">
        <v>1943</v>
      </c>
      <c r="AP900" s="16" t="s">
        <v>1211</v>
      </c>
      <c r="AQ900" s="16" t="s">
        <v>1752</v>
      </c>
      <c r="AR900" s="38"/>
      <c r="AS900" s="16"/>
      <c r="AT900" s="16"/>
      <c r="AY900" s="16"/>
      <c r="AZ900" s="16"/>
      <c r="BF900" s="28"/>
      <c r="BJ900" s="25"/>
      <c r="BO900" s="38"/>
      <c r="BQ900" s="38"/>
      <c r="BU900" s="16"/>
      <c r="BV900" s="29"/>
      <c r="BW900" s="16"/>
      <c r="BZ900" s="16"/>
      <c r="CD900" s="16"/>
      <c r="CF900" s="16"/>
      <c r="CG900" s="16"/>
      <c r="CI900" s="16"/>
      <c r="CJ900" s="16"/>
      <c r="CK900" s="16"/>
      <c r="CQ900" s="16"/>
      <c r="CU900" s="16"/>
      <c r="CV900" s="16"/>
      <c r="CW900" s="16"/>
      <c r="CX900" s="16"/>
      <c r="CZ900" s="16"/>
      <c r="DC900" s="19"/>
      <c r="DD900" s="16"/>
      <c r="DK900" s="16"/>
      <c r="DM900" s="16"/>
      <c r="DN900" s="16"/>
      <c r="DP900" s="16"/>
      <c r="DR900" s="16"/>
      <c r="EB900" s="16"/>
      <c r="EE900" s="16"/>
      <c r="EF900" s="16"/>
      <c r="EG900" s="16"/>
      <c r="EI900" s="16"/>
      <c r="EN900" s="16"/>
    </row>
    <row r="901" spans="1:144" x14ac:dyDescent="0.35">
      <c r="A901" s="16" t="s">
        <v>6154</v>
      </c>
      <c r="J901" t="s">
        <v>2183</v>
      </c>
      <c r="K901"/>
      <c r="L901" s="16" t="s">
        <v>729</v>
      </c>
      <c r="M901" s="16"/>
      <c r="P901" s="16" t="s">
        <v>119</v>
      </c>
      <c r="Q901" s="16"/>
      <c r="R901" s="16"/>
      <c r="T901" s="16">
        <f>SUM(COUNTIF(M901:S901,"yes"))</f>
        <v>1</v>
      </c>
      <c r="U901" s="16" t="s">
        <v>2182</v>
      </c>
      <c r="V901" s="16"/>
      <c r="W901" s="16"/>
      <c r="X901" s="16"/>
      <c r="Y901" s="16"/>
      <c r="Z901" s="16"/>
      <c r="AA901" s="16"/>
      <c r="AB901" s="16"/>
      <c r="AC901" s="16" t="s">
        <v>2183</v>
      </c>
      <c r="AH901" s="16"/>
      <c r="AJ901" s="66"/>
      <c r="AK901" s="16" t="s">
        <v>2179</v>
      </c>
      <c r="AP901" s="16" t="s">
        <v>726</v>
      </c>
      <c r="AQ901" s="16" t="s">
        <v>1409</v>
      </c>
      <c r="AR901" s="38"/>
      <c r="AS901" s="16"/>
      <c r="AT901" s="16"/>
      <c r="AY901" s="16"/>
      <c r="AZ901" s="16"/>
      <c r="BB901" s="16">
        <f>LEN(BA901)-LEN(SUBSTITUTE(BA901,",",""))+1</f>
        <v>1</v>
      </c>
      <c r="BF901" s="28"/>
      <c r="BJ901" s="25"/>
      <c r="BO901" s="38"/>
      <c r="BQ901" s="38"/>
      <c r="BU901" s="16"/>
      <c r="BV901" s="29"/>
      <c r="BW901" s="16"/>
      <c r="BZ901" s="16"/>
      <c r="CD901" s="16"/>
      <c r="CF901" s="16"/>
      <c r="CG901" s="16"/>
      <c r="CI901" s="16"/>
      <c r="CJ901" s="16"/>
      <c r="CK901" s="16"/>
      <c r="CQ901" s="16"/>
      <c r="CU901" s="16"/>
      <c r="CV901" s="16"/>
      <c r="CW901" s="16"/>
      <c r="CX901" s="16"/>
      <c r="CZ901" s="16"/>
      <c r="DC901" s="19"/>
      <c r="DD901" s="16"/>
      <c r="DK901" s="16"/>
      <c r="DM901" s="16"/>
      <c r="DN901" s="16"/>
      <c r="DP901" s="16"/>
      <c r="DR901" s="16"/>
      <c r="EB901" s="16"/>
      <c r="EE901" s="16"/>
      <c r="EF901" s="16"/>
      <c r="EG901" s="16"/>
      <c r="EI901" s="16"/>
      <c r="EN901" s="16"/>
    </row>
    <row r="902" spans="1:144" x14ac:dyDescent="0.35">
      <c r="A902" s="16" t="s">
        <v>6154</v>
      </c>
      <c r="J902" t="s">
        <v>2268</v>
      </c>
      <c r="K902"/>
      <c r="L902" s="16" t="s">
        <v>729</v>
      </c>
      <c r="M902" s="16"/>
      <c r="P902" s="16" t="s">
        <v>119</v>
      </c>
      <c r="Q902" s="16"/>
      <c r="R902" s="16"/>
      <c r="T902" s="16">
        <f>SUM(COUNTIF(M902:S902,"yes"))</f>
        <v>1</v>
      </c>
      <c r="U902" s="16" t="s">
        <v>2267</v>
      </c>
      <c r="V902" s="16"/>
      <c r="W902" s="16"/>
      <c r="X902" s="16"/>
      <c r="Y902" s="16"/>
      <c r="Z902" s="16"/>
      <c r="AA902" s="16"/>
      <c r="AB902" s="16"/>
      <c r="AC902" s="16" t="s">
        <v>2268</v>
      </c>
      <c r="AH902" s="16"/>
      <c r="AJ902" s="66"/>
      <c r="AK902" s="16" t="s">
        <v>5819</v>
      </c>
      <c r="AP902" s="16" t="s">
        <v>972</v>
      </c>
      <c r="AQ902" s="16" t="s">
        <v>1259</v>
      </c>
      <c r="AR902" s="38"/>
      <c r="AS902" s="16"/>
      <c r="AT902" s="16"/>
      <c r="AY902" s="16"/>
      <c r="AZ902" s="16"/>
      <c r="BB902" s="16">
        <f>LEN(BA902)-LEN(SUBSTITUTE(BA902,",",""))+1</f>
        <v>1</v>
      </c>
      <c r="BF902" s="28"/>
      <c r="BJ902" s="25"/>
      <c r="BO902" s="38"/>
      <c r="BQ902" s="38"/>
      <c r="BU902" s="16"/>
      <c r="BV902" s="29"/>
      <c r="BW902" s="16"/>
      <c r="BZ902" s="16"/>
      <c r="CD902" s="16"/>
      <c r="CF902" s="16"/>
      <c r="CG902" s="16"/>
      <c r="CI902" s="16"/>
      <c r="CJ902" s="16"/>
      <c r="CK902" s="16"/>
      <c r="CQ902" s="16"/>
      <c r="CU902" s="16"/>
      <c r="CV902" s="16"/>
      <c r="CW902" s="16"/>
      <c r="CX902" s="16"/>
      <c r="CZ902" s="16"/>
      <c r="DC902" s="19"/>
      <c r="DD902" s="16"/>
      <c r="DK902" s="16"/>
      <c r="DM902" s="16"/>
      <c r="DN902" s="16"/>
      <c r="DP902" s="16"/>
      <c r="DR902" s="16"/>
      <c r="EB902" s="16"/>
      <c r="EE902" s="16"/>
      <c r="EF902" s="16"/>
      <c r="EG902" s="16"/>
      <c r="EI902" s="16"/>
      <c r="EN902" s="16"/>
    </row>
    <row r="903" spans="1:144" x14ac:dyDescent="0.35">
      <c r="A903" s="16" t="s">
        <v>6154</v>
      </c>
      <c r="J903" t="s">
        <v>2371</v>
      </c>
      <c r="K903"/>
      <c r="L903" s="16" t="s">
        <v>729</v>
      </c>
      <c r="M903" s="16"/>
      <c r="P903" s="16" t="s">
        <v>119</v>
      </c>
      <c r="Q903" s="16"/>
      <c r="R903" s="16"/>
      <c r="T903" s="16">
        <f>SUM(COUNTIF(M903:S903,"yes"))</f>
        <v>1</v>
      </c>
      <c r="U903" s="16" t="s">
        <v>2370</v>
      </c>
      <c r="V903" s="16"/>
      <c r="W903" s="16"/>
      <c r="X903" s="16"/>
      <c r="Y903" s="16"/>
      <c r="Z903" s="16"/>
      <c r="AA903" s="16"/>
      <c r="AB903" s="16"/>
      <c r="AC903" s="16" t="s">
        <v>2371</v>
      </c>
      <c r="AH903" s="16"/>
      <c r="AJ903" s="66"/>
      <c r="AK903" s="16" t="s">
        <v>1209</v>
      </c>
      <c r="AP903" s="16" t="s">
        <v>1208</v>
      </c>
      <c r="AQ903" s="16" t="s">
        <v>1215</v>
      </c>
      <c r="AR903" s="38"/>
      <c r="AS903" s="16"/>
      <c r="AT903" s="16"/>
      <c r="AY903" s="16"/>
      <c r="AZ903" s="16"/>
      <c r="BB903" s="16">
        <f>LEN(BA903)-LEN(SUBSTITUTE(BA903,",",""))+1</f>
        <v>1</v>
      </c>
      <c r="BF903" s="28"/>
      <c r="BJ903" s="25"/>
      <c r="BO903" s="38"/>
      <c r="BQ903" s="38"/>
      <c r="BU903" s="16"/>
      <c r="BV903" s="29"/>
      <c r="BW903" s="16"/>
      <c r="BZ903" s="16"/>
      <c r="CD903" s="16"/>
      <c r="CF903" s="16"/>
      <c r="CG903" s="16"/>
      <c r="CI903" s="16"/>
      <c r="CJ903" s="16"/>
      <c r="CK903" s="16"/>
      <c r="CQ903" s="16"/>
      <c r="CU903" s="16"/>
      <c r="CV903" s="16"/>
      <c r="CW903" s="16"/>
      <c r="CX903" s="16"/>
      <c r="CZ903" s="16"/>
      <c r="DC903" s="19"/>
      <c r="DD903" s="16"/>
      <c r="DK903" s="16"/>
      <c r="DM903" s="16"/>
      <c r="DN903" s="16"/>
      <c r="DP903" s="16"/>
      <c r="DR903" s="16"/>
      <c r="EB903" s="16"/>
      <c r="EE903" s="16"/>
      <c r="EF903" s="16"/>
      <c r="EG903" s="16"/>
      <c r="EI903" s="16"/>
      <c r="EN903" s="16"/>
    </row>
    <row r="904" spans="1:144" x14ac:dyDescent="0.35">
      <c r="A904" s="16" t="s">
        <v>6154</v>
      </c>
      <c r="J904" t="s">
        <v>2858</v>
      </c>
      <c r="K904"/>
      <c r="L904" s="16" t="s">
        <v>729</v>
      </c>
      <c r="M904" s="16"/>
      <c r="P904" s="16" t="s">
        <v>119</v>
      </c>
      <c r="Q904" s="16"/>
      <c r="R904" s="16"/>
      <c r="T904" s="16">
        <f>SUM(COUNTIF(M904:S904,"yes"))</f>
        <v>1</v>
      </c>
      <c r="U904" s="16" t="s">
        <v>2857</v>
      </c>
      <c r="V904" s="16"/>
      <c r="W904" s="16"/>
      <c r="X904" s="16"/>
      <c r="Y904" s="16"/>
      <c r="Z904" s="16"/>
      <c r="AA904" s="16"/>
      <c r="AB904" s="16"/>
      <c r="AC904" s="16" t="s">
        <v>2858</v>
      </c>
      <c r="AH904" s="16"/>
      <c r="AJ904" s="66"/>
      <c r="AK904" s="16" t="s">
        <v>1209</v>
      </c>
      <c r="AP904" s="16" t="s">
        <v>1211</v>
      </c>
      <c r="AQ904" s="16" t="s">
        <v>1363</v>
      </c>
      <c r="AR904" s="38"/>
      <c r="AS904" s="16"/>
      <c r="AT904" s="16"/>
      <c r="AY904" s="16"/>
      <c r="AZ904" s="16"/>
      <c r="BF904" s="28"/>
      <c r="BJ904" s="25"/>
      <c r="BO904" s="38"/>
      <c r="BQ904" s="38"/>
      <c r="BU904" s="16"/>
      <c r="BV904" s="29"/>
      <c r="BW904" s="16"/>
      <c r="BZ904" s="16"/>
      <c r="CD904" s="16"/>
      <c r="CF904" s="16"/>
      <c r="CG904" s="16"/>
      <c r="CI904" s="16"/>
      <c r="CJ904" s="16"/>
      <c r="CK904" s="16"/>
      <c r="CQ904" s="16"/>
      <c r="CU904" s="16"/>
      <c r="CV904" s="16"/>
      <c r="CW904" s="16"/>
      <c r="CX904" s="16"/>
      <c r="CZ904" s="16"/>
      <c r="DC904" s="19"/>
      <c r="DD904" s="16"/>
      <c r="DK904" s="16"/>
      <c r="DM904" s="16"/>
      <c r="DN904" s="16"/>
      <c r="DP904" s="16"/>
      <c r="DR904" s="16"/>
      <c r="EB904" s="16"/>
      <c r="EE904" s="16"/>
      <c r="EF904" s="16"/>
      <c r="EG904" s="16"/>
      <c r="EI904" s="16"/>
      <c r="EN904" s="16"/>
    </row>
    <row r="905" spans="1:144" x14ac:dyDescent="0.35">
      <c r="A905" s="16" t="s">
        <v>6154</v>
      </c>
      <c r="J905" t="s">
        <v>2403</v>
      </c>
      <c r="K905"/>
      <c r="L905" s="16" t="s">
        <v>729</v>
      </c>
      <c r="M905" s="16"/>
      <c r="P905" s="16" t="s">
        <v>119</v>
      </c>
      <c r="Q905" s="16"/>
      <c r="R905" s="16"/>
      <c r="T905" s="16">
        <f>SUM(COUNTIF(M905:S905,"yes"))</f>
        <v>1</v>
      </c>
      <c r="U905" s="16" t="s">
        <v>2402</v>
      </c>
      <c r="V905" s="16"/>
      <c r="W905" s="16"/>
      <c r="X905" s="16"/>
      <c r="Y905" s="16"/>
      <c r="Z905" s="16"/>
      <c r="AA905" s="16"/>
      <c r="AB905" s="16"/>
      <c r="AC905" s="16" t="s">
        <v>2403</v>
      </c>
      <c r="AH905" s="16"/>
      <c r="AJ905" s="66"/>
      <c r="AK905" s="16" t="s">
        <v>1407</v>
      </c>
      <c r="AP905" s="16" t="s">
        <v>1360</v>
      </c>
      <c r="AQ905" s="16" t="s">
        <v>1891</v>
      </c>
      <c r="AR905" s="38"/>
      <c r="AS905" s="16"/>
      <c r="AT905" s="16"/>
      <c r="AY905" s="16"/>
      <c r="AZ905" s="16"/>
      <c r="BB905" s="16">
        <f>LEN(BA905)-LEN(SUBSTITUTE(BA905,",",""))+1</f>
        <v>1</v>
      </c>
      <c r="BF905" s="28"/>
      <c r="BJ905" s="25"/>
      <c r="BO905" s="38"/>
      <c r="BQ905" s="38"/>
      <c r="BU905" s="16"/>
      <c r="BV905" s="29"/>
      <c r="BW905" s="16"/>
      <c r="BZ905" s="16"/>
      <c r="CD905" s="16"/>
      <c r="CF905" s="16"/>
      <c r="CG905" s="16"/>
      <c r="CI905" s="16"/>
      <c r="CJ905" s="16"/>
      <c r="CK905" s="16"/>
      <c r="CQ905" s="16"/>
      <c r="CU905" s="16"/>
      <c r="CV905" s="16"/>
      <c r="CW905" s="16"/>
      <c r="CX905" s="16"/>
      <c r="CZ905" s="16"/>
      <c r="DC905" s="19"/>
      <c r="DD905" s="16"/>
      <c r="DK905" s="16"/>
      <c r="DM905" s="16"/>
      <c r="DN905" s="16"/>
      <c r="DP905" s="16"/>
      <c r="DR905" s="16"/>
      <c r="EB905" s="16"/>
      <c r="EE905" s="16"/>
      <c r="EF905" s="16"/>
      <c r="EG905" s="16"/>
      <c r="EI905" s="16"/>
      <c r="EN905" s="16"/>
    </row>
    <row r="906" spans="1:144" x14ac:dyDescent="0.35">
      <c r="A906" s="16" t="s">
        <v>6154</v>
      </c>
      <c r="J906" t="s">
        <v>3002</v>
      </c>
      <c r="K906"/>
      <c r="L906" s="16" t="s">
        <v>729</v>
      </c>
      <c r="M906" s="16"/>
      <c r="P906" s="16" t="s">
        <v>119</v>
      </c>
      <c r="Q906" s="16"/>
      <c r="R906" s="16"/>
      <c r="T906" s="16">
        <f>SUM(COUNTIF(M906:S906,"yes"))</f>
        <v>1</v>
      </c>
      <c r="U906" s="16" t="s">
        <v>3001</v>
      </c>
      <c r="V906" s="16"/>
      <c r="W906" s="16"/>
      <c r="X906" s="16"/>
      <c r="Y906" s="16"/>
      <c r="Z906" s="16"/>
      <c r="AA906" s="16"/>
      <c r="AB906" s="16"/>
      <c r="AC906" s="16" t="s">
        <v>3002</v>
      </c>
      <c r="AH906" s="16"/>
      <c r="AJ906" s="66"/>
      <c r="AK906" s="16" t="s">
        <v>1209</v>
      </c>
      <c r="AP906" s="16" t="s">
        <v>1208</v>
      </c>
      <c r="AQ906" s="16" t="s">
        <v>3003</v>
      </c>
      <c r="AR906" s="38"/>
      <c r="AS906" s="16"/>
      <c r="AT906" s="16"/>
      <c r="AY906" s="16"/>
      <c r="AZ906" s="16"/>
      <c r="BF906" s="28"/>
      <c r="BJ906" s="25"/>
      <c r="BO906" s="38"/>
      <c r="BQ906" s="38"/>
      <c r="BU906" s="16"/>
      <c r="BV906" s="29"/>
      <c r="BW906" s="16"/>
      <c r="BZ906" s="16"/>
      <c r="CD906" s="16"/>
      <c r="CF906" s="16"/>
      <c r="CG906" s="16"/>
      <c r="CI906" s="16"/>
      <c r="CJ906" s="16"/>
      <c r="CK906" s="16"/>
      <c r="CQ906" s="16"/>
      <c r="CU906" s="16"/>
      <c r="CV906" s="16"/>
      <c r="CW906" s="16"/>
      <c r="CX906" s="16"/>
      <c r="CZ906" s="16"/>
      <c r="DC906" s="19"/>
      <c r="DD906" s="16"/>
      <c r="DK906" s="16"/>
      <c r="DM906" s="16"/>
      <c r="DN906" s="16"/>
      <c r="DP906" s="16"/>
      <c r="DR906" s="16"/>
      <c r="EB906" s="16"/>
      <c r="EE906" s="16"/>
      <c r="EF906" s="16"/>
      <c r="EG906" s="16"/>
      <c r="EI906" s="16"/>
      <c r="EN906" s="16"/>
    </row>
    <row r="907" spans="1:144" x14ac:dyDescent="0.35">
      <c r="A907" s="16" t="s">
        <v>6154</v>
      </c>
      <c r="J907" t="s">
        <v>2838</v>
      </c>
      <c r="K907"/>
      <c r="L907" s="16" t="s">
        <v>729</v>
      </c>
      <c r="M907" s="16"/>
      <c r="P907" s="16" t="s">
        <v>119</v>
      </c>
      <c r="Q907" s="16"/>
      <c r="R907" s="16"/>
      <c r="T907" s="16">
        <f>SUM(COUNTIF(M907:S907,"yes"))</f>
        <v>1</v>
      </c>
      <c r="U907" s="16" t="s">
        <v>2837</v>
      </c>
      <c r="V907" s="16"/>
      <c r="W907" s="16"/>
      <c r="X907" s="16"/>
      <c r="Y907" s="16"/>
      <c r="Z907" s="16"/>
      <c r="AA907" s="16"/>
      <c r="AB907" s="16"/>
      <c r="AC907" s="16" t="s">
        <v>2838</v>
      </c>
      <c r="AH907" s="16"/>
      <c r="AJ907" s="66"/>
      <c r="AK907" s="16" t="s">
        <v>2647</v>
      </c>
      <c r="AP907" s="16" t="s">
        <v>1211</v>
      </c>
      <c r="AQ907" s="16" t="s">
        <v>1688</v>
      </c>
      <c r="AR907" s="38"/>
      <c r="AS907" s="16"/>
      <c r="AT907" s="16"/>
      <c r="AY907" s="16"/>
      <c r="AZ907" s="16"/>
      <c r="BF907" s="28"/>
      <c r="BJ907" s="25"/>
      <c r="BO907" s="38"/>
      <c r="BQ907" s="38"/>
      <c r="BU907" s="16"/>
      <c r="BV907" s="29"/>
      <c r="BW907" s="16"/>
      <c r="BZ907" s="16"/>
      <c r="CD907" s="16"/>
      <c r="CF907" s="16"/>
      <c r="CG907" s="16"/>
      <c r="CI907" s="16"/>
      <c r="CJ907" s="16"/>
      <c r="CK907" s="16"/>
      <c r="CQ907" s="16"/>
      <c r="CU907" s="16"/>
      <c r="CV907" s="16"/>
      <c r="CW907" s="16"/>
      <c r="CX907" s="16"/>
      <c r="CZ907" s="16"/>
      <c r="DC907" s="19"/>
      <c r="DD907" s="16"/>
      <c r="DK907" s="16"/>
      <c r="DM907" s="16"/>
      <c r="DN907" s="16"/>
      <c r="DP907" s="16"/>
      <c r="DR907" s="16"/>
      <c r="EB907" s="16"/>
      <c r="EE907" s="16"/>
      <c r="EF907" s="16"/>
      <c r="EG907" s="16"/>
      <c r="EI907" s="16"/>
      <c r="EN907" s="16"/>
    </row>
    <row r="908" spans="1:144" x14ac:dyDescent="0.35">
      <c r="A908" s="66" t="s">
        <v>6154</v>
      </c>
      <c r="B908" s="66"/>
      <c r="C908" s="66"/>
      <c r="D908" s="66"/>
      <c r="E908" s="66"/>
      <c r="F908" s="66"/>
      <c r="G908" s="66"/>
      <c r="H908" s="66"/>
      <c r="I908" s="66"/>
      <c r="J908" s="65" t="s">
        <v>6698</v>
      </c>
      <c r="K908" s="65"/>
      <c r="L908" s="65" t="s">
        <v>6751</v>
      </c>
      <c r="M908" s="66"/>
      <c r="N908" s="66"/>
      <c r="O908" s="65" t="s">
        <v>119</v>
      </c>
      <c r="P908" s="66"/>
      <c r="Q908" s="66"/>
      <c r="R908" s="66"/>
      <c r="S908" s="66"/>
      <c r="T908" s="66">
        <f>SUM(COUNTIF(M908:S908,"yes"))</f>
        <v>1</v>
      </c>
      <c r="U908" s="66"/>
      <c r="V908" s="66"/>
      <c r="W908" s="66"/>
      <c r="X908" s="66"/>
      <c r="Y908" s="66"/>
      <c r="Z908" s="66"/>
      <c r="AA908" s="66"/>
      <c r="AB908" s="66"/>
      <c r="AC908" s="66"/>
      <c r="AD908" s="65" t="s">
        <v>6698</v>
      </c>
      <c r="AE908" s="65"/>
      <c r="AF908" s="66"/>
      <c r="AG908" s="66"/>
      <c r="AH908" s="66"/>
      <c r="AI908" s="66"/>
      <c r="AJ908" s="66" t="s">
        <v>6232</v>
      </c>
      <c r="AK908" s="66"/>
      <c r="AL908" s="66"/>
      <c r="AM908" s="66"/>
      <c r="AN908" s="66"/>
      <c r="AO908" s="65" t="s">
        <v>6950</v>
      </c>
      <c r="AP908" s="66"/>
      <c r="AQ908" s="65" t="s">
        <v>6400</v>
      </c>
      <c r="AR908" s="54"/>
      <c r="AS908" s="66"/>
      <c r="AT908" s="66"/>
      <c r="AU908" s="66"/>
      <c r="AV908" s="66"/>
      <c r="AW908" s="66"/>
      <c r="AX908" s="66"/>
      <c r="AY908" s="66"/>
      <c r="AZ908" s="66"/>
      <c r="BA908" s="66"/>
      <c r="BB908" s="66"/>
      <c r="BC908" s="66"/>
      <c r="BD908" s="66"/>
      <c r="BE908" s="66"/>
      <c r="BF908" s="67"/>
      <c r="BG908" s="66"/>
      <c r="BH908" s="66"/>
      <c r="BI908" s="66"/>
      <c r="BJ908" s="68"/>
      <c r="BK908" s="66"/>
      <c r="BL908" s="66"/>
      <c r="BM908" s="66"/>
      <c r="BN908" s="66"/>
      <c r="BO908" s="55"/>
      <c r="BP908" s="66"/>
      <c r="BQ908" s="55"/>
      <c r="BR908" s="66"/>
      <c r="BS908" s="66"/>
      <c r="BT908" s="66"/>
      <c r="BU908" s="66"/>
      <c r="BV908" s="29"/>
      <c r="BW908" s="66"/>
      <c r="BX908" s="66"/>
      <c r="BY908" s="66"/>
      <c r="BZ908" s="66"/>
      <c r="CA908" s="66"/>
      <c r="CB908" s="66"/>
      <c r="CC908" s="69"/>
      <c r="CD908" s="66"/>
      <c r="CE908" s="66"/>
      <c r="CF908" s="66"/>
      <c r="CG908" s="66"/>
      <c r="CH908" s="66"/>
      <c r="CI908" s="66"/>
      <c r="CJ908" s="66"/>
      <c r="CK908" s="66"/>
      <c r="CL908" s="66"/>
      <c r="CM908" s="66"/>
      <c r="CN908" s="66"/>
      <c r="CO908" s="66"/>
      <c r="CP908" s="66"/>
      <c r="CQ908" s="66"/>
      <c r="CR908" s="66"/>
      <c r="CS908" s="66"/>
      <c r="CT908" s="66"/>
      <c r="CU908" s="66"/>
      <c r="CV908" s="66"/>
      <c r="CW908" s="66"/>
      <c r="CX908" s="66"/>
      <c r="CY908" s="66"/>
      <c r="CZ908" s="66"/>
      <c r="DA908" s="66"/>
      <c r="DB908" s="66"/>
      <c r="DC908" s="69"/>
      <c r="DD908" s="66"/>
      <c r="DE908" s="66"/>
      <c r="DF908" s="66"/>
      <c r="DG908" s="69"/>
      <c r="DH908" s="66"/>
      <c r="DI908" s="66"/>
      <c r="DJ908" s="66"/>
      <c r="DK908" s="66"/>
      <c r="DL908" s="66"/>
      <c r="DM908" s="66"/>
      <c r="DN908" s="66"/>
      <c r="DO908" s="66"/>
      <c r="DP908" s="66"/>
      <c r="DQ908" s="66"/>
      <c r="DR908" s="66"/>
      <c r="DS908" s="66"/>
      <c r="DT908" s="66"/>
      <c r="DU908" s="66"/>
      <c r="EB908" s="16"/>
      <c r="EE908" s="16"/>
      <c r="EF908" s="16"/>
      <c r="EG908" s="16"/>
      <c r="EI908" s="16"/>
      <c r="EN908" s="16"/>
    </row>
    <row r="909" spans="1:144" x14ac:dyDescent="0.35">
      <c r="A909" s="16" t="s">
        <v>6154</v>
      </c>
      <c r="J909" t="s">
        <v>6699</v>
      </c>
      <c r="K909" s="65" t="s">
        <v>6951</v>
      </c>
      <c r="L909" t="s">
        <v>6751</v>
      </c>
      <c r="M909" s="16"/>
      <c r="O909" t="s">
        <v>119</v>
      </c>
      <c r="Q909" s="16"/>
      <c r="R909" s="16"/>
      <c r="T909" s="16">
        <f>SUM(COUNTIF(M909:S909,"yes"))</f>
        <v>1</v>
      </c>
      <c r="U909" s="16"/>
      <c r="V909" s="16"/>
      <c r="W909" s="16"/>
      <c r="X909" s="16"/>
      <c r="Y909" s="16"/>
      <c r="Z909" s="16"/>
      <c r="AA909" s="16"/>
      <c r="AB909" s="16"/>
      <c r="AD909" t="s">
        <v>6699</v>
      </c>
      <c r="AE909"/>
      <c r="AH909" s="16"/>
      <c r="AJ909" s="66" t="s">
        <v>6232</v>
      </c>
      <c r="AK909" s="16"/>
      <c r="AO909" t="s">
        <v>6400</v>
      </c>
      <c r="AP909" s="16"/>
      <c r="AQ909" t="s">
        <v>1128</v>
      </c>
      <c r="AR909" s="39"/>
      <c r="AS909" s="16"/>
      <c r="AT909" s="16"/>
      <c r="AY909" s="16"/>
      <c r="AZ909" s="16"/>
      <c r="BF909" s="28"/>
      <c r="BJ909" s="25"/>
      <c r="BO909" s="38"/>
      <c r="BQ909" s="38"/>
      <c r="BU909" s="16"/>
      <c r="BV909" s="29"/>
      <c r="BW909" s="16"/>
      <c r="BZ909" s="16"/>
      <c r="CC909" s="19"/>
      <c r="CD909" s="16"/>
      <c r="CF909" s="16"/>
      <c r="CG909" s="16"/>
      <c r="CI909" s="16"/>
      <c r="CJ909" s="16"/>
      <c r="CK909" s="16"/>
      <c r="CQ909" s="16"/>
      <c r="CU909" s="16"/>
      <c r="CV909" s="16"/>
      <c r="CW909" s="16"/>
      <c r="CX909" s="16"/>
      <c r="CZ909" s="16"/>
      <c r="DC909" s="19"/>
      <c r="DD909" s="16"/>
      <c r="DG909" s="19"/>
      <c r="DK909" s="16"/>
      <c r="DM909" s="16"/>
      <c r="DN909" s="16"/>
      <c r="DP909" s="16"/>
      <c r="DR909" s="16"/>
      <c r="EB909" s="16"/>
      <c r="EE909" s="16"/>
      <c r="EF909" s="16"/>
      <c r="EG909" s="16"/>
      <c r="EI909" s="16"/>
      <c r="EN909" s="16"/>
    </row>
    <row r="910" spans="1:144" x14ac:dyDescent="0.35">
      <c r="A910" s="16" t="s">
        <v>6154</v>
      </c>
      <c r="J910" t="s">
        <v>2927</v>
      </c>
      <c r="K910"/>
      <c r="L910" s="16" t="s">
        <v>729</v>
      </c>
      <c r="M910" s="16"/>
      <c r="P910" s="16" t="s">
        <v>119</v>
      </c>
      <c r="Q910" s="16"/>
      <c r="R910" s="16"/>
      <c r="T910" s="16">
        <f>SUM(COUNTIF(M910:S910,"yes"))</f>
        <v>1</v>
      </c>
      <c r="U910" s="16" t="s">
        <v>2926</v>
      </c>
      <c r="V910" s="16"/>
      <c r="W910" s="16"/>
      <c r="X910" s="16"/>
      <c r="Y910" s="16"/>
      <c r="Z910" s="16"/>
      <c r="AA910" s="16"/>
      <c r="AB910" s="16"/>
      <c r="AC910" s="16" t="s">
        <v>2927</v>
      </c>
      <c r="AH910" s="16"/>
      <c r="AJ910" s="66"/>
      <c r="AK910" s="16" t="s">
        <v>1306</v>
      </c>
      <c r="AP910" s="16" t="s">
        <v>2928</v>
      </c>
      <c r="AQ910" s="16" t="s">
        <v>2574</v>
      </c>
      <c r="AR910" s="38"/>
      <c r="AS910" s="16"/>
      <c r="AT910" s="16"/>
      <c r="AY910" s="16"/>
      <c r="AZ910" s="16"/>
      <c r="BF910" s="28"/>
      <c r="BJ910" s="25"/>
      <c r="BO910" s="38"/>
      <c r="BQ910" s="38"/>
      <c r="BU910" s="16"/>
      <c r="BV910" s="29"/>
      <c r="BW910" s="16"/>
      <c r="BZ910" s="16"/>
      <c r="CD910" s="16"/>
      <c r="CF910" s="16"/>
      <c r="CG910" s="16"/>
      <c r="CI910" s="16"/>
      <c r="CJ910" s="16"/>
      <c r="CK910" s="16"/>
      <c r="CQ910" s="16"/>
      <c r="CU910" s="16"/>
      <c r="CV910" s="16"/>
      <c r="CW910" s="16"/>
      <c r="CX910" s="16"/>
      <c r="CZ910" s="16"/>
      <c r="DC910" s="19"/>
      <c r="DD910" s="16"/>
      <c r="DK910" s="16"/>
      <c r="DM910" s="16"/>
      <c r="DN910" s="16"/>
      <c r="DP910" s="16"/>
      <c r="DR910" s="16"/>
      <c r="EB910" s="16"/>
      <c r="EE910" s="16"/>
      <c r="EF910" s="16"/>
      <c r="EG910" s="16"/>
      <c r="EI910" s="16"/>
      <c r="EN910" s="16"/>
    </row>
    <row r="911" spans="1:144" x14ac:dyDescent="0.35">
      <c r="A911" s="16" t="s">
        <v>6154</v>
      </c>
      <c r="J911" t="s">
        <v>2327</v>
      </c>
      <c r="K911"/>
      <c r="L911" s="16" t="s">
        <v>729</v>
      </c>
      <c r="M911" s="16"/>
      <c r="P911" s="16" t="s">
        <v>119</v>
      </c>
      <c r="Q911" s="16"/>
      <c r="R911" s="16"/>
      <c r="T911" s="16">
        <f>SUM(COUNTIF(M911:S911,"yes"))</f>
        <v>1</v>
      </c>
      <c r="U911" s="16" t="s">
        <v>2325</v>
      </c>
      <c r="V911" s="16"/>
      <c r="W911" s="16"/>
      <c r="X911" s="16"/>
      <c r="Y911" s="16"/>
      <c r="Z911" s="16"/>
      <c r="AA911" s="16"/>
      <c r="AB911" s="16"/>
      <c r="AC911" s="16" t="s">
        <v>2327</v>
      </c>
      <c r="AH911" s="16"/>
      <c r="AJ911" s="66"/>
      <c r="AK911" s="16" t="s">
        <v>2326</v>
      </c>
      <c r="AP911" s="16" t="s">
        <v>1208</v>
      </c>
      <c r="AQ911" s="16" t="s">
        <v>1207</v>
      </c>
      <c r="AR911" s="38"/>
      <c r="AS911" s="16"/>
      <c r="AT911" s="16"/>
      <c r="AY911" s="16"/>
      <c r="AZ911" s="16"/>
      <c r="BB911" s="16">
        <f>LEN(BA911)-LEN(SUBSTITUTE(BA911,",",""))+1</f>
        <v>1</v>
      </c>
      <c r="BF911" s="28"/>
      <c r="BJ911" s="25"/>
      <c r="BO911" s="38"/>
      <c r="BQ911" s="38"/>
      <c r="BU911" s="16"/>
      <c r="BV911" s="29"/>
      <c r="BW911" s="16"/>
      <c r="BZ911" s="16"/>
      <c r="CD911" s="16"/>
      <c r="CF911" s="16"/>
      <c r="CG911" s="16"/>
      <c r="CI911" s="16"/>
      <c r="CJ911" s="16"/>
      <c r="CK911" s="16"/>
      <c r="CQ911" s="16"/>
      <c r="CU911" s="16"/>
      <c r="CV911" s="16"/>
      <c r="CW911" s="16"/>
      <c r="CX911" s="16"/>
      <c r="CZ911" s="16"/>
      <c r="DC911" s="19"/>
      <c r="DD911" s="16"/>
      <c r="DK911" s="16"/>
      <c r="DM911" s="16"/>
      <c r="DN911" s="16"/>
      <c r="DP911" s="16"/>
      <c r="DR911" s="16"/>
      <c r="EB911" s="16"/>
      <c r="EE911" s="16"/>
      <c r="EF911" s="16"/>
      <c r="EG911" s="16"/>
      <c r="EI911" s="16"/>
      <c r="EN911" s="16"/>
    </row>
    <row r="912" spans="1:144" x14ac:dyDescent="0.35">
      <c r="A912" s="16" t="s">
        <v>6154</v>
      </c>
      <c r="J912" t="s">
        <v>2934</v>
      </c>
      <c r="K912"/>
      <c r="L912" s="16" t="s">
        <v>729</v>
      </c>
      <c r="M912" s="16"/>
      <c r="P912" s="16" t="s">
        <v>119</v>
      </c>
      <c r="Q912" s="16"/>
      <c r="R912" s="16"/>
      <c r="T912" s="16">
        <f>SUM(COUNTIF(M912:S912,"yes"))</f>
        <v>1</v>
      </c>
      <c r="U912" s="16" t="s">
        <v>2933</v>
      </c>
      <c r="V912" s="16"/>
      <c r="W912" s="16"/>
      <c r="X912" s="16"/>
      <c r="Y912" s="16"/>
      <c r="Z912" s="16"/>
      <c r="AA912" s="16"/>
      <c r="AB912" s="16"/>
      <c r="AC912" s="16" t="s">
        <v>2934</v>
      </c>
      <c r="AH912" s="16"/>
      <c r="AJ912" s="66"/>
      <c r="AK912" s="16" t="s">
        <v>1306</v>
      </c>
      <c r="AP912" s="16" t="s">
        <v>1211</v>
      </c>
      <c r="AQ912" s="16" t="s">
        <v>1409</v>
      </c>
      <c r="AR912" s="38"/>
      <c r="AS912" s="16"/>
      <c r="AT912" s="16"/>
      <c r="AY912" s="16"/>
      <c r="AZ912" s="16"/>
      <c r="BF912" s="28"/>
      <c r="BJ912" s="25"/>
      <c r="BO912" s="38"/>
      <c r="BQ912" s="38"/>
      <c r="BU912" s="16"/>
      <c r="BV912" s="29"/>
      <c r="BW912" s="16"/>
      <c r="BZ912" s="16"/>
      <c r="CD912" s="16"/>
      <c r="CF912" s="16"/>
      <c r="CG912" s="16"/>
      <c r="CI912" s="16"/>
      <c r="CJ912" s="16"/>
      <c r="CK912" s="16"/>
      <c r="CQ912" s="16"/>
      <c r="CU912" s="16"/>
      <c r="CV912" s="16"/>
      <c r="CW912" s="16"/>
      <c r="CX912" s="16"/>
      <c r="CZ912" s="16"/>
      <c r="DC912" s="19"/>
      <c r="DD912" s="16"/>
      <c r="DK912" s="16"/>
      <c r="DM912" s="16"/>
      <c r="DN912" s="16"/>
      <c r="DP912" s="16"/>
      <c r="DR912" s="16"/>
      <c r="EB912" s="16"/>
      <c r="EE912" s="16"/>
      <c r="EF912" s="16"/>
      <c r="EG912" s="16"/>
      <c r="EI912" s="16"/>
      <c r="EN912" s="16"/>
    </row>
    <row r="913" spans="1:144" x14ac:dyDescent="0.35">
      <c r="A913" s="16" t="s">
        <v>6154</v>
      </c>
      <c r="J913" t="s">
        <v>6701</v>
      </c>
      <c r="K913" s="65" t="s">
        <v>6952</v>
      </c>
      <c r="L913" t="s">
        <v>6751</v>
      </c>
      <c r="M913" s="16"/>
      <c r="O913" t="s">
        <v>119</v>
      </c>
      <c r="Q913" s="16"/>
      <c r="R913" s="16"/>
      <c r="T913" s="16">
        <f>SUM(COUNTIF(M913:S913,"yes"))</f>
        <v>1</v>
      </c>
      <c r="U913" s="16"/>
      <c r="V913" s="16"/>
      <c r="W913" s="16"/>
      <c r="X913" s="16"/>
      <c r="Y913" s="16"/>
      <c r="Z913" s="16"/>
      <c r="AA913" s="16"/>
      <c r="AB913" s="16"/>
      <c r="AD913" t="s">
        <v>6701</v>
      </c>
      <c r="AE913"/>
      <c r="AH913" s="16"/>
      <c r="AJ913" s="66" t="s">
        <v>6232</v>
      </c>
      <c r="AK913" s="16"/>
      <c r="AO913" t="s">
        <v>6702</v>
      </c>
      <c r="AP913" s="16"/>
      <c r="AQ913" t="s">
        <v>6403</v>
      </c>
      <c r="AR913" s="39"/>
      <c r="AS913" s="16"/>
      <c r="AT913" s="16"/>
      <c r="AY913" s="16"/>
      <c r="AZ913" s="16"/>
      <c r="BF913" s="28"/>
      <c r="BJ913" s="25"/>
      <c r="BO913" s="38"/>
      <c r="BQ913" s="38"/>
      <c r="BU913" s="16"/>
      <c r="BV913" s="29"/>
      <c r="BW913" s="16"/>
      <c r="BZ913" s="16"/>
      <c r="CC913" s="19"/>
      <c r="CD913" s="16"/>
      <c r="CF913" s="16"/>
      <c r="CG913" s="16"/>
      <c r="CI913" s="16"/>
      <c r="CJ913" s="16"/>
      <c r="CK913" s="16"/>
      <c r="CQ913" s="16"/>
      <c r="CU913" s="16"/>
      <c r="CV913" s="16"/>
      <c r="CW913" s="16"/>
      <c r="CX913" s="16"/>
      <c r="CZ913" s="16"/>
      <c r="DC913" s="19"/>
      <c r="DD913" s="16"/>
      <c r="DG913" s="19"/>
      <c r="DK913" s="16"/>
      <c r="DM913" s="16"/>
      <c r="DN913" s="16"/>
      <c r="DP913" s="16"/>
      <c r="DR913" s="16"/>
      <c r="EB913" s="16"/>
      <c r="EE913" s="16"/>
      <c r="EF913" s="16"/>
      <c r="EG913" s="16"/>
      <c r="EI913" s="16"/>
      <c r="EN913" s="16"/>
    </row>
    <row r="914" spans="1:144" x14ac:dyDescent="0.35">
      <c r="A914" s="16" t="s">
        <v>6154</v>
      </c>
      <c r="J914" t="s">
        <v>3061</v>
      </c>
      <c r="K914"/>
      <c r="L914" s="16" t="s">
        <v>729</v>
      </c>
      <c r="M914" s="16"/>
      <c r="P914" s="16" t="s">
        <v>119</v>
      </c>
      <c r="Q914" s="16"/>
      <c r="R914" s="16"/>
      <c r="T914" s="16">
        <f>SUM(COUNTIF(M914:S914,"yes"))</f>
        <v>1</v>
      </c>
      <c r="U914" s="16" t="s">
        <v>3060</v>
      </c>
      <c r="V914" s="16"/>
      <c r="W914" s="16"/>
      <c r="X914" s="16"/>
      <c r="Y914" s="16"/>
      <c r="Z914" s="16"/>
      <c r="AA914" s="16"/>
      <c r="AB914" s="16"/>
      <c r="AC914" s="16" t="s">
        <v>3061</v>
      </c>
      <c r="AH914" s="16"/>
      <c r="AJ914" s="66"/>
      <c r="AK914" s="16" t="s">
        <v>1902</v>
      </c>
      <c r="AP914" s="16" t="s">
        <v>726</v>
      </c>
      <c r="AQ914" s="16" t="s">
        <v>3062</v>
      </c>
      <c r="AR914" s="38"/>
      <c r="AS914" s="16"/>
      <c r="AT914" s="16"/>
      <c r="AY914" s="16"/>
      <c r="AZ914" s="16"/>
      <c r="BF914" s="28"/>
      <c r="BJ914" s="25"/>
      <c r="BO914" s="38"/>
      <c r="BQ914" s="38"/>
      <c r="BU914" s="16"/>
      <c r="BV914" s="29"/>
      <c r="BW914" s="16"/>
      <c r="BZ914" s="16"/>
      <c r="CD914" s="16"/>
      <c r="CF914" s="16"/>
      <c r="CG914" s="16"/>
      <c r="CI914" s="16"/>
      <c r="CJ914" s="16"/>
      <c r="CK914" s="16"/>
      <c r="CQ914" s="16"/>
      <c r="CU914" s="16"/>
      <c r="CV914" s="16"/>
      <c r="CW914" s="16"/>
      <c r="CX914" s="16"/>
      <c r="CZ914" s="16"/>
      <c r="DC914" s="19"/>
      <c r="DD914" s="16"/>
      <c r="DK914" s="16"/>
      <c r="DM914" s="16"/>
      <c r="DN914" s="16"/>
      <c r="DP914" s="16"/>
      <c r="DR914" s="16"/>
      <c r="EB914" s="16"/>
      <c r="EE914" s="16"/>
      <c r="EF914" s="16"/>
      <c r="EG914" s="16"/>
      <c r="EI914" s="16"/>
      <c r="EN914" s="16"/>
    </row>
    <row r="915" spans="1:144" x14ac:dyDescent="0.35">
      <c r="A915" s="16" t="s">
        <v>6154</v>
      </c>
      <c r="J915" t="s">
        <v>6703</v>
      </c>
      <c r="K915" s="65" t="s">
        <v>6953</v>
      </c>
      <c r="L915" t="s">
        <v>6751</v>
      </c>
      <c r="M915" s="16"/>
      <c r="O915" t="s">
        <v>119</v>
      </c>
      <c r="Q915" s="16"/>
      <c r="R915" s="16"/>
      <c r="T915" s="16">
        <f>SUM(COUNTIF(M915:S915,"yes"))</f>
        <v>1</v>
      </c>
      <c r="U915" s="16"/>
      <c r="V915" s="16"/>
      <c r="W915" s="16"/>
      <c r="X915" s="16"/>
      <c r="Y915" s="16"/>
      <c r="Z915" s="16"/>
      <c r="AA915" s="16"/>
      <c r="AB915" s="16"/>
      <c r="AD915" t="s">
        <v>6703</v>
      </c>
      <c r="AE915"/>
      <c r="AH915" s="16"/>
      <c r="AJ915" s="66" t="s">
        <v>6232</v>
      </c>
      <c r="AK915" s="16"/>
      <c r="AO915" t="s">
        <v>6400</v>
      </c>
      <c r="AP915" s="16"/>
      <c r="AQ915" t="s">
        <v>6524</v>
      </c>
      <c r="AR915" s="39"/>
      <c r="AS915" s="16"/>
      <c r="AT915" s="16"/>
      <c r="AY915" s="16"/>
      <c r="AZ915" s="16"/>
      <c r="BF915" s="28"/>
      <c r="BJ915" s="25"/>
      <c r="BO915" s="38"/>
      <c r="BQ915" s="38"/>
      <c r="BU915" s="16"/>
      <c r="BV915" s="29"/>
      <c r="BW915" s="16"/>
      <c r="BZ915" s="16"/>
      <c r="CC915" s="19"/>
      <c r="CD915" s="16"/>
      <c r="CF915" s="16"/>
      <c r="CG915" s="16"/>
      <c r="CI915" s="16"/>
      <c r="CJ915" s="16"/>
      <c r="CK915" s="16"/>
      <c r="CQ915" s="16"/>
      <c r="CU915" s="16"/>
      <c r="CV915" s="16"/>
      <c r="CW915" s="16"/>
      <c r="CX915" s="16"/>
      <c r="CZ915" s="16"/>
      <c r="DC915" s="19"/>
      <c r="DD915" s="16"/>
      <c r="DG915" s="19"/>
      <c r="DK915" s="16"/>
      <c r="DM915" s="16"/>
      <c r="DN915" s="16"/>
      <c r="DP915" s="16"/>
      <c r="DR915" s="16"/>
      <c r="EB915" s="16"/>
      <c r="EE915" s="16"/>
      <c r="EF915" s="16"/>
      <c r="EG915" s="16"/>
      <c r="EI915" s="16"/>
      <c r="EN915" s="16"/>
    </row>
    <row r="916" spans="1:144" x14ac:dyDescent="0.35">
      <c r="A916" s="16" t="s">
        <v>6154</v>
      </c>
      <c r="J916" t="s">
        <v>6704</v>
      </c>
      <c r="K916" s="65" t="s">
        <v>6954</v>
      </c>
      <c r="L916" t="s">
        <v>6751</v>
      </c>
      <c r="M916" s="16"/>
      <c r="O916" t="s">
        <v>119</v>
      </c>
      <c r="Q916" s="16"/>
      <c r="R916" s="16"/>
      <c r="T916" s="16">
        <f>SUM(COUNTIF(M916:S916,"yes"))</f>
        <v>1</v>
      </c>
      <c r="U916" s="16"/>
      <c r="V916" s="16"/>
      <c r="W916" s="16"/>
      <c r="X916" s="16"/>
      <c r="Y916" s="16"/>
      <c r="Z916" s="16"/>
      <c r="AA916" s="16"/>
      <c r="AB916" s="16"/>
      <c r="AD916" t="s">
        <v>6704</v>
      </c>
      <c r="AE916"/>
      <c r="AH916" s="16"/>
      <c r="AJ916" s="66" t="s">
        <v>6232</v>
      </c>
      <c r="AK916" s="16"/>
      <c r="AO916" t="s">
        <v>6400</v>
      </c>
      <c r="AP916" s="16"/>
      <c r="AQ916" t="s">
        <v>6403</v>
      </c>
      <c r="AR916" s="39"/>
      <c r="AS916" s="16"/>
      <c r="AT916" s="16"/>
      <c r="AY916" s="16"/>
      <c r="AZ916" s="16"/>
      <c r="BF916" s="28"/>
      <c r="BJ916" s="25"/>
      <c r="BO916" s="38"/>
      <c r="BQ916" s="38"/>
      <c r="BU916" s="16"/>
      <c r="BV916" s="29"/>
      <c r="BW916" s="16"/>
      <c r="BZ916" s="16"/>
      <c r="CC916" s="19"/>
      <c r="CD916" s="16"/>
      <c r="CF916" s="16"/>
      <c r="CG916" s="16"/>
      <c r="CI916" s="16"/>
      <c r="CJ916" s="16"/>
      <c r="CK916" s="16"/>
      <c r="CQ916" s="16"/>
      <c r="CU916" s="16"/>
      <c r="CV916" s="16"/>
      <c r="CW916" s="16"/>
      <c r="CX916" s="16"/>
      <c r="CZ916" s="16"/>
      <c r="DC916" s="19"/>
      <c r="DD916" s="16"/>
      <c r="DG916" s="19"/>
      <c r="DK916" s="16"/>
      <c r="DM916" s="16"/>
      <c r="DN916" s="16"/>
      <c r="DP916" s="16"/>
      <c r="DR916" s="16"/>
      <c r="EB916" s="16"/>
      <c r="EE916" s="16"/>
      <c r="EF916" s="16"/>
      <c r="EG916" s="16"/>
      <c r="EI916" s="16"/>
      <c r="EN916" s="16"/>
    </row>
    <row r="917" spans="1:144" x14ac:dyDescent="0.35">
      <c r="A917" s="16" t="s">
        <v>6154</v>
      </c>
      <c r="J917" t="s">
        <v>6705</v>
      </c>
      <c r="K917" s="65" t="s">
        <v>6955</v>
      </c>
      <c r="L917" t="s">
        <v>6751</v>
      </c>
      <c r="M917" s="16"/>
      <c r="O917" t="s">
        <v>119</v>
      </c>
      <c r="Q917" s="16"/>
      <c r="R917" s="16"/>
      <c r="T917" s="16">
        <f>SUM(COUNTIF(M917:S917,"yes"))</f>
        <v>1</v>
      </c>
      <c r="U917" s="16"/>
      <c r="V917" s="16"/>
      <c r="W917" s="16"/>
      <c r="X917" s="16"/>
      <c r="Y917" s="16"/>
      <c r="Z917" s="16"/>
      <c r="AA917" s="16"/>
      <c r="AB917" s="16"/>
      <c r="AD917" t="s">
        <v>6705</v>
      </c>
      <c r="AE917"/>
      <c r="AH917" s="16"/>
      <c r="AJ917" s="66" t="s">
        <v>6232</v>
      </c>
      <c r="AK917" s="16"/>
      <c r="AO917" t="s">
        <v>6400</v>
      </c>
      <c r="AP917" s="16"/>
      <c r="AQ917" t="s">
        <v>828</v>
      </c>
      <c r="AR917" s="39"/>
      <c r="AS917" s="16"/>
      <c r="AT917" s="16"/>
      <c r="AY917" s="16"/>
      <c r="AZ917" s="16"/>
      <c r="BF917" s="28"/>
      <c r="BJ917" s="25"/>
      <c r="BO917" s="38"/>
      <c r="BQ917" s="38"/>
      <c r="BU917" s="16"/>
      <c r="BV917" s="29"/>
      <c r="BW917" s="16"/>
      <c r="BZ917" s="16"/>
      <c r="CC917" s="19"/>
      <c r="CD917" s="16"/>
      <c r="CF917" s="16"/>
      <c r="CG917" s="16"/>
      <c r="CI917" s="16"/>
      <c r="CJ917" s="16"/>
      <c r="CK917" s="16"/>
      <c r="CQ917" s="16"/>
      <c r="CU917" s="16"/>
      <c r="CV917" s="16"/>
      <c r="CW917" s="16"/>
      <c r="CX917" s="16"/>
      <c r="CZ917" s="16"/>
      <c r="DC917" s="19"/>
      <c r="DD917" s="16"/>
      <c r="DG917" s="19"/>
      <c r="DK917" s="16"/>
      <c r="DM917" s="16"/>
      <c r="DN917" s="16"/>
      <c r="DP917" s="16"/>
      <c r="DR917" s="16"/>
      <c r="EB917" s="16"/>
      <c r="EE917" s="16"/>
      <c r="EF917" s="16"/>
      <c r="EG917" s="16"/>
      <c r="EI917" s="16"/>
      <c r="EN917" s="16"/>
    </row>
    <row r="918" spans="1:144" x14ac:dyDescent="0.35">
      <c r="A918" s="16" t="s">
        <v>6154</v>
      </c>
      <c r="J918" t="s">
        <v>6707</v>
      </c>
      <c r="K918" s="65" t="s">
        <v>6957</v>
      </c>
      <c r="L918" t="s">
        <v>6751</v>
      </c>
      <c r="M918" s="16"/>
      <c r="O918" t="s">
        <v>119</v>
      </c>
      <c r="Q918" s="16"/>
      <c r="R918" s="16"/>
      <c r="T918" s="16">
        <f>SUM(COUNTIF(M918:S918,"yes"))</f>
        <v>1</v>
      </c>
      <c r="U918" s="16"/>
      <c r="V918" s="16"/>
      <c r="W918" s="16"/>
      <c r="X918" s="16"/>
      <c r="Y918" s="16"/>
      <c r="Z918" s="16"/>
      <c r="AA918" s="16"/>
      <c r="AB918" s="16"/>
      <c r="AD918" t="s">
        <v>6707</v>
      </c>
      <c r="AE918"/>
      <c r="AH918" s="16"/>
      <c r="AJ918" s="66" t="s">
        <v>6232</v>
      </c>
      <c r="AK918" s="16"/>
      <c r="AO918" t="s">
        <v>6708</v>
      </c>
      <c r="AP918" s="16"/>
      <c r="AQ918" t="s">
        <v>6419</v>
      </c>
      <c r="AR918" s="39"/>
      <c r="AS918" s="16"/>
      <c r="AT918" s="16"/>
      <c r="AY918" s="16"/>
      <c r="AZ918" s="16"/>
      <c r="BF918" s="28"/>
      <c r="BJ918" s="25"/>
      <c r="BO918" s="38"/>
      <c r="BQ918" s="38"/>
      <c r="BU918" s="16"/>
      <c r="BV918" s="29"/>
      <c r="BW918" s="16"/>
      <c r="BZ918" s="16"/>
      <c r="CC918" s="19"/>
      <c r="CD918" s="16"/>
      <c r="CF918" s="16"/>
      <c r="CG918" s="16"/>
      <c r="CI918" s="16"/>
      <c r="CJ918" s="16"/>
      <c r="CK918" s="16"/>
      <c r="CQ918" s="16"/>
      <c r="CU918" s="16"/>
      <c r="CV918" s="16"/>
      <c r="CW918" s="16"/>
      <c r="CX918" s="16"/>
      <c r="CZ918" s="16"/>
      <c r="DC918" s="19"/>
      <c r="DD918" s="16"/>
      <c r="DG918" s="19"/>
      <c r="DK918" s="16"/>
      <c r="DM918" s="16"/>
      <c r="DN918" s="16"/>
      <c r="DP918" s="16"/>
      <c r="DR918" s="16"/>
      <c r="EB918" s="16"/>
      <c r="EE918" s="16"/>
      <c r="EF918" s="16"/>
      <c r="EG918" s="16"/>
      <c r="EI918" s="16"/>
      <c r="EN918" s="16"/>
    </row>
    <row r="919" spans="1:144" x14ac:dyDescent="0.35">
      <c r="A919" s="16" t="s">
        <v>6154</v>
      </c>
      <c r="J919" t="s">
        <v>6709</v>
      </c>
      <c r="K919" s="65" t="s">
        <v>6958</v>
      </c>
      <c r="L919" t="s">
        <v>6751</v>
      </c>
      <c r="M919" s="16"/>
      <c r="O919" t="s">
        <v>119</v>
      </c>
      <c r="Q919" s="16"/>
      <c r="R919" s="16"/>
      <c r="T919" s="16">
        <f>SUM(COUNTIF(M919:S919,"yes"))</f>
        <v>1</v>
      </c>
      <c r="U919" s="16"/>
      <c r="V919" s="16"/>
      <c r="W919" s="16"/>
      <c r="X919" s="16"/>
      <c r="Y919" s="16"/>
      <c r="Z919" s="16"/>
      <c r="AA919" s="16"/>
      <c r="AB919" s="16"/>
      <c r="AD919" t="s">
        <v>6709</v>
      </c>
      <c r="AE919"/>
      <c r="AH919" s="16"/>
      <c r="AJ919" s="66" t="s">
        <v>6232</v>
      </c>
      <c r="AK919" s="16"/>
      <c r="AO919" t="s">
        <v>6400</v>
      </c>
      <c r="AP919" s="16"/>
      <c r="AQ919" t="s">
        <v>6710</v>
      </c>
      <c r="AR919" s="39"/>
      <c r="AS919" s="16"/>
      <c r="AT919" s="16"/>
      <c r="AY919" s="16"/>
      <c r="AZ919" s="16"/>
      <c r="BF919" s="28"/>
      <c r="BJ919" s="25"/>
      <c r="BO919" s="38"/>
      <c r="BQ919" s="38"/>
      <c r="BU919" s="16"/>
      <c r="BV919" s="29"/>
      <c r="BW919" s="16"/>
      <c r="BZ919" s="16"/>
      <c r="CC919" s="19"/>
      <c r="CD919" s="16"/>
      <c r="CF919" s="16"/>
      <c r="CG919" s="16"/>
      <c r="CI919" s="16"/>
      <c r="CJ919" s="16"/>
      <c r="CK919" s="16"/>
      <c r="CQ919" s="16"/>
      <c r="CU919" s="16"/>
      <c r="CV919" s="16"/>
      <c r="CW919" s="16"/>
      <c r="CX919" s="16"/>
      <c r="CZ919" s="16"/>
      <c r="DC919" s="19"/>
      <c r="DD919" s="16"/>
      <c r="DG919" s="19"/>
      <c r="DK919" s="16"/>
      <c r="DM919" s="16"/>
      <c r="DN919" s="16"/>
      <c r="DP919" s="16"/>
      <c r="DR919" s="16"/>
      <c r="EB919" s="16"/>
      <c r="EE919" s="16"/>
      <c r="EF919" s="16"/>
      <c r="EG919" s="16"/>
      <c r="EI919" s="16"/>
      <c r="EN919" s="16"/>
    </row>
    <row r="920" spans="1:144" x14ac:dyDescent="0.35">
      <c r="A920" s="16" t="s">
        <v>6154</v>
      </c>
      <c r="J920" t="s">
        <v>6711</v>
      </c>
      <c r="K920" s="65"/>
      <c r="L920" t="s">
        <v>6751</v>
      </c>
      <c r="M920" s="16"/>
      <c r="O920" t="s">
        <v>119</v>
      </c>
      <c r="Q920" s="16"/>
      <c r="R920" s="16"/>
      <c r="T920" s="16">
        <f>SUM(COUNTIF(M920:S920,"yes"))</f>
        <v>1</v>
      </c>
      <c r="U920" s="16"/>
      <c r="V920" s="16"/>
      <c r="W920" s="16"/>
      <c r="X920" s="16"/>
      <c r="Y920" s="16"/>
      <c r="Z920" s="16"/>
      <c r="AA920" s="16"/>
      <c r="AB920" s="16"/>
      <c r="AD920" t="s">
        <v>6711</v>
      </c>
      <c r="AE920"/>
      <c r="AH920" s="16"/>
      <c r="AJ920" s="66" t="s">
        <v>6232</v>
      </c>
      <c r="AK920" s="16"/>
      <c r="AO920" t="s">
        <v>6869</v>
      </c>
      <c r="AP920" s="16"/>
      <c r="AQ920" t="s">
        <v>6400</v>
      </c>
      <c r="AR920" s="39"/>
      <c r="AS920" s="16"/>
      <c r="AT920" s="16"/>
      <c r="AY920" s="16"/>
      <c r="AZ920" s="16"/>
      <c r="BF920" s="28"/>
      <c r="BJ920" s="25"/>
      <c r="BO920" s="38"/>
      <c r="BQ920" s="38"/>
      <c r="BU920" s="16"/>
      <c r="BV920" s="29"/>
      <c r="BW920" s="16"/>
      <c r="BZ920" s="16"/>
      <c r="CC920" s="19"/>
      <c r="CD920" s="16"/>
      <c r="CF920" s="16"/>
      <c r="CG920" s="16"/>
      <c r="CI920" s="16"/>
      <c r="CJ920" s="16"/>
      <c r="CK920" s="16"/>
      <c r="CQ920" s="16"/>
      <c r="CU920" s="16"/>
      <c r="CV920" s="16"/>
      <c r="CW920" s="16"/>
      <c r="CX920" s="16"/>
      <c r="CZ920" s="16"/>
      <c r="DC920" s="19"/>
      <c r="DD920" s="16"/>
      <c r="DG920" s="19"/>
      <c r="DK920" s="16"/>
      <c r="DM920" s="16"/>
      <c r="DN920" s="16"/>
      <c r="DP920" s="16"/>
      <c r="DR920" s="16"/>
      <c r="EB920" s="16"/>
      <c r="EE920" s="16"/>
      <c r="EF920" s="16"/>
      <c r="EG920" s="16"/>
      <c r="EI920" s="16"/>
      <c r="EN920" s="16"/>
    </row>
    <row r="921" spans="1:144" x14ac:dyDescent="0.35">
      <c r="A921" s="16" t="s">
        <v>6154</v>
      </c>
      <c r="J921" t="s">
        <v>2231</v>
      </c>
      <c r="K921"/>
      <c r="L921" s="16" t="s">
        <v>729</v>
      </c>
      <c r="M921" s="16"/>
      <c r="P921" s="16" t="s">
        <v>119</v>
      </c>
      <c r="Q921" s="16"/>
      <c r="R921" s="16"/>
      <c r="T921" s="16">
        <f>SUM(COUNTIF(M921:S921,"yes"))</f>
        <v>1</v>
      </c>
      <c r="U921" s="16" t="s">
        <v>2230</v>
      </c>
      <c r="V921" s="16"/>
      <c r="W921" s="16"/>
      <c r="X921" s="16"/>
      <c r="Y921" s="16"/>
      <c r="Z921" s="16"/>
      <c r="AA921" s="16"/>
      <c r="AB921" s="16"/>
      <c r="AC921" s="16" t="s">
        <v>2231</v>
      </c>
      <c r="AH921" s="16"/>
      <c r="AJ921" s="66"/>
      <c r="AK921" s="16" t="s">
        <v>1302</v>
      </c>
      <c r="AP921" s="16" t="s">
        <v>2001</v>
      </c>
      <c r="AQ921" s="16" t="s">
        <v>1207</v>
      </c>
      <c r="AR921" s="38"/>
      <c r="AS921" s="16"/>
      <c r="AT921" s="16"/>
      <c r="AY921" s="16"/>
      <c r="AZ921" s="16"/>
      <c r="BB921" s="16">
        <f>LEN(BA921)-LEN(SUBSTITUTE(BA921,",",""))+1</f>
        <v>1</v>
      </c>
      <c r="BF921" s="28"/>
      <c r="BJ921" s="25"/>
      <c r="BO921" s="38"/>
      <c r="BQ921" s="38"/>
      <c r="BU921" s="16"/>
      <c r="BV921" s="29"/>
      <c r="BW921" s="16"/>
      <c r="BZ921" s="16"/>
      <c r="CD921" s="16"/>
      <c r="CF921" s="16"/>
      <c r="CG921" s="16"/>
      <c r="CI921" s="16"/>
      <c r="CJ921" s="16"/>
      <c r="CK921" s="16"/>
      <c r="CQ921" s="16"/>
      <c r="CU921" s="16"/>
      <c r="CV921" s="16"/>
      <c r="CW921" s="16"/>
      <c r="CX921" s="16"/>
      <c r="CZ921" s="16"/>
      <c r="DC921" s="19"/>
      <c r="DD921" s="16"/>
      <c r="DK921" s="16"/>
      <c r="DM921" s="16"/>
      <c r="DN921" s="16"/>
      <c r="DP921" s="16"/>
      <c r="DR921" s="16"/>
      <c r="EB921" s="16"/>
      <c r="EE921" s="16"/>
      <c r="EF921" s="16"/>
      <c r="EG921" s="16"/>
      <c r="EI921" s="16"/>
      <c r="EN921" s="16"/>
    </row>
    <row r="922" spans="1:144" x14ac:dyDescent="0.35">
      <c r="A922" s="16" t="s">
        <v>6154</v>
      </c>
      <c r="J922" t="s">
        <v>2763</v>
      </c>
      <c r="K922"/>
      <c r="L922" s="16" t="s">
        <v>729</v>
      </c>
      <c r="M922" s="16"/>
      <c r="P922" s="16" t="s">
        <v>119</v>
      </c>
      <c r="Q922" s="16"/>
      <c r="R922" s="16"/>
      <c r="T922" s="16">
        <f>SUM(COUNTIF(M922:S922,"yes"))</f>
        <v>1</v>
      </c>
      <c r="U922" s="16" t="s">
        <v>2762</v>
      </c>
      <c r="V922" s="16"/>
      <c r="W922" s="16"/>
      <c r="X922" s="16"/>
      <c r="Y922" s="16"/>
      <c r="Z922" s="16"/>
      <c r="AA922" s="16"/>
      <c r="AB922" s="16"/>
      <c r="AC922" s="16" t="s">
        <v>2763</v>
      </c>
      <c r="AH922" s="16"/>
      <c r="AJ922" s="66"/>
      <c r="AK922" s="16" t="s">
        <v>1248</v>
      </c>
      <c r="AP922" s="16" t="s">
        <v>2764</v>
      </c>
      <c r="AQ922" s="16" t="s">
        <v>1204</v>
      </c>
      <c r="AR922" s="38"/>
      <c r="AS922" s="16"/>
      <c r="AT922" s="16"/>
      <c r="AY922" s="16"/>
      <c r="AZ922" s="16"/>
      <c r="BF922" s="28"/>
      <c r="BJ922" s="25"/>
      <c r="BO922" s="38"/>
      <c r="BQ922" s="38"/>
      <c r="BU922" s="16"/>
      <c r="BV922" s="29"/>
      <c r="BW922" s="16"/>
      <c r="BZ922" s="16"/>
      <c r="CD922" s="16"/>
      <c r="CF922" s="16"/>
      <c r="CG922" s="16"/>
      <c r="CI922" s="16"/>
      <c r="CJ922" s="16"/>
      <c r="CK922" s="16"/>
      <c r="CQ922" s="16"/>
      <c r="CU922" s="16"/>
      <c r="CV922" s="16"/>
      <c r="CW922" s="16"/>
      <c r="CX922" s="16"/>
      <c r="CZ922" s="16"/>
      <c r="DC922" s="19"/>
      <c r="DD922" s="16"/>
      <c r="DK922" s="16"/>
      <c r="DM922" s="16"/>
      <c r="DN922" s="16"/>
      <c r="DP922" s="16"/>
      <c r="DR922" s="16"/>
      <c r="EB922" s="16"/>
      <c r="EE922" s="16"/>
      <c r="EF922" s="16"/>
      <c r="EG922" s="16"/>
      <c r="EI922" s="16"/>
      <c r="EN922" s="16"/>
    </row>
    <row r="923" spans="1:144" x14ac:dyDescent="0.35">
      <c r="A923" s="16" t="s">
        <v>6154</v>
      </c>
      <c r="J923" t="s">
        <v>7116</v>
      </c>
      <c r="K923"/>
      <c r="L923" s="16" t="s">
        <v>7056</v>
      </c>
      <c r="M923" s="16"/>
      <c r="N923" s="16" t="s">
        <v>119</v>
      </c>
      <c r="O923" s="16"/>
      <c r="Q923" s="16"/>
      <c r="R923" s="16"/>
      <c r="T923" s="16">
        <f>SUM(COUNTIF(M923:S923,"yes"))</f>
        <v>1</v>
      </c>
      <c r="U923" s="16"/>
      <c r="V923" s="16"/>
      <c r="W923" s="16"/>
      <c r="X923" s="16"/>
      <c r="Y923" s="16"/>
      <c r="Z923" s="16"/>
      <c r="AA923" s="16"/>
      <c r="AB923" s="16"/>
      <c r="AH923" s="16"/>
      <c r="AJ923" s="66"/>
      <c r="AK923" s="16"/>
      <c r="AP923" s="16"/>
      <c r="AQ923" s="16"/>
      <c r="AR923" s="38"/>
      <c r="AS923" s="16"/>
      <c r="AT923" s="16"/>
      <c r="AY923" s="16"/>
      <c r="AZ923" s="16"/>
      <c r="BF923" s="28"/>
      <c r="BJ923" s="25"/>
      <c r="BO923" s="38"/>
      <c r="BQ923" s="38"/>
      <c r="BU923" s="16"/>
      <c r="BV923" s="29"/>
      <c r="BW923" s="16"/>
      <c r="BZ923" s="16"/>
      <c r="CD923" s="16"/>
      <c r="CF923" s="16"/>
      <c r="CG923" s="16"/>
      <c r="CI923" s="16"/>
      <c r="CJ923" s="16"/>
      <c r="CK923" s="16"/>
      <c r="CQ923" s="16"/>
      <c r="CU923" s="16"/>
      <c r="CV923" s="16"/>
      <c r="CW923" s="16"/>
      <c r="CX923" s="16"/>
      <c r="CZ923" s="16"/>
      <c r="DC923" s="19"/>
      <c r="DD923" s="16"/>
      <c r="DK923" s="16"/>
      <c r="DM923" s="16"/>
      <c r="DN923" s="16"/>
      <c r="DP923" s="16"/>
      <c r="DR923" s="16"/>
      <c r="EB923" s="16"/>
      <c r="EE923" s="16"/>
      <c r="EF923" s="16"/>
      <c r="EG923" s="16"/>
      <c r="EI923" s="16"/>
      <c r="EN923" s="16"/>
    </row>
    <row r="924" spans="1:144" x14ac:dyDescent="0.35">
      <c r="A924" s="16" t="s">
        <v>6154</v>
      </c>
      <c r="J924" t="s">
        <v>6712</v>
      </c>
      <c r="K924" s="65" t="s">
        <v>6959</v>
      </c>
      <c r="L924" t="s">
        <v>6751</v>
      </c>
      <c r="M924" s="16"/>
      <c r="O924" t="s">
        <v>119</v>
      </c>
      <c r="Q924" s="16"/>
      <c r="R924" s="16"/>
      <c r="T924" s="16">
        <f>SUM(COUNTIF(M924:S924,"yes"))</f>
        <v>1</v>
      </c>
      <c r="U924" s="16"/>
      <c r="V924" s="16"/>
      <c r="W924" s="16"/>
      <c r="X924" s="16"/>
      <c r="Y924" s="16"/>
      <c r="Z924" s="16"/>
      <c r="AA924" s="16"/>
      <c r="AB924" s="16"/>
      <c r="AD924" t="s">
        <v>6712</v>
      </c>
      <c r="AE924"/>
      <c r="AH924" s="16"/>
      <c r="AJ924" s="66" t="s">
        <v>6232</v>
      </c>
      <c r="AK924" s="16"/>
      <c r="AO924" t="s">
        <v>6400</v>
      </c>
      <c r="AP924" s="16"/>
      <c r="AQ924" t="s">
        <v>6403</v>
      </c>
      <c r="AR924" s="39"/>
      <c r="AS924" s="16"/>
      <c r="AT924" s="16"/>
      <c r="AY924" s="16"/>
      <c r="AZ924" s="16"/>
      <c r="BF924" s="28"/>
      <c r="BJ924" s="25"/>
      <c r="BO924" s="38"/>
      <c r="BQ924" s="38"/>
      <c r="BU924" s="16"/>
      <c r="BV924" s="29"/>
      <c r="BW924" s="16"/>
      <c r="BZ924" s="16"/>
      <c r="CC924" s="19"/>
      <c r="CD924" s="16"/>
      <c r="CF924" s="16"/>
      <c r="CG924" s="16"/>
      <c r="CI924" s="16"/>
      <c r="CJ924" s="16"/>
      <c r="CK924" s="16"/>
      <c r="CQ924" s="16"/>
      <c r="CU924" s="16"/>
      <c r="CV924" s="16"/>
      <c r="CW924" s="16"/>
      <c r="CX924" s="16"/>
      <c r="CZ924" s="16"/>
      <c r="DC924" s="19"/>
      <c r="DD924" s="16"/>
      <c r="DG924" s="19"/>
      <c r="DK924" s="16"/>
      <c r="DM924" s="16"/>
      <c r="DN924" s="16"/>
      <c r="DP924" s="16"/>
      <c r="DR924" s="16"/>
      <c r="EB924" s="16"/>
      <c r="EE924" s="16"/>
      <c r="EF924" s="16"/>
      <c r="EG924" s="16"/>
      <c r="EI924" s="16"/>
      <c r="EN924" s="16"/>
    </row>
    <row r="925" spans="1:144" x14ac:dyDescent="0.35">
      <c r="A925" s="16" t="s">
        <v>6154</v>
      </c>
      <c r="J925" t="s">
        <v>2593</v>
      </c>
      <c r="K925"/>
      <c r="L925" s="16" t="s">
        <v>729</v>
      </c>
      <c r="M925" s="16"/>
      <c r="P925" s="16" t="s">
        <v>119</v>
      </c>
      <c r="Q925" s="16"/>
      <c r="R925" s="16"/>
      <c r="T925" s="16">
        <f>SUM(COUNTIF(M925:S925,"yes"))</f>
        <v>1</v>
      </c>
      <c r="U925" s="16" t="s">
        <v>2592</v>
      </c>
      <c r="V925" s="16"/>
      <c r="W925" s="16"/>
      <c r="X925" s="16"/>
      <c r="Y925" s="16"/>
      <c r="Z925" s="16"/>
      <c r="AA925" s="16"/>
      <c r="AB925" s="16"/>
      <c r="AC925" s="16" t="s">
        <v>2593</v>
      </c>
      <c r="AH925" s="16"/>
      <c r="AJ925" s="66"/>
      <c r="AK925" s="16" t="s">
        <v>1209</v>
      </c>
      <c r="AP925" s="16" t="s">
        <v>1208</v>
      </c>
      <c r="AQ925" s="16" t="s">
        <v>2594</v>
      </c>
      <c r="AR925" s="38"/>
      <c r="AS925" s="16"/>
      <c r="AT925" s="16"/>
      <c r="AY925" s="16"/>
      <c r="AZ925" s="16"/>
      <c r="BB925" s="16">
        <f>LEN(BA925)-LEN(SUBSTITUTE(BA925,",",""))+1</f>
        <v>1</v>
      </c>
      <c r="BF925" s="28"/>
      <c r="BJ925" s="25"/>
      <c r="BO925" s="38"/>
      <c r="BQ925" s="38"/>
      <c r="BU925" s="16"/>
      <c r="BV925" s="29"/>
      <c r="BW925" s="16"/>
      <c r="BZ925" s="16"/>
      <c r="CD925" s="16"/>
      <c r="CF925" s="16"/>
      <c r="CG925" s="16"/>
      <c r="CI925" s="16"/>
      <c r="CJ925" s="16"/>
      <c r="CK925" s="16"/>
      <c r="CQ925" s="16"/>
      <c r="CU925" s="16"/>
      <c r="CV925" s="16"/>
      <c r="CW925" s="16"/>
      <c r="CX925" s="16"/>
      <c r="CZ925" s="16"/>
      <c r="DC925" s="19"/>
      <c r="DD925" s="16"/>
      <c r="DK925" s="16"/>
      <c r="DM925" s="16"/>
      <c r="DN925" s="16"/>
      <c r="DP925" s="16"/>
      <c r="DR925" s="16"/>
      <c r="EB925" s="16"/>
      <c r="EE925" s="16"/>
      <c r="EF925" s="16"/>
      <c r="EG925" s="16"/>
      <c r="EI925" s="16"/>
      <c r="EN925" s="16"/>
    </row>
    <row r="926" spans="1:144" x14ac:dyDescent="0.35">
      <c r="A926" s="66" t="s">
        <v>6154</v>
      </c>
      <c r="B926" s="66"/>
      <c r="I926" s="66"/>
      <c r="J926" t="s">
        <v>6302</v>
      </c>
      <c r="K926" s="65"/>
      <c r="L926" t="s">
        <v>6751</v>
      </c>
      <c r="M926" s="16"/>
      <c r="O926" t="s">
        <v>119</v>
      </c>
      <c r="Q926" s="16"/>
      <c r="R926" s="16"/>
      <c r="T926" s="16">
        <f>SUM(COUNTIF(M926:S926,"yes"))</f>
        <v>1</v>
      </c>
      <c r="U926" s="16"/>
      <c r="V926" s="16"/>
      <c r="W926" s="16"/>
      <c r="X926" s="16"/>
      <c r="Y926" s="16"/>
      <c r="Z926" s="16"/>
      <c r="AA926" s="16"/>
      <c r="AB926" s="16"/>
      <c r="AD926" t="s">
        <v>6302</v>
      </c>
      <c r="AE926"/>
      <c r="AH926" s="16"/>
      <c r="AJ926" s="66" t="s">
        <v>6232</v>
      </c>
      <c r="AK926" s="16"/>
      <c r="AL926" s="66"/>
      <c r="AO926" t="s">
        <v>6960</v>
      </c>
      <c r="AP926" s="16"/>
      <c r="AQ926" t="s">
        <v>6400</v>
      </c>
      <c r="AR926" s="39"/>
      <c r="AS926" s="16"/>
      <c r="AT926" s="16"/>
      <c r="AY926" s="16"/>
      <c r="AZ926" s="16"/>
      <c r="BF926" s="28"/>
      <c r="BJ926" s="25"/>
      <c r="BO926" s="38"/>
      <c r="BQ926" s="38"/>
      <c r="BU926" s="16"/>
      <c r="BV926" s="29"/>
      <c r="BW926" s="16"/>
      <c r="BZ926" s="16"/>
      <c r="CC926" s="19"/>
      <c r="CD926" s="16"/>
      <c r="CF926" s="16"/>
      <c r="CG926" s="16"/>
      <c r="CI926" s="16"/>
      <c r="CJ926" s="16"/>
      <c r="CK926" s="16"/>
      <c r="CQ926" s="16"/>
      <c r="CU926" s="16"/>
      <c r="CV926" s="16"/>
      <c r="CW926" s="16"/>
      <c r="CX926" s="16"/>
      <c r="CZ926" s="16"/>
      <c r="DC926" s="19"/>
      <c r="DD926" s="16"/>
      <c r="DG926" s="19"/>
      <c r="DK926" s="16"/>
      <c r="DM926" s="16"/>
      <c r="DN926" s="16"/>
      <c r="DP926" s="16"/>
      <c r="DR926" s="16"/>
      <c r="EB926" s="16"/>
      <c r="EE926" s="16"/>
      <c r="EF926" s="16"/>
      <c r="EG926" s="16"/>
      <c r="EI926" s="16"/>
      <c r="EN926" s="16"/>
    </row>
    <row r="927" spans="1:144" x14ac:dyDescent="0.35">
      <c r="A927" s="16" t="s">
        <v>6154</v>
      </c>
      <c r="J927" t="s">
        <v>6713</v>
      </c>
      <c r="K927" s="65" t="s">
        <v>6961</v>
      </c>
      <c r="L927" t="s">
        <v>6751</v>
      </c>
      <c r="M927" s="16"/>
      <c r="O927" t="s">
        <v>119</v>
      </c>
      <c r="Q927" s="16"/>
      <c r="R927" s="16"/>
      <c r="T927" s="16">
        <f>SUM(COUNTIF(M927:S927,"yes"))</f>
        <v>1</v>
      </c>
      <c r="U927" s="16"/>
      <c r="V927" s="16"/>
      <c r="W927" s="16"/>
      <c r="X927" s="16"/>
      <c r="Y927" s="16"/>
      <c r="Z927" s="16"/>
      <c r="AA927" s="16"/>
      <c r="AB927" s="16"/>
      <c r="AD927" t="s">
        <v>6713</v>
      </c>
      <c r="AE927"/>
      <c r="AH927" s="16"/>
      <c r="AJ927" s="66" t="s">
        <v>6232</v>
      </c>
      <c r="AK927" s="16"/>
      <c r="AO927" t="s">
        <v>6400</v>
      </c>
      <c r="AP927" s="16"/>
      <c r="AQ927" t="s">
        <v>660</v>
      </c>
      <c r="AR927" s="39"/>
      <c r="AS927" s="16"/>
      <c r="AT927" s="16"/>
      <c r="AY927" s="16"/>
      <c r="AZ927" s="16"/>
      <c r="BF927" s="28"/>
      <c r="BJ927" s="25"/>
      <c r="BO927" s="38"/>
      <c r="BQ927" s="38"/>
      <c r="BU927" s="16"/>
      <c r="BV927" s="29"/>
      <c r="BW927" s="16"/>
      <c r="BZ927" s="16"/>
      <c r="CC927" s="19"/>
      <c r="CD927" s="16"/>
      <c r="CF927" s="16"/>
      <c r="CG927" s="16"/>
      <c r="CI927" s="16"/>
      <c r="CJ927" s="16"/>
      <c r="CK927" s="16"/>
      <c r="CQ927" s="16"/>
      <c r="CU927" s="16"/>
      <c r="CV927" s="16"/>
      <c r="CW927" s="16"/>
      <c r="CX927" s="16"/>
      <c r="CZ927" s="16"/>
      <c r="DC927" s="19"/>
      <c r="DD927" s="16"/>
      <c r="DG927" s="19"/>
      <c r="DK927" s="16"/>
      <c r="DM927" s="16"/>
      <c r="DN927" s="16"/>
      <c r="DP927" s="16"/>
      <c r="DR927" s="16"/>
      <c r="EB927" s="16"/>
      <c r="EE927" s="16"/>
      <c r="EF927" s="16"/>
      <c r="EG927" s="16"/>
      <c r="EI927" s="16"/>
      <c r="EN927" s="16"/>
    </row>
    <row r="928" spans="1:144" x14ac:dyDescent="0.35">
      <c r="A928" s="16" t="s">
        <v>6154</v>
      </c>
      <c r="J928" t="s">
        <v>2045</v>
      </c>
      <c r="K928"/>
      <c r="L928" s="16" t="s">
        <v>729</v>
      </c>
      <c r="M928" s="16"/>
      <c r="P928" s="16" t="s">
        <v>119</v>
      </c>
      <c r="Q928" s="16"/>
      <c r="R928" s="16"/>
      <c r="T928" s="16">
        <f>SUM(COUNTIF(M928:S928,"yes"))</f>
        <v>1</v>
      </c>
      <c r="U928" s="16" t="s">
        <v>2044</v>
      </c>
      <c r="V928" s="16"/>
      <c r="W928" s="16"/>
      <c r="X928" s="16"/>
      <c r="Y928" s="16"/>
      <c r="Z928" s="16"/>
      <c r="AA928" s="16"/>
      <c r="AB928" s="16"/>
      <c r="AC928" s="16" t="s">
        <v>2045</v>
      </c>
      <c r="AH928" s="16"/>
      <c r="AJ928" s="66"/>
      <c r="AK928" s="16" t="s">
        <v>1024</v>
      </c>
      <c r="AP928" s="16" t="s">
        <v>2046</v>
      </c>
      <c r="AQ928" s="16" t="s">
        <v>1212</v>
      </c>
      <c r="AR928" s="38"/>
      <c r="AS928" s="16"/>
      <c r="AT928" s="16"/>
      <c r="AY928" s="16"/>
      <c r="AZ928" s="16"/>
      <c r="BB928" s="16">
        <f>LEN(BA928)-LEN(SUBSTITUTE(BA928,",",""))+1</f>
        <v>1</v>
      </c>
      <c r="BF928" s="28"/>
      <c r="BJ928" s="25"/>
      <c r="BO928" s="38"/>
      <c r="BQ928" s="38"/>
      <c r="BU928" s="16"/>
      <c r="BV928" s="29"/>
      <c r="BW928" s="16"/>
      <c r="BZ928" s="16"/>
      <c r="CD928" s="16"/>
      <c r="CF928" s="16"/>
      <c r="CG928" s="16"/>
      <c r="CI928" s="16"/>
      <c r="CJ928" s="16"/>
      <c r="CK928" s="16"/>
      <c r="CQ928" s="16"/>
      <c r="CU928" s="16"/>
      <c r="CV928" s="16"/>
      <c r="CW928" s="16"/>
      <c r="CX928" s="16"/>
      <c r="CZ928" s="16"/>
      <c r="DC928" s="19"/>
      <c r="DD928" s="16"/>
      <c r="DK928" s="16"/>
      <c r="DM928" s="16"/>
      <c r="DN928" s="16"/>
      <c r="DP928" s="16"/>
      <c r="DR928" s="16"/>
      <c r="EB928" s="16"/>
      <c r="EE928" s="16"/>
      <c r="EF928" s="16"/>
      <c r="EG928" s="16"/>
      <c r="EI928" s="16"/>
      <c r="EN928" s="16"/>
    </row>
    <row r="929" spans="1:144" x14ac:dyDescent="0.35">
      <c r="A929" s="16" t="s">
        <v>6154</v>
      </c>
      <c r="J929" t="s">
        <v>6714</v>
      </c>
      <c r="K929" s="65" t="s">
        <v>6962</v>
      </c>
      <c r="L929" t="s">
        <v>6751</v>
      </c>
      <c r="M929" s="16"/>
      <c r="O929" t="s">
        <v>119</v>
      </c>
      <c r="Q929" s="16"/>
      <c r="R929" s="16"/>
      <c r="T929" s="16">
        <f>SUM(COUNTIF(M929:S929,"yes"))</f>
        <v>1</v>
      </c>
      <c r="U929" s="16"/>
      <c r="V929" s="16"/>
      <c r="W929" s="16"/>
      <c r="X929" s="16"/>
      <c r="Y929" s="16"/>
      <c r="Z929" s="16"/>
      <c r="AA929" s="16"/>
      <c r="AB929" s="16"/>
      <c r="AD929" t="s">
        <v>6714</v>
      </c>
      <c r="AE929"/>
      <c r="AH929" s="16"/>
      <c r="AJ929" s="66" t="s">
        <v>6232</v>
      </c>
      <c r="AK929" s="16"/>
      <c r="AO929" t="s">
        <v>6400</v>
      </c>
      <c r="AP929" s="16"/>
      <c r="AQ929" t="s">
        <v>6715</v>
      </c>
      <c r="AR929" s="39"/>
      <c r="AS929" s="16"/>
      <c r="AT929" s="16"/>
      <c r="AY929" s="16"/>
      <c r="AZ929" s="16"/>
      <c r="BF929" s="28"/>
      <c r="BJ929" s="25"/>
      <c r="BO929" s="38"/>
      <c r="BQ929" s="38"/>
      <c r="BU929" s="16"/>
      <c r="BV929" s="29"/>
      <c r="BW929" s="16"/>
      <c r="BZ929" s="16"/>
      <c r="CC929" s="19"/>
      <c r="CD929" s="16"/>
      <c r="CF929" s="16"/>
      <c r="CG929" s="16"/>
      <c r="CI929" s="16"/>
      <c r="CJ929" s="16"/>
      <c r="CK929" s="16"/>
      <c r="CQ929" s="16"/>
      <c r="CU929" s="16"/>
      <c r="CV929" s="16"/>
      <c r="CW929" s="16"/>
      <c r="CX929" s="16"/>
      <c r="CZ929" s="16"/>
      <c r="DC929" s="19"/>
      <c r="DD929" s="16"/>
      <c r="DG929" s="19"/>
      <c r="DK929" s="16"/>
      <c r="DM929" s="16"/>
      <c r="DN929" s="16"/>
      <c r="DP929" s="16"/>
      <c r="DR929" s="16"/>
      <c r="EB929" s="16"/>
      <c r="EE929" s="16"/>
      <c r="EF929" s="16"/>
      <c r="EG929" s="16"/>
      <c r="EI929" s="16"/>
      <c r="EN929" s="16"/>
    </row>
    <row r="930" spans="1:144" x14ac:dyDescent="0.35">
      <c r="A930" s="16" t="s">
        <v>6154</v>
      </c>
      <c r="J930" t="s">
        <v>1903</v>
      </c>
      <c r="K930"/>
      <c r="L930" s="16" t="s">
        <v>729</v>
      </c>
      <c r="M930" s="16"/>
      <c r="P930" s="16" t="s">
        <v>119</v>
      </c>
      <c r="Q930" s="16"/>
      <c r="R930" s="16"/>
      <c r="T930" s="16">
        <f>SUM(COUNTIF(M930:S930,"yes"))</f>
        <v>1</v>
      </c>
      <c r="U930" s="16" t="s">
        <v>1901</v>
      </c>
      <c r="V930" s="16"/>
      <c r="W930" s="16"/>
      <c r="X930" s="16"/>
      <c r="Y930" s="16"/>
      <c r="Z930" s="16"/>
      <c r="AA930" s="16"/>
      <c r="AB930" s="16"/>
      <c r="AC930" s="16" t="s">
        <v>1903</v>
      </c>
      <c r="AH930" s="16"/>
      <c r="AJ930" s="66"/>
      <c r="AK930" s="16" t="s">
        <v>1902</v>
      </c>
      <c r="AP930" s="16" t="s">
        <v>1486</v>
      </c>
      <c r="AQ930" s="16" t="s">
        <v>1904</v>
      </c>
      <c r="AR930" s="38"/>
      <c r="AS930" s="16"/>
      <c r="AT930" s="16"/>
      <c r="AY930" s="16"/>
      <c r="AZ930" s="16"/>
      <c r="BB930" s="16">
        <f>LEN(BA930)-LEN(SUBSTITUTE(BA930,",",""))+1</f>
        <v>1</v>
      </c>
      <c r="BD930" s="16">
        <f>LEN(BC930)-LEN(SUBSTITUTE(BC930,",",""))+1</f>
        <v>1</v>
      </c>
      <c r="BF930" s="28">
        <f>Table1[[#This Row], [no. of introduced regions]]/Table1[[#This Row], [no. of native regions]]</f>
        <v>1</v>
      </c>
      <c r="BJ930" s="25"/>
      <c r="BO930" s="38"/>
      <c r="BQ930" s="38"/>
      <c r="BU930" s="16"/>
      <c r="BV930" s="29"/>
      <c r="BW930" s="16"/>
      <c r="BZ930" s="16"/>
      <c r="CD930" s="16"/>
      <c r="CF930" s="16"/>
      <c r="CG930" s="16"/>
      <c r="CI930" s="16"/>
      <c r="CJ930" s="16"/>
      <c r="CK930" s="16"/>
      <c r="CQ930" s="16"/>
      <c r="CU930" s="16"/>
      <c r="CV930" s="16"/>
      <c r="CW930" s="16"/>
      <c r="CX930" s="16"/>
      <c r="CZ930" s="16"/>
      <c r="DC930" s="19"/>
      <c r="DD930" s="16"/>
      <c r="DK930" s="16"/>
      <c r="DM930" s="16"/>
      <c r="DN930" s="16"/>
      <c r="DP930" s="16"/>
      <c r="DR930" s="16"/>
      <c r="EB930" s="16"/>
      <c r="EE930" s="16"/>
      <c r="EF930" s="16"/>
      <c r="EG930" s="16"/>
      <c r="EI930" s="16"/>
      <c r="EN930" s="16"/>
    </row>
    <row r="931" spans="1:144" x14ac:dyDescent="0.35">
      <c r="A931" s="16" t="s">
        <v>6154</v>
      </c>
      <c r="J931" t="s">
        <v>2959</v>
      </c>
      <c r="K931"/>
      <c r="L931" s="16" t="s">
        <v>729</v>
      </c>
      <c r="M931" s="16"/>
      <c r="P931" s="16" t="s">
        <v>119</v>
      </c>
      <c r="Q931" s="16"/>
      <c r="R931" s="16"/>
      <c r="T931" s="16">
        <f>SUM(COUNTIF(M931:S931,"yes"))</f>
        <v>1</v>
      </c>
      <c r="U931" s="16" t="s">
        <v>2958</v>
      </c>
      <c r="V931" s="16"/>
      <c r="W931" s="16"/>
      <c r="X931" s="16"/>
      <c r="Y931" s="16"/>
      <c r="Z931" s="16"/>
      <c r="AA931" s="16"/>
      <c r="AB931" s="16"/>
      <c r="AC931" s="16" t="s">
        <v>2959</v>
      </c>
      <c r="AH931" s="16"/>
      <c r="AJ931" s="66"/>
      <c r="AK931" s="16" t="s">
        <v>2501</v>
      </c>
      <c r="AP931" s="16" t="s">
        <v>1211</v>
      </c>
      <c r="AQ931" s="16" t="s">
        <v>1322</v>
      </c>
      <c r="AR931" s="38"/>
      <c r="AS931" s="16"/>
      <c r="AT931" s="16"/>
      <c r="AY931" s="16"/>
      <c r="AZ931" s="16"/>
      <c r="BF931" s="28"/>
      <c r="BJ931" s="25"/>
      <c r="BO931" s="38"/>
      <c r="BQ931" s="38"/>
      <c r="BU931" s="16"/>
      <c r="BV931" s="29"/>
      <c r="BW931" s="16"/>
      <c r="BZ931" s="16"/>
      <c r="CD931" s="16"/>
      <c r="CF931" s="16"/>
      <c r="CG931" s="16"/>
      <c r="CI931" s="16"/>
      <c r="CJ931" s="16"/>
      <c r="CK931" s="16"/>
      <c r="CQ931" s="16"/>
      <c r="CU931" s="16"/>
      <c r="CV931" s="16"/>
      <c r="CW931" s="16"/>
      <c r="CX931" s="16"/>
      <c r="CZ931" s="16"/>
      <c r="DC931" s="19"/>
      <c r="DD931" s="16"/>
      <c r="DK931" s="16"/>
      <c r="DM931" s="16"/>
      <c r="DN931" s="16"/>
      <c r="DP931" s="16"/>
      <c r="DR931" s="16"/>
      <c r="EB931" s="16"/>
      <c r="EE931" s="16"/>
      <c r="EF931" s="16"/>
      <c r="EG931" s="16"/>
      <c r="EI931" s="16"/>
      <c r="EN931" s="16"/>
    </row>
    <row r="932" spans="1:144" x14ac:dyDescent="0.35">
      <c r="A932" s="16" t="s">
        <v>6154</v>
      </c>
      <c r="J932" t="s">
        <v>2472</v>
      </c>
      <c r="K932"/>
      <c r="L932" s="16" t="s">
        <v>729</v>
      </c>
      <c r="M932" s="16"/>
      <c r="P932" s="16" t="s">
        <v>119</v>
      </c>
      <c r="Q932" s="16"/>
      <c r="R932" s="16"/>
      <c r="T932" s="16">
        <f>SUM(COUNTIF(M932:S932,"yes"))</f>
        <v>1</v>
      </c>
      <c r="U932" s="16" t="s">
        <v>2471</v>
      </c>
      <c r="V932" s="16"/>
      <c r="W932" s="16"/>
      <c r="X932" s="16"/>
      <c r="Y932" s="16"/>
      <c r="Z932" s="16"/>
      <c r="AA932" s="16"/>
      <c r="AB932" s="16"/>
      <c r="AC932" s="16" t="s">
        <v>2472</v>
      </c>
      <c r="AH932" s="16"/>
      <c r="AJ932" s="66"/>
      <c r="AK932" s="16" t="s">
        <v>1209</v>
      </c>
      <c r="AP932" s="16" t="s">
        <v>1208</v>
      </c>
      <c r="AQ932" s="16" t="s">
        <v>2473</v>
      </c>
      <c r="AR932" s="38"/>
      <c r="AS932" s="16"/>
      <c r="AT932" s="16"/>
      <c r="AY932" s="16"/>
      <c r="AZ932" s="16"/>
      <c r="BB932" s="16">
        <f>LEN(BA932)-LEN(SUBSTITUTE(BA932,",",""))+1</f>
        <v>1</v>
      </c>
      <c r="BF932" s="28"/>
      <c r="BJ932" s="25"/>
      <c r="BO932" s="38"/>
      <c r="BQ932" s="38"/>
      <c r="BU932" s="16"/>
      <c r="BV932" s="29"/>
      <c r="BW932" s="16"/>
      <c r="BZ932" s="16"/>
      <c r="CD932" s="16"/>
      <c r="CF932" s="16"/>
      <c r="CG932" s="16"/>
      <c r="CI932" s="16"/>
      <c r="CJ932" s="16"/>
      <c r="CK932" s="16"/>
      <c r="CQ932" s="16"/>
      <c r="CU932" s="16"/>
      <c r="CV932" s="16"/>
      <c r="CW932" s="16"/>
      <c r="CX932" s="16"/>
      <c r="CZ932" s="16"/>
      <c r="DC932" s="19"/>
      <c r="DD932" s="16"/>
      <c r="DK932" s="16"/>
      <c r="DM932" s="16"/>
      <c r="DN932" s="16"/>
      <c r="DP932" s="16"/>
      <c r="DR932" s="16"/>
      <c r="EB932" s="16"/>
      <c r="EE932" s="16"/>
      <c r="EF932" s="16"/>
      <c r="EG932" s="16"/>
      <c r="EI932" s="16"/>
      <c r="EN932" s="16"/>
    </row>
    <row r="933" spans="1:144" x14ac:dyDescent="0.35">
      <c r="A933" s="16" t="s">
        <v>6154</v>
      </c>
      <c r="J933" t="s">
        <v>2063</v>
      </c>
      <c r="K933"/>
      <c r="L933" s="16" t="s">
        <v>729</v>
      </c>
      <c r="M933" s="16"/>
      <c r="P933" s="16" t="s">
        <v>119</v>
      </c>
      <c r="Q933" s="16"/>
      <c r="R933" s="16"/>
      <c r="T933" s="16">
        <f>SUM(COUNTIF(M933:S933,"yes"))</f>
        <v>1</v>
      </c>
      <c r="U933" s="16" t="s">
        <v>2062</v>
      </c>
      <c r="V933" s="16"/>
      <c r="W933" s="16"/>
      <c r="X933" s="16"/>
      <c r="Y933" s="16"/>
      <c r="Z933" s="16"/>
      <c r="AA933" s="16"/>
      <c r="AB933" s="16"/>
      <c r="AC933" s="16" t="s">
        <v>2063</v>
      </c>
      <c r="AH933" s="16"/>
      <c r="AJ933" s="66"/>
      <c r="AK933" s="16" t="s">
        <v>1024</v>
      </c>
      <c r="AP933" s="16" t="s">
        <v>2064</v>
      </c>
      <c r="AQ933" s="16" t="s">
        <v>2065</v>
      </c>
      <c r="AR933" s="38"/>
      <c r="AS933" s="16"/>
      <c r="AT933" s="16"/>
      <c r="AY933" s="16"/>
      <c r="AZ933" s="16"/>
      <c r="BB933" s="16">
        <f>LEN(BA933)-LEN(SUBSTITUTE(BA933,",",""))+1</f>
        <v>1</v>
      </c>
      <c r="BF933" s="28"/>
      <c r="BJ933" s="25"/>
      <c r="BO933" s="38"/>
      <c r="BQ933" s="38"/>
      <c r="BU933" s="16"/>
      <c r="BV933" s="29"/>
      <c r="BW933" s="16"/>
      <c r="BZ933" s="16"/>
      <c r="CD933" s="16"/>
      <c r="CF933" s="16"/>
      <c r="CG933" s="16"/>
      <c r="CI933" s="16"/>
      <c r="CJ933" s="16"/>
      <c r="CK933" s="16"/>
      <c r="CQ933" s="16"/>
      <c r="CU933" s="16"/>
      <c r="CV933" s="16"/>
      <c r="CW933" s="16"/>
      <c r="CX933" s="16"/>
      <c r="CZ933" s="16"/>
      <c r="DC933" s="19"/>
      <c r="DD933" s="16"/>
      <c r="DK933" s="16"/>
      <c r="DM933" s="16"/>
      <c r="DN933" s="16"/>
      <c r="DP933" s="16"/>
      <c r="DR933" s="16"/>
      <c r="EB933" s="16"/>
      <c r="EE933" s="16"/>
      <c r="EF933" s="16"/>
      <c r="EG933" s="16"/>
      <c r="EI933" s="16"/>
      <c r="EN933" s="16"/>
    </row>
    <row r="934" spans="1:144" x14ac:dyDescent="0.35">
      <c r="A934" s="16" t="s">
        <v>6154</v>
      </c>
      <c r="J934" t="s">
        <v>2013</v>
      </c>
      <c r="K934"/>
      <c r="L934" s="16" t="s">
        <v>729</v>
      </c>
      <c r="M934" s="16"/>
      <c r="P934" s="16" t="s">
        <v>119</v>
      </c>
      <c r="Q934" s="16"/>
      <c r="R934" s="16"/>
      <c r="T934" s="16">
        <f>SUM(COUNTIF(M934:S934,"yes"))</f>
        <v>1</v>
      </c>
      <c r="U934" s="16" t="s">
        <v>2962</v>
      </c>
      <c r="V934" s="16" t="s">
        <v>676</v>
      </c>
      <c r="W934" s="16"/>
      <c r="X934" t="s">
        <v>7376</v>
      </c>
      <c r="Y934" s="16"/>
      <c r="Z934" s="16"/>
      <c r="AA934" s="16"/>
      <c r="AB934" s="16"/>
      <c r="AC934" s="16" t="s">
        <v>2013</v>
      </c>
      <c r="AH934" s="16"/>
      <c r="AJ934" s="66"/>
      <c r="AK934" s="16" t="s">
        <v>1306</v>
      </c>
      <c r="AP934" s="16" t="s">
        <v>2542</v>
      </c>
      <c r="AQ934" s="16" t="s">
        <v>7133</v>
      </c>
      <c r="AR934" s="38"/>
      <c r="AS934" s="16"/>
      <c r="AT934" s="16"/>
      <c r="AY934" s="16"/>
      <c r="AZ934" s="16"/>
      <c r="BF934" s="28"/>
      <c r="BJ934" s="25"/>
      <c r="BO934" s="38"/>
      <c r="BQ934" s="38"/>
      <c r="BU934" s="16"/>
      <c r="BV934" s="29"/>
      <c r="BW934" s="16"/>
      <c r="BZ934" s="16"/>
      <c r="CD934" s="16"/>
      <c r="CF934" s="16"/>
      <c r="CG934" s="16"/>
      <c r="CI934" s="16"/>
      <c r="CJ934" s="16"/>
      <c r="CK934" s="16"/>
      <c r="CQ934" s="16"/>
      <c r="CU934" s="16"/>
      <c r="CV934" s="16"/>
      <c r="CW934" s="16"/>
      <c r="CX934" s="16"/>
      <c r="CZ934" s="16"/>
      <c r="DC934" s="19"/>
      <c r="DD934" s="16"/>
      <c r="DK934" s="16"/>
      <c r="DM934" s="16"/>
      <c r="DN934" s="16"/>
      <c r="DP934" s="16"/>
      <c r="DR934" s="16"/>
      <c r="EB934" s="16"/>
      <c r="EE934" s="16"/>
      <c r="EF934" s="16"/>
      <c r="EG934" s="16"/>
      <c r="EI934" s="16"/>
      <c r="EN934" s="16"/>
    </row>
    <row r="935" spans="1:144" x14ac:dyDescent="0.35">
      <c r="A935" s="16" t="s">
        <v>6154</v>
      </c>
      <c r="J935" t="s">
        <v>2118</v>
      </c>
      <c r="K935"/>
      <c r="L935" s="16" t="s">
        <v>729</v>
      </c>
      <c r="M935" s="16"/>
      <c r="P935" s="16" t="s">
        <v>119</v>
      </c>
      <c r="Q935" s="16"/>
      <c r="R935" s="16"/>
      <c r="T935" s="16">
        <f>SUM(COUNTIF(M935:S935,"yes"))</f>
        <v>1</v>
      </c>
      <c r="U935" s="16" t="s">
        <v>2117</v>
      </c>
      <c r="V935" s="16"/>
      <c r="W935" s="16"/>
      <c r="X935" s="16"/>
      <c r="Y935" s="16"/>
      <c r="Z935" s="16"/>
      <c r="AA935" s="16"/>
      <c r="AB935" s="16"/>
      <c r="AC935" s="16" t="s">
        <v>2118</v>
      </c>
      <c r="AH935" s="16"/>
      <c r="AJ935" s="66"/>
      <c r="AK935" s="16" t="s">
        <v>1270</v>
      </c>
      <c r="AP935" s="16" t="s">
        <v>726</v>
      </c>
      <c r="AQ935" s="16" t="s">
        <v>1725</v>
      </c>
      <c r="AR935" s="38"/>
      <c r="AS935" s="16"/>
      <c r="AT935" s="16"/>
      <c r="AY935" s="16"/>
      <c r="AZ935" s="16"/>
      <c r="BB935" s="16">
        <f>LEN(BA935)-LEN(SUBSTITUTE(BA935,",",""))+1</f>
        <v>1</v>
      </c>
      <c r="BF935" s="28"/>
      <c r="BJ935" s="25"/>
      <c r="BO935" s="38"/>
      <c r="BQ935" s="38"/>
      <c r="BU935" s="16"/>
      <c r="BV935" s="29"/>
      <c r="BW935" s="16"/>
      <c r="BZ935" s="16"/>
      <c r="CD935" s="16"/>
      <c r="CF935" s="16"/>
      <c r="CG935" s="16"/>
      <c r="CI935" s="16"/>
      <c r="CJ935" s="16"/>
      <c r="CK935" s="16"/>
      <c r="CQ935" s="16"/>
      <c r="CU935" s="16"/>
      <c r="CV935" s="16"/>
      <c r="CW935" s="16"/>
      <c r="CX935" s="16"/>
      <c r="CZ935" s="16"/>
      <c r="DC935" s="19"/>
      <c r="DD935" s="16"/>
      <c r="DK935" s="16"/>
      <c r="DM935" s="16"/>
      <c r="DN935" s="16"/>
      <c r="DP935" s="16"/>
      <c r="DR935" s="16"/>
      <c r="EB935" s="16"/>
      <c r="EE935" s="16"/>
      <c r="EF935" s="16"/>
      <c r="EG935" s="16"/>
      <c r="EI935" s="16"/>
      <c r="EN935" s="16"/>
    </row>
    <row r="936" spans="1:144" x14ac:dyDescent="0.35">
      <c r="A936" s="16" t="s">
        <v>6154</v>
      </c>
      <c r="J936" t="s">
        <v>2197</v>
      </c>
      <c r="K936"/>
      <c r="L936" s="16" t="s">
        <v>729</v>
      </c>
      <c r="M936" s="16"/>
      <c r="P936" s="16" t="s">
        <v>119</v>
      </c>
      <c r="Q936" s="16"/>
      <c r="R936" s="16"/>
      <c r="T936" s="16">
        <f>SUM(COUNTIF(M936:S936,"yes"))</f>
        <v>1</v>
      </c>
      <c r="U936" s="16" t="s">
        <v>2196</v>
      </c>
      <c r="V936" s="16"/>
      <c r="W936" s="16"/>
      <c r="X936" s="16"/>
      <c r="Y936" s="16"/>
      <c r="Z936" s="16"/>
      <c r="AA936" s="16"/>
      <c r="AB936" s="16"/>
      <c r="AC936" s="16" t="s">
        <v>2197</v>
      </c>
      <c r="AH936" s="16"/>
      <c r="AJ936" s="66"/>
      <c r="AK936" s="16" t="s">
        <v>1306</v>
      </c>
      <c r="AP936" s="16" t="s">
        <v>2198</v>
      </c>
      <c r="AQ936" s="16" t="s">
        <v>2199</v>
      </c>
      <c r="AR936" s="38"/>
      <c r="AS936" s="16"/>
      <c r="AT936" s="16"/>
      <c r="AY936" s="16"/>
      <c r="AZ936" s="16"/>
      <c r="BB936" s="16">
        <f>LEN(BA936)-LEN(SUBSTITUTE(BA936,",",""))+1</f>
        <v>1</v>
      </c>
      <c r="BF936" s="28"/>
      <c r="BJ936" s="25"/>
      <c r="BO936" s="38"/>
      <c r="BQ936" s="38"/>
      <c r="BU936" s="16"/>
      <c r="BV936" s="29"/>
      <c r="BW936" s="16"/>
      <c r="BZ936" s="16"/>
      <c r="CD936" s="16"/>
      <c r="CF936" s="16"/>
      <c r="CG936" s="16"/>
      <c r="CI936" s="16"/>
      <c r="CJ936" s="16"/>
      <c r="CK936" s="16"/>
      <c r="CQ936" s="16"/>
      <c r="CU936" s="16"/>
      <c r="CV936" s="16"/>
      <c r="CW936" s="16"/>
      <c r="CX936" s="16"/>
      <c r="CZ936" s="16"/>
      <c r="DC936" s="19"/>
      <c r="DD936" s="16"/>
      <c r="DK936" s="16"/>
      <c r="DM936" s="16"/>
      <c r="DN936" s="16"/>
      <c r="DP936" s="16"/>
      <c r="DR936" s="16"/>
      <c r="EB936" s="16"/>
      <c r="EE936" s="16"/>
      <c r="EF936" s="16"/>
      <c r="EG936" s="16"/>
      <c r="EI936" s="16"/>
      <c r="EN936" s="16"/>
    </row>
    <row r="937" spans="1:144" x14ac:dyDescent="0.35">
      <c r="A937" s="16" t="s">
        <v>6154</v>
      </c>
      <c r="J937" t="s">
        <v>2821</v>
      </c>
      <c r="K937"/>
      <c r="L937" s="16" t="s">
        <v>729</v>
      </c>
      <c r="M937" s="16"/>
      <c r="P937" s="16" t="s">
        <v>119</v>
      </c>
      <c r="Q937" s="16"/>
      <c r="R937" s="16"/>
      <c r="T937" s="16">
        <f>SUM(COUNTIF(M937:S937,"yes"))</f>
        <v>1</v>
      </c>
      <c r="U937" s="16" t="s">
        <v>2820</v>
      </c>
      <c r="V937" s="16"/>
      <c r="W937" s="16"/>
      <c r="X937" s="16"/>
      <c r="Y937" s="16"/>
      <c r="Z937" s="16"/>
      <c r="AA937" s="16"/>
      <c r="AB937" s="16"/>
      <c r="AC937" s="16" t="s">
        <v>2821</v>
      </c>
      <c r="AH937" s="16"/>
      <c r="AJ937" s="66"/>
      <c r="AK937" s="16" t="s">
        <v>1173</v>
      </c>
      <c r="AP937" s="16" t="s">
        <v>1563</v>
      </c>
      <c r="AQ937" s="16" t="s">
        <v>2558</v>
      </c>
      <c r="AR937" s="38"/>
      <c r="AS937" s="16"/>
      <c r="AT937" s="16"/>
      <c r="AY937" s="16"/>
      <c r="AZ937" s="16"/>
      <c r="BF937" s="28"/>
      <c r="BJ937" s="25"/>
      <c r="BO937" s="38"/>
      <c r="BQ937" s="38"/>
      <c r="BU937" s="16"/>
      <c r="BV937" s="29"/>
      <c r="BW937" s="16"/>
      <c r="BZ937" s="16"/>
      <c r="CD937" s="16"/>
      <c r="CF937" s="16"/>
      <c r="CG937" s="16"/>
      <c r="CI937" s="16"/>
      <c r="CJ937" s="16"/>
      <c r="CK937" s="16"/>
      <c r="CQ937" s="16"/>
      <c r="CU937" s="16"/>
      <c r="CV937" s="16"/>
      <c r="CW937" s="16"/>
      <c r="CX937" s="16"/>
      <c r="CZ937" s="16"/>
      <c r="DC937" s="19"/>
      <c r="DD937" s="16"/>
      <c r="DK937" s="16"/>
      <c r="DM937" s="16"/>
      <c r="DN937" s="16"/>
      <c r="DP937" s="16"/>
      <c r="DR937" s="16"/>
      <c r="EB937" s="16"/>
      <c r="EE937" s="16"/>
      <c r="EF937" s="16"/>
      <c r="EG937" s="16"/>
      <c r="EI937" s="16"/>
      <c r="EN937" s="16"/>
    </row>
    <row r="938" spans="1:144" x14ac:dyDescent="0.35">
      <c r="A938" s="16" t="s">
        <v>6154</v>
      </c>
      <c r="J938" t="s">
        <v>6718</v>
      </c>
      <c r="K938" s="65" t="s">
        <v>6964</v>
      </c>
      <c r="L938" t="s">
        <v>6751</v>
      </c>
      <c r="M938" s="16"/>
      <c r="O938" t="s">
        <v>119</v>
      </c>
      <c r="Q938" s="16"/>
      <c r="R938" s="16"/>
      <c r="T938" s="16">
        <f>SUM(COUNTIF(M938:S938,"yes"))</f>
        <v>1</v>
      </c>
      <c r="U938" s="16"/>
      <c r="V938" s="16"/>
      <c r="W938" s="16"/>
      <c r="X938" s="16"/>
      <c r="Y938" s="16"/>
      <c r="Z938" s="16"/>
      <c r="AA938" s="16"/>
      <c r="AB938" s="16"/>
      <c r="AD938" t="s">
        <v>6718</v>
      </c>
      <c r="AE938"/>
      <c r="AH938" s="16"/>
      <c r="AJ938" s="66" t="s">
        <v>6232</v>
      </c>
      <c r="AK938" s="16"/>
      <c r="AO938" t="s">
        <v>6400</v>
      </c>
      <c r="AP938" s="16"/>
      <c r="AQ938" t="s">
        <v>6446</v>
      </c>
      <c r="AR938" s="39"/>
      <c r="AS938" s="16"/>
      <c r="AT938" s="16"/>
      <c r="AY938" s="16"/>
      <c r="AZ938" s="16"/>
      <c r="BF938" s="28"/>
      <c r="BJ938" s="25"/>
      <c r="BO938" s="38"/>
      <c r="BQ938" s="38"/>
      <c r="BU938" s="16"/>
      <c r="BV938" s="29"/>
      <c r="BW938" s="16"/>
      <c r="BZ938" s="16"/>
      <c r="CC938" s="19"/>
      <c r="CD938" s="16"/>
      <c r="CF938" s="16"/>
      <c r="CG938" s="16"/>
      <c r="CI938" s="16"/>
      <c r="CJ938" s="16"/>
      <c r="CK938" s="16"/>
      <c r="CQ938" s="16"/>
      <c r="CU938" s="16"/>
      <c r="CV938" s="16"/>
      <c r="CW938" s="16"/>
      <c r="CX938" s="16"/>
      <c r="CZ938" s="16"/>
      <c r="DC938" s="19"/>
      <c r="DD938" s="16"/>
      <c r="DG938" s="19"/>
      <c r="DK938" s="16"/>
      <c r="DM938" s="16"/>
      <c r="DN938" s="16"/>
      <c r="DP938" s="16"/>
      <c r="DR938" s="16"/>
      <c r="EB938" s="16"/>
      <c r="EE938" s="16"/>
      <c r="EF938" s="16"/>
      <c r="EG938" s="16"/>
      <c r="EI938" s="16"/>
      <c r="EN938" s="16"/>
    </row>
    <row r="939" spans="1:144" x14ac:dyDescent="0.35">
      <c r="A939" s="16" t="s">
        <v>6154</v>
      </c>
      <c r="J939" t="s">
        <v>6719</v>
      </c>
      <c r="K939" s="65" t="s">
        <v>6965</v>
      </c>
      <c r="L939" t="s">
        <v>6751</v>
      </c>
      <c r="M939" s="16"/>
      <c r="O939" t="s">
        <v>119</v>
      </c>
      <c r="Q939" s="16"/>
      <c r="R939" s="16"/>
      <c r="T939" s="16">
        <f>SUM(COUNTIF(M939:S939,"yes"))</f>
        <v>1</v>
      </c>
      <c r="U939" s="16"/>
      <c r="V939" s="16"/>
      <c r="W939" s="16"/>
      <c r="X939" s="16"/>
      <c r="Y939" s="16"/>
      <c r="Z939" s="16"/>
      <c r="AA939" s="16"/>
      <c r="AB939" s="16"/>
      <c r="AD939" t="s">
        <v>6719</v>
      </c>
      <c r="AE939"/>
      <c r="AH939" s="16"/>
      <c r="AJ939" s="66" t="s">
        <v>6232</v>
      </c>
      <c r="AK939" s="16"/>
      <c r="AO939" t="s">
        <v>6400</v>
      </c>
      <c r="AP939" s="16"/>
      <c r="AQ939" t="s">
        <v>601</v>
      </c>
      <c r="AR939" s="39"/>
      <c r="AS939" s="16"/>
      <c r="AT939" s="16"/>
      <c r="AY939" s="16"/>
      <c r="AZ939" s="16"/>
      <c r="BF939" s="28"/>
      <c r="BJ939" s="25"/>
      <c r="BO939" s="38"/>
      <c r="BQ939" s="38"/>
      <c r="BU939" s="16"/>
      <c r="BV939" s="29"/>
      <c r="BW939" s="16"/>
      <c r="BZ939" s="16"/>
      <c r="CC939" s="19"/>
      <c r="CD939" s="16"/>
      <c r="CF939" s="16"/>
      <c r="CG939" s="16"/>
      <c r="CI939" s="16"/>
      <c r="CJ939" s="16"/>
      <c r="CK939" s="16"/>
      <c r="CQ939" s="16"/>
      <c r="CU939" s="16"/>
      <c r="CV939" s="16"/>
      <c r="CW939" s="16"/>
      <c r="CX939" s="16"/>
      <c r="CZ939" s="16"/>
      <c r="DC939" s="19"/>
      <c r="DD939" s="16"/>
      <c r="DG939" s="19"/>
      <c r="DK939" s="16"/>
      <c r="DM939" s="16"/>
      <c r="DN939" s="16"/>
      <c r="DP939" s="16"/>
      <c r="DR939" s="16"/>
      <c r="EB939" s="16"/>
      <c r="EE939" s="16"/>
      <c r="EF939" s="16"/>
      <c r="EG939" s="16"/>
      <c r="EI939" s="16"/>
      <c r="EN939" s="16"/>
    </row>
    <row r="940" spans="1:144" x14ac:dyDescent="0.35">
      <c r="A940" s="16" t="s">
        <v>6154</v>
      </c>
      <c r="J940" t="s">
        <v>1864</v>
      </c>
      <c r="K940"/>
      <c r="L940" s="16" t="s">
        <v>729</v>
      </c>
      <c r="M940" s="16"/>
      <c r="P940" s="16" t="s">
        <v>119</v>
      </c>
      <c r="Q940" s="16"/>
      <c r="R940" s="16"/>
      <c r="T940" s="16">
        <f>SUM(COUNTIF(M940:S940,"yes"))</f>
        <v>1</v>
      </c>
      <c r="U940" s="16" t="s">
        <v>1863</v>
      </c>
      <c r="V940" s="16"/>
      <c r="W940" s="16"/>
      <c r="X940" s="16"/>
      <c r="Y940" s="16"/>
      <c r="Z940" s="16"/>
      <c r="AA940" s="16"/>
      <c r="AB940" s="16"/>
      <c r="AC940" s="16" t="s">
        <v>1864</v>
      </c>
      <c r="AH940" s="16"/>
      <c r="AJ940" s="66"/>
      <c r="AK940" s="16" t="s">
        <v>745</v>
      </c>
      <c r="AP940" s="16" t="s">
        <v>1125</v>
      </c>
      <c r="AQ940" s="16" t="s">
        <v>1157</v>
      </c>
      <c r="AR940" s="38"/>
      <c r="AS940" s="16"/>
      <c r="AT940" s="16"/>
      <c r="AY940" s="16"/>
      <c r="AZ940" s="16"/>
      <c r="BB940" s="16">
        <f>LEN(BA940)-LEN(SUBSTITUTE(BA940,",",""))+1</f>
        <v>1</v>
      </c>
      <c r="BD940" s="16">
        <f>LEN(BC940)-LEN(SUBSTITUTE(BC940,",",""))+1</f>
        <v>1</v>
      </c>
      <c r="BF940" s="28">
        <f>Table1[[#This Row], [no. of introduced regions]]/Table1[[#This Row], [no. of native regions]]</f>
        <v>1</v>
      </c>
      <c r="BJ940" s="25"/>
      <c r="BO940" s="38"/>
      <c r="BQ940" s="38"/>
      <c r="BU940" s="16"/>
      <c r="BV940" s="29"/>
      <c r="BW940" s="16"/>
      <c r="BZ940" s="16"/>
      <c r="CD940" s="16"/>
      <c r="CF940" s="16"/>
      <c r="CG940" s="16"/>
      <c r="CI940" s="16"/>
      <c r="CJ940" s="16"/>
      <c r="CK940" s="16"/>
      <c r="CQ940" s="16"/>
      <c r="CU940" s="16"/>
      <c r="CV940" s="16"/>
      <c r="CW940" s="16"/>
      <c r="CX940" s="16"/>
      <c r="CZ940" s="16"/>
      <c r="DC940" s="19"/>
      <c r="DD940" s="16"/>
      <c r="DK940" s="16"/>
      <c r="DM940" s="16"/>
      <c r="DN940" s="16"/>
      <c r="DP940" s="16"/>
      <c r="DR940" s="16"/>
      <c r="EB940" s="16"/>
      <c r="EE940" s="16"/>
      <c r="EF940" s="16"/>
      <c r="EG940" s="16"/>
      <c r="EI940" s="16"/>
      <c r="EN940" s="16"/>
    </row>
    <row r="941" spans="1:144" x14ac:dyDescent="0.35">
      <c r="A941" s="16" t="s">
        <v>6154</v>
      </c>
      <c r="J941" t="s">
        <v>2712</v>
      </c>
      <c r="K941"/>
      <c r="L941" s="16" t="s">
        <v>729</v>
      </c>
      <c r="M941" s="16"/>
      <c r="P941" s="16" t="s">
        <v>119</v>
      </c>
      <c r="Q941" s="16"/>
      <c r="R941" s="16"/>
      <c r="T941" s="16">
        <f>SUM(COUNTIF(M941:S941,"yes"))</f>
        <v>1</v>
      </c>
      <c r="U941" s="16" t="s">
        <v>2711</v>
      </c>
      <c r="V941" s="16"/>
      <c r="W941" s="16"/>
      <c r="X941" s="16"/>
      <c r="Y941" s="16"/>
      <c r="Z941" s="16"/>
      <c r="AA941" s="16"/>
      <c r="AB941" s="16"/>
      <c r="AC941" s="16" t="s">
        <v>2712</v>
      </c>
      <c r="AH941" s="16"/>
      <c r="AJ941" s="66"/>
      <c r="AK941" s="16" t="s">
        <v>1442</v>
      </c>
      <c r="AP941" s="16" t="s">
        <v>1219</v>
      </c>
      <c r="AQ941" s="16" t="s">
        <v>1215</v>
      </c>
      <c r="AR941" s="38"/>
      <c r="AS941" s="16"/>
      <c r="AT941" s="16"/>
      <c r="AY941" s="16"/>
      <c r="AZ941" s="16"/>
      <c r="BF941" s="28"/>
      <c r="BJ941" s="25"/>
      <c r="BO941" s="38"/>
      <c r="BQ941" s="38"/>
      <c r="BU941" s="16"/>
      <c r="BV941" s="29"/>
      <c r="BW941" s="16"/>
      <c r="BZ941" s="16"/>
      <c r="CD941" s="16"/>
      <c r="CF941" s="16"/>
      <c r="CG941" s="16"/>
      <c r="CI941" s="16"/>
      <c r="CJ941" s="16"/>
      <c r="CK941" s="16"/>
      <c r="CQ941" s="16"/>
      <c r="CU941" s="16"/>
      <c r="CV941" s="16"/>
      <c r="CW941" s="16"/>
      <c r="CX941" s="16"/>
      <c r="CZ941" s="16"/>
      <c r="DC941" s="19"/>
      <c r="DD941" s="16"/>
      <c r="DK941" s="16"/>
      <c r="DM941" s="16"/>
      <c r="DN941" s="16"/>
      <c r="DP941" s="16"/>
      <c r="DR941" s="16"/>
      <c r="EB941" s="16"/>
      <c r="EE941" s="16"/>
      <c r="EF941" s="16"/>
      <c r="EG941" s="16"/>
      <c r="EI941" s="16"/>
      <c r="EN941" s="16"/>
    </row>
    <row r="942" spans="1:144" x14ac:dyDescent="0.35">
      <c r="A942" s="16" t="s">
        <v>6154</v>
      </c>
      <c r="J942" t="s">
        <v>6720</v>
      </c>
      <c r="K942" s="65" t="s">
        <v>6966</v>
      </c>
      <c r="L942" t="s">
        <v>6751</v>
      </c>
      <c r="M942" s="16"/>
      <c r="O942" t="s">
        <v>119</v>
      </c>
      <c r="Q942" s="16"/>
      <c r="R942" s="16"/>
      <c r="T942" s="16">
        <f>SUM(COUNTIF(M942:S942,"yes"))</f>
        <v>1</v>
      </c>
      <c r="U942" s="16"/>
      <c r="V942" s="16"/>
      <c r="W942" s="16"/>
      <c r="X942" s="16"/>
      <c r="Y942" s="16"/>
      <c r="Z942" s="16"/>
      <c r="AA942" s="16"/>
      <c r="AB942" s="16"/>
      <c r="AD942" t="s">
        <v>6720</v>
      </c>
      <c r="AE942"/>
      <c r="AH942" s="16"/>
      <c r="AJ942" s="66" t="s">
        <v>6232</v>
      </c>
      <c r="AK942" s="16"/>
      <c r="AO942" t="s">
        <v>6721</v>
      </c>
      <c r="AP942" s="16"/>
      <c r="AQ942" t="s">
        <v>6403</v>
      </c>
      <c r="AR942" s="39"/>
      <c r="AS942" s="16"/>
      <c r="AT942" s="16"/>
      <c r="AY942" s="16"/>
      <c r="AZ942" s="16"/>
      <c r="BF942" s="28"/>
      <c r="BJ942" s="25"/>
      <c r="BO942" s="38"/>
      <c r="BQ942" s="38"/>
      <c r="BU942" s="16"/>
      <c r="BV942" s="29"/>
      <c r="BW942" s="16"/>
      <c r="BZ942" s="16"/>
      <c r="CC942" s="19"/>
      <c r="CD942" s="16"/>
      <c r="CF942" s="16"/>
      <c r="CG942" s="16"/>
      <c r="CI942" s="16"/>
      <c r="CJ942" s="16"/>
      <c r="CK942" s="16"/>
      <c r="CQ942" s="16"/>
      <c r="CU942" s="16"/>
      <c r="CV942" s="16"/>
      <c r="CW942" s="16"/>
      <c r="CX942" s="16"/>
      <c r="CZ942" s="16"/>
      <c r="DC942" s="19"/>
      <c r="DD942" s="16"/>
      <c r="DG942" s="19"/>
      <c r="DK942" s="16"/>
      <c r="DM942" s="16"/>
      <c r="DN942" s="16"/>
      <c r="DP942" s="16"/>
      <c r="DR942" s="16"/>
      <c r="EB942" s="16"/>
      <c r="EE942" s="16"/>
      <c r="EF942" s="16"/>
      <c r="EG942" s="16"/>
      <c r="EI942" s="16"/>
      <c r="EN942" s="16"/>
    </row>
    <row r="943" spans="1:144" x14ac:dyDescent="0.35">
      <c r="A943" s="16" t="s">
        <v>6154</v>
      </c>
      <c r="J943" t="s">
        <v>7078</v>
      </c>
      <c r="K943"/>
      <c r="L943" s="16" t="s">
        <v>7056</v>
      </c>
      <c r="M943" s="16"/>
      <c r="N943" s="16" t="s">
        <v>119</v>
      </c>
      <c r="O943" s="16"/>
      <c r="Q943" s="16"/>
      <c r="R943" s="16"/>
      <c r="T943" s="16">
        <f>SUM(COUNTIF(M943:S943,"yes"))</f>
        <v>1</v>
      </c>
      <c r="U943" s="16"/>
      <c r="V943" s="16"/>
      <c r="W943" s="16"/>
      <c r="X943" s="16"/>
      <c r="Y943" s="16"/>
      <c r="Z943" s="16"/>
      <c r="AA943" s="16"/>
      <c r="AB943" s="16"/>
      <c r="AH943" s="16"/>
      <c r="AJ943" s="66"/>
      <c r="AK943" s="16"/>
      <c r="AP943" s="16"/>
      <c r="AQ943" s="16"/>
      <c r="AR943" s="38"/>
      <c r="AS943" s="16"/>
      <c r="AT943" s="16"/>
      <c r="AY943" s="16"/>
      <c r="AZ943" s="16"/>
      <c r="BF943" s="28"/>
      <c r="BJ943" s="25"/>
      <c r="BO943" s="38"/>
      <c r="BQ943" s="38"/>
      <c r="BU943" s="16"/>
      <c r="BV943" s="29"/>
      <c r="BW943" s="16"/>
      <c r="BZ943" s="16"/>
      <c r="CD943" s="16"/>
      <c r="CF943" s="16"/>
      <c r="CG943" s="16"/>
      <c r="CI943" s="16"/>
      <c r="CJ943" s="16"/>
      <c r="CK943" s="16"/>
      <c r="CQ943" s="16"/>
      <c r="CU943" s="16"/>
      <c r="CV943" s="16"/>
      <c r="CW943" s="16"/>
      <c r="CX943" s="16"/>
      <c r="CZ943" s="16"/>
      <c r="DC943" s="19"/>
      <c r="DD943" s="16"/>
      <c r="DK943" s="16"/>
      <c r="DM943" s="16"/>
      <c r="DN943" s="16"/>
      <c r="DP943" s="16"/>
      <c r="DR943" s="16"/>
      <c r="EB943" s="16"/>
      <c r="EE943" s="16"/>
      <c r="EF943" s="16"/>
      <c r="EG943" s="16"/>
      <c r="EI943" s="16"/>
      <c r="EN943" s="16"/>
    </row>
    <row r="944" spans="1:144" x14ac:dyDescent="0.35">
      <c r="A944" s="16" t="s">
        <v>6154</v>
      </c>
      <c r="J944" t="s">
        <v>2882</v>
      </c>
      <c r="K944"/>
      <c r="L944" s="16" t="s">
        <v>729</v>
      </c>
      <c r="M944" s="16"/>
      <c r="P944" s="16" t="s">
        <v>119</v>
      </c>
      <c r="Q944" s="16"/>
      <c r="R944" s="16"/>
      <c r="T944" s="16">
        <f>SUM(COUNTIF(M944:S944,"yes"))</f>
        <v>1</v>
      </c>
      <c r="U944" s="16" t="s">
        <v>2881</v>
      </c>
      <c r="V944" s="16"/>
      <c r="W944" s="16"/>
      <c r="X944" s="16"/>
      <c r="Y944" s="16"/>
      <c r="Z944" s="16"/>
      <c r="AA944" s="16"/>
      <c r="AB944" s="16"/>
      <c r="AC944" s="16" t="s">
        <v>2882</v>
      </c>
      <c r="AH944" s="16"/>
      <c r="AJ944" s="66"/>
      <c r="AK944" s="16" t="s">
        <v>1209</v>
      </c>
      <c r="AP944" s="16" t="s">
        <v>1211</v>
      </c>
      <c r="AQ944" s="16" t="s">
        <v>2883</v>
      </c>
      <c r="AR944" s="38"/>
      <c r="AS944" s="16"/>
      <c r="AT944" s="16"/>
      <c r="AY944" s="16"/>
      <c r="AZ944" s="16"/>
      <c r="BF944" s="28"/>
      <c r="BJ944" s="25"/>
      <c r="BO944" s="38"/>
      <c r="BQ944" s="38"/>
      <c r="BU944" s="16"/>
      <c r="BV944" s="29"/>
      <c r="BW944" s="16"/>
      <c r="BZ944" s="16"/>
      <c r="CD944" s="16"/>
      <c r="CF944" s="16"/>
      <c r="CG944" s="16"/>
      <c r="CI944" s="16"/>
      <c r="CJ944" s="16"/>
      <c r="CK944" s="16"/>
      <c r="CQ944" s="16"/>
      <c r="CU944" s="16"/>
      <c r="CV944" s="16"/>
      <c r="CW944" s="16"/>
      <c r="CX944" s="16"/>
      <c r="CZ944" s="16"/>
      <c r="DC944" s="19"/>
      <c r="DD944" s="16"/>
      <c r="DK944" s="16"/>
      <c r="DM944" s="16"/>
      <c r="DN944" s="16"/>
      <c r="DP944" s="16"/>
      <c r="DR944" s="16"/>
      <c r="EB944" s="16"/>
      <c r="EE944" s="16"/>
      <c r="EF944" s="16"/>
      <c r="EG944" s="16"/>
      <c r="EI944" s="16"/>
      <c r="EN944" s="16"/>
    </row>
    <row r="945" spans="1:144" x14ac:dyDescent="0.35">
      <c r="A945" s="16" t="s">
        <v>6154</v>
      </c>
      <c r="J945" t="s">
        <v>3071</v>
      </c>
      <c r="K945"/>
      <c r="L945" s="16" t="s">
        <v>729</v>
      </c>
      <c r="M945" s="16"/>
      <c r="P945" s="16" t="s">
        <v>119</v>
      </c>
      <c r="Q945" s="16"/>
      <c r="R945" s="16"/>
      <c r="T945" s="16">
        <f>SUM(COUNTIF(M945:S945,"yes"))</f>
        <v>1</v>
      </c>
      <c r="U945" s="16" t="s">
        <v>3070</v>
      </c>
      <c r="V945" s="16"/>
      <c r="W945" s="16"/>
      <c r="X945" s="16"/>
      <c r="Y945" s="16"/>
      <c r="Z945" s="16"/>
      <c r="AA945" s="16"/>
      <c r="AB945" s="16"/>
      <c r="AC945" s="16" t="s">
        <v>3071</v>
      </c>
      <c r="AH945" s="16"/>
      <c r="AJ945" s="66"/>
      <c r="AK945" s="16" t="s">
        <v>1024</v>
      </c>
      <c r="AP945" s="16" t="s">
        <v>726</v>
      </c>
      <c r="AQ945" s="16" t="s">
        <v>3072</v>
      </c>
      <c r="AR945" s="38"/>
      <c r="AS945" s="16"/>
      <c r="AT945" s="16"/>
      <c r="AY945" s="16"/>
      <c r="AZ945" s="16"/>
      <c r="BF945" s="28"/>
      <c r="BJ945" s="25"/>
      <c r="BO945" s="38"/>
      <c r="BQ945" s="38"/>
      <c r="BU945" s="16"/>
      <c r="BV945" s="29"/>
      <c r="BW945" s="16"/>
      <c r="BZ945" s="16"/>
      <c r="CD945" s="16"/>
      <c r="CF945" s="16"/>
      <c r="CG945" s="16"/>
      <c r="CI945" s="16"/>
      <c r="CJ945" s="16"/>
      <c r="CK945" s="16"/>
      <c r="CQ945" s="16"/>
      <c r="CU945" s="16"/>
      <c r="CV945" s="16"/>
      <c r="CW945" s="16"/>
      <c r="CX945" s="16"/>
      <c r="CZ945" s="16"/>
      <c r="DC945" s="19"/>
      <c r="DD945" s="16"/>
      <c r="DK945" s="16"/>
      <c r="DM945" s="16"/>
      <c r="DN945" s="16"/>
      <c r="DP945" s="16"/>
      <c r="DR945" s="16"/>
      <c r="EB945" s="16"/>
      <c r="EE945" s="16"/>
      <c r="EF945" s="16"/>
      <c r="EG945" s="16"/>
      <c r="EI945" s="16"/>
      <c r="EN945" s="16"/>
    </row>
    <row r="946" spans="1:144" x14ac:dyDescent="0.35">
      <c r="A946" s="16" t="s">
        <v>6154</v>
      </c>
      <c r="J946" t="s">
        <v>3085</v>
      </c>
      <c r="K946"/>
      <c r="L946" s="16" t="s">
        <v>729</v>
      </c>
      <c r="M946" s="16"/>
      <c r="P946" s="16" t="s">
        <v>119</v>
      </c>
      <c r="Q946" s="16"/>
      <c r="R946" s="16"/>
      <c r="T946" s="16">
        <f>SUM(COUNTIF(M946:S946,"yes"))</f>
        <v>1</v>
      </c>
      <c r="U946" s="16" t="s">
        <v>3084</v>
      </c>
      <c r="V946" s="16"/>
      <c r="W946" s="16"/>
      <c r="X946" s="16"/>
      <c r="Y946" s="16"/>
      <c r="Z946" s="16"/>
      <c r="AA946" s="16"/>
      <c r="AB946" s="16"/>
      <c r="AC946" s="16" t="s">
        <v>3085</v>
      </c>
      <c r="AH946" s="16"/>
      <c r="AJ946" s="66"/>
      <c r="AK946" s="16" t="s">
        <v>1024</v>
      </c>
      <c r="AP946" s="16" t="s">
        <v>1854</v>
      </c>
      <c r="AQ946" s="16" t="s">
        <v>2244</v>
      </c>
      <c r="AR946" s="38"/>
      <c r="AS946" s="16"/>
      <c r="AT946" s="16"/>
      <c r="AY946" s="16"/>
      <c r="AZ946" s="16"/>
      <c r="BF946" s="28"/>
      <c r="BJ946" s="25"/>
      <c r="BO946" s="38"/>
      <c r="BQ946" s="38"/>
      <c r="BU946" s="16"/>
      <c r="BV946" s="29"/>
      <c r="BW946" s="16"/>
      <c r="BZ946" s="16"/>
      <c r="CD946" s="16"/>
      <c r="CF946" s="16"/>
      <c r="CG946" s="16"/>
      <c r="CI946" s="16"/>
      <c r="CJ946" s="16"/>
      <c r="CK946" s="16"/>
      <c r="CQ946" s="16"/>
      <c r="CU946" s="16"/>
      <c r="CV946" s="16"/>
      <c r="CW946" s="16"/>
      <c r="CX946" s="16"/>
      <c r="CZ946" s="16"/>
      <c r="DC946" s="19"/>
      <c r="DD946" s="16"/>
      <c r="DK946" s="16"/>
      <c r="DM946" s="16"/>
      <c r="DN946" s="16"/>
      <c r="DP946" s="16"/>
      <c r="DR946" s="16"/>
      <c r="EB946" s="16"/>
      <c r="EE946" s="16"/>
      <c r="EF946" s="16"/>
      <c r="EG946" s="16"/>
      <c r="EI946" s="16"/>
      <c r="EN946" s="16"/>
    </row>
    <row r="947" spans="1:144" x14ac:dyDescent="0.35">
      <c r="A947" s="16" t="s">
        <v>6154</v>
      </c>
      <c r="J947" t="s">
        <v>1649</v>
      </c>
      <c r="K947" s="65" t="s">
        <v>6967</v>
      </c>
      <c r="L947" t="s">
        <v>7125</v>
      </c>
      <c r="M947" s="16"/>
      <c r="O947" t="s">
        <v>119</v>
      </c>
      <c r="Q947" s="16"/>
      <c r="R947" s="16"/>
      <c r="T947" s="16">
        <f>SUM(COUNTIF(M947:S947,"yes"))</f>
        <v>1</v>
      </c>
      <c r="U947" s="16" t="s">
        <v>5924</v>
      </c>
      <c r="V947" s="16" t="s">
        <v>676</v>
      </c>
      <c r="W947" s="16"/>
      <c r="X947" s="16"/>
      <c r="Y947" s="16"/>
      <c r="Z947" s="16"/>
      <c r="AA947" s="16"/>
      <c r="AB947" s="16"/>
      <c r="AD947" t="s">
        <v>6722</v>
      </c>
      <c r="AE947"/>
      <c r="AH947" s="16" t="s">
        <v>5926</v>
      </c>
      <c r="AJ947" s="66" t="s">
        <v>6232</v>
      </c>
      <c r="AK947" s="16" t="s">
        <v>785</v>
      </c>
      <c r="AL947" s="16" t="s">
        <v>5956</v>
      </c>
      <c r="AO947" t="s">
        <v>6723</v>
      </c>
      <c r="AP947" s="16" t="s">
        <v>1293</v>
      </c>
      <c r="AQ947" s="16" t="s">
        <v>5881</v>
      </c>
      <c r="AR947" s="39" t="s">
        <v>660</v>
      </c>
      <c r="AS947" s="16" t="s">
        <v>5964</v>
      </c>
      <c r="AT947" s="16"/>
      <c r="AV947" s="16">
        <v>-16</v>
      </c>
      <c r="AW947" s="16">
        <v>-64</v>
      </c>
      <c r="AX947" s="16" t="s">
        <v>659</v>
      </c>
      <c r="AY947" s="21" t="s">
        <v>5925</v>
      </c>
      <c r="AZ947" s="16" t="s">
        <v>5964</v>
      </c>
      <c r="BA947" s="16" t="s">
        <v>5964</v>
      </c>
      <c r="BB947" s="16">
        <f>LEN(BA947)-LEN(SUBSTITUTE(BA947,",",""))+1</f>
        <v>1</v>
      </c>
      <c r="BC947" s="16" t="s">
        <v>5963</v>
      </c>
      <c r="BD947" s="16">
        <f>LEN(BC947)-LEN(SUBSTITUTE(BC947,",",""))+1</f>
        <v>166</v>
      </c>
      <c r="BE947" s="16">
        <f>Table1[[#This Row], [no. of native regions]]+Table1[[#This Row], [no. of introduced regions]]</f>
        <v>167</v>
      </c>
      <c r="BF947" s="28">
        <f>Table1[[#This Row], [no. of introduced regions]]/Table1[[#This Row], [no. of native regions]]</f>
        <v>166</v>
      </c>
      <c r="BJ947" s="25"/>
      <c r="BL947" s="16" t="s">
        <v>1650</v>
      </c>
      <c r="BO947" s="38"/>
      <c r="BQ947" s="38"/>
      <c r="BU947" s="16" t="s">
        <v>6095</v>
      </c>
      <c r="BV947" s="29" t="s">
        <v>6096</v>
      </c>
      <c r="BW947" s="16"/>
      <c r="BZ947" s="16"/>
      <c r="CD947" s="16"/>
      <c r="CF947" s="16"/>
      <c r="CG947" s="16"/>
      <c r="CI947" s="16"/>
      <c r="CJ947" s="16"/>
      <c r="CK947" s="16"/>
      <c r="CQ947" s="16"/>
      <c r="CU947" s="16"/>
      <c r="CV947" s="16"/>
      <c r="CW947" s="16"/>
      <c r="CX947" s="16"/>
      <c r="CZ947" s="16"/>
      <c r="DB947" s="16" t="s">
        <v>119</v>
      </c>
      <c r="DC947" s="19">
        <v>1624</v>
      </c>
      <c r="DD947" s="16"/>
      <c r="DK947" s="16"/>
      <c r="DM947" s="16"/>
      <c r="DN947" s="16"/>
      <c r="DP947" s="16"/>
      <c r="DR947" s="16"/>
      <c r="EB947" s="16"/>
      <c r="EE947" s="16"/>
      <c r="EF947" s="16"/>
      <c r="EG947" s="16"/>
      <c r="EI947" s="16"/>
      <c r="EN947" s="16"/>
    </row>
    <row r="948" spans="1:144" x14ac:dyDescent="0.35">
      <c r="A948" s="16" t="s">
        <v>6154</v>
      </c>
      <c r="J948" t="s">
        <v>2661</v>
      </c>
      <c r="K948"/>
      <c r="L948" s="16" t="s">
        <v>729</v>
      </c>
      <c r="M948" s="16"/>
      <c r="P948" s="16" t="s">
        <v>119</v>
      </c>
      <c r="Q948" s="16"/>
      <c r="R948" s="16"/>
      <c r="T948" s="16">
        <f>SUM(COUNTIF(M948:S948,"yes"))</f>
        <v>1</v>
      </c>
      <c r="U948" s="16" t="s">
        <v>2659</v>
      </c>
      <c r="V948" s="16"/>
      <c r="W948" s="16"/>
      <c r="X948" s="16" t="s">
        <v>2660</v>
      </c>
      <c r="Y948" s="16"/>
      <c r="Z948" s="16"/>
      <c r="AA948" s="16"/>
      <c r="AB948" s="16"/>
      <c r="AC948" s="16" t="s">
        <v>2661</v>
      </c>
      <c r="AH948" s="16"/>
      <c r="AJ948" s="66"/>
      <c r="AK948" s="16" t="s">
        <v>785</v>
      </c>
      <c r="AP948" s="16" t="s">
        <v>2662</v>
      </c>
      <c r="AQ948" s="16" t="s">
        <v>2480</v>
      </c>
      <c r="AR948" s="38"/>
      <c r="AS948" s="16"/>
      <c r="AT948" s="16"/>
      <c r="AY948" s="16"/>
      <c r="AZ948" s="16"/>
      <c r="BF948" s="28"/>
      <c r="BJ948" s="25"/>
      <c r="BO948" s="38"/>
      <c r="BQ948" s="38"/>
      <c r="BU948" s="16"/>
      <c r="BV948" s="29"/>
      <c r="BW948" s="16"/>
      <c r="BZ948" s="16"/>
      <c r="CD948" s="16"/>
      <c r="CF948" s="16"/>
      <c r="CG948" s="16"/>
      <c r="CI948" s="16"/>
      <c r="CJ948" s="16"/>
      <c r="CK948" s="16"/>
      <c r="CQ948" s="16"/>
      <c r="CU948" s="16"/>
      <c r="CV948" s="16"/>
      <c r="CW948" s="16"/>
      <c r="CX948" s="16"/>
      <c r="CZ948" s="16"/>
      <c r="DC948" s="19"/>
      <c r="DD948" s="16"/>
      <c r="DK948" s="16"/>
      <c r="DM948" s="16"/>
      <c r="DN948" s="16"/>
      <c r="DP948" s="16"/>
      <c r="DR948" s="16"/>
      <c r="EB948" s="16"/>
      <c r="EE948" s="16"/>
      <c r="EF948" s="16"/>
      <c r="EG948" s="16"/>
      <c r="EI948" s="16"/>
      <c r="EN948" s="16"/>
    </row>
    <row r="949" spans="1:144" x14ac:dyDescent="0.35">
      <c r="A949" s="16" t="s">
        <v>6154</v>
      </c>
      <c r="J949" t="s">
        <v>2413</v>
      </c>
      <c r="K949"/>
      <c r="L949" s="16" t="s">
        <v>729</v>
      </c>
      <c r="M949" s="16"/>
      <c r="P949" s="16" t="s">
        <v>119</v>
      </c>
      <c r="Q949" s="16"/>
      <c r="R949" s="16"/>
      <c r="T949" s="16">
        <f>SUM(COUNTIF(M949:S949,"yes"))</f>
        <v>1</v>
      </c>
      <c r="U949" s="16" t="s">
        <v>2412</v>
      </c>
      <c r="V949" s="16"/>
      <c r="W949" s="16"/>
      <c r="X949" s="16"/>
      <c r="Y949" s="16"/>
      <c r="Z949" s="16"/>
      <c r="AA949" s="16"/>
      <c r="AB949" s="16"/>
      <c r="AC949" s="16" t="s">
        <v>2413</v>
      </c>
      <c r="AH949" s="16"/>
      <c r="AJ949" s="66"/>
      <c r="AK949" s="16" t="s">
        <v>785</v>
      </c>
      <c r="AP949" s="16" t="s">
        <v>726</v>
      </c>
      <c r="AQ949" s="16" t="s">
        <v>1998</v>
      </c>
      <c r="AR949" s="38"/>
      <c r="AS949" s="16"/>
      <c r="AT949" s="16"/>
      <c r="AY949" s="16"/>
      <c r="AZ949" s="16"/>
      <c r="BB949" s="16">
        <f>LEN(BA949)-LEN(SUBSTITUTE(BA949,",",""))+1</f>
        <v>1</v>
      </c>
      <c r="BF949" s="28"/>
      <c r="BJ949" s="25"/>
      <c r="BO949" s="38"/>
      <c r="BQ949" s="38"/>
      <c r="BU949" s="16"/>
      <c r="BV949" s="29"/>
      <c r="BW949" s="16"/>
      <c r="BZ949" s="16"/>
      <c r="CD949" s="16"/>
      <c r="CF949" s="16"/>
      <c r="CG949" s="16"/>
      <c r="CI949" s="16"/>
      <c r="CJ949" s="16"/>
      <c r="CK949" s="16"/>
      <c r="CQ949" s="16"/>
      <c r="CU949" s="16"/>
      <c r="CV949" s="16"/>
      <c r="CW949" s="16"/>
      <c r="CX949" s="16"/>
      <c r="CZ949" s="16"/>
      <c r="DC949" s="19"/>
      <c r="DD949" s="16"/>
      <c r="DK949" s="16"/>
      <c r="DM949" s="16"/>
      <c r="DN949" s="16"/>
      <c r="DP949" s="16"/>
      <c r="DR949" s="16"/>
      <c r="EB949" s="16"/>
      <c r="EE949" s="16"/>
      <c r="EF949" s="16"/>
      <c r="EG949" s="16"/>
      <c r="EI949" s="16"/>
      <c r="EN949" s="16"/>
    </row>
    <row r="950" spans="1:144" x14ac:dyDescent="0.35">
      <c r="A950" s="16" t="s">
        <v>6154</v>
      </c>
      <c r="J950" t="s">
        <v>2208</v>
      </c>
      <c r="K950"/>
      <c r="L950" s="16" t="s">
        <v>729</v>
      </c>
      <c r="M950" s="16"/>
      <c r="P950" s="16" t="s">
        <v>119</v>
      </c>
      <c r="Q950" s="16"/>
      <c r="R950" s="16"/>
      <c r="T950" s="16">
        <f>SUM(COUNTIF(M950:S950,"yes"))</f>
        <v>1</v>
      </c>
      <c r="U950" s="16" t="s">
        <v>2207</v>
      </c>
      <c r="V950" s="16"/>
      <c r="W950" s="16"/>
      <c r="X950" s="16"/>
      <c r="Y950" s="16"/>
      <c r="Z950" s="16"/>
      <c r="AA950" s="16"/>
      <c r="AB950" s="16"/>
      <c r="AC950" s="16" t="s">
        <v>2208</v>
      </c>
      <c r="AH950" s="16"/>
      <c r="AJ950" s="66"/>
      <c r="AK950" s="16" t="s">
        <v>745</v>
      </c>
      <c r="AP950" s="16" t="s">
        <v>2209</v>
      </c>
      <c r="AQ950" s="16" t="s">
        <v>1212</v>
      </c>
      <c r="AR950" s="38"/>
      <c r="AS950" s="16"/>
      <c r="AT950" s="16"/>
      <c r="AY950" s="16"/>
      <c r="AZ950" s="16"/>
      <c r="BB950" s="16">
        <f>LEN(BA950)-LEN(SUBSTITUTE(BA950,",",""))+1</f>
        <v>1</v>
      </c>
      <c r="BF950" s="28"/>
      <c r="BJ950" s="25"/>
      <c r="BO950" s="38"/>
      <c r="BQ950" s="38"/>
      <c r="BU950" s="16"/>
      <c r="BV950" s="29"/>
      <c r="BW950" s="16"/>
      <c r="BZ950" s="16"/>
      <c r="CD950" s="16"/>
      <c r="CF950" s="16"/>
      <c r="CG950" s="16"/>
      <c r="CI950" s="16"/>
      <c r="CJ950" s="16"/>
      <c r="CK950" s="16"/>
      <c r="CQ950" s="16"/>
      <c r="CU950" s="16"/>
      <c r="CV950" s="16"/>
      <c r="CW950" s="16"/>
      <c r="CX950" s="16"/>
      <c r="CZ950" s="16"/>
      <c r="DC950" s="19"/>
      <c r="DD950" s="16"/>
      <c r="DK950" s="16"/>
      <c r="DM950" s="16"/>
      <c r="DN950" s="16"/>
      <c r="DP950" s="16"/>
      <c r="DR950" s="16"/>
      <c r="EB950" s="16"/>
      <c r="EE950" s="16"/>
      <c r="EF950" s="16"/>
      <c r="EG950" s="16"/>
      <c r="EI950" s="16"/>
      <c r="EN950" s="16"/>
    </row>
    <row r="951" spans="1:144" x14ac:dyDescent="0.35">
      <c r="A951" s="16" t="s">
        <v>6154</v>
      </c>
      <c r="J951" t="s">
        <v>2742</v>
      </c>
      <c r="K951"/>
      <c r="L951" s="16" t="s">
        <v>729</v>
      </c>
      <c r="M951" s="16"/>
      <c r="P951" s="16" t="s">
        <v>119</v>
      </c>
      <c r="Q951" s="16"/>
      <c r="R951" s="16"/>
      <c r="T951" s="16">
        <f>SUM(COUNTIF(M951:S951,"yes"))</f>
        <v>1</v>
      </c>
      <c r="U951" s="16" t="s">
        <v>2741</v>
      </c>
      <c r="V951" s="16"/>
      <c r="W951" s="16"/>
      <c r="X951" s="16"/>
      <c r="Y951" s="16"/>
      <c r="Z951" s="16"/>
      <c r="AA951" s="16"/>
      <c r="AB951" s="16"/>
      <c r="AC951" s="16" t="s">
        <v>2742</v>
      </c>
      <c r="AH951" s="16"/>
      <c r="AJ951" s="66"/>
      <c r="AK951" s="16" t="s">
        <v>1173</v>
      </c>
      <c r="AP951" s="16" t="s">
        <v>923</v>
      </c>
      <c r="AQ951" s="16" t="s">
        <v>1207</v>
      </c>
      <c r="AR951" s="38"/>
      <c r="AS951" s="16"/>
      <c r="AT951" s="16"/>
      <c r="AY951" s="16"/>
      <c r="AZ951" s="16"/>
      <c r="BF951" s="28"/>
      <c r="BJ951" s="25"/>
      <c r="BO951" s="38"/>
      <c r="BQ951" s="38"/>
      <c r="BU951" s="16"/>
      <c r="BV951" s="29"/>
      <c r="BW951" s="16"/>
      <c r="BZ951" s="16"/>
      <c r="CD951" s="16"/>
      <c r="CF951" s="16"/>
      <c r="CG951" s="16"/>
      <c r="CI951" s="16"/>
      <c r="CJ951" s="16"/>
      <c r="CK951" s="16"/>
      <c r="CQ951" s="16"/>
      <c r="CU951" s="16"/>
      <c r="CV951" s="16"/>
      <c r="CW951" s="16"/>
      <c r="CX951" s="16"/>
      <c r="CZ951" s="16"/>
      <c r="DC951" s="19"/>
      <c r="DD951" s="16"/>
      <c r="DK951" s="16"/>
      <c r="DM951" s="16"/>
      <c r="DN951" s="16"/>
      <c r="DP951" s="16"/>
      <c r="DR951" s="16"/>
      <c r="EB951" s="16"/>
      <c r="EE951" s="16"/>
      <c r="EF951" s="16"/>
      <c r="EG951" s="16"/>
      <c r="EI951" s="16"/>
      <c r="EN951" s="16"/>
    </row>
    <row r="952" spans="1:144" x14ac:dyDescent="0.35">
      <c r="A952" s="16" t="s">
        <v>6154</v>
      </c>
      <c r="J952" t="s">
        <v>6724</v>
      </c>
      <c r="K952" s="65"/>
      <c r="L952" t="s">
        <v>6751</v>
      </c>
      <c r="M952" s="16"/>
      <c r="O952" t="s">
        <v>119</v>
      </c>
      <c r="Q952" s="16"/>
      <c r="R952" s="16"/>
      <c r="T952" s="16">
        <f>SUM(COUNTIF(M952:S952,"yes"))</f>
        <v>1</v>
      </c>
      <c r="U952" s="16"/>
      <c r="V952" s="16"/>
      <c r="W952" s="16"/>
      <c r="X952" s="16"/>
      <c r="Y952" s="16"/>
      <c r="Z952" s="16"/>
      <c r="AA952" s="16"/>
      <c r="AB952" s="16"/>
      <c r="AD952" t="s">
        <v>6724</v>
      </c>
      <c r="AE952"/>
      <c r="AH952" s="16"/>
      <c r="AJ952" s="66" t="s">
        <v>6232</v>
      </c>
      <c r="AK952" s="16"/>
      <c r="AO952" t="s">
        <v>6968</v>
      </c>
      <c r="AP952" s="16"/>
      <c r="AQ952" t="s">
        <v>6400</v>
      </c>
      <c r="AR952" s="39"/>
      <c r="AS952" s="16"/>
      <c r="AT952" s="16"/>
      <c r="AY952" s="16"/>
      <c r="AZ952" s="16"/>
      <c r="BF952" s="28"/>
      <c r="BJ952" s="25"/>
      <c r="BO952" s="38"/>
      <c r="BQ952" s="38"/>
      <c r="BU952" s="16"/>
      <c r="BV952" s="29"/>
      <c r="BW952" s="16"/>
      <c r="BZ952" s="16"/>
      <c r="CC952" s="19"/>
      <c r="CD952" s="16"/>
      <c r="CF952" s="16"/>
      <c r="CG952" s="16"/>
      <c r="CI952" s="16"/>
      <c r="CJ952" s="16"/>
      <c r="CK952" s="16"/>
      <c r="CQ952" s="16"/>
      <c r="CU952" s="16"/>
      <c r="CV952" s="16"/>
      <c r="CW952" s="16"/>
      <c r="CX952" s="16"/>
      <c r="CZ952" s="16"/>
      <c r="DC952" s="19"/>
      <c r="DD952" s="16"/>
      <c r="DG952" s="19"/>
      <c r="DK952" s="16"/>
      <c r="DM952" s="16"/>
      <c r="DN952" s="16"/>
      <c r="DP952" s="16"/>
      <c r="DR952" s="16"/>
      <c r="EB952" s="16"/>
      <c r="EE952" s="16"/>
      <c r="EF952" s="16"/>
      <c r="EG952" s="16"/>
      <c r="EI952" s="16"/>
      <c r="EN952" s="16"/>
    </row>
    <row r="953" spans="1:144" x14ac:dyDescent="0.35">
      <c r="A953" s="16" t="s">
        <v>6154</v>
      </c>
      <c r="J953" t="s">
        <v>2070</v>
      </c>
      <c r="K953"/>
      <c r="L953" s="16" t="s">
        <v>729</v>
      </c>
      <c r="M953" s="16"/>
      <c r="P953" s="16" t="s">
        <v>119</v>
      </c>
      <c r="Q953" s="16"/>
      <c r="R953" s="16"/>
      <c r="T953" s="16">
        <f>SUM(COUNTIF(M953:S953,"yes"))</f>
        <v>1</v>
      </c>
      <c r="U953" s="16" t="s">
        <v>2069</v>
      </c>
      <c r="V953" s="16"/>
      <c r="W953" s="16"/>
      <c r="X953" s="16"/>
      <c r="Y953" s="16"/>
      <c r="Z953" s="16"/>
      <c r="AA953" s="16"/>
      <c r="AB953" s="16"/>
      <c r="AC953" s="16" t="s">
        <v>2070</v>
      </c>
      <c r="AH953" s="16"/>
      <c r="AJ953" s="66"/>
      <c r="AK953" s="16" t="s">
        <v>1024</v>
      </c>
      <c r="AP953" s="16" t="s">
        <v>726</v>
      </c>
      <c r="AQ953" s="16" t="s">
        <v>2071</v>
      </c>
      <c r="AR953" s="38"/>
      <c r="AS953" s="16"/>
      <c r="AT953" s="16"/>
      <c r="AY953" s="16"/>
      <c r="AZ953" s="16"/>
      <c r="BB953" s="16">
        <f>LEN(BA953)-LEN(SUBSTITUTE(BA953,",",""))+1</f>
        <v>1</v>
      </c>
      <c r="BF953" s="28"/>
      <c r="BJ953" s="25"/>
      <c r="BO953" s="38"/>
      <c r="BQ953" s="38"/>
      <c r="BU953" s="16"/>
      <c r="BV953" s="29"/>
      <c r="BW953" s="16"/>
      <c r="BZ953" s="16"/>
      <c r="CD953" s="16"/>
      <c r="CF953" s="16"/>
      <c r="CG953" s="16"/>
      <c r="CI953" s="16"/>
      <c r="CJ953" s="16"/>
      <c r="CK953" s="16"/>
      <c r="CQ953" s="16"/>
      <c r="CU953" s="16"/>
      <c r="CV953" s="16"/>
      <c r="CW953" s="16"/>
      <c r="CX953" s="16"/>
      <c r="CZ953" s="16"/>
      <c r="DC953" s="19"/>
      <c r="DD953" s="16"/>
      <c r="DK953" s="16"/>
      <c r="DM953" s="16"/>
      <c r="DN953" s="16"/>
      <c r="DP953" s="16"/>
      <c r="DR953" s="16"/>
      <c r="EB953" s="16"/>
      <c r="EE953" s="16"/>
      <c r="EF953" s="16"/>
      <c r="EG953" s="16"/>
      <c r="EI953" s="16"/>
      <c r="EN953" s="16"/>
    </row>
    <row r="954" spans="1:144" x14ac:dyDescent="0.35">
      <c r="A954" s="16" t="s">
        <v>6154</v>
      </c>
      <c r="J954" t="s">
        <v>7081</v>
      </c>
      <c r="K954"/>
      <c r="L954" s="16" t="s">
        <v>7056</v>
      </c>
      <c r="M954" s="16"/>
      <c r="N954" s="16" t="s">
        <v>119</v>
      </c>
      <c r="O954" s="16"/>
      <c r="Q954" s="16"/>
      <c r="R954" s="16"/>
      <c r="T954" s="16">
        <f>SUM(COUNTIF(M954:S954,"yes"))</f>
        <v>1</v>
      </c>
      <c r="U954" s="16"/>
      <c r="V954" s="16"/>
      <c r="W954" s="16"/>
      <c r="X954" s="16"/>
      <c r="Y954" s="16"/>
      <c r="Z954" s="16"/>
      <c r="AA954" s="16"/>
      <c r="AB954" s="16"/>
      <c r="AH954" s="16"/>
      <c r="AJ954" s="66"/>
      <c r="AK954" s="16"/>
      <c r="AP954" s="16"/>
      <c r="AQ954" s="16"/>
      <c r="AR954" s="38"/>
      <c r="AS954" s="16"/>
      <c r="AT954" s="16"/>
      <c r="AY954" s="16"/>
      <c r="AZ954" s="16"/>
      <c r="BF954" s="28"/>
      <c r="BJ954" s="25"/>
      <c r="BO954" s="38"/>
      <c r="BQ954" s="38"/>
      <c r="BU954" s="16"/>
      <c r="BV954" s="29"/>
      <c r="BW954" s="16"/>
      <c r="BZ954" s="16"/>
      <c r="CD954" s="16"/>
      <c r="CF954" s="16"/>
      <c r="CG954" s="16"/>
      <c r="CI954" s="16"/>
      <c r="CJ954" s="16"/>
      <c r="CK954" s="16"/>
      <c r="CQ954" s="16"/>
      <c r="CU954" s="16"/>
      <c r="CV954" s="16"/>
      <c r="CW954" s="16"/>
      <c r="CX954" s="16"/>
      <c r="CZ954" s="16"/>
      <c r="DC954" s="19"/>
      <c r="DD954" s="16"/>
      <c r="DK954" s="16"/>
      <c r="DM954" s="16"/>
      <c r="DN954" s="16"/>
      <c r="DP954" s="16"/>
      <c r="DR954" s="16"/>
      <c r="EB954" s="16"/>
      <c r="EE954" s="16"/>
      <c r="EF954" s="16"/>
      <c r="EG954" s="16"/>
      <c r="EI954" s="16"/>
      <c r="EN954" s="16"/>
    </row>
    <row r="955" spans="1:144" x14ac:dyDescent="0.35">
      <c r="A955" s="16" t="s">
        <v>6154</v>
      </c>
      <c r="J955" t="s">
        <v>6725</v>
      </c>
      <c r="K955" s="65"/>
      <c r="L955" t="s">
        <v>6751</v>
      </c>
      <c r="M955" s="16"/>
      <c r="O955" t="s">
        <v>119</v>
      </c>
      <c r="Q955" s="16"/>
      <c r="R955" s="16"/>
      <c r="T955" s="16">
        <f>SUM(COUNTIF(M955:S955,"yes"))</f>
        <v>1</v>
      </c>
      <c r="U955" s="16"/>
      <c r="V955" s="16"/>
      <c r="W955" s="16"/>
      <c r="X955" s="16"/>
      <c r="Y955" s="16"/>
      <c r="Z955" s="16"/>
      <c r="AA955" s="16"/>
      <c r="AB955" s="16"/>
      <c r="AD955" t="s">
        <v>6725</v>
      </c>
      <c r="AE955"/>
      <c r="AH955" s="16"/>
      <c r="AJ955" s="66" t="s">
        <v>6232</v>
      </c>
      <c r="AK955" s="16"/>
      <c r="AO955" t="s">
        <v>6815</v>
      </c>
      <c r="AP955" s="16"/>
      <c r="AQ955" t="s">
        <v>6400</v>
      </c>
      <c r="AR955" s="39"/>
      <c r="AS955" s="16"/>
      <c r="AT955" s="16"/>
      <c r="AY955" s="16"/>
      <c r="AZ955" s="16"/>
      <c r="BF955" s="28"/>
      <c r="BJ955" s="25"/>
      <c r="BO955" s="38"/>
      <c r="BQ955" s="38"/>
      <c r="BU955" s="16"/>
      <c r="BV955" s="29"/>
      <c r="BW955" s="16"/>
      <c r="BZ955" s="16"/>
      <c r="CC955" s="19"/>
      <c r="CD955" s="16"/>
      <c r="CF955" s="16"/>
      <c r="CG955" s="16"/>
      <c r="CI955" s="16"/>
      <c r="CJ955" s="16"/>
      <c r="CK955" s="16"/>
      <c r="CQ955" s="16"/>
      <c r="CU955" s="16"/>
      <c r="CV955" s="16"/>
      <c r="CW955" s="16"/>
      <c r="CX955" s="16"/>
      <c r="CZ955" s="16"/>
      <c r="DC955" s="19"/>
      <c r="DD955" s="16"/>
      <c r="DG955" s="19"/>
      <c r="DK955" s="16"/>
      <c r="DM955" s="16"/>
      <c r="DN955" s="16"/>
      <c r="DP955" s="16"/>
      <c r="DR955" s="16"/>
      <c r="EB955" s="16"/>
      <c r="EE955" s="16"/>
      <c r="EF955" s="16"/>
      <c r="EG955" s="16"/>
      <c r="EI955" s="16"/>
      <c r="EN955" s="16"/>
    </row>
    <row r="956" spans="1:144" x14ac:dyDescent="0.35">
      <c r="A956" s="16" t="s">
        <v>6154</v>
      </c>
      <c r="J956" t="s">
        <v>6726</v>
      </c>
      <c r="K956" s="65"/>
      <c r="L956" t="s">
        <v>6751</v>
      </c>
      <c r="M956" s="16"/>
      <c r="O956" t="s">
        <v>119</v>
      </c>
      <c r="Q956" s="16"/>
      <c r="R956" s="16"/>
      <c r="T956" s="16">
        <f>SUM(COUNTIF(M956:S956,"yes"))</f>
        <v>1</v>
      </c>
      <c r="U956" s="16"/>
      <c r="V956" s="16"/>
      <c r="W956" s="16"/>
      <c r="X956" s="16"/>
      <c r="Y956" s="16"/>
      <c r="Z956" s="16"/>
      <c r="AA956" s="16"/>
      <c r="AB956" s="16"/>
      <c r="AD956" t="s">
        <v>6726</v>
      </c>
      <c r="AE956"/>
      <c r="AH956" s="16"/>
      <c r="AJ956" s="66" t="s">
        <v>6232</v>
      </c>
      <c r="AK956" s="16"/>
      <c r="AO956" t="s">
        <v>6969</v>
      </c>
      <c r="AP956" s="16"/>
      <c r="AQ956" t="s">
        <v>6400</v>
      </c>
      <c r="AR956" s="39"/>
      <c r="AS956" s="16"/>
      <c r="AT956" s="16"/>
      <c r="AY956" s="16"/>
      <c r="AZ956" s="16"/>
      <c r="BF956" s="28"/>
      <c r="BJ956" s="25"/>
      <c r="BO956" s="38"/>
      <c r="BQ956" s="38"/>
      <c r="BU956" s="16"/>
      <c r="BV956" s="29"/>
      <c r="BW956" s="16"/>
      <c r="BZ956" s="16"/>
      <c r="CC956" s="19"/>
      <c r="CD956" s="16"/>
      <c r="CF956" s="16"/>
      <c r="CG956" s="16"/>
      <c r="CI956" s="16"/>
      <c r="CJ956" s="16"/>
      <c r="CK956" s="16"/>
      <c r="CQ956" s="16"/>
      <c r="CU956" s="16"/>
      <c r="CV956" s="16"/>
      <c r="CW956" s="16"/>
      <c r="CX956" s="16"/>
      <c r="CZ956" s="16"/>
      <c r="DC956" s="19"/>
      <c r="DD956" s="16"/>
      <c r="DG956" s="19"/>
      <c r="DK956" s="16"/>
      <c r="DM956" s="16"/>
      <c r="DN956" s="16"/>
      <c r="DP956" s="16"/>
      <c r="DR956" s="16"/>
      <c r="EB956" s="16"/>
      <c r="EE956" s="16"/>
      <c r="EF956" s="16"/>
      <c r="EG956" s="16"/>
      <c r="EI956" s="16"/>
      <c r="EN956" s="16"/>
    </row>
    <row r="957" spans="1:144" x14ac:dyDescent="0.35">
      <c r="A957" s="16" t="s">
        <v>6154</v>
      </c>
      <c r="J957" t="s">
        <v>2105</v>
      </c>
      <c r="K957"/>
      <c r="L957" s="16" t="s">
        <v>729</v>
      </c>
      <c r="M957" s="16"/>
      <c r="P957" s="16" t="s">
        <v>119</v>
      </c>
      <c r="Q957" s="16"/>
      <c r="R957" s="16"/>
      <c r="T957" s="16">
        <f>SUM(COUNTIF(M957:S957,"yes"))</f>
        <v>1</v>
      </c>
      <c r="U957" s="16" t="s">
        <v>2104</v>
      </c>
      <c r="V957" s="16"/>
      <c r="W957" s="16"/>
      <c r="X957" s="16"/>
      <c r="Y957" s="16"/>
      <c r="Z957" s="16"/>
      <c r="AA957" s="16"/>
      <c r="AB957" s="16"/>
      <c r="AC957" s="16" t="s">
        <v>2105</v>
      </c>
      <c r="AH957" s="16"/>
      <c r="AJ957" s="66"/>
      <c r="AK957" s="16" t="s">
        <v>2100</v>
      </c>
      <c r="AP957" s="16" t="s">
        <v>972</v>
      </c>
      <c r="AQ957" s="16" t="s">
        <v>1174</v>
      </c>
      <c r="AR957" s="38"/>
      <c r="AS957" s="16"/>
      <c r="AT957" s="16"/>
      <c r="AY957" s="16"/>
      <c r="AZ957" s="16"/>
      <c r="BB957" s="16">
        <f>LEN(BA957)-LEN(SUBSTITUTE(BA957,",",""))+1</f>
        <v>1</v>
      </c>
      <c r="BF957" s="28"/>
      <c r="BJ957" s="25"/>
      <c r="BO957" s="38"/>
      <c r="BQ957" s="38"/>
      <c r="BU957" s="16"/>
      <c r="BV957" s="29"/>
      <c r="BW957" s="16"/>
      <c r="BZ957" s="16"/>
      <c r="CD957" s="16"/>
      <c r="CF957" s="16"/>
      <c r="CG957" s="16"/>
      <c r="CI957" s="16"/>
      <c r="CJ957" s="16"/>
      <c r="CK957" s="16"/>
      <c r="CQ957" s="16"/>
      <c r="CU957" s="16"/>
      <c r="CV957" s="16"/>
      <c r="CW957" s="16"/>
      <c r="CX957" s="16"/>
      <c r="CZ957" s="16"/>
      <c r="DC957" s="19"/>
      <c r="DD957" s="16"/>
      <c r="DK957" s="16"/>
      <c r="DM957" s="16"/>
      <c r="DN957" s="16"/>
      <c r="DP957" s="16"/>
      <c r="DR957" s="16"/>
      <c r="EB957" s="16"/>
      <c r="EE957" s="16"/>
      <c r="EF957" s="16"/>
      <c r="EG957" s="16"/>
      <c r="EI957" s="16"/>
      <c r="EN957" s="16"/>
    </row>
    <row r="958" spans="1:144" x14ac:dyDescent="0.35">
      <c r="A958" s="16" t="s">
        <v>6154</v>
      </c>
      <c r="J958" t="s">
        <v>2171</v>
      </c>
      <c r="K958"/>
      <c r="L958" s="16" t="s">
        <v>729</v>
      </c>
      <c r="M958" s="16"/>
      <c r="P958" s="16" t="s">
        <v>119</v>
      </c>
      <c r="Q958" s="16"/>
      <c r="R958" s="16"/>
      <c r="T958" s="16">
        <f>SUM(COUNTIF(M958:S958,"yes"))</f>
        <v>1</v>
      </c>
      <c r="U958" s="16" t="s">
        <v>2170</v>
      </c>
      <c r="V958" s="16"/>
      <c r="W958" s="16"/>
      <c r="X958" s="16"/>
      <c r="Y958" s="16"/>
      <c r="Z958" s="16"/>
      <c r="AA958" s="16"/>
      <c r="AB958" s="16"/>
      <c r="AC958" s="16" t="s">
        <v>2171</v>
      </c>
      <c r="AH958" s="16"/>
      <c r="AJ958" s="66"/>
      <c r="AK958" s="16" t="s">
        <v>1209</v>
      </c>
      <c r="AP958" s="16" t="s">
        <v>1208</v>
      </c>
      <c r="AQ958" s="16" t="s">
        <v>2172</v>
      </c>
      <c r="AR958" s="38"/>
      <c r="AS958" s="16"/>
      <c r="AT958" s="16"/>
      <c r="AY958" s="16"/>
      <c r="AZ958" s="16"/>
      <c r="BB958" s="16">
        <f>LEN(BA958)-LEN(SUBSTITUTE(BA958,",",""))+1</f>
        <v>1</v>
      </c>
      <c r="BF958" s="28"/>
      <c r="BJ958" s="25"/>
      <c r="BO958" s="38"/>
      <c r="BQ958" s="38"/>
      <c r="BU958" s="16"/>
      <c r="BV958" s="29"/>
      <c r="BW958" s="16"/>
      <c r="BZ958" s="16"/>
      <c r="CD958" s="16"/>
      <c r="CF958" s="16"/>
      <c r="CG958" s="16"/>
      <c r="CI958" s="16"/>
      <c r="CJ958" s="16"/>
      <c r="CK958" s="16"/>
      <c r="CQ958" s="16"/>
      <c r="CU958" s="16"/>
      <c r="CV958" s="16"/>
      <c r="CW958" s="16"/>
      <c r="CX958" s="16"/>
      <c r="CZ958" s="16"/>
      <c r="DC958" s="19"/>
      <c r="DD958" s="16"/>
      <c r="DK958" s="16"/>
      <c r="DM958" s="16"/>
      <c r="DN958" s="16"/>
      <c r="DP958" s="16"/>
      <c r="DR958" s="16"/>
      <c r="EB958" s="16"/>
      <c r="EE958" s="16"/>
      <c r="EF958" s="16"/>
      <c r="EG958" s="16"/>
      <c r="EI958" s="16"/>
      <c r="EN958" s="16"/>
    </row>
    <row r="959" spans="1:144" x14ac:dyDescent="0.35">
      <c r="A959" s="16" t="s">
        <v>6154</v>
      </c>
      <c r="J959" t="s">
        <v>6728</v>
      </c>
      <c r="K959" s="65" t="s">
        <v>6970</v>
      </c>
      <c r="L959" t="s">
        <v>6751</v>
      </c>
      <c r="M959" s="16"/>
      <c r="O959" t="s">
        <v>119</v>
      </c>
      <c r="Q959" s="16"/>
      <c r="R959" s="16"/>
      <c r="T959" s="16">
        <f>SUM(COUNTIF(M959:S959,"yes"))</f>
        <v>1</v>
      </c>
      <c r="U959" s="16"/>
      <c r="V959" s="16"/>
      <c r="W959" s="16"/>
      <c r="X959" s="16"/>
      <c r="Y959" s="16"/>
      <c r="Z959" s="16"/>
      <c r="AA959" s="16"/>
      <c r="AB959" s="16"/>
      <c r="AD959" t="s">
        <v>6728</v>
      </c>
      <c r="AE959"/>
      <c r="AH959" s="16"/>
      <c r="AJ959" s="66" t="s">
        <v>6232</v>
      </c>
      <c r="AK959" s="16"/>
      <c r="AO959" t="s">
        <v>6400</v>
      </c>
      <c r="AP959" s="16"/>
      <c r="AQ959" t="s">
        <v>6729</v>
      </c>
      <c r="AR959" s="39"/>
      <c r="AS959" s="16"/>
      <c r="AT959" s="16"/>
      <c r="AY959" s="16"/>
      <c r="AZ959" s="16"/>
      <c r="BF959" s="28"/>
      <c r="BJ959" s="25"/>
      <c r="BO959" s="38"/>
      <c r="BQ959" s="38"/>
      <c r="BU959" s="16"/>
      <c r="BV959" s="29"/>
      <c r="BW959" s="16"/>
      <c r="BZ959" s="16"/>
      <c r="CC959" s="19"/>
      <c r="CD959" s="16"/>
      <c r="CF959" s="16"/>
      <c r="CG959" s="16"/>
      <c r="CI959" s="16"/>
      <c r="CJ959" s="16"/>
      <c r="CK959" s="16"/>
      <c r="CQ959" s="16"/>
      <c r="CU959" s="16"/>
      <c r="CV959" s="16"/>
      <c r="CW959" s="16"/>
      <c r="CX959" s="16"/>
      <c r="CZ959" s="16"/>
      <c r="DC959" s="19"/>
      <c r="DD959" s="16"/>
      <c r="DG959" s="19"/>
      <c r="DK959" s="16"/>
      <c r="DM959" s="16"/>
      <c r="DN959" s="16"/>
      <c r="DP959" s="16"/>
      <c r="DR959" s="16"/>
      <c r="EB959" s="16"/>
      <c r="EE959" s="16"/>
      <c r="EF959" s="16"/>
      <c r="EG959" s="16"/>
      <c r="EI959" s="16"/>
      <c r="EN959" s="16"/>
    </row>
    <row r="960" spans="1:144" x14ac:dyDescent="0.35">
      <c r="A960" s="16" t="s">
        <v>6154</v>
      </c>
      <c r="J960" t="s">
        <v>6730</v>
      </c>
      <c r="K960" s="65"/>
      <c r="L960" t="s">
        <v>6751</v>
      </c>
      <c r="M960" s="16"/>
      <c r="O960" t="s">
        <v>119</v>
      </c>
      <c r="Q960" s="16"/>
      <c r="R960" s="16"/>
      <c r="T960" s="16">
        <f>SUM(COUNTIF(M960:S960,"yes"))</f>
        <v>1</v>
      </c>
      <c r="U960" s="16"/>
      <c r="V960" s="16"/>
      <c r="W960" s="16"/>
      <c r="X960" s="16"/>
      <c r="Y960" s="16"/>
      <c r="Z960" s="16"/>
      <c r="AA960" s="16"/>
      <c r="AB960" s="16"/>
      <c r="AD960" t="s">
        <v>6730</v>
      </c>
      <c r="AE960"/>
      <c r="AH960" s="16"/>
      <c r="AJ960" s="66" t="s">
        <v>6232</v>
      </c>
      <c r="AK960" s="16"/>
      <c r="AO960" t="s">
        <v>6971</v>
      </c>
      <c r="AP960" s="16"/>
      <c r="AQ960" t="s">
        <v>6400</v>
      </c>
      <c r="AR960" s="39"/>
      <c r="AS960" s="16"/>
      <c r="AT960" s="16"/>
      <c r="AY960" s="16"/>
      <c r="AZ960" s="16"/>
      <c r="BF960" s="28"/>
      <c r="BJ960" s="25"/>
      <c r="BO960" s="38"/>
      <c r="BQ960" s="38"/>
      <c r="BU960" s="16"/>
      <c r="BV960" s="29"/>
      <c r="BW960" s="16"/>
      <c r="BZ960" s="16"/>
      <c r="CC960" s="19"/>
      <c r="CD960" s="16"/>
      <c r="CF960" s="16"/>
      <c r="CG960" s="16"/>
      <c r="CI960" s="16"/>
      <c r="CJ960" s="16"/>
      <c r="CK960" s="16"/>
      <c r="CQ960" s="16"/>
      <c r="CU960" s="16"/>
      <c r="CV960" s="16"/>
      <c r="CW960" s="16"/>
      <c r="CX960" s="16"/>
      <c r="CZ960" s="16"/>
      <c r="DC960" s="19"/>
      <c r="DD960" s="16"/>
      <c r="DG960" s="19"/>
      <c r="DK960" s="16"/>
      <c r="DM960" s="16"/>
      <c r="DN960" s="16"/>
      <c r="DP960" s="16"/>
      <c r="DR960" s="16"/>
      <c r="EB960" s="16"/>
      <c r="EE960" s="16"/>
      <c r="EF960" s="16"/>
      <c r="EG960" s="16"/>
      <c r="EI960" s="16"/>
      <c r="EN960" s="16"/>
    </row>
    <row r="961" spans="1:144" x14ac:dyDescent="0.35">
      <c r="A961" s="16" t="s">
        <v>6154</v>
      </c>
      <c r="J961" t="s">
        <v>6731</v>
      </c>
      <c r="K961" s="65" t="s">
        <v>6972</v>
      </c>
      <c r="L961" t="s">
        <v>6751</v>
      </c>
      <c r="M961" s="16"/>
      <c r="O961" t="s">
        <v>119</v>
      </c>
      <c r="Q961" s="16"/>
      <c r="R961" s="16"/>
      <c r="T961" s="16">
        <f>SUM(COUNTIF(M961:S961,"yes"))</f>
        <v>1</v>
      </c>
      <c r="U961" s="16"/>
      <c r="V961" s="16"/>
      <c r="W961" s="16"/>
      <c r="X961" s="16"/>
      <c r="Y961" s="16"/>
      <c r="Z961" s="16"/>
      <c r="AA961" s="16"/>
      <c r="AB961" s="16"/>
      <c r="AD961" t="s">
        <v>6731</v>
      </c>
      <c r="AE961"/>
      <c r="AH961" s="16"/>
      <c r="AJ961" s="66" t="s">
        <v>6232</v>
      </c>
      <c r="AK961" s="16"/>
      <c r="AO961" t="s">
        <v>6400</v>
      </c>
      <c r="AP961" s="16"/>
      <c r="AQ961" t="s">
        <v>6436</v>
      </c>
      <c r="AR961" s="39"/>
      <c r="AS961" s="16"/>
      <c r="AT961" s="16"/>
      <c r="AY961" s="16"/>
      <c r="AZ961" s="16"/>
      <c r="BF961" s="28"/>
      <c r="BJ961" s="25"/>
      <c r="BO961" s="38"/>
      <c r="BQ961" s="38"/>
      <c r="BU961" s="16"/>
      <c r="BV961" s="29"/>
      <c r="BW961" s="16"/>
      <c r="BZ961" s="16"/>
      <c r="CC961" s="19"/>
      <c r="CD961" s="16"/>
      <c r="CF961" s="16"/>
      <c r="CG961" s="16"/>
      <c r="CI961" s="16"/>
      <c r="CJ961" s="16"/>
      <c r="CK961" s="16"/>
      <c r="CQ961" s="16"/>
      <c r="CU961" s="16"/>
      <c r="CV961" s="16"/>
      <c r="CW961" s="16"/>
      <c r="CX961" s="16"/>
      <c r="CZ961" s="16"/>
      <c r="DC961" s="19"/>
      <c r="DD961" s="16"/>
      <c r="DG961" s="19"/>
      <c r="DK961" s="16"/>
      <c r="DM961" s="16"/>
      <c r="DN961" s="16"/>
      <c r="DP961" s="16"/>
      <c r="DR961" s="16"/>
      <c r="EB961" s="16"/>
      <c r="EE961" s="16"/>
      <c r="EF961" s="16"/>
      <c r="EG961" s="16"/>
      <c r="EI961" s="16"/>
      <c r="EN961" s="16"/>
    </row>
    <row r="962" spans="1:144" x14ac:dyDescent="0.35">
      <c r="A962" s="16" t="s">
        <v>6154</v>
      </c>
      <c r="J962" t="s">
        <v>6732</v>
      </c>
      <c r="K962" s="65" t="s">
        <v>6973</v>
      </c>
      <c r="L962" t="s">
        <v>6751</v>
      </c>
      <c r="M962" s="16"/>
      <c r="O962" t="s">
        <v>119</v>
      </c>
      <c r="Q962" s="16"/>
      <c r="R962" s="16"/>
      <c r="T962" s="16">
        <f>SUM(COUNTIF(M962:S962,"yes"))</f>
        <v>1</v>
      </c>
      <c r="U962" s="16"/>
      <c r="V962" s="16"/>
      <c r="W962" s="16"/>
      <c r="X962" s="16"/>
      <c r="Y962" s="16"/>
      <c r="Z962" s="16"/>
      <c r="AA962" s="16"/>
      <c r="AB962" s="16"/>
      <c r="AD962" t="s">
        <v>6732</v>
      </c>
      <c r="AE962"/>
      <c r="AH962" s="16"/>
      <c r="AJ962" s="66" t="s">
        <v>6232</v>
      </c>
      <c r="AK962" s="16"/>
      <c r="AO962" t="s">
        <v>6400</v>
      </c>
      <c r="AP962" s="16"/>
      <c r="AQ962" t="s">
        <v>6436</v>
      </c>
      <c r="AR962" s="39"/>
      <c r="AS962" s="16"/>
      <c r="AT962" s="16"/>
      <c r="AY962" s="16"/>
      <c r="AZ962" s="16"/>
      <c r="BF962" s="28"/>
      <c r="BJ962" s="25"/>
      <c r="BO962" s="38"/>
      <c r="BQ962" s="38"/>
      <c r="BU962" s="16"/>
      <c r="BV962" s="29"/>
      <c r="BW962" s="16"/>
      <c r="BZ962" s="16"/>
      <c r="CC962" s="19"/>
      <c r="CD962" s="16"/>
      <c r="CF962" s="16"/>
      <c r="CG962" s="16"/>
      <c r="CI962" s="16"/>
      <c r="CJ962" s="16"/>
      <c r="CK962" s="16"/>
      <c r="CQ962" s="16"/>
      <c r="CU962" s="16"/>
      <c r="CV962" s="16"/>
      <c r="CW962" s="16"/>
      <c r="CX962" s="16"/>
      <c r="CZ962" s="16"/>
      <c r="DC962" s="19"/>
      <c r="DD962" s="16"/>
      <c r="DG962" s="19"/>
      <c r="DK962" s="16"/>
      <c r="DM962" s="16"/>
      <c r="DN962" s="16"/>
      <c r="DP962" s="16"/>
      <c r="DR962" s="16"/>
      <c r="EB962" s="16"/>
      <c r="EE962" s="16"/>
      <c r="EF962" s="16"/>
      <c r="EG962" s="16"/>
      <c r="EI962" s="16"/>
      <c r="EN962" s="16"/>
    </row>
    <row r="963" spans="1:144" x14ac:dyDescent="0.35">
      <c r="A963" s="16" t="s">
        <v>6154</v>
      </c>
      <c r="J963" t="s">
        <v>7117</v>
      </c>
      <c r="K963"/>
      <c r="L963" s="16" t="s">
        <v>7056</v>
      </c>
      <c r="M963" s="16"/>
      <c r="N963" s="16" t="s">
        <v>119</v>
      </c>
      <c r="O963" s="16"/>
      <c r="Q963" s="16"/>
      <c r="R963" s="16"/>
      <c r="T963" s="16">
        <f>SUM(COUNTIF(M963:S963,"yes"))</f>
        <v>1</v>
      </c>
      <c r="U963" s="16"/>
      <c r="V963" s="16"/>
      <c r="W963" s="16"/>
      <c r="X963" s="16"/>
      <c r="Y963" s="16"/>
      <c r="Z963" s="16"/>
      <c r="AA963" s="16"/>
      <c r="AB963" s="16"/>
      <c r="AH963" s="16"/>
      <c r="AJ963" s="66"/>
      <c r="AK963" s="16"/>
      <c r="AP963" s="16"/>
      <c r="AQ963" s="16"/>
      <c r="AR963" s="38"/>
      <c r="AS963" s="16"/>
      <c r="AT963" s="16"/>
      <c r="AY963" s="16"/>
      <c r="AZ963" s="16"/>
      <c r="BF963" s="28"/>
      <c r="BJ963" s="25"/>
      <c r="BO963" s="38"/>
      <c r="BQ963" s="38"/>
      <c r="BU963" s="16"/>
      <c r="BV963" s="29"/>
      <c r="BW963" s="16"/>
      <c r="BZ963" s="16"/>
      <c r="CD963" s="16"/>
      <c r="CF963" s="16"/>
      <c r="CG963" s="16"/>
      <c r="CI963" s="16"/>
      <c r="CJ963" s="16"/>
      <c r="CK963" s="16"/>
      <c r="CQ963" s="16"/>
      <c r="CU963" s="16"/>
      <c r="CV963" s="16"/>
      <c r="CW963" s="16"/>
      <c r="CX963" s="16"/>
      <c r="CZ963" s="16"/>
      <c r="DC963" s="19"/>
      <c r="DD963" s="16"/>
      <c r="DK963" s="16"/>
      <c r="DM963" s="16"/>
      <c r="DN963" s="16"/>
      <c r="DP963" s="16"/>
      <c r="DR963" s="16"/>
      <c r="EB963" s="16"/>
      <c r="EE963" s="16"/>
      <c r="EF963" s="16"/>
      <c r="EG963" s="16"/>
      <c r="EI963" s="16"/>
      <c r="EN963" s="16"/>
    </row>
    <row r="964" spans="1:144" x14ac:dyDescent="0.35">
      <c r="A964" s="16" t="s">
        <v>6154</v>
      </c>
      <c r="J964" t="s">
        <v>1818</v>
      </c>
      <c r="K964"/>
      <c r="L964" s="16" t="s">
        <v>729</v>
      </c>
      <c r="M964" s="16"/>
      <c r="P964" s="16" t="s">
        <v>119</v>
      </c>
      <c r="Q964" s="16"/>
      <c r="R964" s="16"/>
      <c r="T964" s="16">
        <f>SUM(COUNTIF(M964:S964,"yes"))</f>
        <v>1</v>
      </c>
      <c r="U964" s="16" t="s">
        <v>1817</v>
      </c>
      <c r="V964" s="16"/>
      <c r="W964" s="16"/>
      <c r="X964" s="16"/>
      <c r="Y964" s="16"/>
      <c r="Z964" s="16"/>
      <c r="AA964" s="16"/>
      <c r="AB964" s="16"/>
      <c r="AC964" s="16" t="s">
        <v>1818</v>
      </c>
      <c r="AH964" s="16"/>
      <c r="AJ964" s="66"/>
      <c r="AK964" s="16" t="s">
        <v>1291</v>
      </c>
      <c r="AP964" s="16" t="s">
        <v>1773</v>
      </c>
      <c r="AQ964" s="16" t="s">
        <v>1243</v>
      </c>
      <c r="AR964" s="38"/>
      <c r="AS964" s="16"/>
      <c r="AT964" s="16"/>
      <c r="AY964" s="16"/>
      <c r="AZ964" s="16"/>
      <c r="BB964" s="16">
        <f>LEN(BA964)-LEN(SUBSTITUTE(BA964,",",""))+1</f>
        <v>1</v>
      </c>
      <c r="BD964" s="16">
        <f>LEN(BC964)-LEN(SUBSTITUTE(BC964,",",""))+1</f>
        <v>1</v>
      </c>
      <c r="BF964" s="28">
        <f>Table1[[#This Row], [no. of introduced regions]]/Table1[[#This Row], [no. of native regions]]</f>
        <v>1</v>
      </c>
      <c r="BJ964" s="25"/>
      <c r="BO964" s="38"/>
      <c r="BQ964" s="38"/>
      <c r="BU964" s="16"/>
      <c r="BV964" s="29"/>
      <c r="BW964" s="16"/>
      <c r="BZ964" s="16"/>
      <c r="CD964" s="16"/>
      <c r="CF964" s="16"/>
      <c r="CG964" s="16"/>
      <c r="CI964" s="16"/>
      <c r="CJ964" s="16"/>
      <c r="CK964" s="16"/>
      <c r="CQ964" s="16"/>
      <c r="CU964" s="16"/>
      <c r="CV964" s="16"/>
      <c r="CW964" s="16"/>
      <c r="CX964" s="16"/>
      <c r="CZ964" s="16"/>
      <c r="DC964" s="19"/>
      <c r="DD964" s="16"/>
      <c r="DK964" s="16"/>
      <c r="DM964" s="16"/>
      <c r="DN964" s="16"/>
      <c r="DP964" s="16"/>
      <c r="DR964" s="16"/>
      <c r="EB964" s="16"/>
      <c r="EE964" s="16"/>
      <c r="EF964" s="16"/>
      <c r="EG964" s="16"/>
      <c r="EI964" s="16"/>
      <c r="EN964" s="16"/>
    </row>
    <row r="965" spans="1:144" x14ac:dyDescent="0.35">
      <c r="A965" s="16" t="s">
        <v>6154</v>
      </c>
      <c r="J965" t="s">
        <v>5968</v>
      </c>
      <c r="K965"/>
      <c r="L965" s="16" t="s">
        <v>5805</v>
      </c>
      <c r="M965" s="16"/>
      <c r="Q965" s="16"/>
      <c r="R965" s="16"/>
      <c r="S965" s="16" t="s">
        <v>119</v>
      </c>
      <c r="T965" s="16">
        <f>SUM(COUNTIF(M965:S965,"yes"))</f>
        <v>1</v>
      </c>
      <c r="U965" s="16" t="s">
        <v>5804</v>
      </c>
      <c r="V965" s="16" t="s">
        <v>5807</v>
      </c>
      <c r="W965" s="16"/>
      <c r="X965" s="16"/>
      <c r="Y965" s="16"/>
      <c r="Z965" s="21" t="s">
        <v>5969</v>
      </c>
      <c r="AA965" s="16"/>
      <c r="AB965" s="21"/>
      <c r="AH965" s="16" t="s">
        <v>5803</v>
      </c>
      <c r="AI965" s="16" t="s">
        <v>5968</v>
      </c>
      <c r="AJ965" s="66"/>
      <c r="AK965" s="16" t="s">
        <v>1248</v>
      </c>
      <c r="AL965" s="16" t="s">
        <v>5767</v>
      </c>
      <c r="AP965" s="16" t="s">
        <v>972</v>
      </c>
      <c r="AQ965" s="16" t="s">
        <v>1243</v>
      </c>
      <c r="AR965" s="38"/>
      <c r="AS965" s="16"/>
      <c r="AT965" s="16"/>
      <c r="AV965" s="16">
        <v>41</v>
      </c>
      <c r="AW965" s="16">
        <v>75</v>
      </c>
      <c r="AX965" s="16" t="s">
        <v>706</v>
      </c>
      <c r="AY965" s="21" t="s">
        <v>5806</v>
      </c>
      <c r="AZ965" s="16" t="s">
        <v>5808</v>
      </c>
      <c r="BA965" s="16" t="s">
        <v>5809</v>
      </c>
      <c r="BB965" s="16">
        <f>LEN(BA965)-LEN(SUBSTITUTE(BA965,",",""))+1</f>
        <v>13</v>
      </c>
      <c r="BC965" s="16" t="s">
        <v>5810</v>
      </c>
      <c r="BD965" s="16">
        <f>LEN(BC965)-LEN(SUBSTITUTE(BC965,",",""))+1</f>
        <v>116</v>
      </c>
      <c r="BE965" s="16">
        <f>Table1[[#This Row], [no. of native regions]]+Table1[[#This Row], [no. of introduced regions]]</f>
        <v>129</v>
      </c>
      <c r="BF965" s="28">
        <f>Table1[[#This Row], [no. of introduced regions]]/Table1[[#This Row], [no. of native regions]]</f>
        <v>8.9230769230769234</v>
      </c>
      <c r="BJ965" s="25"/>
      <c r="BO965" s="38"/>
      <c r="BQ965" s="38"/>
      <c r="BU965" s="16" t="s">
        <v>5812</v>
      </c>
      <c r="BV965" s="29" t="s">
        <v>5813</v>
      </c>
      <c r="BW965" s="16"/>
      <c r="BZ965" s="16"/>
      <c r="CD965" s="16"/>
      <c r="CF965" s="16"/>
      <c r="CG965" s="16"/>
      <c r="CI965" s="16"/>
      <c r="CJ965" s="16"/>
      <c r="CK965" s="16"/>
      <c r="CP965" s="16" t="s">
        <v>3702</v>
      </c>
      <c r="CQ965" s="16" t="s">
        <v>119</v>
      </c>
      <c r="CR965" s="16" t="s">
        <v>3129</v>
      </c>
      <c r="CT965" s="16" t="s">
        <v>3700</v>
      </c>
      <c r="CU965" s="16" t="s">
        <v>5811</v>
      </c>
      <c r="CV965" s="16" t="s">
        <v>3699</v>
      </c>
      <c r="CW965" s="16" t="s">
        <v>3701</v>
      </c>
      <c r="CX965" s="16" t="s">
        <v>3149</v>
      </c>
      <c r="CY965" s="16" t="s">
        <v>3311</v>
      </c>
      <c r="CZ965" s="16" t="s">
        <v>3703</v>
      </c>
      <c r="DB965" s="16" t="s">
        <v>119</v>
      </c>
      <c r="DC965" s="19">
        <v>659</v>
      </c>
      <c r="DD965" s="16"/>
      <c r="DK965" s="16"/>
      <c r="DM965" s="16"/>
      <c r="DN965" s="16"/>
      <c r="DP965" s="16"/>
      <c r="DR965" s="16"/>
      <c r="EB965" s="16"/>
      <c r="EE965" s="16"/>
      <c r="EF965" s="16"/>
      <c r="EG965" s="16"/>
      <c r="EI965" s="16"/>
      <c r="EN965" s="16"/>
    </row>
    <row r="966" spans="1:144" x14ac:dyDescent="0.35">
      <c r="A966" s="16" t="s">
        <v>6154</v>
      </c>
      <c r="J966" t="s">
        <v>2016</v>
      </c>
      <c r="K966"/>
      <c r="L966" s="16" t="s">
        <v>729</v>
      </c>
      <c r="M966" s="16"/>
      <c r="P966" s="16" t="s">
        <v>119</v>
      </c>
      <c r="Q966" s="16"/>
      <c r="R966" s="16"/>
      <c r="T966" s="16">
        <f>SUM(COUNTIF(M966:S966,"yes"))</f>
        <v>1</v>
      </c>
      <c r="U966" s="16" t="s">
        <v>2015</v>
      </c>
      <c r="V966" s="16"/>
      <c r="W966" s="16"/>
      <c r="X966" s="16"/>
      <c r="Y966" s="16"/>
      <c r="Z966" s="16"/>
      <c r="AA966" s="16"/>
      <c r="AB966" s="16"/>
      <c r="AC966" s="16" t="s">
        <v>2016</v>
      </c>
      <c r="AH966" s="16"/>
      <c r="AJ966" s="66"/>
      <c r="AK966" s="16" t="s">
        <v>1403</v>
      </c>
      <c r="AP966" s="16" t="s">
        <v>1955</v>
      </c>
      <c r="AQ966" s="16" t="s">
        <v>1671</v>
      </c>
      <c r="AR966" s="38"/>
      <c r="AS966" s="16"/>
      <c r="AT966" s="16"/>
      <c r="AY966" s="16"/>
      <c r="AZ966" s="16"/>
      <c r="BB966" s="16">
        <f>LEN(BA966)-LEN(SUBSTITUTE(BA966,",",""))+1</f>
        <v>1</v>
      </c>
      <c r="BF966" s="28"/>
      <c r="BJ966" s="25"/>
      <c r="BO966" s="38"/>
      <c r="BQ966" s="38"/>
      <c r="BU966" s="16"/>
      <c r="BV966" s="29"/>
      <c r="BW966" s="16"/>
      <c r="BZ966" s="16"/>
      <c r="CD966" s="16"/>
      <c r="CF966" s="16"/>
      <c r="CG966" s="16"/>
      <c r="CI966" s="16"/>
      <c r="CJ966" s="16"/>
      <c r="CK966" s="16"/>
      <c r="CQ966" s="16"/>
      <c r="CU966" s="16"/>
      <c r="CV966" s="16"/>
      <c r="CW966" s="16"/>
      <c r="CX966" s="16"/>
      <c r="CZ966" s="16"/>
      <c r="DC966" s="19"/>
      <c r="DD966" s="16"/>
      <c r="DK966" s="16"/>
      <c r="DM966" s="16"/>
      <c r="DN966" s="16"/>
      <c r="DP966" s="16"/>
      <c r="DR966" s="16"/>
      <c r="EB966" s="16"/>
      <c r="EE966" s="16"/>
      <c r="EF966" s="16"/>
      <c r="EG966" s="16"/>
      <c r="EI966" s="16"/>
      <c r="EN966" s="16"/>
    </row>
    <row r="967" spans="1:144" x14ac:dyDescent="0.35">
      <c r="A967" s="16" t="s">
        <v>6154</v>
      </c>
      <c r="J967" t="s">
        <v>2755</v>
      </c>
      <c r="K967"/>
      <c r="L967" s="16" t="s">
        <v>729</v>
      </c>
      <c r="M967" s="16"/>
      <c r="P967" s="16" t="s">
        <v>119</v>
      </c>
      <c r="Q967" s="16"/>
      <c r="R967" s="16"/>
      <c r="T967" s="16">
        <f>SUM(COUNTIF(M967:S967,"yes"))</f>
        <v>1</v>
      </c>
      <c r="U967" s="16" t="s">
        <v>2754</v>
      </c>
      <c r="V967" s="16"/>
      <c r="W967" s="16"/>
      <c r="X967" s="16"/>
      <c r="Y967" s="16"/>
      <c r="Z967" s="16"/>
      <c r="AA967" s="16"/>
      <c r="AB967" s="16"/>
      <c r="AC967" s="16" t="s">
        <v>2755</v>
      </c>
      <c r="AH967" s="16"/>
      <c r="AJ967" s="66"/>
      <c r="AK967" s="16" t="s">
        <v>1209</v>
      </c>
      <c r="AP967" s="16" t="s">
        <v>1211</v>
      </c>
      <c r="AQ967" s="16" t="s">
        <v>1322</v>
      </c>
      <c r="AR967" s="38"/>
      <c r="AS967" s="16"/>
      <c r="AT967" s="16"/>
      <c r="AY967" s="16"/>
      <c r="AZ967" s="16"/>
      <c r="BF967" s="28"/>
      <c r="BJ967" s="25"/>
      <c r="BO967" s="38"/>
      <c r="BQ967" s="38"/>
      <c r="BU967" s="16"/>
      <c r="BV967" s="29"/>
      <c r="BW967" s="16"/>
      <c r="BZ967" s="16"/>
      <c r="CD967" s="16"/>
      <c r="CF967" s="16"/>
      <c r="CG967" s="16"/>
      <c r="CI967" s="16"/>
      <c r="CJ967" s="16"/>
      <c r="CK967" s="16"/>
      <c r="CQ967" s="16"/>
      <c r="CU967" s="16"/>
      <c r="CV967" s="16"/>
      <c r="CW967" s="16"/>
      <c r="CX967" s="16"/>
      <c r="CZ967" s="16"/>
      <c r="DC967" s="19"/>
      <c r="DD967" s="16"/>
      <c r="DK967" s="16"/>
      <c r="DM967" s="16"/>
      <c r="DN967" s="16"/>
      <c r="DP967" s="16"/>
      <c r="DR967" s="16"/>
      <c r="EB967" s="16"/>
      <c r="EE967" s="16"/>
      <c r="EF967" s="16"/>
      <c r="EG967" s="16"/>
      <c r="EI967" s="16"/>
      <c r="EN967" s="16"/>
    </row>
    <row r="968" spans="1:144" x14ac:dyDescent="0.35">
      <c r="A968" s="16" t="s">
        <v>6154</v>
      </c>
      <c r="J968" t="s">
        <v>1896</v>
      </c>
      <c r="K968"/>
      <c r="L968" s="16" t="s">
        <v>729</v>
      </c>
      <c r="M968" s="16"/>
      <c r="P968" s="16" t="s">
        <v>119</v>
      </c>
      <c r="Q968" s="16"/>
      <c r="R968" s="16"/>
      <c r="T968" s="16">
        <f>SUM(COUNTIF(M968:S968,"yes"))</f>
        <v>1</v>
      </c>
      <c r="U968" s="16" t="s">
        <v>1894</v>
      </c>
      <c r="V968" s="16"/>
      <c r="W968" s="16"/>
      <c r="X968" s="16"/>
      <c r="Y968" s="16"/>
      <c r="Z968" s="16"/>
      <c r="AA968" s="16"/>
      <c r="AB968" s="16"/>
      <c r="AC968" s="16" t="s">
        <v>1896</v>
      </c>
      <c r="AH968" s="16"/>
      <c r="AJ968" s="66"/>
      <c r="AK968" s="16" t="s">
        <v>1895</v>
      </c>
      <c r="AP968" s="16" t="s">
        <v>923</v>
      </c>
      <c r="AQ968" s="16" t="s">
        <v>1322</v>
      </c>
      <c r="AR968" s="38"/>
      <c r="AS968" s="16"/>
      <c r="AT968" s="16"/>
      <c r="AY968" s="16"/>
      <c r="AZ968" s="16"/>
      <c r="BB968" s="16">
        <f>LEN(BA968)-LEN(SUBSTITUTE(BA968,",",""))+1</f>
        <v>1</v>
      </c>
      <c r="BD968" s="16">
        <f>LEN(BC968)-LEN(SUBSTITUTE(BC968,",",""))+1</f>
        <v>1</v>
      </c>
      <c r="BF968" s="28">
        <f>Table1[[#This Row], [no. of introduced regions]]/Table1[[#This Row], [no. of native regions]]</f>
        <v>1</v>
      </c>
      <c r="BJ968" s="25"/>
      <c r="BO968" s="38"/>
      <c r="BQ968" s="38"/>
      <c r="BU968" s="16"/>
      <c r="BV968" s="29"/>
      <c r="BW968" s="16"/>
      <c r="BZ968" s="16"/>
      <c r="CD968" s="16"/>
      <c r="CF968" s="16"/>
      <c r="CG968" s="16"/>
      <c r="CI968" s="16"/>
      <c r="CJ968" s="16"/>
      <c r="CK968" s="16"/>
      <c r="CQ968" s="16"/>
      <c r="CU968" s="16"/>
      <c r="CV968" s="16"/>
      <c r="CW968" s="16"/>
      <c r="CX968" s="16"/>
      <c r="CZ968" s="16"/>
      <c r="DC968" s="19"/>
      <c r="DD968" s="16"/>
      <c r="DK968" s="16"/>
      <c r="DM968" s="16"/>
      <c r="DN968" s="16"/>
      <c r="DP968" s="16"/>
      <c r="DR968" s="16"/>
      <c r="EB968" s="16"/>
      <c r="EE968" s="16"/>
      <c r="EF968" s="16"/>
      <c r="EG968" s="16"/>
      <c r="EI968" s="16"/>
      <c r="EN968" s="16"/>
    </row>
    <row r="969" spans="1:144" x14ac:dyDescent="0.35">
      <c r="A969" s="16" t="s">
        <v>6154</v>
      </c>
      <c r="J969" t="s">
        <v>2349</v>
      </c>
      <c r="K969"/>
      <c r="L969" s="16" t="s">
        <v>729</v>
      </c>
      <c r="M969" s="16"/>
      <c r="P969" s="16" t="s">
        <v>119</v>
      </c>
      <c r="Q969" s="16"/>
      <c r="R969" s="16"/>
      <c r="T969" s="16">
        <f>SUM(COUNTIF(M969:S969,"yes"))</f>
        <v>1</v>
      </c>
      <c r="U969" s="16" t="s">
        <v>2348</v>
      </c>
      <c r="V969" s="16"/>
      <c r="W969" s="16"/>
      <c r="X969" s="16"/>
      <c r="Y969" s="16"/>
      <c r="Z969" s="16"/>
      <c r="AA969" s="16"/>
      <c r="AB969" s="16"/>
      <c r="AC969" s="16" t="s">
        <v>2349</v>
      </c>
      <c r="AH969" s="16"/>
      <c r="AJ969" s="66"/>
      <c r="AK969" s="16" t="s">
        <v>1393</v>
      </c>
      <c r="AP969" s="16" t="s">
        <v>726</v>
      </c>
      <c r="AQ969" s="16" t="s">
        <v>1322</v>
      </c>
      <c r="AR969" s="38"/>
      <c r="AS969" s="16"/>
      <c r="AT969" s="16"/>
      <c r="AY969" s="16"/>
      <c r="AZ969" s="16"/>
      <c r="BB969" s="16">
        <f>LEN(BA969)-LEN(SUBSTITUTE(BA969,",",""))+1</f>
        <v>1</v>
      </c>
      <c r="BF969" s="28"/>
      <c r="BJ969" s="25"/>
      <c r="BO969" s="38"/>
      <c r="BQ969" s="38"/>
      <c r="BU969" s="16"/>
      <c r="BV969" s="29"/>
      <c r="BW969" s="16"/>
      <c r="BZ969" s="16"/>
      <c r="CD969" s="16"/>
      <c r="CF969" s="16"/>
      <c r="CG969" s="16"/>
      <c r="CI969" s="16"/>
      <c r="CJ969" s="16"/>
      <c r="CK969" s="16"/>
      <c r="CQ969" s="16"/>
      <c r="CU969" s="16"/>
      <c r="CV969" s="16"/>
      <c r="CW969" s="16"/>
      <c r="CX969" s="16"/>
      <c r="CZ969" s="16"/>
      <c r="DC969" s="19"/>
      <c r="DD969" s="16"/>
      <c r="DK969" s="16"/>
      <c r="DM969" s="16"/>
      <c r="DN969" s="16"/>
      <c r="DP969" s="16"/>
      <c r="DR969" s="16"/>
      <c r="EB969" s="16"/>
      <c r="EE969" s="16"/>
      <c r="EF969" s="16"/>
      <c r="EG969" s="16"/>
      <c r="EI969" s="16"/>
      <c r="EN969" s="16"/>
    </row>
    <row r="970" spans="1:144" x14ac:dyDescent="0.35">
      <c r="A970" s="16" t="s">
        <v>6154</v>
      </c>
      <c r="J970" t="s">
        <v>1652</v>
      </c>
      <c r="K970"/>
      <c r="L970" s="16" t="s">
        <v>729</v>
      </c>
      <c r="M970" s="16"/>
      <c r="P970" s="16" t="s">
        <v>119</v>
      </c>
      <c r="Q970" s="16"/>
      <c r="R970" s="16"/>
      <c r="T970" s="16">
        <f>SUM(COUNTIF(M970:S970,"yes"))</f>
        <v>1</v>
      </c>
      <c r="U970" s="16" t="s">
        <v>1653</v>
      </c>
      <c r="V970" s="16"/>
      <c r="W970" s="16"/>
      <c r="X970" s="16"/>
      <c r="Y970" s="16"/>
      <c r="Z970" s="16"/>
      <c r="AA970" s="16"/>
      <c r="AB970" s="16"/>
      <c r="AC970" s="16" t="s">
        <v>1654</v>
      </c>
      <c r="AH970" s="16"/>
      <c r="AJ970" s="66" t="s">
        <v>6232</v>
      </c>
      <c r="AK970" s="16" t="s">
        <v>938</v>
      </c>
      <c r="AP970" s="16" t="s">
        <v>726</v>
      </c>
      <c r="AQ970" s="16" t="s">
        <v>1655</v>
      </c>
      <c r="AR970" s="38"/>
      <c r="AS970" s="16"/>
      <c r="AT970" s="16"/>
      <c r="AY970" s="16"/>
      <c r="AZ970" s="16"/>
      <c r="BF970" s="28"/>
      <c r="BJ970" s="25"/>
      <c r="BO970" s="38"/>
      <c r="BQ970" s="38"/>
      <c r="BU970" s="16"/>
      <c r="BV970" s="29"/>
      <c r="BW970" s="16"/>
      <c r="BZ970" s="16"/>
      <c r="CD970" s="16"/>
      <c r="CF970" s="16"/>
      <c r="CG970" s="16"/>
      <c r="CI970" s="16"/>
      <c r="CJ970" s="16"/>
      <c r="CK970" s="16"/>
      <c r="CQ970" s="16"/>
      <c r="CU970" s="16"/>
      <c r="CV970" s="16"/>
      <c r="CW970" s="16"/>
      <c r="CX970" s="16"/>
      <c r="CZ970" s="16"/>
      <c r="DC970" s="19"/>
      <c r="DD970" s="16"/>
      <c r="DK970" s="16"/>
      <c r="DM970" s="16"/>
      <c r="DN970" s="16"/>
      <c r="DP970" s="16"/>
      <c r="DR970" s="16"/>
      <c r="EB970" s="16"/>
      <c r="EE970" s="16"/>
      <c r="EF970" s="16"/>
      <c r="EG970" s="16"/>
      <c r="EI970" s="16"/>
      <c r="EN970" s="16"/>
    </row>
    <row r="971" spans="1:144" x14ac:dyDescent="0.35">
      <c r="A971" s="16" t="s">
        <v>6154</v>
      </c>
      <c r="J971" t="s">
        <v>2346</v>
      </c>
      <c r="K971"/>
      <c r="L971" s="16" t="s">
        <v>729</v>
      </c>
      <c r="M971" s="16"/>
      <c r="P971" s="16" t="s">
        <v>119</v>
      </c>
      <c r="Q971" s="16"/>
      <c r="R971" s="16"/>
      <c r="T971" s="16">
        <f>SUM(COUNTIF(M971:S971,"yes"))</f>
        <v>1</v>
      </c>
      <c r="U971" s="16" t="s">
        <v>2345</v>
      </c>
      <c r="V971" s="16"/>
      <c r="W971" s="16"/>
      <c r="X971" s="16"/>
      <c r="Y971" s="16"/>
      <c r="Z971" s="16"/>
      <c r="AA971" s="16"/>
      <c r="AB971" s="16"/>
      <c r="AC971" s="16" t="s">
        <v>2346</v>
      </c>
      <c r="AH971" s="16"/>
      <c r="AJ971" s="66"/>
      <c r="AK971" s="16" t="s">
        <v>2343</v>
      </c>
      <c r="AP971" s="16" t="s">
        <v>972</v>
      </c>
      <c r="AQ971" s="16" t="s">
        <v>1243</v>
      </c>
      <c r="AR971" s="38"/>
      <c r="AS971" s="16"/>
      <c r="AT971" s="16"/>
      <c r="AY971" s="16"/>
      <c r="AZ971" s="16"/>
      <c r="BB971" s="16">
        <f>LEN(BA971)-LEN(SUBSTITUTE(BA971,",",""))+1</f>
        <v>1</v>
      </c>
      <c r="BF971" s="28"/>
      <c r="BJ971" s="25"/>
      <c r="BO971" s="38"/>
      <c r="BQ971" s="38"/>
      <c r="BU971" s="16"/>
      <c r="BV971" s="29"/>
      <c r="BW971" s="16"/>
      <c r="BZ971" s="16"/>
      <c r="CD971" s="16"/>
      <c r="CF971" s="16"/>
      <c r="CG971" s="16"/>
      <c r="CI971" s="16"/>
      <c r="CJ971" s="16"/>
      <c r="CK971" s="16"/>
      <c r="CQ971" s="16"/>
      <c r="CU971" s="16"/>
      <c r="CV971" s="16"/>
      <c r="CW971" s="16"/>
      <c r="CX971" s="16"/>
      <c r="CZ971" s="16"/>
      <c r="DC971" s="19"/>
      <c r="DD971" s="16"/>
      <c r="DK971" s="16"/>
      <c r="DM971" s="16"/>
      <c r="DN971" s="16"/>
      <c r="DP971" s="16"/>
      <c r="DR971" s="16"/>
      <c r="EB971" s="16"/>
      <c r="EE971" s="16"/>
      <c r="EF971" s="16"/>
      <c r="EG971" s="16"/>
      <c r="EI971" s="16"/>
      <c r="EN971" s="16"/>
    </row>
    <row r="972" spans="1:144" x14ac:dyDescent="0.35">
      <c r="A972" s="16" t="s">
        <v>6154</v>
      </c>
      <c r="J972" t="s">
        <v>2583</v>
      </c>
      <c r="K972"/>
      <c r="L972" s="16" t="s">
        <v>729</v>
      </c>
      <c r="M972" s="16"/>
      <c r="P972" s="16" t="s">
        <v>119</v>
      </c>
      <c r="Q972" s="16"/>
      <c r="R972" s="16"/>
      <c r="T972" s="16">
        <f>SUM(COUNTIF(M972:S972,"yes"))</f>
        <v>1</v>
      </c>
      <c r="U972" s="16" t="s">
        <v>2582</v>
      </c>
      <c r="V972" s="16"/>
      <c r="W972" s="16"/>
      <c r="X972" s="16"/>
      <c r="Y972" s="16"/>
      <c r="Z972" s="16"/>
      <c r="AA972" s="16"/>
      <c r="AB972" s="16"/>
      <c r="AC972" s="16" t="s">
        <v>2583</v>
      </c>
      <c r="AH972" s="16"/>
      <c r="AJ972" s="66"/>
      <c r="AK972" s="16" t="s">
        <v>1193</v>
      </c>
      <c r="AP972" s="16" t="s">
        <v>1208</v>
      </c>
      <c r="AQ972" s="16" t="s">
        <v>1846</v>
      </c>
      <c r="AR972" s="38"/>
      <c r="AS972" s="16"/>
      <c r="AT972" s="16"/>
      <c r="AY972" s="16"/>
      <c r="AZ972" s="16"/>
      <c r="BB972" s="16">
        <f>LEN(BA972)-LEN(SUBSTITUTE(BA972,",",""))+1</f>
        <v>1</v>
      </c>
      <c r="BF972" s="28"/>
      <c r="BJ972" s="25"/>
      <c r="BO972" s="38"/>
      <c r="BQ972" s="38"/>
      <c r="BU972" s="16"/>
      <c r="BV972" s="29"/>
      <c r="BW972" s="16"/>
      <c r="BZ972" s="16"/>
      <c r="CD972" s="16"/>
      <c r="CF972" s="16"/>
      <c r="CG972" s="16"/>
      <c r="CI972" s="16"/>
      <c r="CJ972" s="16"/>
      <c r="CK972" s="16"/>
      <c r="CQ972" s="16"/>
      <c r="CU972" s="16"/>
      <c r="CV972" s="16"/>
      <c r="CW972" s="16"/>
      <c r="CX972" s="16"/>
      <c r="CZ972" s="16"/>
      <c r="DC972" s="19"/>
      <c r="DD972" s="16"/>
      <c r="DK972" s="16"/>
      <c r="DM972" s="16"/>
      <c r="DN972" s="16"/>
      <c r="DP972" s="16"/>
      <c r="DR972" s="16"/>
      <c r="EB972" s="16"/>
      <c r="EE972" s="16"/>
      <c r="EF972" s="16"/>
      <c r="EG972" s="16"/>
      <c r="EI972" s="16"/>
      <c r="EN972" s="16"/>
    </row>
    <row r="973" spans="1:144" x14ac:dyDescent="0.35">
      <c r="A973" s="16" t="s">
        <v>6154</v>
      </c>
      <c r="J973" t="s">
        <v>2442</v>
      </c>
      <c r="K973"/>
      <c r="L973" s="16" t="s">
        <v>729</v>
      </c>
      <c r="M973" s="16"/>
      <c r="P973" s="16" t="s">
        <v>119</v>
      </c>
      <c r="Q973" s="16"/>
      <c r="R973" s="16"/>
      <c r="T973" s="16">
        <f>SUM(COUNTIF(M973:S973,"yes"))</f>
        <v>1</v>
      </c>
      <c r="U973" s="16" t="s">
        <v>2441</v>
      </c>
      <c r="V973" s="16"/>
      <c r="W973" s="16"/>
      <c r="X973" s="16"/>
      <c r="Y973" s="16"/>
      <c r="Z973" s="16"/>
      <c r="AA973" s="16"/>
      <c r="AB973" s="16"/>
      <c r="AC973" s="16" t="s">
        <v>2442</v>
      </c>
      <c r="AH973" s="16"/>
      <c r="AJ973" s="66"/>
      <c r="AK973" s="16" t="s">
        <v>1209</v>
      </c>
      <c r="AP973" s="16" t="s">
        <v>1360</v>
      </c>
      <c r="AQ973" s="16" t="s">
        <v>2443</v>
      </c>
      <c r="AR973" s="38"/>
      <c r="AS973" s="16"/>
      <c r="AT973" s="16"/>
      <c r="AY973" s="16"/>
      <c r="AZ973" s="16"/>
      <c r="BB973" s="16">
        <f>LEN(BA973)-LEN(SUBSTITUTE(BA973,",",""))+1</f>
        <v>1</v>
      </c>
      <c r="BF973" s="28"/>
      <c r="BJ973" s="25"/>
      <c r="BO973" s="38"/>
      <c r="BQ973" s="38"/>
      <c r="BU973" s="16"/>
      <c r="BV973" s="29"/>
      <c r="BW973" s="16"/>
      <c r="BZ973" s="16"/>
      <c r="CD973" s="16"/>
      <c r="CF973" s="16"/>
      <c r="CG973" s="16"/>
      <c r="CI973" s="16"/>
      <c r="CJ973" s="16"/>
      <c r="CK973" s="16"/>
      <c r="CQ973" s="16"/>
      <c r="CU973" s="16"/>
      <c r="CV973" s="16"/>
      <c r="CW973" s="16"/>
      <c r="CX973" s="16"/>
      <c r="CZ973" s="16"/>
      <c r="DC973" s="19"/>
      <c r="DD973" s="16"/>
      <c r="DK973" s="16"/>
      <c r="DM973" s="16"/>
      <c r="DN973" s="16"/>
      <c r="DP973" s="16"/>
      <c r="DR973" s="16"/>
      <c r="EB973" s="16"/>
      <c r="EE973" s="16"/>
      <c r="EF973" s="16"/>
      <c r="EG973" s="16"/>
      <c r="EI973" s="16"/>
      <c r="EN973" s="16"/>
    </row>
    <row r="974" spans="1:144" x14ac:dyDescent="0.35">
      <c r="A974" s="16" t="s">
        <v>6154</v>
      </c>
      <c r="J974" t="s">
        <v>2538</v>
      </c>
      <c r="K974"/>
      <c r="L974" s="16" t="s">
        <v>729</v>
      </c>
      <c r="M974" s="16"/>
      <c r="P974" s="16" t="s">
        <v>119</v>
      </c>
      <c r="Q974" s="16"/>
      <c r="R974" s="16"/>
      <c r="T974" s="16">
        <f>SUM(COUNTIF(M974:S974,"yes"))</f>
        <v>1</v>
      </c>
      <c r="U974" s="16" t="s">
        <v>2536</v>
      </c>
      <c r="V974" s="16"/>
      <c r="W974" s="16"/>
      <c r="X974" s="16" t="s">
        <v>2537</v>
      </c>
      <c r="Y974" s="16"/>
      <c r="Z974" s="16"/>
      <c r="AA974" s="16"/>
      <c r="AB974" s="16"/>
      <c r="AC974" s="16" t="s">
        <v>2538</v>
      </c>
      <c r="AH974" s="16"/>
      <c r="AJ974" s="66"/>
      <c r="AK974" s="16" t="s">
        <v>1238</v>
      </c>
      <c r="AP974" s="16" t="s">
        <v>2123</v>
      </c>
      <c r="AQ974" s="16" t="s">
        <v>1297</v>
      </c>
      <c r="AR974" s="38"/>
      <c r="AS974" s="16"/>
      <c r="AT974" s="16"/>
      <c r="AY974" s="16"/>
      <c r="AZ974" s="16"/>
      <c r="BB974" s="16">
        <f>LEN(BA974)-LEN(SUBSTITUTE(BA974,",",""))+1</f>
        <v>1</v>
      </c>
      <c r="BF974" s="28"/>
      <c r="BJ974" s="25"/>
      <c r="BO974" s="38"/>
      <c r="BQ974" s="38"/>
      <c r="BU974" s="16"/>
      <c r="BV974" s="29"/>
      <c r="BW974" s="16"/>
      <c r="BZ974" s="16"/>
      <c r="CD974" s="16"/>
      <c r="CF974" s="16"/>
      <c r="CG974" s="16"/>
      <c r="CI974" s="16"/>
      <c r="CJ974" s="16"/>
      <c r="CK974" s="16"/>
      <c r="CQ974" s="16"/>
      <c r="CU974" s="16"/>
      <c r="CV974" s="16"/>
      <c r="CW974" s="16"/>
      <c r="CX974" s="16"/>
      <c r="CZ974" s="16"/>
      <c r="DC974" s="19"/>
      <c r="DD974" s="16"/>
      <c r="DK974" s="16"/>
      <c r="DM974" s="16"/>
      <c r="DN974" s="16"/>
      <c r="DP974" s="16"/>
      <c r="DR974" s="16"/>
      <c r="EB974" s="16"/>
      <c r="EE974" s="16"/>
      <c r="EF974" s="16"/>
      <c r="EG974" s="16"/>
      <c r="EI974" s="16"/>
      <c r="EN974" s="16"/>
    </row>
    <row r="975" spans="1:144" x14ac:dyDescent="0.35">
      <c r="A975" s="16" t="s">
        <v>6154</v>
      </c>
      <c r="J975" t="s">
        <v>2597</v>
      </c>
      <c r="K975"/>
      <c r="L975" s="16" t="s">
        <v>729</v>
      </c>
      <c r="M975" s="16"/>
      <c r="P975" s="16" t="s">
        <v>119</v>
      </c>
      <c r="Q975" s="16"/>
      <c r="R975" s="16"/>
      <c r="T975" s="16">
        <f>SUM(COUNTIF(M975:S975,"yes"))</f>
        <v>1</v>
      </c>
      <c r="U975" s="16" t="s">
        <v>2595</v>
      </c>
      <c r="V975" s="16"/>
      <c r="W975" s="16"/>
      <c r="X975" s="16"/>
      <c r="Y975" s="16"/>
      <c r="Z975" s="16"/>
      <c r="AA975" s="16"/>
      <c r="AB975" s="16"/>
      <c r="AC975" s="16" t="s">
        <v>2597</v>
      </c>
      <c r="AH975" s="16"/>
      <c r="AJ975" s="66"/>
      <c r="AK975" s="16" t="s">
        <v>2596</v>
      </c>
      <c r="AP975" s="16" t="s">
        <v>1211</v>
      </c>
      <c r="AQ975" s="16" t="s">
        <v>2598</v>
      </c>
      <c r="AR975" s="38"/>
      <c r="AS975" s="16"/>
      <c r="AT975" s="16"/>
      <c r="AY975" s="16"/>
      <c r="AZ975" s="16"/>
      <c r="BF975" s="28"/>
      <c r="BJ975" s="25"/>
      <c r="BO975" s="38"/>
      <c r="BQ975" s="38"/>
      <c r="BU975" s="16"/>
      <c r="BV975" s="29"/>
      <c r="BW975" s="16"/>
      <c r="BZ975" s="16"/>
      <c r="CD975" s="16"/>
      <c r="CF975" s="16"/>
      <c r="CG975" s="16"/>
      <c r="CI975" s="16"/>
      <c r="CJ975" s="16"/>
      <c r="CK975" s="16"/>
      <c r="CQ975" s="16"/>
      <c r="CU975" s="16"/>
      <c r="CV975" s="16"/>
      <c r="CW975" s="16"/>
      <c r="CX975" s="16"/>
      <c r="CZ975" s="16"/>
      <c r="DC975" s="19"/>
      <c r="DD975" s="16"/>
      <c r="DK975" s="16"/>
      <c r="DM975" s="16"/>
      <c r="DN975" s="16"/>
      <c r="DP975" s="16"/>
      <c r="DR975" s="16"/>
      <c r="EB975" s="16"/>
      <c r="EE975" s="16"/>
      <c r="EF975" s="16"/>
      <c r="EG975" s="16"/>
      <c r="EI975" s="16"/>
      <c r="EN975" s="16"/>
    </row>
    <row r="976" spans="1:144" x14ac:dyDescent="0.35">
      <c r="A976" s="16" t="s">
        <v>6154</v>
      </c>
      <c r="J976" t="s">
        <v>7118</v>
      </c>
      <c r="K976"/>
      <c r="L976" s="16" t="s">
        <v>7056</v>
      </c>
      <c r="M976" s="16"/>
      <c r="N976" s="16" t="s">
        <v>119</v>
      </c>
      <c r="O976" s="16"/>
      <c r="Q976" s="16"/>
      <c r="R976" s="16"/>
      <c r="T976" s="16">
        <f>SUM(COUNTIF(M976:S976,"yes"))</f>
        <v>1</v>
      </c>
      <c r="U976" s="16"/>
      <c r="V976" s="16"/>
      <c r="W976" s="16"/>
      <c r="X976" s="16"/>
      <c r="Y976" s="16"/>
      <c r="Z976" s="16"/>
      <c r="AA976" s="16"/>
      <c r="AB976" s="16"/>
      <c r="AH976" s="16"/>
      <c r="AJ976" s="66"/>
      <c r="AK976" s="16"/>
      <c r="AP976" s="16"/>
      <c r="AQ976" s="16"/>
      <c r="AR976" s="38"/>
      <c r="AS976" s="16"/>
      <c r="AT976" s="16"/>
      <c r="AY976" s="16"/>
      <c r="AZ976" s="16"/>
      <c r="BF976" s="28"/>
      <c r="BJ976" s="25"/>
      <c r="BO976" s="38"/>
      <c r="BQ976" s="38"/>
      <c r="BU976" s="16"/>
      <c r="BV976" s="29"/>
      <c r="BW976" s="16"/>
      <c r="BZ976" s="16"/>
      <c r="CD976" s="16"/>
      <c r="CF976" s="16"/>
      <c r="CG976" s="16"/>
      <c r="CI976" s="16"/>
      <c r="CJ976" s="16"/>
      <c r="CK976" s="16"/>
      <c r="CQ976" s="16"/>
      <c r="CU976" s="16"/>
      <c r="CV976" s="16"/>
      <c r="CW976" s="16"/>
      <c r="CX976" s="16"/>
      <c r="CZ976" s="16"/>
      <c r="DC976" s="19"/>
      <c r="DD976" s="16"/>
      <c r="DK976" s="16"/>
      <c r="DM976" s="16"/>
      <c r="DN976" s="16"/>
      <c r="DP976" s="16"/>
      <c r="DR976" s="16"/>
      <c r="EB976" s="16"/>
      <c r="EE976" s="16"/>
      <c r="EF976" s="16"/>
      <c r="EG976" s="16"/>
      <c r="EI976" s="16"/>
      <c r="EN976" s="16"/>
    </row>
    <row r="977" spans="1:144" x14ac:dyDescent="0.35">
      <c r="A977" s="16" t="s">
        <v>6154</v>
      </c>
      <c r="J977" t="s">
        <v>1781</v>
      </c>
      <c r="K977"/>
      <c r="L977" s="16" t="s">
        <v>729</v>
      </c>
      <c r="M977" s="16"/>
      <c r="P977" s="16" t="s">
        <v>119</v>
      </c>
      <c r="Q977" s="16"/>
      <c r="R977" s="16"/>
      <c r="T977" s="16">
        <f>SUM(COUNTIF(M977:S977,"yes"))</f>
        <v>1</v>
      </c>
      <c r="U977" s="16" t="s">
        <v>1780</v>
      </c>
      <c r="V977" s="16"/>
      <c r="W977" s="16"/>
      <c r="X977" s="16"/>
      <c r="Y977" s="16"/>
      <c r="Z977" s="16"/>
      <c r="AA977" s="16"/>
      <c r="AB977" s="16"/>
      <c r="AC977" s="16" t="s">
        <v>1781</v>
      </c>
      <c r="AH977" s="16"/>
      <c r="AJ977" s="66"/>
      <c r="AK977" s="16" t="s">
        <v>1291</v>
      </c>
      <c r="AP977" s="16" t="s">
        <v>1773</v>
      </c>
      <c r="AQ977" s="16" t="s">
        <v>1027</v>
      </c>
      <c r="AR977" s="38"/>
      <c r="AS977" s="16"/>
      <c r="AT977" s="16"/>
      <c r="AY977" s="16"/>
      <c r="AZ977" s="16"/>
      <c r="BB977" s="16">
        <f>LEN(BA977)-LEN(SUBSTITUTE(BA977,",",""))+1</f>
        <v>1</v>
      </c>
      <c r="BD977" s="16">
        <f>LEN(BC977)-LEN(SUBSTITUTE(BC977,",",""))+1</f>
        <v>1</v>
      </c>
      <c r="BE977" s="16">
        <f>Table1[[#This Row], [no. of native regions]]+Table1[[#This Row], [no. of introduced regions]]</f>
        <v>2</v>
      </c>
      <c r="BF977" s="28">
        <f>Table1[[#This Row], [no. of introduced regions]]/Table1[[#This Row], [no. of native regions]]</f>
        <v>1</v>
      </c>
      <c r="BJ977" s="25"/>
      <c r="BO977" s="38"/>
      <c r="BQ977" s="38"/>
      <c r="BU977" s="16"/>
      <c r="BV977" s="29"/>
      <c r="BW977" s="16"/>
      <c r="BZ977" s="16"/>
      <c r="CD977" s="16"/>
      <c r="CF977" s="16"/>
      <c r="CG977" s="16"/>
      <c r="CI977" s="16"/>
      <c r="CJ977" s="16"/>
      <c r="CK977" s="16"/>
      <c r="CQ977" s="16"/>
      <c r="CU977" s="16"/>
      <c r="CV977" s="16"/>
      <c r="CW977" s="16"/>
      <c r="CX977" s="16"/>
      <c r="CZ977" s="16"/>
      <c r="DC977" s="19"/>
      <c r="DD977" s="16"/>
      <c r="DK977" s="16"/>
      <c r="DM977" s="16"/>
      <c r="DN977" s="16"/>
      <c r="DP977" s="16"/>
      <c r="DR977" s="16"/>
      <c r="EB977" s="16"/>
      <c r="EE977" s="16"/>
      <c r="EF977" s="16"/>
      <c r="EG977" s="16"/>
      <c r="EI977" s="16"/>
      <c r="EN977" s="16"/>
    </row>
    <row r="978" spans="1:144" x14ac:dyDescent="0.35">
      <c r="A978" s="16" t="s">
        <v>6154</v>
      </c>
      <c r="J978" t="s">
        <v>2697</v>
      </c>
      <c r="K978"/>
      <c r="L978" s="16" t="s">
        <v>729</v>
      </c>
      <c r="M978" s="16"/>
      <c r="P978" s="16" t="s">
        <v>119</v>
      </c>
      <c r="Q978" s="16"/>
      <c r="R978" s="16"/>
      <c r="T978" s="16">
        <f>SUM(COUNTIF(M978:S978,"yes"))</f>
        <v>1</v>
      </c>
      <c r="U978" s="16" t="s">
        <v>2696</v>
      </c>
      <c r="V978" s="16"/>
      <c r="W978" s="16"/>
      <c r="X978" s="16"/>
      <c r="Y978" s="16"/>
      <c r="Z978" s="16"/>
      <c r="AA978" s="16"/>
      <c r="AB978" s="16"/>
      <c r="AC978" s="16" t="s">
        <v>2697</v>
      </c>
      <c r="AH978" s="16"/>
      <c r="AJ978" s="66"/>
      <c r="AK978" s="16" t="s">
        <v>938</v>
      </c>
      <c r="AP978" s="16" t="s">
        <v>726</v>
      </c>
      <c r="AQ978" s="16" t="s">
        <v>1683</v>
      </c>
      <c r="AR978" s="38"/>
      <c r="AS978" s="16"/>
      <c r="AT978" s="16"/>
      <c r="AY978" s="16"/>
      <c r="AZ978" s="16"/>
      <c r="BF978" s="28"/>
      <c r="BJ978" s="25"/>
      <c r="BO978" s="38"/>
      <c r="BQ978" s="38"/>
      <c r="BU978" s="16"/>
      <c r="BV978" s="29"/>
      <c r="BW978" s="16"/>
      <c r="BZ978" s="16"/>
      <c r="CD978" s="16"/>
      <c r="CF978" s="16"/>
      <c r="CG978" s="16"/>
      <c r="CI978" s="16"/>
      <c r="CJ978" s="16"/>
      <c r="CK978" s="16"/>
      <c r="CQ978" s="16"/>
      <c r="CU978" s="16"/>
      <c r="CV978" s="16"/>
      <c r="CW978" s="16"/>
      <c r="CX978" s="16"/>
      <c r="CZ978" s="16"/>
      <c r="DC978" s="19"/>
      <c r="DD978" s="16"/>
      <c r="DK978" s="16"/>
      <c r="DM978" s="16"/>
      <c r="DN978" s="16"/>
      <c r="DP978" s="16"/>
      <c r="DR978" s="16"/>
      <c r="EB978" s="16"/>
      <c r="EE978" s="16"/>
      <c r="EF978" s="16"/>
      <c r="EG978" s="16"/>
      <c r="EI978" s="16"/>
      <c r="EN978" s="16"/>
    </row>
    <row r="979" spans="1:144" x14ac:dyDescent="0.35">
      <c r="A979" s="16" t="s">
        <v>6154</v>
      </c>
      <c r="J979" t="s">
        <v>2894</v>
      </c>
      <c r="K979"/>
      <c r="L979" s="16" t="s">
        <v>729</v>
      </c>
      <c r="M979" s="16"/>
      <c r="P979" s="16" t="s">
        <v>119</v>
      </c>
      <c r="Q979" s="16"/>
      <c r="R979" s="16"/>
      <c r="T979" s="16">
        <f>SUM(COUNTIF(M979:S979,"yes"))</f>
        <v>1</v>
      </c>
      <c r="U979" s="16" t="s">
        <v>2893</v>
      </c>
      <c r="V979" s="16"/>
      <c r="W979" s="16"/>
      <c r="X979" s="16"/>
      <c r="Y979" s="16"/>
      <c r="Z979" s="16"/>
      <c r="AA979" s="16"/>
      <c r="AB979" s="16"/>
      <c r="AC979" s="16" t="s">
        <v>2894</v>
      </c>
      <c r="AH979" s="16"/>
      <c r="AJ979" s="66"/>
      <c r="AK979" s="16" t="s">
        <v>953</v>
      </c>
      <c r="AP979" s="16" t="s">
        <v>1854</v>
      </c>
      <c r="AQ979" s="16" t="s">
        <v>1683</v>
      </c>
      <c r="AR979" s="38"/>
      <c r="AS979" s="16"/>
      <c r="AT979" s="16"/>
      <c r="AY979" s="16"/>
      <c r="AZ979" s="16"/>
      <c r="BF979" s="28"/>
      <c r="BJ979" s="25"/>
      <c r="BO979" s="38"/>
      <c r="BQ979" s="38"/>
      <c r="BU979" s="16"/>
      <c r="BV979" s="29"/>
      <c r="BW979" s="16"/>
      <c r="BZ979" s="16"/>
      <c r="CD979" s="16"/>
      <c r="CF979" s="16"/>
      <c r="CG979" s="16"/>
      <c r="CI979" s="16"/>
      <c r="CJ979" s="16"/>
      <c r="CK979" s="16"/>
      <c r="CQ979" s="16"/>
      <c r="CU979" s="16"/>
      <c r="CV979" s="16"/>
      <c r="CW979" s="16"/>
      <c r="CX979" s="16"/>
      <c r="CZ979" s="16"/>
      <c r="DC979" s="19"/>
      <c r="DD979" s="16"/>
      <c r="DK979" s="16"/>
      <c r="DM979" s="16"/>
      <c r="DN979" s="16"/>
      <c r="DP979" s="16"/>
      <c r="DR979" s="16"/>
      <c r="EB979" s="16"/>
      <c r="EE979" s="16"/>
      <c r="EF979" s="16"/>
      <c r="EG979" s="16"/>
      <c r="EI979" s="16"/>
      <c r="EN979" s="16"/>
    </row>
    <row r="980" spans="1:144" x14ac:dyDescent="0.35">
      <c r="A980" s="16" t="s">
        <v>6154</v>
      </c>
      <c r="J980" t="s">
        <v>6735</v>
      </c>
      <c r="K980" s="65"/>
      <c r="L980" t="s">
        <v>6751</v>
      </c>
      <c r="M980" s="16"/>
      <c r="O980" t="s">
        <v>119</v>
      </c>
      <c r="Q980" s="16"/>
      <c r="R980" s="16"/>
      <c r="T980" s="16">
        <f>SUM(COUNTIF(M980:S980,"yes"))</f>
        <v>1</v>
      </c>
      <c r="U980" s="16"/>
      <c r="V980" s="16"/>
      <c r="W980" s="16"/>
      <c r="X980" s="16"/>
      <c r="Y980" s="16"/>
      <c r="Z980" s="16"/>
      <c r="AA980" s="16"/>
      <c r="AB980" s="16"/>
      <c r="AD980" t="s">
        <v>6735</v>
      </c>
      <c r="AE980"/>
      <c r="AH980" s="16"/>
      <c r="AJ980" s="66" t="s">
        <v>6232</v>
      </c>
      <c r="AK980" s="16"/>
      <c r="AO980" t="s">
        <v>6974</v>
      </c>
      <c r="AP980" s="16"/>
      <c r="AQ980" t="s">
        <v>6400</v>
      </c>
      <c r="AR980" s="39"/>
      <c r="AS980" s="16"/>
      <c r="AT980" s="16"/>
      <c r="AY980" s="16"/>
      <c r="AZ980" s="16"/>
      <c r="BF980" s="28"/>
      <c r="BJ980" s="25"/>
      <c r="BO980" s="38"/>
      <c r="BQ980" s="38"/>
      <c r="BU980" s="16"/>
      <c r="BV980" s="29"/>
      <c r="BW980" s="16"/>
      <c r="BZ980" s="16"/>
      <c r="CC980" s="19"/>
      <c r="CD980" s="16"/>
      <c r="CF980" s="16"/>
      <c r="CG980" s="16"/>
      <c r="CI980" s="16"/>
      <c r="CJ980" s="16"/>
      <c r="CK980" s="16"/>
      <c r="CQ980" s="16"/>
      <c r="CU980" s="16"/>
      <c r="CV980" s="16"/>
      <c r="CW980" s="16"/>
      <c r="CX980" s="16"/>
      <c r="CZ980" s="16"/>
      <c r="DC980" s="19"/>
      <c r="DD980" s="16"/>
      <c r="DG980" s="19"/>
      <c r="DK980" s="16"/>
      <c r="DM980" s="16"/>
      <c r="DN980" s="16"/>
      <c r="DP980" s="16"/>
      <c r="DR980" s="16"/>
      <c r="EB980" s="16"/>
      <c r="EE980" s="16"/>
      <c r="EF980" s="16"/>
      <c r="EG980" s="16"/>
      <c r="EI980" s="16"/>
      <c r="EN980" s="16"/>
    </row>
    <row r="981" spans="1:144" x14ac:dyDescent="0.35">
      <c r="A981" s="16" t="s">
        <v>6154</v>
      </c>
      <c r="J981" t="s">
        <v>2699</v>
      </c>
      <c r="K981"/>
      <c r="L981" s="16" t="s">
        <v>729</v>
      </c>
      <c r="M981" s="16"/>
      <c r="P981" s="16" t="s">
        <v>119</v>
      </c>
      <c r="Q981" s="16"/>
      <c r="R981" s="16"/>
      <c r="T981" s="16">
        <f>SUM(COUNTIF(M981:S981,"yes"))</f>
        <v>1</v>
      </c>
      <c r="U981" s="16" t="s">
        <v>2698</v>
      </c>
      <c r="V981" s="16"/>
      <c r="W981" s="16"/>
      <c r="X981" s="16"/>
      <c r="Y981" s="16"/>
      <c r="Z981" s="16"/>
      <c r="AA981" s="16"/>
      <c r="AB981" s="16"/>
      <c r="AC981" s="16" t="s">
        <v>2699</v>
      </c>
      <c r="AH981" s="16"/>
      <c r="AJ981" s="66"/>
      <c r="AK981" s="16" t="s">
        <v>938</v>
      </c>
      <c r="AP981" s="16" t="s">
        <v>726</v>
      </c>
      <c r="AQ981" s="16" t="s">
        <v>1722</v>
      </c>
      <c r="AR981" s="38"/>
      <c r="AS981" s="16"/>
      <c r="AT981" s="16"/>
      <c r="AY981" s="16"/>
      <c r="AZ981" s="16"/>
      <c r="BF981" s="28"/>
      <c r="BJ981" s="25"/>
      <c r="BO981" s="38"/>
      <c r="BQ981" s="38"/>
      <c r="BU981" s="16"/>
      <c r="BV981" s="29"/>
      <c r="BW981" s="16"/>
      <c r="BZ981" s="16"/>
      <c r="CD981" s="16"/>
      <c r="CF981" s="16"/>
      <c r="CG981" s="16"/>
      <c r="CI981" s="16"/>
      <c r="CJ981" s="16"/>
      <c r="CK981" s="16"/>
      <c r="CQ981" s="16"/>
      <c r="CU981" s="16"/>
      <c r="CV981" s="16"/>
      <c r="CW981" s="16"/>
      <c r="CX981" s="16"/>
      <c r="CZ981" s="16"/>
      <c r="DC981" s="19"/>
      <c r="DD981" s="16"/>
      <c r="DK981" s="16"/>
      <c r="DM981" s="16"/>
      <c r="DN981" s="16"/>
      <c r="DP981" s="16"/>
      <c r="DR981" s="16"/>
      <c r="EB981" s="16"/>
      <c r="EE981" s="16"/>
      <c r="EF981" s="16"/>
      <c r="EG981" s="16"/>
      <c r="EI981" s="16"/>
      <c r="EN981" s="16"/>
    </row>
    <row r="982" spans="1:144" x14ac:dyDescent="0.35">
      <c r="A982" s="16" t="s">
        <v>6154</v>
      </c>
      <c r="J982" t="s">
        <v>6736</v>
      </c>
      <c r="K982" s="65"/>
      <c r="L982" t="s">
        <v>6751</v>
      </c>
      <c r="M982" s="16"/>
      <c r="O982" t="s">
        <v>119</v>
      </c>
      <c r="Q982" s="16"/>
      <c r="R982" s="16"/>
      <c r="T982" s="16">
        <f>SUM(COUNTIF(M982:S982,"yes"))</f>
        <v>1</v>
      </c>
      <c r="U982" s="16"/>
      <c r="V982" s="16"/>
      <c r="W982" s="16"/>
      <c r="X982" s="16"/>
      <c r="Y982" s="16"/>
      <c r="Z982" s="16"/>
      <c r="AA982" s="16"/>
      <c r="AB982" s="16"/>
      <c r="AD982" t="s">
        <v>6736</v>
      </c>
      <c r="AE982"/>
      <c r="AH982" s="16"/>
      <c r="AJ982" s="66" t="s">
        <v>6232</v>
      </c>
      <c r="AK982" s="16"/>
      <c r="AO982" t="s">
        <v>6903</v>
      </c>
      <c r="AP982" s="16"/>
      <c r="AQ982" t="s">
        <v>6400</v>
      </c>
      <c r="AR982" s="39"/>
      <c r="AS982" s="16"/>
      <c r="AT982" s="16"/>
      <c r="AY982" s="16"/>
      <c r="AZ982" s="16"/>
      <c r="BF982" s="28"/>
      <c r="BJ982" s="25"/>
      <c r="BO982" s="38"/>
      <c r="BQ982" s="38"/>
      <c r="BU982" s="16"/>
      <c r="BV982" s="29"/>
      <c r="BW982" s="16"/>
      <c r="BZ982" s="16"/>
      <c r="CC982" s="19"/>
      <c r="CD982" s="16"/>
      <c r="CF982" s="16"/>
      <c r="CG982" s="16"/>
      <c r="CI982" s="16"/>
      <c r="CJ982" s="16"/>
      <c r="CK982" s="16"/>
      <c r="CQ982" s="16"/>
      <c r="CU982" s="16"/>
      <c r="CV982" s="16"/>
      <c r="CW982" s="16"/>
      <c r="CX982" s="16"/>
      <c r="CZ982" s="16"/>
      <c r="DC982" s="19"/>
      <c r="DD982" s="16"/>
      <c r="DG982" s="19"/>
      <c r="DK982" s="16"/>
      <c r="DM982" s="16"/>
      <c r="DN982" s="16"/>
      <c r="DP982" s="16"/>
      <c r="DR982" s="16"/>
      <c r="EB982" s="16"/>
      <c r="EE982" s="16"/>
      <c r="EF982" s="16"/>
      <c r="EG982" s="16"/>
      <c r="EI982" s="16"/>
      <c r="EN982" s="16"/>
    </row>
    <row r="983" spans="1:144" x14ac:dyDescent="0.35">
      <c r="A983" s="16" t="s">
        <v>6154</v>
      </c>
      <c r="J983" t="s">
        <v>6737</v>
      </c>
      <c r="K983" s="65" t="s">
        <v>6975</v>
      </c>
      <c r="L983" t="s">
        <v>6751</v>
      </c>
      <c r="M983" s="16"/>
      <c r="O983" t="s">
        <v>119</v>
      </c>
      <c r="Q983" s="16"/>
      <c r="R983" s="16"/>
      <c r="T983" s="16">
        <f>SUM(COUNTIF(M983:S983,"yes"))</f>
        <v>1</v>
      </c>
      <c r="U983" s="16"/>
      <c r="V983" s="16"/>
      <c r="W983" s="16"/>
      <c r="X983" s="16"/>
      <c r="Y983" s="16"/>
      <c r="Z983" s="16"/>
      <c r="AA983" s="16"/>
      <c r="AB983" s="16"/>
      <c r="AD983" t="s">
        <v>6737</v>
      </c>
      <c r="AE983"/>
      <c r="AH983" s="16"/>
      <c r="AJ983" s="66" t="s">
        <v>6232</v>
      </c>
      <c r="AK983" s="16"/>
      <c r="AO983" t="s">
        <v>6400</v>
      </c>
      <c r="AP983" s="16"/>
      <c r="AQ983" t="s">
        <v>6406</v>
      </c>
      <c r="AR983" s="39"/>
      <c r="AS983" s="16"/>
      <c r="AT983" s="16"/>
      <c r="AY983" s="16"/>
      <c r="AZ983" s="16"/>
      <c r="BF983" s="28"/>
      <c r="BJ983" s="25"/>
      <c r="BO983" s="38"/>
      <c r="BQ983" s="38"/>
      <c r="BU983" s="16"/>
      <c r="BV983" s="29"/>
      <c r="BW983" s="16"/>
      <c r="BZ983" s="16"/>
      <c r="CC983" s="19"/>
      <c r="CD983" s="16"/>
      <c r="CF983" s="16"/>
      <c r="CG983" s="16"/>
      <c r="CI983" s="16"/>
      <c r="CJ983" s="16"/>
      <c r="CK983" s="16"/>
      <c r="CQ983" s="16"/>
      <c r="CU983" s="16"/>
      <c r="CV983" s="16"/>
      <c r="CW983" s="16"/>
      <c r="CX983" s="16"/>
      <c r="CZ983" s="16"/>
      <c r="DC983" s="19"/>
      <c r="DD983" s="16"/>
      <c r="DG983" s="19"/>
      <c r="DK983" s="16"/>
      <c r="DM983" s="16"/>
      <c r="DN983" s="16"/>
      <c r="DP983" s="16"/>
      <c r="DR983" s="16"/>
      <c r="EB983" s="16"/>
      <c r="EE983" s="16"/>
      <c r="EF983" s="16"/>
      <c r="EG983" s="16"/>
      <c r="EI983" s="16"/>
      <c r="EN983" s="16"/>
    </row>
    <row r="984" spans="1:144" x14ac:dyDescent="0.35">
      <c r="A984" s="36" t="s">
        <v>6154</v>
      </c>
      <c r="B984" s="36" t="s">
        <v>7226</v>
      </c>
      <c r="C984" s="36" t="s">
        <v>7204</v>
      </c>
      <c r="D984" s="36" t="s">
        <v>7205</v>
      </c>
      <c r="E984" s="36" t="s">
        <v>7206</v>
      </c>
      <c r="F984" s="36"/>
      <c r="G984" s="36">
        <v>1</v>
      </c>
      <c r="H984" s="36">
        <v>2</v>
      </c>
      <c r="I984" s="36" t="s">
        <v>7323</v>
      </c>
      <c r="J984" s="36" t="s">
        <v>7252</v>
      </c>
      <c r="K984" s="36" t="s">
        <v>7253</v>
      </c>
      <c r="L984" s="36" t="s">
        <v>729</v>
      </c>
      <c r="M984" s="36"/>
      <c r="N984" s="36" t="s">
        <v>119</v>
      </c>
      <c r="O984" s="36"/>
      <c r="P984" s="36"/>
      <c r="Q984" s="36"/>
      <c r="R984" s="36"/>
      <c r="S984" s="36"/>
      <c r="T984" s="36">
        <f>SUM(COUNTIF(M984:S984,"yes"))</f>
        <v>1</v>
      </c>
      <c r="U984" s="36"/>
      <c r="V984" s="36"/>
      <c r="W984" s="36"/>
      <c r="X984" s="36"/>
      <c r="Y984" s="36"/>
      <c r="Z984" s="36"/>
      <c r="AA984" s="36"/>
      <c r="AB984" s="36"/>
      <c r="AC984" s="36"/>
      <c r="AD984" s="36"/>
      <c r="AE984" s="36"/>
      <c r="AF984" s="36"/>
      <c r="AG984" s="36"/>
      <c r="AH984" s="36"/>
      <c r="AI984" s="36"/>
      <c r="AJ984" s="36" t="s">
        <v>6232</v>
      </c>
      <c r="AK984" s="36"/>
      <c r="AL984" s="36" t="s">
        <v>7227</v>
      </c>
      <c r="AM984" s="36"/>
      <c r="AN984" s="36"/>
      <c r="AO984" s="36"/>
      <c r="AP984" s="36"/>
      <c r="AQ984" s="36"/>
      <c r="AR984" s="36"/>
      <c r="AS984" s="36"/>
      <c r="AT984" s="36"/>
      <c r="AU984" s="36"/>
      <c r="AV984" s="36"/>
      <c r="AW984" s="36"/>
      <c r="AX984" s="36"/>
      <c r="AY984" s="36"/>
      <c r="AZ984" s="36"/>
      <c r="BA984" s="36"/>
      <c r="BB984" s="36"/>
      <c r="BC984" s="36"/>
      <c r="BD984" s="36"/>
      <c r="BE984" s="36"/>
      <c r="BF984" s="36"/>
      <c r="BG984" s="36"/>
      <c r="BH984" s="36"/>
      <c r="BI984" s="36"/>
      <c r="BJ984" s="36"/>
      <c r="BK984" s="36"/>
      <c r="BL984" s="36"/>
      <c r="BM984" s="36"/>
      <c r="BN984" s="36"/>
      <c r="BO984" s="54"/>
      <c r="BP984" s="36"/>
      <c r="BQ984" s="54"/>
      <c r="BR984" s="36"/>
      <c r="BS984" s="36"/>
      <c r="BT984" s="36"/>
      <c r="BU984" s="36"/>
      <c r="BV984" s="42"/>
      <c r="BW984" s="36"/>
      <c r="BX984" s="36"/>
      <c r="BY984" s="36"/>
      <c r="BZ984" s="36"/>
      <c r="CA984" s="36"/>
      <c r="CB984" s="36"/>
      <c r="CC984" s="36"/>
      <c r="CD984" s="36"/>
      <c r="CE984" s="36"/>
      <c r="CF984" s="36"/>
      <c r="CG984" s="36"/>
      <c r="CH984" s="36"/>
      <c r="CI984" s="36"/>
      <c r="CJ984" s="36"/>
      <c r="CK984" s="36"/>
      <c r="CL984" s="36"/>
      <c r="CM984" s="36"/>
      <c r="CN984" s="36"/>
      <c r="CO984" s="36"/>
      <c r="CP984" s="36"/>
      <c r="CQ984" s="36"/>
      <c r="CR984" s="36"/>
      <c r="CS984" s="36"/>
      <c r="CT984" s="36"/>
      <c r="CU984" s="36"/>
      <c r="CV984" s="36"/>
      <c r="CW984" s="36"/>
      <c r="CX984" s="36"/>
      <c r="CY984" s="36"/>
      <c r="CZ984" s="36"/>
      <c r="DA984" s="36"/>
      <c r="DB984" s="36"/>
      <c r="DC984" s="36"/>
      <c r="DD984" s="36"/>
      <c r="DE984" s="36"/>
      <c r="DF984" s="36"/>
      <c r="DG984" s="36"/>
      <c r="DH984" s="36"/>
      <c r="DI984" s="36"/>
      <c r="DJ984" s="36"/>
      <c r="DK984" s="36"/>
      <c r="DL984" s="36"/>
      <c r="DM984" s="36"/>
      <c r="DN984" s="36"/>
      <c r="DO984" s="36"/>
      <c r="DP984" s="36"/>
      <c r="DQ984" s="36"/>
      <c r="DR984" s="36"/>
      <c r="DS984" s="36"/>
      <c r="DT984" s="36"/>
      <c r="DU984" s="36"/>
      <c r="EB984" s="16"/>
      <c r="EE984" s="16"/>
      <c r="EF984" s="16"/>
      <c r="EG984" s="16"/>
      <c r="EI984" s="16"/>
      <c r="EN984" s="16"/>
    </row>
    <row r="985" spans="1:144" x14ac:dyDescent="0.35">
      <c r="A985" s="16" t="s">
        <v>6154</v>
      </c>
      <c r="J985" t="s">
        <v>6738</v>
      </c>
      <c r="K985" s="65"/>
      <c r="L985" t="s">
        <v>6751</v>
      </c>
      <c r="M985" s="16"/>
      <c r="O985" t="s">
        <v>119</v>
      </c>
      <c r="Q985" s="16"/>
      <c r="R985" s="16"/>
      <c r="T985" s="16">
        <f>SUM(COUNTIF(M985:S985,"yes"))</f>
        <v>1</v>
      </c>
      <c r="U985" s="16"/>
      <c r="V985" s="16"/>
      <c r="W985" s="16"/>
      <c r="X985" s="16"/>
      <c r="Y985" s="16"/>
      <c r="Z985" s="16"/>
      <c r="AA985" s="16"/>
      <c r="AB985" s="16"/>
      <c r="AD985" t="s">
        <v>6738</v>
      </c>
      <c r="AE985"/>
      <c r="AH985" s="16"/>
      <c r="AJ985" s="66" t="s">
        <v>6232</v>
      </c>
      <c r="AK985" s="16"/>
      <c r="AO985" t="s">
        <v>6976</v>
      </c>
      <c r="AP985" s="16"/>
      <c r="AQ985" t="s">
        <v>6400</v>
      </c>
      <c r="AR985" s="39"/>
      <c r="AS985" s="16"/>
      <c r="AT985" s="16"/>
      <c r="AY985" s="16"/>
      <c r="AZ985" s="16"/>
      <c r="BF985" s="28"/>
      <c r="BJ985" s="25"/>
      <c r="BO985" s="38"/>
      <c r="BQ985" s="38"/>
      <c r="BU985" s="16"/>
      <c r="BV985" s="29"/>
      <c r="BW985" s="16"/>
      <c r="BZ985" s="16"/>
      <c r="CC985" s="19"/>
      <c r="CD985" s="16"/>
      <c r="CF985" s="16"/>
      <c r="CG985" s="16"/>
      <c r="CI985" s="16"/>
      <c r="CJ985" s="16"/>
      <c r="CK985" s="16"/>
      <c r="CQ985" s="16"/>
      <c r="CU985" s="16"/>
      <c r="CV985" s="16"/>
      <c r="CW985" s="16"/>
      <c r="CX985" s="16"/>
      <c r="CZ985" s="16"/>
      <c r="DC985" s="19"/>
      <c r="DD985" s="16"/>
      <c r="DG985" s="19"/>
      <c r="DK985" s="16"/>
      <c r="DM985" s="16"/>
      <c r="DN985" s="16"/>
      <c r="DP985" s="16"/>
      <c r="DR985" s="16"/>
      <c r="EB985" s="16"/>
      <c r="EE985" s="16"/>
      <c r="EF985" s="16"/>
      <c r="EG985" s="16"/>
      <c r="EI985" s="16"/>
      <c r="EN985" s="16"/>
    </row>
    <row r="986" spans="1:144" x14ac:dyDescent="0.35">
      <c r="A986" s="16" t="s">
        <v>6154</v>
      </c>
      <c r="J986" t="s">
        <v>2495</v>
      </c>
      <c r="K986"/>
      <c r="L986" s="16" t="s">
        <v>729</v>
      </c>
      <c r="M986" s="16"/>
      <c r="P986" s="16" t="s">
        <v>119</v>
      </c>
      <c r="Q986" s="16"/>
      <c r="R986" s="16"/>
      <c r="T986" s="16">
        <f>SUM(COUNTIF(M986:S986,"yes"))</f>
        <v>1</v>
      </c>
      <c r="U986" s="16" t="s">
        <v>2494</v>
      </c>
      <c r="V986" s="16"/>
      <c r="W986" s="16"/>
      <c r="X986" s="16"/>
      <c r="Y986" s="16"/>
      <c r="Z986" s="16"/>
      <c r="AA986" s="16"/>
      <c r="AB986" s="16"/>
      <c r="AC986" s="16" t="s">
        <v>2495</v>
      </c>
      <c r="AH986" s="16"/>
      <c r="AJ986" s="66"/>
      <c r="AK986" s="16" t="s">
        <v>1840</v>
      </c>
      <c r="AP986" s="16" t="s">
        <v>1362</v>
      </c>
      <c r="AQ986" s="16" t="s">
        <v>1722</v>
      </c>
      <c r="AR986" s="38"/>
      <c r="AS986" s="16"/>
      <c r="AT986" s="16"/>
      <c r="AY986" s="16"/>
      <c r="AZ986" s="16"/>
      <c r="BB986" s="16">
        <f>LEN(BA986)-LEN(SUBSTITUTE(BA986,",",""))+1</f>
        <v>1</v>
      </c>
      <c r="BF986" s="28"/>
      <c r="BJ986" s="25"/>
      <c r="BO986" s="38"/>
      <c r="BQ986" s="38"/>
      <c r="BU986" s="16"/>
      <c r="BV986" s="29"/>
      <c r="BW986" s="16"/>
      <c r="BZ986" s="16"/>
      <c r="CD986" s="16"/>
      <c r="CF986" s="16"/>
      <c r="CG986" s="16"/>
      <c r="CI986" s="16"/>
      <c r="CJ986" s="16"/>
      <c r="CK986" s="16"/>
      <c r="CQ986" s="16"/>
      <c r="CU986" s="16"/>
      <c r="CV986" s="16"/>
      <c r="CW986" s="16"/>
      <c r="CX986" s="16"/>
      <c r="CZ986" s="16"/>
      <c r="DC986" s="19"/>
      <c r="DD986" s="16"/>
      <c r="DK986" s="16"/>
      <c r="DM986" s="16"/>
      <c r="DN986" s="16"/>
      <c r="DP986" s="16"/>
      <c r="DR986" s="16"/>
      <c r="EB986" s="16"/>
      <c r="EE986" s="16"/>
      <c r="EF986" s="16"/>
      <c r="EG986" s="16"/>
      <c r="EI986" s="16"/>
      <c r="EN986" s="16"/>
    </row>
    <row r="987" spans="1:144" x14ac:dyDescent="0.35">
      <c r="A987" s="16" t="s">
        <v>6154</v>
      </c>
      <c r="J987" t="s">
        <v>2338</v>
      </c>
      <c r="K987"/>
      <c r="L987" s="16" t="s">
        <v>729</v>
      </c>
      <c r="M987" s="16"/>
      <c r="P987" s="16" t="s">
        <v>119</v>
      </c>
      <c r="Q987" s="16"/>
      <c r="R987" s="16"/>
      <c r="T987" s="16">
        <f>SUM(COUNTIF(M987:S987,"yes"))</f>
        <v>1</v>
      </c>
      <c r="U987" s="16" t="s">
        <v>2337</v>
      </c>
      <c r="V987" s="16"/>
      <c r="W987" s="16"/>
      <c r="X987" s="16"/>
      <c r="Y987" s="16"/>
      <c r="Z987" s="16"/>
      <c r="AA987" s="16"/>
      <c r="AB987" s="16"/>
      <c r="AC987" s="16" t="s">
        <v>2338</v>
      </c>
      <c r="AH987" s="16"/>
      <c r="AJ987" s="66"/>
      <c r="AK987" s="16" t="s">
        <v>1490</v>
      </c>
      <c r="AP987" s="16" t="s">
        <v>1486</v>
      </c>
      <c r="AQ987" s="16" t="s">
        <v>2339</v>
      </c>
      <c r="AR987" s="38"/>
      <c r="AS987" s="16"/>
      <c r="AT987" s="16"/>
      <c r="AY987" s="16"/>
      <c r="AZ987" s="16"/>
      <c r="BB987" s="16">
        <f>LEN(BA987)-LEN(SUBSTITUTE(BA987,",",""))+1</f>
        <v>1</v>
      </c>
      <c r="BF987" s="28"/>
      <c r="BJ987" s="25"/>
      <c r="BO987" s="38"/>
      <c r="BQ987" s="38"/>
      <c r="BU987" s="16"/>
      <c r="BV987" s="29"/>
      <c r="BW987" s="16"/>
      <c r="BZ987" s="16"/>
      <c r="CD987" s="16"/>
      <c r="CF987" s="16"/>
      <c r="CG987" s="16"/>
      <c r="CI987" s="16"/>
      <c r="CJ987" s="16"/>
      <c r="CK987" s="16"/>
      <c r="CQ987" s="16"/>
      <c r="CU987" s="16"/>
      <c r="CV987" s="16"/>
      <c r="CW987" s="16"/>
      <c r="CX987" s="16"/>
      <c r="CZ987" s="16"/>
      <c r="DC987" s="19"/>
      <c r="DD987" s="16"/>
      <c r="DK987" s="16"/>
      <c r="DM987" s="16"/>
      <c r="DN987" s="16"/>
      <c r="DP987" s="16"/>
      <c r="DR987" s="16"/>
      <c r="EB987" s="16"/>
      <c r="EE987" s="16"/>
      <c r="EF987" s="16"/>
      <c r="EG987" s="16"/>
      <c r="EI987" s="16"/>
      <c r="EN987" s="16"/>
    </row>
    <row r="988" spans="1:144" x14ac:dyDescent="0.35">
      <c r="A988" s="16" t="s">
        <v>6154</v>
      </c>
      <c r="J988" t="s">
        <v>2394</v>
      </c>
      <c r="K988"/>
      <c r="L988" s="16" t="s">
        <v>729</v>
      </c>
      <c r="M988" s="16"/>
      <c r="P988" s="16" t="s">
        <v>119</v>
      </c>
      <c r="Q988" s="16"/>
      <c r="R988" s="16"/>
      <c r="T988" s="16">
        <f>SUM(COUNTIF(M988:S988,"yes"))</f>
        <v>1</v>
      </c>
      <c r="U988" s="16" t="s">
        <v>2393</v>
      </c>
      <c r="V988" s="16"/>
      <c r="W988" s="16"/>
      <c r="X988" s="16"/>
      <c r="Y988" s="16"/>
      <c r="Z988" s="16"/>
      <c r="AA988" s="16"/>
      <c r="AB988" s="16"/>
      <c r="AC988" s="16" t="s">
        <v>2394</v>
      </c>
      <c r="AH988" s="16"/>
      <c r="AJ988" s="66"/>
      <c r="AK988" s="16" t="s">
        <v>1407</v>
      </c>
      <c r="AP988" s="16" t="s">
        <v>1360</v>
      </c>
      <c r="AQ988" s="16" t="s">
        <v>1322</v>
      </c>
      <c r="AR988" s="38"/>
      <c r="AS988" s="16"/>
      <c r="AT988" s="16"/>
      <c r="AY988" s="16"/>
      <c r="AZ988" s="16"/>
      <c r="BB988" s="16">
        <f>LEN(BA988)-LEN(SUBSTITUTE(BA988,",",""))+1</f>
        <v>1</v>
      </c>
      <c r="BF988" s="28"/>
      <c r="BJ988" s="25"/>
      <c r="BO988" s="38"/>
      <c r="BQ988" s="38"/>
      <c r="BU988" s="16"/>
      <c r="BV988" s="29"/>
      <c r="BW988" s="16"/>
      <c r="BZ988" s="16"/>
      <c r="CD988" s="16"/>
      <c r="CF988" s="16"/>
      <c r="CG988" s="16"/>
      <c r="CI988" s="16"/>
      <c r="CJ988" s="16"/>
      <c r="CK988" s="16"/>
      <c r="CQ988" s="16"/>
      <c r="CU988" s="16"/>
      <c r="CV988" s="16"/>
      <c r="CW988" s="16"/>
      <c r="CX988" s="16"/>
      <c r="CZ988" s="16"/>
      <c r="DC988" s="19"/>
      <c r="DD988" s="16"/>
      <c r="DK988" s="16"/>
      <c r="DM988" s="16"/>
      <c r="DN988" s="16"/>
      <c r="DP988" s="16"/>
      <c r="DR988" s="16"/>
      <c r="EB988" s="16"/>
      <c r="EE988" s="16"/>
      <c r="EF988" s="16"/>
      <c r="EG988" s="16"/>
      <c r="EI988" s="16"/>
      <c r="EN988" s="16"/>
    </row>
    <row r="989" spans="1:144" x14ac:dyDescent="0.35">
      <c r="A989" s="16" t="s">
        <v>6154</v>
      </c>
      <c r="J989" t="s">
        <v>6739</v>
      </c>
      <c r="K989" s="65"/>
      <c r="L989" t="s">
        <v>6751</v>
      </c>
      <c r="M989" s="16"/>
      <c r="O989" t="s">
        <v>119</v>
      </c>
      <c r="Q989" s="16"/>
      <c r="R989" s="16"/>
      <c r="T989" s="16">
        <f>SUM(COUNTIF(M989:S989,"yes"))</f>
        <v>1</v>
      </c>
      <c r="U989" s="16"/>
      <c r="V989" s="16"/>
      <c r="W989" s="16"/>
      <c r="X989" s="16"/>
      <c r="Y989" s="16"/>
      <c r="Z989" s="16"/>
      <c r="AA989" s="16"/>
      <c r="AB989" s="16"/>
      <c r="AD989" t="s">
        <v>6739</v>
      </c>
      <c r="AE989"/>
      <c r="AH989" s="16"/>
      <c r="AJ989" s="66" t="s">
        <v>6232</v>
      </c>
      <c r="AK989" s="16"/>
      <c r="AO989" t="s">
        <v>6789</v>
      </c>
      <c r="AP989" s="16"/>
      <c r="AQ989" t="s">
        <v>6400</v>
      </c>
      <c r="AR989" s="39"/>
      <c r="AS989" s="16"/>
      <c r="AT989" s="16"/>
      <c r="AY989" s="16"/>
      <c r="AZ989" s="16"/>
      <c r="BF989" s="28"/>
      <c r="BJ989" s="25"/>
      <c r="BO989" s="38"/>
      <c r="BQ989" s="38"/>
      <c r="BU989" s="16"/>
      <c r="BV989" s="29"/>
      <c r="BW989" s="16"/>
      <c r="BZ989" s="16"/>
      <c r="CC989" s="19"/>
      <c r="CD989" s="16"/>
      <c r="CF989" s="16"/>
      <c r="CG989" s="16"/>
      <c r="CI989" s="16"/>
      <c r="CJ989" s="16"/>
      <c r="CK989" s="16"/>
      <c r="CQ989" s="16"/>
      <c r="CU989" s="16"/>
      <c r="CV989" s="16"/>
      <c r="CW989" s="16"/>
      <c r="CX989" s="16"/>
      <c r="CZ989" s="16"/>
      <c r="DC989" s="19"/>
      <c r="DD989" s="16"/>
      <c r="DG989" s="19"/>
      <c r="DK989" s="16"/>
      <c r="DM989" s="16"/>
      <c r="DN989" s="16"/>
      <c r="DP989" s="16"/>
      <c r="DR989" s="16"/>
      <c r="EB989" s="16"/>
      <c r="EE989" s="16"/>
      <c r="EF989" s="16"/>
      <c r="EG989" s="16"/>
      <c r="EI989" s="16"/>
      <c r="EN989" s="16"/>
    </row>
    <row r="990" spans="1:144" x14ac:dyDescent="0.35">
      <c r="A990" s="66" t="s">
        <v>6154</v>
      </c>
      <c r="B990" s="66"/>
      <c r="I990" s="66"/>
      <c r="J990" t="s">
        <v>6740</v>
      </c>
      <c r="K990" s="65"/>
      <c r="L990" t="s">
        <v>6751</v>
      </c>
      <c r="M990" s="16"/>
      <c r="O990" t="s">
        <v>119</v>
      </c>
      <c r="Q990" s="16"/>
      <c r="R990" s="16"/>
      <c r="T990" s="16">
        <f>SUM(COUNTIF(M990:S990,"yes"))</f>
        <v>1</v>
      </c>
      <c r="U990" s="16"/>
      <c r="V990" s="16"/>
      <c r="W990" s="16"/>
      <c r="X990" s="16"/>
      <c r="Y990" s="16"/>
      <c r="Z990" s="16"/>
      <c r="AA990" s="16"/>
      <c r="AB990" s="16"/>
      <c r="AD990" t="s">
        <v>6740</v>
      </c>
      <c r="AE990"/>
      <c r="AH990" s="16"/>
      <c r="AJ990" s="66" t="s">
        <v>6232</v>
      </c>
      <c r="AK990" s="16"/>
      <c r="AL990" s="66"/>
      <c r="AO990" t="s">
        <v>6764</v>
      </c>
      <c r="AP990" s="16"/>
      <c r="AQ990" t="s">
        <v>6400</v>
      </c>
      <c r="AR990" s="39"/>
      <c r="AS990" s="16"/>
      <c r="AT990" s="16"/>
      <c r="AY990" s="16"/>
      <c r="AZ990" s="16"/>
      <c r="BF990" s="28"/>
      <c r="BJ990" s="25"/>
      <c r="BO990" s="38"/>
      <c r="BQ990" s="38"/>
      <c r="BU990" s="16"/>
      <c r="BV990" s="29"/>
      <c r="BW990" s="16"/>
      <c r="BZ990" s="16"/>
      <c r="CC990" s="19"/>
      <c r="CD990" s="16"/>
      <c r="CF990" s="16"/>
      <c r="CG990" s="16"/>
      <c r="CI990" s="16"/>
      <c r="CJ990" s="16"/>
      <c r="CK990" s="16"/>
      <c r="CQ990" s="16"/>
      <c r="CU990" s="16"/>
      <c r="CV990" s="16"/>
      <c r="CW990" s="16"/>
      <c r="CX990" s="16"/>
      <c r="CZ990" s="16"/>
      <c r="DC990" s="19"/>
      <c r="DD990" s="16"/>
      <c r="DG990" s="19"/>
      <c r="DK990" s="16"/>
      <c r="DM990" s="16"/>
      <c r="DN990" s="16"/>
      <c r="DP990" s="16"/>
      <c r="DR990" s="16"/>
      <c r="EB990" s="16"/>
      <c r="EE990" s="16"/>
      <c r="EF990" s="16"/>
      <c r="EG990" s="16"/>
      <c r="EI990" s="16"/>
      <c r="EN990" s="16"/>
    </row>
    <row r="991" spans="1:144" x14ac:dyDescent="0.35">
      <c r="A991" s="16" t="s">
        <v>6154</v>
      </c>
      <c r="J991" t="s">
        <v>6741</v>
      </c>
      <c r="K991" s="65" t="s">
        <v>6977</v>
      </c>
      <c r="L991" t="s">
        <v>6751</v>
      </c>
      <c r="M991" s="16"/>
      <c r="O991" t="s">
        <v>119</v>
      </c>
      <c r="Q991" s="16"/>
      <c r="R991" s="16"/>
      <c r="T991" s="16">
        <f>SUM(COUNTIF(M991:S991,"yes"))</f>
        <v>1</v>
      </c>
      <c r="U991" s="16"/>
      <c r="V991" s="16"/>
      <c r="W991" s="16"/>
      <c r="X991" s="16"/>
      <c r="Y991" s="16"/>
      <c r="Z991" s="16"/>
      <c r="AA991" s="16"/>
      <c r="AB991" s="16"/>
      <c r="AD991" t="s">
        <v>6741</v>
      </c>
      <c r="AE991"/>
      <c r="AH991" s="16"/>
      <c r="AJ991" s="66" t="s">
        <v>6232</v>
      </c>
      <c r="AK991" s="16"/>
      <c r="AO991" t="s">
        <v>6400</v>
      </c>
      <c r="AP991" s="16"/>
      <c r="AQ991" t="s">
        <v>6419</v>
      </c>
      <c r="AR991" s="39"/>
      <c r="AS991" s="16"/>
      <c r="AT991" s="16"/>
      <c r="AY991" s="16"/>
      <c r="AZ991" s="16"/>
      <c r="BF991" s="28"/>
      <c r="BJ991" s="25"/>
      <c r="BO991" s="38"/>
      <c r="BQ991" s="38"/>
      <c r="BU991" s="16"/>
      <c r="BV991" s="29"/>
      <c r="BW991" s="16"/>
      <c r="BZ991" s="16"/>
      <c r="CC991" s="19"/>
      <c r="CD991" s="16"/>
      <c r="CF991" s="16"/>
      <c r="CG991" s="16"/>
      <c r="CI991" s="16"/>
      <c r="CJ991" s="16"/>
      <c r="CK991" s="16"/>
      <c r="CQ991" s="16"/>
      <c r="CU991" s="16"/>
      <c r="CV991" s="16"/>
      <c r="CW991" s="16"/>
      <c r="CX991" s="16"/>
      <c r="CZ991" s="16"/>
      <c r="DC991" s="19"/>
      <c r="DD991" s="16"/>
      <c r="DG991" s="19"/>
      <c r="DK991" s="16"/>
      <c r="DM991" s="16"/>
      <c r="DN991" s="16"/>
      <c r="DP991" s="16"/>
      <c r="DR991" s="16"/>
      <c r="EB991" s="16"/>
      <c r="EE991" s="16"/>
      <c r="EF991" s="16"/>
      <c r="EG991" s="16"/>
      <c r="EI991" s="16"/>
      <c r="EN991" s="16"/>
    </row>
    <row r="992" spans="1:144" x14ac:dyDescent="0.35">
      <c r="A992" s="16" t="s">
        <v>6154</v>
      </c>
      <c r="J992" t="s">
        <v>1886</v>
      </c>
      <c r="K992"/>
      <c r="L992" s="16" t="s">
        <v>729</v>
      </c>
      <c r="M992" s="16"/>
      <c r="P992" s="16" t="s">
        <v>119</v>
      </c>
      <c r="Q992" s="16"/>
      <c r="R992" s="16"/>
      <c r="T992" s="16">
        <f>SUM(COUNTIF(M992:S992,"yes"))</f>
        <v>1</v>
      </c>
      <c r="U992" s="16" t="s">
        <v>1885</v>
      </c>
      <c r="V992" s="16"/>
      <c r="W992" s="16"/>
      <c r="X992" s="16"/>
      <c r="Y992" s="16"/>
      <c r="Z992" s="16"/>
      <c r="AA992" s="16"/>
      <c r="AB992" s="16"/>
      <c r="AC992" s="16" t="s">
        <v>1886</v>
      </c>
      <c r="AH992" s="16"/>
      <c r="AJ992" s="66"/>
      <c r="AK992" s="16" t="s">
        <v>1193</v>
      </c>
      <c r="AP992" s="16" t="s">
        <v>1362</v>
      </c>
      <c r="AQ992" s="16" t="s">
        <v>1503</v>
      </c>
      <c r="AR992" s="38"/>
      <c r="AS992" s="16"/>
      <c r="AT992" s="16"/>
      <c r="AY992" s="16"/>
      <c r="AZ992" s="16"/>
      <c r="BB992" s="16">
        <f>LEN(BA992)-LEN(SUBSTITUTE(BA992,",",""))+1</f>
        <v>1</v>
      </c>
      <c r="BD992" s="16">
        <f>LEN(BC992)-LEN(SUBSTITUTE(BC992,",",""))+1</f>
        <v>1</v>
      </c>
      <c r="BF992" s="28">
        <f>Table1[[#This Row], [no. of introduced regions]]/Table1[[#This Row], [no. of native regions]]</f>
        <v>1</v>
      </c>
      <c r="BJ992" s="25"/>
      <c r="BO992" s="38"/>
      <c r="BQ992" s="38"/>
      <c r="BU992" s="16"/>
      <c r="BV992" s="29"/>
      <c r="BW992" s="16"/>
      <c r="BZ992" s="16"/>
      <c r="CD992" s="16"/>
      <c r="CF992" s="16"/>
      <c r="CG992" s="16"/>
      <c r="CI992" s="16"/>
      <c r="CJ992" s="16"/>
      <c r="CK992" s="16"/>
      <c r="CQ992" s="16"/>
      <c r="CU992" s="16"/>
      <c r="CV992" s="16"/>
      <c r="CW992" s="16"/>
      <c r="CX992" s="16"/>
      <c r="CZ992" s="16"/>
      <c r="DC992" s="19"/>
      <c r="DD992" s="16"/>
      <c r="DK992" s="16"/>
      <c r="DM992" s="16"/>
      <c r="DN992" s="16"/>
      <c r="DP992" s="16"/>
      <c r="DR992" s="16"/>
      <c r="EB992" s="16"/>
      <c r="EE992" s="16"/>
      <c r="EF992" s="16"/>
      <c r="EG992" s="16"/>
      <c r="EI992" s="16"/>
      <c r="EN992" s="16"/>
    </row>
    <row r="993" spans="1:144" x14ac:dyDescent="0.35">
      <c r="A993" s="16" t="s">
        <v>6154</v>
      </c>
      <c r="J993" t="s">
        <v>2551</v>
      </c>
      <c r="K993"/>
      <c r="L993" s="16" t="s">
        <v>729</v>
      </c>
      <c r="M993" s="16"/>
      <c r="P993" s="16" t="s">
        <v>119</v>
      </c>
      <c r="Q993" s="16"/>
      <c r="R993" s="16"/>
      <c r="T993" s="16">
        <f>SUM(COUNTIF(M993:S993,"yes"))</f>
        <v>1</v>
      </c>
      <c r="U993" s="16" t="s">
        <v>2550</v>
      </c>
      <c r="V993" s="16"/>
      <c r="W993" s="16"/>
      <c r="X993" s="16"/>
      <c r="Y993" s="16"/>
      <c r="Z993" s="16"/>
      <c r="AA993" s="16"/>
      <c r="AB993" s="16"/>
      <c r="AC993" s="16" t="s">
        <v>2551</v>
      </c>
      <c r="AH993" s="16"/>
      <c r="AJ993" s="66"/>
      <c r="AK993" s="16" t="s">
        <v>1474</v>
      </c>
      <c r="AP993" s="16" t="s">
        <v>2552</v>
      </c>
      <c r="AQ993" s="16" t="s">
        <v>2553</v>
      </c>
      <c r="AR993" s="38"/>
      <c r="AS993" s="16"/>
      <c r="AT993" s="16"/>
      <c r="AY993" s="16"/>
      <c r="AZ993" s="16"/>
      <c r="BB993" s="16">
        <f>LEN(BA993)-LEN(SUBSTITUTE(BA993,",",""))+1</f>
        <v>1</v>
      </c>
      <c r="BF993" s="28"/>
      <c r="BJ993" s="25"/>
      <c r="BO993" s="38"/>
      <c r="BQ993" s="38"/>
      <c r="BU993" s="16"/>
      <c r="BV993" s="29"/>
      <c r="BW993" s="16"/>
      <c r="BZ993" s="16"/>
      <c r="CD993" s="16"/>
      <c r="CF993" s="16"/>
      <c r="CG993" s="16"/>
      <c r="CI993" s="16"/>
      <c r="CJ993" s="16"/>
      <c r="CK993" s="16"/>
      <c r="CQ993" s="16"/>
      <c r="CU993" s="16"/>
      <c r="CV993" s="16"/>
      <c r="CW993" s="16"/>
      <c r="CX993" s="16"/>
      <c r="CZ993" s="16"/>
      <c r="DC993" s="19"/>
      <c r="DD993" s="16"/>
      <c r="DK993" s="16"/>
      <c r="DM993" s="16"/>
      <c r="DN993" s="16"/>
      <c r="DP993" s="16"/>
      <c r="DR993" s="16"/>
      <c r="EB993" s="16"/>
      <c r="EE993" s="16"/>
      <c r="EF993" s="16"/>
      <c r="EG993" s="16"/>
      <c r="EI993" s="16"/>
      <c r="EN993" s="16"/>
    </row>
    <row r="994" spans="1:144" x14ac:dyDescent="0.35">
      <c r="A994" s="16" t="s">
        <v>6154</v>
      </c>
      <c r="J994" t="s">
        <v>6742</v>
      </c>
      <c r="K994" s="65" t="s">
        <v>6978</v>
      </c>
      <c r="L994" t="s">
        <v>6751</v>
      </c>
      <c r="M994" s="16"/>
      <c r="O994" t="s">
        <v>119</v>
      </c>
      <c r="Q994" s="16"/>
      <c r="R994" s="16"/>
      <c r="T994" s="16">
        <f>SUM(COUNTIF(M994:S994,"yes"))</f>
        <v>1</v>
      </c>
      <c r="U994" s="16"/>
      <c r="V994" s="16"/>
      <c r="W994" s="16"/>
      <c r="X994" s="16"/>
      <c r="Y994" s="16"/>
      <c r="Z994" s="16"/>
      <c r="AA994" s="16"/>
      <c r="AB994" s="16"/>
      <c r="AD994" t="s">
        <v>6742</v>
      </c>
      <c r="AE994"/>
      <c r="AH994" s="16"/>
      <c r="AJ994" s="66" t="s">
        <v>6232</v>
      </c>
      <c r="AK994" s="16"/>
      <c r="AO994" t="s">
        <v>6400</v>
      </c>
      <c r="AP994" s="16"/>
      <c r="AQ994" t="s">
        <v>6717</v>
      </c>
      <c r="AR994" s="39"/>
      <c r="AS994" s="16"/>
      <c r="AT994" s="16"/>
      <c r="AY994" s="16"/>
      <c r="AZ994" s="16"/>
      <c r="BF994" s="28"/>
      <c r="BJ994" s="25"/>
      <c r="BO994" s="38"/>
      <c r="BQ994" s="38"/>
      <c r="BU994" s="16"/>
      <c r="BV994" s="29"/>
      <c r="BW994" s="16"/>
      <c r="BZ994" s="16"/>
      <c r="CC994" s="19"/>
      <c r="CD994" s="16"/>
      <c r="CF994" s="16"/>
      <c r="CG994" s="16"/>
      <c r="CI994" s="16"/>
      <c r="CJ994" s="16"/>
      <c r="CK994" s="16"/>
      <c r="CQ994" s="16"/>
      <c r="CU994" s="16"/>
      <c r="CV994" s="16"/>
      <c r="CW994" s="16"/>
      <c r="CX994" s="16"/>
      <c r="CZ994" s="16"/>
      <c r="DC994" s="19"/>
      <c r="DD994" s="16"/>
      <c r="DG994" s="19"/>
      <c r="DK994" s="16"/>
      <c r="DM994" s="16"/>
      <c r="DN994" s="16"/>
      <c r="DP994" s="16"/>
      <c r="DR994" s="16"/>
      <c r="EB994" s="16"/>
      <c r="EE994" s="16"/>
      <c r="EF994" s="16"/>
      <c r="EG994" s="16"/>
      <c r="EI994" s="16"/>
      <c r="EN994" s="16"/>
    </row>
    <row r="995" spans="1:144" x14ac:dyDescent="0.35">
      <c r="A995" s="16" t="s">
        <v>6154</v>
      </c>
      <c r="J995" t="s">
        <v>3096</v>
      </c>
      <c r="K995"/>
      <c r="L995" s="16" t="s">
        <v>729</v>
      </c>
      <c r="M995" s="16"/>
      <c r="P995" s="16" t="s">
        <v>119</v>
      </c>
      <c r="Q995" s="16"/>
      <c r="R995" s="16"/>
      <c r="T995" s="16">
        <f>SUM(COUNTIF(M995:S995,"yes"))</f>
        <v>1</v>
      </c>
      <c r="U995" s="16" t="s">
        <v>3095</v>
      </c>
      <c r="V995" s="16"/>
      <c r="W995" s="16"/>
      <c r="X995" s="16"/>
      <c r="Y995" s="16"/>
      <c r="Z995" s="16"/>
      <c r="AA995" s="16"/>
      <c r="AB995" s="16"/>
      <c r="AC995" s="16" t="s">
        <v>3096</v>
      </c>
      <c r="AH995" s="16"/>
      <c r="AJ995" s="66"/>
      <c r="AK995" s="16" t="s">
        <v>745</v>
      </c>
      <c r="AP995" s="16" t="s">
        <v>923</v>
      </c>
      <c r="AQ995" s="16" t="s">
        <v>1846</v>
      </c>
      <c r="AR995" s="38"/>
      <c r="AS995" s="16"/>
      <c r="AT995" s="16"/>
      <c r="AY995" s="16"/>
      <c r="AZ995" s="16"/>
      <c r="BF995" s="28"/>
      <c r="BJ995" s="25"/>
      <c r="BO995" s="38"/>
      <c r="BQ995" s="38"/>
      <c r="BU995" s="16"/>
      <c r="BV995" s="29"/>
      <c r="BW995" s="16"/>
      <c r="BZ995" s="16"/>
      <c r="CD995" s="16"/>
      <c r="CF995" s="16"/>
      <c r="CG995" s="16"/>
      <c r="CI995" s="16"/>
      <c r="CJ995" s="16"/>
      <c r="CK995" s="16"/>
      <c r="CQ995" s="16"/>
      <c r="CU995" s="16"/>
      <c r="CV995" s="16"/>
      <c r="CW995" s="16"/>
      <c r="CX995" s="16"/>
      <c r="CZ995" s="16"/>
      <c r="DC995" s="19"/>
      <c r="DD995" s="16"/>
      <c r="DK995" s="16"/>
      <c r="DM995" s="16"/>
      <c r="DN995" s="16"/>
      <c r="DP995" s="16"/>
      <c r="DR995" s="16"/>
      <c r="EB995" s="16"/>
      <c r="EE995" s="16"/>
      <c r="EF995" s="16"/>
      <c r="EG995" s="16"/>
      <c r="EI995" s="16"/>
      <c r="EN995" s="16"/>
    </row>
    <row r="996" spans="1:144" x14ac:dyDescent="0.35">
      <c r="A996" s="16" t="s">
        <v>6154</v>
      </c>
      <c r="J996" t="s">
        <v>6743</v>
      </c>
      <c r="K996" s="65" t="s">
        <v>6979</v>
      </c>
      <c r="L996" t="s">
        <v>6751</v>
      </c>
      <c r="M996" s="16"/>
      <c r="O996" t="s">
        <v>119</v>
      </c>
      <c r="Q996" s="16"/>
      <c r="R996" s="16"/>
      <c r="T996" s="16">
        <f>SUM(COUNTIF(M996:S996,"yes"))</f>
        <v>1</v>
      </c>
      <c r="U996" s="16"/>
      <c r="V996" s="16"/>
      <c r="W996" s="16"/>
      <c r="X996" s="16"/>
      <c r="Y996" s="16"/>
      <c r="Z996" s="16"/>
      <c r="AA996" s="16"/>
      <c r="AB996" s="16"/>
      <c r="AD996" t="s">
        <v>6743</v>
      </c>
      <c r="AE996"/>
      <c r="AH996" s="16"/>
      <c r="AJ996" s="66" t="s">
        <v>6232</v>
      </c>
      <c r="AK996" s="16"/>
      <c r="AO996" t="s">
        <v>6400</v>
      </c>
      <c r="AP996" s="16"/>
      <c r="AQ996" t="s">
        <v>6576</v>
      </c>
      <c r="AR996" s="39"/>
      <c r="AS996" s="16"/>
      <c r="AT996" s="16"/>
      <c r="AY996" s="16"/>
      <c r="AZ996" s="16"/>
      <c r="BF996" s="28"/>
      <c r="BJ996" s="25"/>
      <c r="BO996" s="38"/>
      <c r="BQ996" s="38"/>
      <c r="BU996" s="16"/>
      <c r="BV996" s="29"/>
      <c r="BW996" s="16"/>
      <c r="BZ996" s="16"/>
      <c r="CC996" s="19"/>
      <c r="CD996" s="16"/>
      <c r="CF996" s="16"/>
      <c r="CG996" s="16"/>
      <c r="CI996" s="16"/>
      <c r="CJ996" s="16"/>
      <c r="CK996" s="16"/>
      <c r="CQ996" s="16"/>
      <c r="CU996" s="16"/>
      <c r="CV996" s="16"/>
      <c r="CW996" s="16"/>
      <c r="CX996" s="16"/>
      <c r="CZ996" s="16"/>
      <c r="DC996" s="19"/>
      <c r="DD996" s="16"/>
      <c r="DG996" s="19"/>
      <c r="DK996" s="16"/>
      <c r="DM996" s="16"/>
      <c r="DN996" s="16"/>
      <c r="DP996" s="16"/>
      <c r="DR996" s="16"/>
      <c r="EB996" s="16"/>
      <c r="EE996" s="16"/>
      <c r="EF996" s="16"/>
      <c r="EG996" s="16"/>
      <c r="EI996" s="16"/>
      <c r="EN996" s="16"/>
    </row>
    <row r="997" spans="1:144" x14ac:dyDescent="0.35">
      <c r="A997" s="16" t="s">
        <v>6154</v>
      </c>
      <c r="J997" t="s">
        <v>2707</v>
      </c>
      <c r="K997"/>
      <c r="L997" s="16" t="s">
        <v>729</v>
      </c>
      <c r="M997" s="16"/>
      <c r="P997" s="16" t="s">
        <v>119</v>
      </c>
      <c r="Q997" s="16"/>
      <c r="R997" s="16"/>
      <c r="T997" s="16">
        <f>SUM(COUNTIF(M997:S997,"yes"))</f>
        <v>1</v>
      </c>
      <c r="U997" s="16" t="s">
        <v>2706</v>
      </c>
      <c r="V997" s="16"/>
      <c r="W997" s="16"/>
      <c r="X997" s="16"/>
      <c r="Y997" s="16"/>
      <c r="Z997" s="16"/>
      <c r="AA997" s="16"/>
      <c r="AB997" s="16"/>
      <c r="AC997" s="16" t="s">
        <v>2707</v>
      </c>
      <c r="AH997" s="16"/>
      <c r="AJ997" s="66"/>
      <c r="AK997" s="16" t="s">
        <v>938</v>
      </c>
      <c r="AP997" s="16" t="s">
        <v>846</v>
      </c>
      <c r="AQ997" s="16" t="s">
        <v>1846</v>
      </c>
      <c r="AR997" s="38"/>
      <c r="AS997" s="16"/>
      <c r="AT997" s="16"/>
      <c r="AY997" s="16"/>
      <c r="AZ997" s="16"/>
      <c r="BF997" s="28"/>
      <c r="BJ997" s="25"/>
      <c r="BO997" s="38"/>
      <c r="BQ997" s="38"/>
      <c r="BU997" s="16"/>
      <c r="BV997" s="29"/>
      <c r="BW997" s="16"/>
      <c r="BZ997" s="16"/>
      <c r="CD997" s="16"/>
      <c r="CF997" s="16"/>
      <c r="CG997" s="16"/>
      <c r="CI997" s="16"/>
      <c r="CJ997" s="16"/>
      <c r="CK997" s="16"/>
      <c r="CQ997" s="16"/>
      <c r="CU997" s="16"/>
      <c r="CV997" s="16"/>
      <c r="CW997" s="16"/>
      <c r="CX997" s="16"/>
      <c r="CZ997" s="16"/>
      <c r="DC997" s="19"/>
      <c r="DD997" s="16"/>
      <c r="DK997" s="16"/>
      <c r="DM997" s="16"/>
      <c r="DN997" s="16"/>
      <c r="DP997" s="16"/>
      <c r="DR997" s="16"/>
      <c r="EB997" s="16"/>
      <c r="EE997" s="16"/>
      <c r="EF997" s="16"/>
      <c r="EG997" s="16"/>
      <c r="EI997" s="16"/>
      <c r="EN997" s="16"/>
    </row>
    <row r="998" spans="1:144" x14ac:dyDescent="0.35">
      <c r="A998" s="16" t="s">
        <v>6154</v>
      </c>
      <c r="J998" t="s">
        <v>2166</v>
      </c>
      <c r="K998"/>
      <c r="L998" s="16" t="s">
        <v>729</v>
      </c>
      <c r="M998" s="16"/>
      <c r="P998" s="16" t="s">
        <v>119</v>
      </c>
      <c r="Q998" s="16"/>
      <c r="R998" s="16"/>
      <c r="T998" s="16">
        <f>SUM(COUNTIF(M998:S998,"yes"))</f>
        <v>1</v>
      </c>
      <c r="U998" s="16" t="s">
        <v>2165</v>
      </c>
      <c r="V998" s="16"/>
      <c r="W998" s="16"/>
      <c r="X998" s="16"/>
      <c r="Y998" s="16"/>
      <c r="Z998" s="16"/>
      <c r="AA998" s="16"/>
      <c r="AB998" s="16"/>
      <c r="AC998" s="16" t="s">
        <v>2166</v>
      </c>
      <c r="AH998" s="16"/>
      <c r="AJ998" s="66"/>
      <c r="AK998" s="16" t="s">
        <v>1238</v>
      </c>
      <c r="AP998" s="16" t="s">
        <v>1211</v>
      </c>
      <c r="AQ998" s="16" t="s">
        <v>2167</v>
      </c>
      <c r="AR998" s="38"/>
      <c r="AS998" s="16"/>
      <c r="AT998" s="16"/>
      <c r="AY998" s="16"/>
      <c r="AZ998" s="16"/>
      <c r="BB998" s="16">
        <f>LEN(BA998)-LEN(SUBSTITUTE(BA998,",",""))+1</f>
        <v>1</v>
      </c>
      <c r="BF998" s="28"/>
      <c r="BJ998" s="25"/>
      <c r="BO998" s="38"/>
      <c r="BQ998" s="38"/>
      <c r="BU998" s="16"/>
      <c r="BV998" s="29"/>
      <c r="BW998" s="16"/>
      <c r="BZ998" s="16"/>
      <c r="CD998" s="16"/>
      <c r="CF998" s="16"/>
      <c r="CG998" s="16"/>
      <c r="CI998" s="16"/>
      <c r="CJ998" s="16"/>
      <c r="CK998" s="16"/>
      <c r="CQ998" s="16"/>
      <c r="CU998" s="16"/>
      <c r="CV998" s="16"/>
      <c r="CW998" s="16"/>
      <c r="CX998" s="16"/>
      <c r="CZ998" s="16"/>
      <c r="DC998" s="19"/>
      <c r="DD998" s="16"/>
      <c r="DK998" s="16"/>
      <c r="DM998" s="16"/>
      <c r="DN998" s="16"/>
      <c r="DP998" s="16"/>
      <c r="DR998" s="16"/>
      <c r="EB998" s="16"/>
      <c r="EE998" s="16"/>
      <c r="EF998" s="16"/>
      <c r="EG998" s="16"/>
      <c r="EI998" s="16"/>
      <c r="EN998" s="16"/>
    </row>
    <row r="999" spans="1:144" x14ac:dyDescent="0.35">
      <c r="A999" s="16" t="s">
        <v>6154</v>
      </c>
      <c r="J999" t="s">
        <v>2999</v>
      </c>
      <c r="K999"/>
      <c r="L999" s="16" t="s">
        <v>729</v>
      </c>
      <c r="M999" s="16"/>
      <c r="P999" s="16" t="s">
        <v>119</v>
      </c>
      <c r="Q999" s="16"/>
      <c r="R999" s="16"/>
      <c r="T999" s="16">
        <f>SUM(COUNTIF(M999:S999,"yes"))</f>
        <v>1</v>
      </c>
      <c r="U999" s="16" t="s">
        <v>2998</v>
      </c>
      <c r="V999" s="16"/>
      <c r="W999" s="16"/>
      <c r="X999" s="16"/>
      <c r="Y999" s="16"/>
      <c r="Z999" s="16"/>
      <c r="AA999" s="16"/>
      <c r="AB999" s="16"/>
      <c r="AC999" s="16" t="s">
        <v>2999</v>
      </c>
      <c r="AH999" s="16"/>
      <c r="AJ999" s="66"/>
      <c r="AK999" s="16" t="s">
        <v>1209</v>
      </c>
      <c r="AP999" s="16" t="s">
        <v>1360</v>
      </c>
      <c r="AQ999" s="16" t="s">
        <v>2733</v>
      </c>
      <c r="AR999" s="38"/>
      <c r="AS999" s="16"/>
      <c r="AT999" s="16"/>
      <c r="AY999" s="16"/>
      <c r="AZ999" s="16"/>
      <c r="BF999" s="28"/>
      <c r="BJ999" s="25"/>
      <c r="BO999" s="38"/>
      <c r="BQ999" s="38"/>
      <c r="BU999" s="16"/>
      <c r="BV999" s="29"/>
      <c r="BW999" s="16"/>
      <c r="BZ999" s="16"/>
      <c r="CD999" s="16"/>
      <c r="CF999" s="16"/>
      <c r="CG999" s="16"/>
      <c r="CI999" s="16"/>
      <c r="CJ999" s="16"/>
      <c r="CK999" s="16"/>
      <c r="CQ999" s="16"/>
      <c r="CU999" s="16"/>
      <c r="CV999" s="16"/>
      <c r="CW999" s="16"/>
      <c r="CX999" s="16"/>
      <c r="CZ999" s="16"/>
      <c r="DC999" s="19"/>
      <c r="DD999" s="16"/>
      <c r="DK999" s="16"/>
      <c r="DM999" s="16"/>
      <c r="DN999" s="16"/>
      <c r="DP999" s="16"/>
      <c r="DR999" s="16"/>
      <c r="EB999" s="16"/>
      <c r="EE999" s="16"/>
      <c r="EF999" s="16"/>
      <c r="EG999" s="16"/>
      <c r="EI999" s="16"/>
      <c r="EN999" s="16"/>
    </row>
    <row r="1000" spans="1:144" x14ac:dyDescent="0.35">
      <c r="A1000" s="16" t="s">
        <v>6154</v>
      </c>
      <c r="J1000" t="s">
        <v>6744</v>
      </c>
      <c r="K1000" s="65" t="s">
        <v>6980</v>
      </c>
      <c r="L1000" t="s">
        <v>6751</v>
      </c>
      <c r="M1000" s="16"/>
      <c r="O1000" t="s">
        <v>119</v>
      </c>
      <c r="Q1000" s="16"/>
      <c r="R1000" s="16"/>
      <c r="T1000" s="16">
        <f>SUM(COUNTIF(M1000:S1000,"yes"))</f>
        <v>1</v>
      </c>
      <c r="U1000" s="16"/>
      <c r="V1000" s="16"/>
      <c r="W1000" s="16"/>
      <c r="X1000" s="16"/>
      <c r="Y1000" s="16"/>
      <c r="Z1000" s="16"/>
      <c r="AA1000" s="16"/>
      <c r="AB1000" s="16"/>
      <c r="AD1000" t="s">
        <v>6744</v>
      </c>
      <c r="AE1000"/>
      <c r="AH1000" s="16"/>
      <c r="AJ1000" s="66" t="s">
        <v>6232</v>
      </c>
      <c r="AK1000" s="16"/>
      <c r="AO1000" t="s">
        <v>6400</v>
      </c>
      <c r="AP1000" s="16"/>
      <c r="AQ1000" t="s">
        <v>6436</v>
      </c>
      <c r="AR1000" s="39"/>
      <c r="AS1000" s="16"/>
      <c r="AT1000" s="16"/>
      <c r="AY1000" s="16"/>
      <c r="AZ1000" s="16"/>
      <c r="BF1000" s="28"/>
      <c r="BJ1000" s="25"/>
      <c r="BO1000" s="38"/>
      <c r="BQ1000" s="38"/>
      <c r="BU1000" s="16"/>
      <c r="BV1000" s="29"/>
      <c r="BW1000" s="16"/>
      <c r="BZ1000" s="16"/>
      <c r="CC1000" s="19"/>
      <c r="CD1000" s="16"/>
      <c r="CF1000" s="16"/>
      <c r="CG1000" s="16"/>
      <c r="CI1000" s="16"/>
      <c r="CJ1000" s="16"/>
      <c r="CK1000" s="16"/>
      <c r="CQ1000" s="16"/>
      <c r="CU1000" s="16"/>
      <c r="CV1000" s="16"/>
      <c r="CW1000" s="16"/>
      <c r="CX1000" s="16"/>
      <c r="CZ1000" s="16"/>
      <c r="DC1000" s="19"/>
      <c r="DD1000" s="16"/>
      <c r="DG1000" s="19"/>
      <c r="DK1000" s="16"/>
      <c r="DM1000" s="16"/>
      <c r="DN1000" s="16"/>
      <c r="DP1000" s="16"/>
      <c r="DR1000" s="16"/>
      <c r="EB1000" s="16"/>
      <c r="EE1000" s="16"/>
      <c r="EF1000" s="16"/>
      <c r="EG1000" s="16"/>
      <c r="EI1000" s="16"/>
      <c r="EN1000" s="16"/>
    </row>
    <row r="1001" spans="1:144" x14ac:dyDescent="0.35">
      <c r="A1001" s="16" t="s">
        <v>6154</v>
      </c>
      <c r="J1001" t="s">
        <v>2535</v>
      </c>
      <c r="K1001"/>
      <c r="L1001" s="16" t="s">
        <v>729</v>
      </c>
      <c r="M1001" s="16"/>
      <c r="P1001" s="16" t="s">
        <v>119</v>
      </c>
      <c r="Q1001" s="16"/>
      <c r="R1001" s="16"/>
      <c r="T1001" s="16">
        <f>SUM(COUNTIF(M1001:S1001,"yes"))</f>
        <v>1</v>
      </c>
      <c r="U1001" s="16" t="s">
        <v>2534</v>
      </c>
      <c r="V1001" s="16"/>
      <c r="W1001" s="16"/>
      <c r="X1001" s="16"/>
      <c r="Y1001" s="16"/>
      <c r="Z1001" s="16"/>
      <c r="AA1001" s="16"/>
      <c r="AB1001" s="16"/>
      <c r="AC1001" s="16" t="s">
        <v>2535</v>
      </c>
      <c r="AH1001" s="16"/>
      <c r="AJ1001" s="66"/>
      <c r="AK1001" s="16" t="s">
        <v>1238</v>
      </c>
      <c r="AP1001" s="16" t="s">
        <v>2123</v>
      </c>
      <c r="AQ1001" s="16" t="s">
        <v>1297</v>
      </c>
      <c r="AR1001" s="38"/>
      <c r="AS1001" s="16"/>
      <c r="AT1001" s="16"/>
      <c r="AY1001" s="16"/>
      <c r="AZ1001" s="16"/>
      <c r="BB1001" s="16">
        <f>LEN(BA1001)-LEN(SUBSTITUTE(BA1001,",",""))+1</f>
        <v>1</v>
      </c>
      <c r="BF1001" s="28"/>
      <c r="BJ1001" s="25"/>
      <c r="BO1001" s="38"/>
      <c r="BQ1001" s="38"/>
      <c r="BU1001" s="16"/>
      <c r="BV1001" s="29"/>
      <c r="BW1001" s="16"/>
      <c r="BZ1001" s="16"/>
      <c r="CD1001" s="16"/>
      <c r="CF1001" s="16"/>
      <c r="CG1001" s="16"/>
      <c r="CI1001" s="16"/>
      <c r="CJ1001" s="16"/>
      <c r="CK1001" s="16"/>
      <c r="CQ1001" s="16"/>
      <c r="CU1001" s="16"/>
      <c r="CV1001" s="16"/>
      <c r="CW1001" s="16"/>
      <c r="CX1001" s="16"/>
      <c r="CZ1001" s="16"/>
      <c r="DC1001" s="19"/>
      <c r="DD1001" s="16"/>
      <c r="DK1001" s="16"/>
      <c r="DM1001" s="16"/>
      <c r="DN1001" s="16"/>
      <c r="DP1001" s="16"/>
      <c r="DR1001" s="16"/>
      <c r="EB1001" s="16"/>
      <c r="EE1001" s="16"/>
      <c r="EF1001" s="16"/>
      <c r="EG1001" s="16"/>
      <c r="EI1001" s="16"/>
      <c r="EN1001" s="16"/>
    </row>
    <row r="1002" spans="1:144" x14ac:dyDescent="0.35">
      <c r="A1002" s="16" t="s">
        <v>6154</v>
      </c>
      <c r="J1002" t="s">
        <v>1975</v>
      </c>
      <c r="K1002"/>
      <c r="L1002" s="16" t="s">
        <v>729</v>
      </c>
      <c r="M1002" s="16"/>
      <c r="P1002" s="16" t="s">
        <v>119</v>
      </c>
      <c r="Q1002" s="16"/>
      <c r="R1002" s="16"/>
      <c r="T1002" s="16">
        <f>SUM(COUNTIF(M1002:S1002,"yes"))</f>
        <v>1</v>
      </c>
      <c r="U1002" s="16" t="s">
        <v>1973</v>
      </c>
      <c r="V1002" s="16"/>
      <c r="W1002" s="16"/>
      <c r="X1002" s="16"/>
      <c r="Y1002" s="16"/>
      <c r="Z1002" s="16"/>
      <c r="AA1002" s="16"/>
      <c r="AB1002" s="16"/>
      <c r="AC1002" s="16" t="s">
        <v>1975</v>
      </c>
      <c r="AH1002" s="16"/>
      <c r="AJ1002" s="66"/>
      <c r="AK1002" s="16" t="s">
        <v>1974</v>
      </c>
      <c r="AP1002" s="16" t="s">
        <v>1842</v>
      </c>
      <c r="AQ1002" s="16" t="s">
        <v>1976</v>
      </c>
      <c r="AR1002" s="38"/>
      <c r="AS1002" s="16"/>
      <c r="AT1002" s="16"/>
      <c r="AY1002" s="16"/>
      <c r="AZ1002" s="16"/>
      <c r="BB1002" s="16">
        <f>LEN(BA1002)-LEN(SUBSTITUTE(BA1002,",",""))+1</f>
        <v>1</v>
      </c>
      <c r="BD1002" s="16">
        <f>LEN(BC1002)-LEN(SUBSTITUTE(BC1002,",",""))+1</f>
        <v>1</v>
      </c>
      <c r="BF1002" s="28"/>
      <c r="BJ1002" s="25"/>
      <c r="BO1002" s="38"/>
      <c r="BQ1002" s="38"/>
      <c r="BU1002" s="16"/>
      <c r="BV1002" s="29"/>
      <c r="BW1002" s="16"/>
      <c r="BZ1002" s="16"/>
      <c r="CD1002" s="16"/>
      <c r="CF1002" s="16"/>
      <c r="CG1002" s="16"/>
      <c r="CI1002" s="16"/>
      <c r="CJ1002" s="16"/>
      <c r="CK1002" s="16"/>
      <c r="CQ1002" s="16"/>
      <c r="CU1002" s="16"/>
      <c r="CV1002" s="16"/>
      <c r="CW1002" s="16"/>
      <c r="CX1002" s="16"/>
      <c r="CZ1002" s="16"/>
      <c r="DC1002" s="19"/>
      <c r="DD1002" s="16"/>
      <c r="DK1002" s="16"/>
      <c r="DM1002" s="16"/>
      <c r="DN1002" s="16"/>
      <c r="DP1002" s="16"/>
      <c r="DR1002" s="16"/>
      <c r="EB1002" s="16"/>
      <c r="EE1002" s="16"/>
      <c r="EF1002" s="16"/>
      <c r="EG1002" s="16"/>
      <c r="EI1002" s="16"/>
      <c r="EN1002" s="16"/>
    </row>
    <row r="1003" spans="1:144" x14ac:dyDescent="0.35">
      <c r="A1003" s="16" t="s">
        <v>6154</v>
      </c>
      <c r="J1003" t="s">
        <v>2880</v>
      </c>
      <c r="K1003"/>
      <c r="L1003" s="16" t="s">
        <v>729</v>
      </c>
      <c r="M1003" s="16"/>
      <c r="P1003" s="16" t="s">
        <v>119</v>
      </c>
      <c r="Q1003" s="16"/>
      <c r="R1003" s="16"/>
      <c r="T1003" s="16">
        <f>SUM(COUNTIF(M1003:S1003,"yes"))</f>
        <v>1</v>
      </c>
      <c r="U1003" s="16" t="s">
        <v>2879</v>
      </c>
      <c r="V1003" s="16"/>
      <c r="W1003" s="16"/>
      <c r="X1003" s="16"/>
      <c r="Y1003" s="16"/>
      <c r="Z1003" s="16"/>
      <c r="AA1003" s="16"/>
      <c r="AB1003" s="16"/>
      <c r="AC1003" s="16" t="s">
        <v>2880</v>
      </c>
      <c r="AH1003" s="16"/>
      <c r="AJ1003" s="66"/>
      <c r="AK1003" s="16" t="s">
        <v>1209</v>
      </c>
      <c r="AP1003" s="16" t="s">
        <v>1360</v>
      </c>
      <c r="AQ1003" s="16" t="s">
        <v>1363</v>
      </c>
      <c r="AR1003" s="38"/>
      <c r="AS1003" s="16"/>
      <c r="AT1003" s="16"/>
      <c r="AY1003" s="16"/>
      <c r="AZ1003" s="16"/>
      <c r="BF1003" s="28"/>
      <c r="BJ1003" s="25"/>
      <c r="BO1003" s="38"/>
      <c r="BQ1003" s="38"/>
      <c r="BU1003" s="16"/>
      <c r="BV1003" s="29"/>
      <c r="BW1003" s="16"/>
      <c r="BZ1003" s="16"/>
      <c r="CD1003" s="16"/>
      <c r="CF1003" s="16"/>
      <c r="CG1003" s="16"/>
      <c r="CI1003" s="16"/>
      <c r="CJ1003" s="16"/>
      <c r="CK1003" s="16"/>
      <c r="CQ1003" s="16"/>
      <c r="CU1003" s="16"/>
      <c r="CV1003" s="16"/>
      <c r="CW1003" s="16"/>
      <c r="CX1003" s="16"/>
      <c r="CZ1003" s="16"/>
      <c r="DC1003" s="19"/>
      <c r="DD1003" s="16"/>
      <c r="DK1003" s="16"/>
      <c r="DM1003" s="16"/>
      <c r="DN1003" s="16"/>
      <c r="DP1003" s="16"/>
      <c r="DR1003" s="16"/>
      <c r="EB1003" s="16"/>
      <c r="EE1003" s="16"/>
      <c r="EF1003" s="16"/>
      <c r="EG1003" s="16"/>
      <c r="EI1003" s="16"/>
      <c r="EN1003" s="16"/>
    </row>
    <row r="1004" spans="1:144" x14ac:dyDescent="0.35">
      <c r="A1004" s="16" t="s">
        <v>6154</v>
      </c>
      <c r="J1004" t="s">
        <v>2194</v>
      </c>
      <c r="K1004"/>
      <c r="L1004" s="16" t="s">
        <v>729</v>
      </c>
      <c r="M1004" s="16"/>
      <c r="P1004" s="16" t="s">
        <v>119</v>
      </c>
      <c r="Q1004" s="16"/>
      <c r="R1004" s="16"/>
      <c r="T1004" s="16">
        <f>SUM(COUNTIF(M1004:S1004,"yes"))</f>
        <v>1</v>
      </c>
      <c r="U1004" s="16" t="s">
        <v>2192</v>
      </c>
      <c r="V1004" s="16"/>
      <c r="W1004" s="16"/>
      <c r="X1004" s="16"/>
      <c r="Y1004" s="16"/>
      <c r="Z1004" s="16"/>
      <c r="AA1004" s="16"/>
      <c r="AB1004" s="16"/>
      <c r="AC1004" s="16" t="s">
        <v>2194</v>
      </c>
      <c r="AH1004" s="16"/>
      <c r="AJ1004" s="66"/>
      <c r="AK1004" s="16" t="s">
        <v>2193</v>
      </c>
      <c r="AP1004" s="16" t="s">
        <v>1211</v>
      </c>
      <c r="AQ1004" s="16" t="s">
        <v>2195</v>
      </c>
      <c r="AR1004" s="38"/>
      <c r="AS1004" s="16"/>
      <c r="AT1004" s="16"/>
      <c r="AY1004" s="16"/>
      <c r="AZ1004" s="16"/>
      <c r="BB1004" s="16">
        <f>LEN(BA1004)-LEN(SUBSTITUTE(BA1004,",",""))+1</f>
        <v>1</v>
      </c>
      <c r="BF1004" s="28"/>
      <c r="BJ1004" s="25"/>
      <c r="BO1004" s="38"/>
      <c r="BQ1004" s="38"/>
      <c r="BU1004" s="16"/>
      <c r="BV1004" s="29"/>
      <c r="BW1004" s="16"/>
      <c r="BZ1004" s="16"/>
      <c r="CD1004" s="16"/>
      <c r="CF1004" s="16"/>
      <c r="CG1004" s="16"/>
      <c r="CI1004" s="16"/>
      <c r="CJ1004" s="16"/>
      <c r="CK1004" s="16"/>
      <c r="CQ1004" s="16"/>
      <c r="CU1004" s="16"/>
      <c r="CV1004" s="16"/>
      <c r="CW1004" s="16"/>
      <c r="CX1004" s="16"/>
      <c r="CZ1004" s="16"/>
      <c r="DC1004" s="19"/>
      <c r="DD1004" s="16"/>
      <c r="DK1004" s="16"/>
      <c r="DM1004" s="16"/>
      <c r="DN1004" s="16"/>
      <c r="DP1004" s="16"/>
      <c r="DR1004" s="16"/>
      <c r="EB1004" s="16"/>
      <c r="EE1004" s="16"/>
      <c r="EF1004" s="16"/>
      <c r="EG1004" s="16"/>
      <c r="EI1004" s="16"/>
      <c r="EN1004" s="16"/>
    </row>
    <row r="1005" spans="1:144" x14ac:dyDescent="0.35">
      <c r="A1005" s="16" t="s">
        <v>6154</v>
      </c>
      <c r="J1005" t="s">
        <v>2806</v>
      </c>
      <c r="K1005"/>
      <c r="L1005" s="16" t="s">
        <v>729</v>
      </c>
      <c r="M1005" s="16"/>
      <c r="P1005" s="16" t="s">
        <v>119</v>
      </c>
      <c r="Q1005" s="16"/>
      <c r="R1005" s="16"/>
      <c r="T1005" s="16">
        <f>SUM(COUNTIF(M1005:S1005,"yes"))</f>
        <v>1</v>
      </c>
      <c r="U1005" s="16" t="s">
        <v>2805</v>
      </c>
      <c r="V1005" s="16"/>
      <c r="W1005" s="16"/>
      <c r="X1005" s="16"/>
      <c r="Y1005" s="16"/>
      <c r="Z1005" s="16"/>
      <c r="AA1005" s="16"/>
      <c r="AB1005" s="16"/>
      <c r="AC1005" s="16" t="s">
        <v>2806</v>
      </c>
      <c r="AH1005" s="16"/>
      <c r="AJ1005" s="66"/>
      <c r="AK1005" s="16" t="s">
        <v>2803</v>
      </c>
      <c r="AP1005" s="16" t="s">
        <v>726</v>
      </c>
      <c r="AQ1005" s="16" t="s">
        <v>1322</v>
      </c>
      <c r="AR1005" s="38"/>
      <c r="AS1005" s="16"/>
      <c r="AT1005" s="16"/>
      <c r="AY1005" s="16"/>
      <c r="AZ1005" s="16"/>
      <c r="BF1005" s="28"/>
      <c r="BJ1005" s="25"/>
      <c r="BO1005" s="38"/>
      <c r="BQ1005" s="38"/>
      <c r="BU1005" s="16"/>
      <c r="BV1005" s="29"/>
      <c r="BW1005" s="16"/>
      <c r="BZ1005" s="16"/>
      <c r="CD1005" s="16"/>
      <c r="CF1005" s="16"/>
      <c r="CG1005" s="16"/>
      <c r="CI1005" s="16"/>
      <c r="CJ1005" s="16"/>
      <c r="CK1005" s="16"/>
      <c r="CQ1005" s="16"/>
      <c r="CU1005" s="16"/>
      <c r="CV1005" s="16"/>
      <c r="CW1005" s="16"/>
      <c r="CX1005" s="16"/>
      <c r="CZ1005" s="16"/>
      <c r="DC1005" s="19"/>
      <c r="DD1005" s="16"/>
      <c r="DK1005" s="16"/>
      <c r="DM1005" s="16"/>
      <c r="DN1005" s="16"/>
      <c r="DP1005" s="16"/>
      <c r="DR1005" s="16"/>
      <c r="EB1005" s="16"/>
      <c r="EE1005" s="16"/>
      <c r="EF1005" s="16"/>
      <c r="EG1005" s="16"/>
      <c r="EI1005" s="16"/>
      <c r="EN1005" s="16"/>
    </row>
    <row r="1006" spans="1:144" x14ac:dyDescent="0.35">
      <c r="A1006" s="16" t="s">
        <v>6154</v>
      </c>
      <c r="J1006" t="s">
        <v>1656</v>
      </c>
      <c r="K1006"/>
      <c r="L1006" s="16" t="s">
        <v>729</v>
      </c>
      <c r="M1006" s="16"/>
      <c r="P1006" s="16" t="s">
        <v>119</v>
      </c>
      <c r="Q1006" s="16"/>
      <c r="R1006" s="16"/>
      <c r="T1006" s="16">
        <f>SUM(COUNTIF(M1006:S1006,"yes"))</f>
        <v>1</v>
      </c>
      <c r="U1006" s="16" t="s">
        <v>1657</v>
      </c>
      <c r="V1006" s="16"/>
      <c r="W1006" s="16"/>
      <c r="X1006" s="16"/>
      <c r="Y1006" s="16"/>
      <c r="Z1006" s="16"/>
      <c r="AA1006" s="16"/>
      <c r="AB1006" s="16"/>
      <c r="AC1006" s="16" t="s">
        <v>1658</v>
      </c>
      <c r="AH1006" s="16"/>
      <c r="AJ1006" s="66" t="s">
        <v>6232</v>
      </c>
      <c r="AK1006" s="16" t="s">
        <v>1306</v>
      </c>
      <c r="AP1006" s="16" t="s">
        <v>1293</v>
      </c>
      <c r="AQ1006" s="16" t="s">
        <v>1659</v>
      </c>
      <c r="AR1006" s="38"/>
      <c r="AS1006" s="16"/>
      <c r="AT1006" s="16"/>
      <c r="AY1006" s="16"/>
      <c r="AZ1006" s="16"/>
      <c r="BB1006" s="16">
        <f>LEN(BA1006)-LEN(SUBSTITUTE(BA1006,",",""))+1</f>
        <v>1</v>
      </c>
      <c r="BD1006" s="16">
        <f>LEN(BC1006)-LEN(SUBSTITUTE(BC1006,",",""))+1</f>
        <v>1</v>
      </c>
      <c r="BF1006" s="28">
        <f>Table1[[#This Row], [no. of introduced regions]]/Table1[[#This Row], [no. of native regions]]</f>
        <v>1</v>
      </c>
      <c r="BJ1006" s="25"/>
      <c r="BO1006" s="38"/>
      <c r="BQ1006" s="38"/>
      <c r="BU1006" s="16"/>
      <c r="BV1006" s="29"/>
      <c r="BW1006" s="16"/>
      <c r="BZ1006" s="16"/>
      <c r="CD1006" s="16"/>
      <c r="CF1006" s="16"/>
      <c r="CG1006" s="16"/>
      <c r="CI1006" s="16"/>
      <c r="CJ1006" s="16"/>
      <c r="CK1006" s="16"/>
      <c r="CQ1006" s="16"/>
      <c r="CU1006" s="16"/>
      <c r="CV1006" s="16"/>
      <c r="CW1006" s="16"/>
      <c r="CX1006" s="16"/>
      <c r="CZ1006" s="16"/>
      <c r="DC1006" s="19"/>
      <c r="DD1006" s="16"/>
      <c r="DK1006" s="16"/>
      <c r="DM1006" s="16"/>
      <c r="DN1006" s="16"/>
      <c r="DP1006" s="16"/>
      <c r="DR1006" s="16"/>
      <c r="EB1006" s="16"/>
      <c r="EE1006" s="16"/>
      <c r="EF1006" s="16"/>
      <c r="EG1006" s="16"/>
      <c r="EI1006" s="16"/>
      <c r="EN1006" s="16"/>
    </row>
    <row r="1007" spans="1:144" x14ac:dyDescent="0.35">
      <c r="A1007" s="16" t="s">
        <v>6154</v>
      </c>
      <c r="J1007" t="s">
        <v>6745</v>
      </c>
      <c r="K1007" s="65"/>
      <c r="L1007" t="s">
        <v>6751</v>
      </c>
      <c r="M1007" s="16"/>
      <c r="O1007" t="s">
        <v>119</v>
      </c>
      <c r="Q1007" s="16"/>
      <c r="R1007" s="16"/>
      <c r="T1007" s="16">
        <f>SUM(COUNTIF(M1007:S1007,"yes"))</f>
        <v>1</v>
      </c>
      <c r="U1007" s="16"/>
      <c r="V1007" s="16"/>
      <c r="W1007" s="16"/>
      <c r="X1007" s="16"/>
      <c r="Y1007" s="16"/>
      <c r="Z1007" s="16"/>
      <c r="AA1007" s="16"/>
      <c r="AB1007" s="16"/>
      <c r="AD1007" t="s">
        <v>6745</v>
      </c>
      <c r="AE1007"/>
      <c r="AH1007" s="16"/>
      <c r="AJ1007" s="66" t="s">
        <v>6232</v>
      </c>
      <c r="AK1007" s="16"/>
      <c r="AO1007" t="s">
        <v>6858</v>
      </c>
      <c r="AP1007" s="16"/>
      <c r="AQ1007" t="s">
        <v>6400</v>
      </c>
      <c r="AR1007" s="39"/>
      <c r="AS1007" s="16"/>
      <c r="AT1007" s="16"/>
      <c r="AY1007" s="16"/>
      <c r="AZ1007" s="16"/>
      <c r="BF1007" s="28"/>
      <c r="BJ1007" s="25"/>
      <c r="BO1007" s="38"/>
      <c r="BQ1007" s="38"/>
      <c r="BU1007" s="16"/>
      <c r="BV1007" s="29"/>
      <c r="BW1007" s="16"/>
      <c r="BZ1007" s="16"/>
      <c r="CC1007" s="19"/>
      <c r="CD1007" s="16"/>
      <c r="CF1007" s="16"/>
      <c r="CG1007" s="16"/>
      <c r="CI1007" s="16"/>
      <c r="CJ1007" s="16"/>
      <c r="CK1007" s="16"/>
      <c r="CQ1007" s="16"/>
      <c r="CU1007" s="16"/>
      <c r="CV1007" s="16"/>
      <c r="CW1007" s="16"/>
      <c r="CX1007" s="16"/>
      <c r="CZ1007" s="16"/>
      <c r="DC1007" s="19"/>
      <c r="DD1007" s="16"/>
      <c r="DG1007" s="19"/>
      <c r="DK1007" s="16"/>
      <c r="DM1007" s="16"/>
      <c r="DN1007" s="16"/>
      <c r="DP1007" s="16"/>
      <c r="DR1007" s="16"/>
      <c r="EB1007" s="16"/>
      <c r="EE1007" s="16"/>
      <c r="EF1007" s="16"/>
      <c r="EG1007" s="16"/>
      <c r="EI1007" s="16"/>
      <c r="EN1007" s="16"/>
    </row>
    <row r="1008" spans="1:144" x14ac:dyDescent="0.35">
      <c r="A1008" s="16" t="s">
        <v>6154</v>
      </c>
      <c r="J1008" t="s">
        <v>2252</v>
      </c>
      <c r="K1008"/>
      <c r="L1008" s="16" t="s">
        <v>729</v>
      </c>
      <c r="M1008" s="16"/>
      <c r="P1008" s="16" t="s">
        <v>119</v>
      </c>
      <c r="Q1008" s="16"/>
      <c r="R1008" s="16"/>
      <c r="T1008" s="16">
        <f>SUM(COUNTIF(M1008:S1008,"yes"))</f>
        <v>1</v>
      </c>
      <c r="U1008" s="16" t="s">
        <v>2251</v>
      </c>
      <c r="V1008" s="16"/>
      <c r="W1008" s="16"/>
      <c r="X1008" s="16"/>
      <c r="Y1008" s="16"/>
      <c r="Z1008" s="16"/>
      <c r="AA1008" s="16"/>
      <c r="AB1008" s="16"/>
      <c r="AC1008" s="16" t="s">
        <v>2252</v>
      </c>
      <c r="AH1008" s="16"/>
      <c r="AJ1008" s="66"/>
      <c r="AK1008" s="16" t="s">
        <v>1989</v>
      </c>
      <c r="AP1008" s="16" t="s">
        <v>923</v>
      </c>
      <c r="AQ1008" s="16" t="s">
        <v>1503</v>
      </c>
      <c r="AR1008" s="38"/>
      <c r="AS1008" s="16"/>
      <c r="AT1008" s="16"/>
      <c r="AY1008" s="16"/>
      <c r="AZ1008" s="16"/>
      <c r="BB1008" s="16">
        <f>LEN(BA1008)-LEN(SUBSTITUTE(BA1008,",",""))+1</f>
        <v>1</v>
      </c>
      <c r="BF1008" s="28"/>
      <c r="BJ1008" s="25"/>
      <c r="BO1008" s="38"/>
      <c r="BQ1008" s="38"/>
      <c r="BU1008" s="16"/>
      <c r="BV1008" s="29"/>
      <c r="BW1008" s="16"/>
      <c r="BZ1008" s="16"/>
      <c r="CD1008" s="16"/>
      <c r="CF1008" s="16"/>
      <c r="CG1008" s="16"/>
      <c r="CI1008" s="16"/>
      <c r="CJ1008" s="16"/>
      <c r="CK1008" s="16"/>
      <c r="CQ1008" s="16"/>
      <c r="CU1008" s="16"/>
      <c r="CV1008" s="16"/>
      <c r="CW1008" s="16"/>
      <c r="CX1008" s="16"/>
      <c r="CZ1008" s="16"/>
      <c r="DC1008" s="19"/>
      <c r="DD1008" s="16"/>
      <c r="DK1008" s="16"/>
      <c r="DM1008" s="16"/>
      <c r="DN1008" s="16"/>
      <c r="DP1008" s="16"/>
      <c r="DR1008" s="16"/>
      <c r="EB1008" s="16"/>
      <c r="EE1008" s="16"/>
      <c r="EF1008" s="16"/>
      <c r="EG1008" s="16"/>
      <c r="EI1008" s="16"/>
      <c r="EN1008" s="16"/>
    </row>
    <row r="1009" spans="1:144" x14ac:dyDescent="0.35">
      <c r="A1009" s="16" t="s">
        <v>6154</v>
      </c>
      <c r="J1009" t="s">
        <v>6746</v>
      </c>
      <c r="K1009" s="65" t="s">
        <v>2131</v>
      </c>
      <c r="L1009" t="s">
        <v>6751</v>
      </c>
      <c r="M1009" s="16"/>
      <c r="O1009" t="s">
        <v>119</v>
      </c>
      <c r="Q1009" s="16"/>
      <c r="R1009" s="16"/>
      <c r="T1009" s="16">
        <f>SUM(COUNTIF(M1009:S1009,"yes"))</f>
        <v>1</v>
      </c>
      <c r="U1009" s="16"/>
      <c r="V1009" s="16"/>
      <c r="W1009" s="16"/>
      <c r="X1009" s="16"/>
      <c r="Y1009" s="16"/>
      <c r="Z1009" s="16"/>
      <c r="AA1009" s="16"/>
      <c r="AB1009" s="16"/>
      <c r="AD1009" t="s">
        <v>6746</v>
      </c>
      <c r="AE1009"/>
      <c r="AH1009" s="16"/>
      <c r="AJ1009" s="66" t="s">
        <v>6232</v>
      </c>
      <c r="AK1009" s="16"/>
      <c r="AO1009" t="s">
        <v>6400</v>
      </c>
      <c r="AP1009" s="16"/>
      <c r="AQ1009" t="s">
        <v>6747</v>
      </c>
      <c r="AR1009" s="39"/>
      <c r="AS1009" s="16"/>
      <c r="AT1009" s="16"/>
      <c r="AY1009" s="16"/>
      <c r="AZ1009" s="16"/>
      <c r="BF1009" s="28"/>
      <c r="BJ1009" s="25"/>
      <c r="BO1009" s="38"/>
      <c r="BQ1009" s="38"/>
      <c r="BU1009" s="16"/>
      <c r="BV1009" s="29"/>
      <c r="BW1009" s="16"/>
      <c r="BZ1009" s="16"/>
      <c r="CC1009" s="19"/>
      <c r="CD1009" s="16"/>
      <c r="CF1009" s="16"/>
      <c r="CG1009" s="16"/>
      <c r="CI1009" s="16"/>
      <c r="CJ1009" s="16"/>
      <c r="CK1009" s="16"/>
      <c r="CQ1009" s="16"/>
      <c r="CU1009" s="16"/>
      <c r="CV1009" s="16"/>
      <c r="CW1009" s="16"/>
      <c r="CX1009" s="16"/>
      <c r="CZ1009" s="16"/>
      <c r="DC1009" s="19"/>
      <c r="DD1009" s="16"/>
      <c r="DG1009" s="19"/>
      <c r="DK1009" s="16"/>
      <c r="DM1009" s="16"/>
      <c r="DN1009" s="16"/>
      <c r="DP1009" s="16"/>
      <c r="DR1009" s="16"/>
      <c r="EB1009" s="16"/>
      <c r="EE1009" s="16"/>
      <c r="EF1009" s="16"/>
      <c r="EG1009" s="16"/>
      <c r="EI1009" s="16"/>
      <c r="EN1009" s="16"/>
    </row>
    <row r="1010" spans="1:144" x14ac:dyDescent="0.35">
      <c r="A1010" s="16" t="s">
        <v>6154</v>
      </c>
      <c r="J1010" t="s">
        <v>3069</v>
      </c>
      <c r="K1010"/>
      <c r="L1010" s="16" t="s">
        <v>729</v>
      </c>
      <c r="M1010" s="16"/>
      <c r="P1010" s="16" t="s">
        <v>119</v>
      </c>
      <c r="Q1010" s="16"/>
      <c r="R1010" s="16"/>
      <c r="T1010" s="16">
        <f>SUM(COUNTIF(M1010:S1010,"yes"))</f>
        <v>1</v>
      </c>
      <c r="U1010" s="16" t="s">
        <v>3068</v>
      </c>
      <c r="V1010" s="16"/>
      <c r="W1010" s="16"/>
      <c r="X1010" s="16"/>
      <c r="Y1010" s="16"/>
      <c r="Z1010" s="16"/>
      <c r="AA1010" s="16"/>
      <c r="AB1010" s="16"/>
      <c r="AC1010" s="16" t="s">
        <v>3069</v>
      </c>
      <c r="AH1010" s="16"/>
      <c r="AJ1010" s="66"/>
      <c r="AK1010" s="16" t="s">
        <v>1024</v>
      </c>
      <c r="AP1010" s="16" t="s">
        <v>726</v>
      </c>
      <c r="AQ1010" s="16" t="s">
        <v>598</v>
      </c>
      <c r="AR1010" s="38"/>
      <c r="AS1010" s="16"/>
      <c r="AT1010" s="16"/>
      <c r="AY1010" s="16"/>
      <c r="AZ1010" s="16"/>
      <c r="BF1010" s="28"/>
      <c r="BJ1010" s="25"/>
      <c r="BO1010" s="38"/>
      <c r="BQ1010" s="38"/>
      <c r="BU1010" s="16"/>
      <c r="BV1010" s="29"/>
      <c r="BW1010" s="16"/>
      <c r="BZ1010" s="16"/>
      <c r="CD1010" s="16"/>
      <c r="CF1010" s="16"/>
      <c r="CG1010" s="16"/>
      <c r="CI1010" s="16"/>
      <c r="CJ1010" s="16"/>
      <c r="CK1010" s="16"/>
      <c r="CQ1010" s="16"/>
      <c r="CU1010" s="16"/>
      <c r="CV1010" s="16"/>
      <c r="CW1010" s="16"/>
      <c r="CX1010" s="16"/>
      <c r="CZ1010" s="16"/>
      <c r="DC1010" s="19"/>
      <c r="DD1010" s="16"/>
      <c r="DK1010" s="16"/>
      <c r="DM1010" s="16"/>
      <c r="DN1010" s="16"/>
      <c r="DP1010" s="16"/>
      <c r="DR1010" s="16"/>
      <c r="EB1010" s="16"/>
      <c r="EE1010" s="16"/>
      <c r="EF1010" s="16"/>
      <c r="EG1010" s="16"/>
      <c r="EI1010" s="16"/>
      <c r="EN1010" s="16"/>
    </row>
    <row r="1011" spans="1:144" x14ac:dyDescent="0.35">
      <c r="A1011" s="16" t="s">
        <v>6154</v>
      </c>
      <c r="J1011" t="s">
        <v>2027</v>
      </c>
      <c r="K1011"/>
      <c r="L1011" s="16" t="s">
        <v>729</v>
      </c>
      <c r="M1011" s="16"/>
      <c r="P1011" s="16" t="s">
        <v>119</v>
      </c>
      <c r="Q1011" s="16"/>
      <c r="R1011" s="16"/>
      <c r="T1011" s="16">
        <f>SUM(COUNTIF(M1011:S1011,"yes"))</f>
        <v>1</v>
      </c>
      <c r="U1011" s="16" t="s">
        <v>2026</v>
      </c>
      <c r="V1011" s="16"/>
      <c r="W1011" s="16"/>
      <c r="X1011" s="16"/>
      <c r="Y1011" s="16"/>
      <c r="Z1011" s="16"/>
      <c r="AA1011" s="16"/>
      <c r="AB1011" s="16"/>
      <c r="AC1011" s="16" t="s">
        <v>2027</v>
      </c>
      <c r="AH1011" s="16"/>
      <c r="AJ1011" s="66"/>
      <c r="AK1011" s="16" t="s">
        <v>1024</v>
      </c>
      <c r="AP1011" s="16" t="s">
        <v>726</v>
      </c>
      <c r="AQ1011" s="16" t="s">
        <v>2028</v>
      </c>
      <c r="AR1011" s="38"/>
      <c r="AS1011" s="16"/>
      <c r="AT1011" s="16"/>
      <c r="AY1011" s="16"/>
      <c r="AZ1011" s="16"/>
      <c r="BB1011" s="16">
        <f>LEN(BA1011)-LEN(SUBSTITUTE(BA1011,",",""))+1</f>
        <v>1</v>
      </c>
      <c r="BF1011" s="28"/>
      <c r="BJ1011" s="25"/>
      <c r="BO1011" s="38"/>
      <c r="BQ1011" s="38"/>
      <c r="BU1011" s="16"/>
      <c r="BV1011" s="29"/>
      <c r="BW1011" s="16"/>
      <c r="BZ1011" s="16"/>
      <c r="CD1011" s="16"/>
      <c r="CF1011" s="16"/>
      <c r="CG1011" s="16"/>
      <c r="CI1011" s="16"/>
      <c r="CJ1011" s="16"/>
      <c r="CK1011" s="16"/>
      <c r="CQ1011" s="16"/>
      <c r="CU1011" s="16"/>
      <c r="CV1011" s="16"/>
      <c r="CW1011" s="16"/>
      <c r="CX1011" s="16"/>
      <c r="CZ1011" s="16"/>
      <c r="DC1011" s="19"/>
      <c r="DD1011" s="16"/>
      <c r="DK1011" s="16"/>
      <c r="DM1011" s="16"/>
      <c r="DN1011" s="16"/>
      <c r="DP1011" s="16"/>
      <c r="DR1011" s="16"/>
      <c r="EB1011" s="16"/>
      <c r="EE1011" s="16"/>
      <c r="EF1011" s="16"/>
      <c r="EG1011" s="16"/>
      <c r="EI1011" s="16"/>
      <c r="EN1011" s="16"/>
    </row>
    <row r="1012" spans="1:144" x14ac:dyDescent="0.35">
      <c r="A1012" s="16" t="s">
        <v>6154</v>
      </c>
      <c r="J1012" t="s">
        <v>6748</v>
      </c>
      <c r="K1012" s="65" t="s">
        <v>6981</v>
      </c>
      <c r="L1012" t="s">
        <v>6751</v>
      </c>
      <c r="M1012" s="16"/>
      <c r="O1012" t="s">
        <v>119</v>
      </c>
      <c r="Q1012" s="16"/>
      <c r="R1012" s="16"/>
      <c r="T1012" s="16">
        <f>SUM(COUNTIF(M1012:S1012,"yes"))</f>
        <v>1</v>
      </c>
      <c r="U1012" s="16"/>
      <c r="V1012" s="16"/>
      <c r="W1012" s="16"/>
      <c r="X1012" s="16"/>
      <c r="Y1012" s="16"/>
      <c r="Z1012" s="16"/>
      <c r="AA1012" s="16"/>
      <c r="AB1012" s="16"/>
      <c r="AD1012" t="s">
        <v>6748</v>
      </c>
      <c r="AE1012"/>
      <c r="AH1012" s="16"/>
      <c r="AJ1012" s="66" t="s">
        <v>6232</v>
      </c>
      <c r="AK1012" s="16"/>
      <c r="AO1012" t="s">
        <v>6400</v>
      </c>
      <c r="AP1012" s="16"/>
      <c r="AQ1012" t="s">
        <v>6403</v>
      </c>
      <c r="AR1012" s="39"/>
      <c r="AS1012" s="16"/>
      <c r="AT1012" s="16"/>
      <c r="AY1012" s="16"/>
      <c r="AZ1012" s="16"/>
      <c r="BF1012" s="28"/>
      <c r="BJ1012" s="25"/>
      <c r="BO1012" s="38"/>
      <c r="BQ1012" s="38"/>
      <c r="BU1012" s="16"/>
      <c r="BV1012" s="29"/>
      <c r="BW1012" s="16"/>
      <c r="BZ1012" s="16"/>
      <c r="CC1012" s="19"/>
      <c r="CD1012" s="16"/>
      <c r="CF1012" s="16"/>
      <c r="CG1012" s="16"/>
      <c r="CI1012" s="16"/>
      <c r="CJ1012" s="16"/>
      <c r="CK1012" s="16"/>
      <c r="CQ1012" s="16"/>
      <c r="CU1012" s="16"/>
      <c r="CV1012" s="16"/>
      <c r="CW1012" s="16"/>
      <c r="CX1012" s="16"/>
      <c r="CZ1012" s="16"/>
      <c r="DC1012" s="19"/>
      <c r="DD1012" s="16"/>
      <c r="DG1012" s="19"/>
      <c r="DK1012" s="16"/>
      <c r="DM1012" s="16"/>
      <c r="DN1012" s="16"/>
      <c r="DP1012" s="16"/>
      <c r="DR1012" s="16"/>
      <c r="EB1012" s="16"/>
      <c r="EE1012" s="16"/>
      <c r="EF1012" s="16"/>
      <c r="EG1012" s="16"/>
      <c r="EI1012" s="16"/>
      <c r="EN1012" s="16"/>
    </row>
    <row r="1013" spans="1:144" x14ac:dyDescent="0.35">
      <c r="A1013" s="16" t="s">
        <v>6154</v>
      </c>
      <c r="J1013" t="s">
        <v>6749</v>
      </c>
      <c r="K1013" s="65" t="s">
        <v>6982</v>
      </c>
      <c r="L1013" t="s">
        <v>6751</v>
      </c>
      <c r="M1013" s="16"/>
      <c r="O1013" t="s">
        <v>119</v>
      </c>
      <c r="Q1013" s="16"/>
      <c r="R1013" s="16"/>
      <c r="T1013" s="16">
        <f>SUM(COUNTIF(M1013:S1013,"yes"))</f>
        <v>1</v>
      </c>
      <c r="U1013" s="16"/>
      <c r="V1013" s="16"/>
      <c r="W1013" s="16"/>
      <c r="X1013" s="16"/>
      <c r="Y1013" s="16"/>
      <c r="Z1013" s="16"/>
      <c r="AA1013" s="16"/>
      <c r="AB1013" s="16"/>
      <c r="AD1013" t="s">
        <v>6749</v>
      </c>
      <c r="AE1013"/>
      <c r="AH1013" s="16"/>
      <c r="AJ1013" s="66" t="s">
        <v>6232</v>
      </c>
      <c r="AK1013" s="16"/>
      <c r="AO1013" t="s">
        <v>6727</v>
      </c>
      <c r="AP1013" s="16"/>
      <c r="AQ1013" t="s">
        <v>601</v>
      </c>
      <c r="AR1013" s="39"/>
      <c r="AS1013" s="16"/>
      <c r="AT1013" s="16"/>
      <c r="AY1013" s="16"/>
      <c r="AZ1013" s="16"/>
      <c r="BF1013" s="28"/>
      <c r="BJ1013" s="25"/>
      <c r="BO1013" s="38"/>
      <c r="BQ1013" s="38"/>
      <c r="BU1013" s="16"/>
      <c r="BV1013" s="29"/>
      <c r="BW1013" s="16"/>
      <c r="BZ1013" s="16"/>
      <c r="CC1013" s="19"/>
      <c r="CD1013" s="16"/>
      <c r="CF1013" s="16"/>
      <c r="CG1013" s="16"/>
      <c r="CI1013" s="16"/>
      <c r="CJ1013" s="16"/>
      <c r="CK1013" s="16"/>
      <c r="CQ1013" s="16"/>
      <c r="CU1013" s="16"/>
      <c r="CV1013" s="16"/>
      <c r="CW1013" s="16"/>
      <c r="CX1013" s="16"/>
      <c r="CZ1013" s="16"/>
      <c r="DC1013" s="19"/>
      <c r="DD1013" s="16"/>
      <c r="DG1013" s="19"/>
      <c r="DK1013" s="16"/>
      <c r="DM1013" s="16"/>
      <c r="DN1013" s="16"/>
      <c r="DP1013" s="16"/>
      <c r="DR1013" s="16"/>
      <c r="EB1013" s="16"/>
      <c r="EE1013" s="16"/>
      <c r="EF1013" s="16"/>
      <c r="EG1013" s="16"/>
      <c r="EI1013" s="16"/>
      <c r="EN1013" s="16"/>
    </row>
    <row r="1014" spans="1:144" x14ac:dyDescent="0.35">
      <c r="A1014" s="16" t="s">
        <v>6154</v>
      </c>
      <c r="J1014" t="s">
        <v>6750</v>
      </c>
      <c r="K1014" s="65" t="s">
        <v>6983</v>
      </c>
      <c r="L1014" t="s">
        <v>6751</v>
      </c>
      <c r="M1014" s="16"/>
      <c r="O1014" t="s">
        <v>119</v>
      </c>
      <c r="Q1014" s="16"/>
      <c r="R1014" s="16"/>
      <c r="T1014" s="16">
        <f>SUM(COUNTIF(M1014:S1014,"yes"))</f>
        <v>1</v>
      </c>
      <c r="U1014" s="16"/>
      <c r="V1014" s="16"/>
      <c r="W1014" s="16"/>
      <c r="X1014" s="16"/>
      <c r="Y1014" s="16"/>
      <c r="Z1014" s="16"/>
      <c r="AA1014" s="16"/>
      <c r="AB1014" s="16"/>
      <c r="AD1014" t="s">
        <v>6750</v>
      </c>
      <c r="AE1014"/>
      <c r="AH1014" s="16"/>
      <c r="AJ1014" s="66" t="s">
        <v>6232</v>
      </c>
      <c r="AK1014" s="16"/>
      <c r="AO1014" t="s">
        <v>6400</v>
      </c>
      <c r="AP1014" s="16"/>
      <c r="AQ1014" t="s">
        <v>601</v>
      </c>
      <c r="AR1014" s="39"/>
      <c r="AS1014" s="16"/>
      <c r="AT1014" s="16"/>
      <c r="AY1014" s="16"/>
      <c r="AZ1014" s="16"/>
      <c r="BF1014" s="28"/>
      <c r="BJ1014" s="25"/>
      <c r="BO1014" s="38"/>
      <c r="BQ1014" s="38"/>
      <c r="BU1014" s="16"/>
      <c r="BV1014" s="29"/>
      <c r="BW1014" s="16"/>
      <c r="BZ1014" s="16"/>
      <c r="CC1014" s="19"/>
      <c r="CD1014" s="16"/>
      <c r="CF1014" s="16"/>
      <c r="CG1014" s="16"/>
      <c r="CI1014" s="16"/>
      <c r="CJ1014" s="16"/>
      <c r="CK1014" s="16"/>
      <c r="CQ1014" s="16"/>
      <c r="CU1014" s="16"/>
      <c r="CV1014" s="16"/>
      <c r="CW1014" s="16"/>
      <c r="CX1014" s="16"/>
      <c r="CZ1014" s="16"/>
      <c r="DC1014" s="19"/>
      <c r="DD1014" s="16"/>
      <c r="DG1014" s="19"/>
      <c r="DK1014" s="16"/>
      <c r="DM1014" s="16"/>
      <c r="DN1014" s="16"/>
      <c r="DP1014" s="16"/>
      <c r="DR1014" s="16"/>
      <c r="EB1014" s="16"/>
      <c r="EE1014" s="16"/>
      <c r="EF1014" s="16"/>
      <c r="EG1014" s="16"/>
      <c r="EI1014" s="16"/>
      <c r="EN1014" s="16"/>
    </row>
    <row r="1015" spans="1:144" x14ac:dyDescent="0.35">
      <c r="A1015" s="16" t="s">
        <v>6154</v>
      </c>
      <c r="J1015" t="s">
        <v>3074</v>
      </c>
      <c r="K1015"/>
      <c r="L1015" s="16" t="s">
        <v>729</v>
      </c>
      <c r="M1015" s="16"/>
      <c r="P1015" s="16" t="s">
        <v>119</v>
      </c>
      <c r="Q1015" s="16"/>
      <c r="R1015" s="16"/>
      <c r="T1015" s="16">
        <f>SUM(COUNTIF(M1015:S1015,"yes"))</f>
        <v>1</v>
      </c>
      <c r="U1015" s="16" t="s">
        <v>3073</v>
      </c>
      <c r="V1015" s="16"/>
      <c r="W1015" s="16"/>
      <c r="X1015" s="16"/>
      <c r="Y1015" s="16"/>
      <c r="Z1015" s="16"/>
      <c r="AA1015" s="16"/>
      <c r="AB1015" s="16"/>
      <c r="AC1015" s="16" t="s">
        <v>3074</v>
      </c>
      <c r="AH1015" s="16" t="s">
        <v>3075</v>
      </c>
      <c r="AI1015" s="16" t="s">
        <v>3076</v>
      </c>
      <c r="AJ1015" s="66"/>
      <c r="AK1015" s="16" t="s">
        <v>1024</v>
      </c>
      <c r="AP1015" s="16" t="s">
        <v>726</v>
      </c>
      <c r="AQ1015" s="16" t="s">
        <v>1027</v>
      </c>
      <c r="AR1015" s="38"/>
      <c r="AS1015" s="16"/>
      <c r="AT1015" s="16"/>
      <c r="AY1015" s="16"/>
      <c r="AZ1015" s="16"/>
      <c r="BF1015" s="28"/>
      <c r="BJ1015" s="25"/>
      <c r="BO1015" s="38"/>
      <c r="BQ1015" s="38"/>
      <c r="BU1015" s="16" t="s">
        <v>3077</v>
      </c>
      <c r="BV1015" s="29"/>
      <c r="BW1015" s="16"/>
      <c r="BZ1015" s="16"/>
      <c r="CD1015" s="16"/>
      <c r="CF1015" s="16"/>
      <c r="CG1015" s="16"/>
      <c r="CI1015" s="16"/>
      <c r="CJ1015" s="16"/>
      <c r="CK1015" s="16"/>
      <c r="CQ1015" s="16"/>
      <c r="CU1015" s="16"/>
      <c r="CV1015" s="16"/>
      <c r="CW1015" s="16"/>
      <c r="CX1015" s="16"/>
      <c r="CZ1015" s="16"/>
      <c r="DC1015" s="19"/>
      <c r="DD1015" s="16"/>
      <c r="DK1015" s="16"/>
      <c r="DM1015" s="16"/>
      <c r="DN1015" s="16"/>
      <c r="DP1015" s="16"/>
      <c r="DR1015" s="16"/>
      <c r="EB1015" s="16"/>
      <c r="EE1015" s="16"/>
      <c r="EF1015" s="16"/>
      <c r="EG1015" s="16"/>
      <c r="EI1015" s="16"/>
      <c r="EN1015" s="16"/>
    </row>
    <row r="1016" spans="1:144" x14ac:dyDescent="0.35">
      <c r="A1016" s="16" t="s">
        <v>6154</v>
      </c>
      <c r="J1016" t="s">
        <v>3098</v>
      </c>
      <c r="K1016"/>
      <c r="L1016" s="16" t="s">
        <v>729</v>
      </c>
      <c r="M1016" s="16"/>
      <c r="P1016" s="16" t="s">
        <v>119</v>
      </c>
      <c r="Q1016" s="16"/>
      <c r="R1016" s="16"/>
      <c r="T1016" s="16">
        <f>SUM(COUNTIF(M1016:S1016,"yes"))</f>
        <v>1</v>
      </c>
      <c r="U1016" s="16" t="s">
        <v>3097</v>
      </c>
      <c r="V1016" s="16"/>
      <c r="W1016" s="16"/>
      <c r="X1016" s="16"/>
      <c r="Y1016" s="16"/>
      <c r="Z1016" s="16"/>
      <c r="AA1016" s="16"/>
      <c r="AB1016" s="16"/>
      <c r="AC1016" s="16" t="s">
        <v>3098</v>
      </c>
      <c r="AH1016" s="16"/>
      <c r="AJ1016" s="66"/>
      <c r="AK1016" s="16" t="s">
        <v>1209</v>
      </c>
      <c r="AP1016" s="16" t="s">
        <v>1211</v>
      </c>
      <c r="AQ1016" s="16" t="s">
        <v>3099</v>
      </c>
      <c r="AR1016" s="38"/>
      <c r="AS1016" s="16"/>
      <c r="AT1016" s="16"/>
      <c r="AY1016" s="16"/>
      <c r="AZ1016" s="16"/>
      <c r="BF1016" s="28"/>
      <c r="BJ1016" s="25"/>
      <c r="BO1016" s="38"/>
      <c r="BQ1016" s="38"/>
      <c r="BU1016" s="16"/>
      <c r="BV1016" s="29"/>
      <c r="BW1016" s="16"/>
      <c r="BZ1016" s="16"/>
      <c r="CD1016" s="16"/>
      <c r="CF1016" s="16"/>
      <c r="CG1016" s="16"/>
      <c r="CI1016" s="16"/>
      <c r="CJ1016" s="16"/>
      <c r="CK1016" s="16"/>
      <c r="CQ1016" s="16"/>
      <c r="CU1016" s="16"/>
      <c r="CV1016" s="16"/>
      <c r="CW1016" s="16"/>
      <c r="CX1016" s="16"/>
      <c r="CZ1016" s="16"/>
      <c r="DC1016" s="19"/>
      <c r="DD1016" s="16"/>
      <c r="DK1016" s="16"/>
      <c r="DM1016" s="16"/>
      <c r="DN1016" s="16"/>
      <c r="DP1016" s="16"/>
      <c r="DR1016" s="16"/>
      <c r="EB1016" s="16"/>
      <c r="EE1016" s="16"/>
      <c r="EF1016" s="16"/>
      <c r="EG1016" s="16"/>
      <c r="EI1016" s="16"/>
      <c r="EN1016" s="16"/>
    </row>
    <row r="1017" spans="1:144" x14ac:dyDescent="0.35">
      <c r="A1017" s="16" t="s">
        <v>6154</v>
      </c>
      <c r="I1017" s="16" t="s">
        <v>7394</v>
      </c>
      <c r="J1017" t="s">
        <v>5834</v>
      </c>
      <c r="K1017" s="65"/>
      <c r="L1017" s="16" t="s">
        <v>5805</v>
      </c>
      <c r="M1017" s="16"/>
      <c r="Q1017" s="16"/>
      <c r="R1017" s="16"/>
      <c r="T1017" s="16">
        <f>SUM(COUNTIF(M1017:S1017,"yes"))</f>
        <v>0</v>
      </c>
      <c r="U1017" s="16" t="s">
        <v>5835</v>
      </c>
      <c r="V1017" s="16" t="s">
        <v>5836</v>
      </c>
      <c r="W1017" s="16"/>
      <c r="X1017" s="16" t="s">
        <v>7354</v>
      </c>
      <c r="Y1017" s="16"/>
      <c r="Z1017" s="16"/>
      <c r="AA1017" s="16"/>
      <c r="AB1017" s="16"/>
      <c r="AH1017" s="16"/>
      <c r="AJ1017" s="66" t="s">
        <v>6232</v>
      </c>
      <c r="AK1017" s="16" t="s">
        <v>5838</v>
      </c>
      <c r="AL1017" s="16" t="s">
        <v>1208</v>
      </c>
      <c r="AP1017" s="16" t="s">
        <v>5820</v>
      </c>
      <c r="AQ1017" s="16" t="s">
        <v>1715</v>
      </c>
      <c r="AR1017" s="38"/>
      <c r="AS1017" s="16" t="s">
        <v>5840</v>
      </c>
      <c r="AT1017" s="16"/>
      <c r="AV1017" s="16">
        <v>21</v>
      </c>
      <c r="AW1017" s="16">
        <v>56</v>
      </c>
      <c r="AX1017" s="16" t="s">
        <v>706</v>
      </c>
      <c r="AY1017" s="21" t="s">
        <v>5837</v>
      </c>
      <c r="AZ1017" s="16" t="s">
        <v>5841</v>
      </c>
      <c r="BA1017" s="16" t="s">
        <v>5840</v>
      </c>
      <c r="BB1017" s="16">
        <f>LEN(BA1017)-LEN(SUBSTITUTE(BA1017,",",""))+1</f>
        <v>1</v>
      </c>
      <c r="BC1017" s="16" t="s">
        <v>5839</v>
      </c>
      <c r="BD1017" s="16">
        <f>LEN(BC1017)-LEN(SUBSTITUTE(BC1017,",",""))+1</f>
        <v>74</v>
      </c>
      <c r="BE1017" s="16">
        <f>Table1[[#This Row], [no. of native regions]]+Table1[[#This Row], [no. of introduced regions]]</f>
        <v>75</v>
      </c>
      <c r="BF1017" s="28">
        <f>Table1[[#This Row], [no. of introduced regions]]/Table1[[#This Row], [no. of native regions]]</f>
        <v>74</v>
      </c>
      <c r="BJ1017" s="25"/>
      <c r="BO1017" s="38"/>
      <c r="BQ1017" s="38"/>
      <c r="BU1017" s="16" t="s">
        <v>6072</v>
      </c>
      <c r="BV1017" s="29" t="s">
        <v>6073</v>
      </c>
      <c r="BW1017" s="16" t="s">
        <v>6074</v>
      </c>
      <c r="BZ1017" s="16"/>
      <c r="CD1017" s="16"/>
      <c r="CF1017" s="16"/>
      <c r="CG1017" s="16"/>
      <c r="CI1017" s="16"/>
      <c r="CJ1017" s="16"/>
      <c r="CK1017" s="16"/>
      <c r="CQ1017" s="16"/>
      <c r="CU1017" s="16"/>
      <c r="CV1017" s="16"/>
      <c r="CW1017" s="16"/>
      <c r="CX1017" s="16"/>
      <c r="CZ1017" s="16"/>
      <c r="DB1017" s="16" t="s">
        <v>119</v>
      </c>
      <c r="DC1017" s="19">
        <v>973</v>
      </c>
      <c r="DD1017" s="16"/>
      <c r="DK1017" s="16"/>
      <c r="DM1017" s="16"/>
      <c r="DN1017" s="16"/>
      <c r="DP1017" s="16"/>
      <c r="DR1017" s="16"/>
      <c r="EB1017" s="16"/>
      <c r="EE1017" s="16"/>
      <c r="EF1017" s="16"/>
      <c r="EG1017" s="16"/>
      <c r="EI1017" s="16"/>
      <c r="EN1017" s="16"/>
    </row>
    <row r="1018" spans="1:144" x14ac:dyDescent="0.35">
      <c r="A1018" s="16" t="s">
        <v>6154</v>
      </c>
      <c r="J1018" t="s">
        <v>165</v>
      </c>
      <c r="K1018" s="65"/>
      <c r="M1018" s="16"/>
      <c r="Q1018" s="16"/>
      <c r="R1018" s="16"/>
      <c r="T1018" s="16">
        <f>SUM(COUNTIF(M1018:S1018,"yes"))</f>
        <v>0</v>
      </c>
      <c r="U1018" s="22" t="s">
        <v>6231</v>
      </c>
      <c r="V1018" s="16" t="s">
        <v>676</v>
      </c>
      <c r="W1018" s="16"/>
      <c r="X1018" s="16"/>
      <c r="Y1018" s="16"/>
      <c r="Z1018" s="16"/>
      <c r="AA1018" s="16" t="s">
        <v>1186</v>
      </c>
      <c r="AB1018" s="16"/>
      <c r="AH1018" s="16"/>
      <c r="AJ1018" s="66" t="s">
        <v>6233</v>
      </c>
      <c r="AK1018" s="16" t="s">
        <v>1176</v>
      </c>
      <c r="AL1018" s="16" t="s">
        <v>1153</v>
      </c>
      <c r="AP1018" s="16" t="s">
        <v>1177</v>
      </c>
      <c r="AQ1018" s="16" t="s">
        <v>1178</v>
      </c>
      <c r="AR1018" s="38"/>
      <c r="AS1018" s="16"/>
      <c r="AT1018" s="16"/>
      <c r="AY1018" s="16"/>
      <c r="AZ1018" s="16"/>
      <c r="BB1018" s="16">
        <f>LEN(BA1018)-LEN(SUBSTITUTE(BA1018,",",""))+1</f>
        <v>1</v>
      </c>
      <c r="BD1018" s="16">
        <f>LEN(BC1018)-LEN(SUBSTITUTE(BC1018,",",""))+1</f>
        <v>1</v>
      </c>
      <c r="BF1018" s="28">
        <f>Table1[[#This Row], [no. of introduced regions]]/Table1[[#This Row], [no. of native regions]]</f>
        <v>1</v>
      </c>
      <c r="BH1018" s="16" t="s">
        <v>1179</v>
      </c>
      <c r="BI1018" s="16" t="s">
        <v>1180</v>
      </c>
      <c r="BJ1018" s="25"/>
      <c r="BK1018" s="16" t="s">
        <v>1182</v>
      </c>
      <c r="BL1018" s="16" t="s">
        <v>665</v>
      </c>
      <c r="BO1018" s="38" t="s">
        <v>1183</v>
      </c>
      <c r="BQ1018" s="38"/>
      <c r="BR1018" s="16" t="s">
        <v>165</v>
      </c>
      <c r="BU1018" s="16" t="s">
        <v>558</v>
      </c>
      <c r="BV1018" s="29" t="s">
        <v>1187</v>
      </c>
      <c r="BW1018" s="16" t="s">
        <v>1188</v>
      </c>
      <c r="BX1018" s="16" t="s">
        <v>1189</v>
      </c>
      <c r="BZ1018" s="16"/>
      <c r="CA1018" s="16" t="s">
        <v>167</v>
      </c>
      <c r="CB1018" s="16" t="s">
        <v>166</v>
      </c>
      <c r="CC1018" s="16" t="s">
        <v>560</v>
      </c>
      <c r="CD1018" s="16"/>
      <c r="CF1018" s="16" t="s">
        <v>1190</v>
      </c>
      <c r="CG1018" s="16"/>
      <c r="CI1018" s="16"/>
      <c r="CJ1018" s="16"/>
      <c r="CK1018" s="16"/>
      <c r="CM1018" s="16" t="s">
        <v>1184</v>
      </c>
      <c r="CO1018" s="16" t="s">
        <v>1185</v>
      </c>
      <c r="CQ1018" s="16"/>
      <c r="CU1018" s="16"/>
      <c r="CV1018" s="16"/>
      <c r="CW1018" s="16"/>
      <c r="CX1018" s="16"/>
      <c r="CZ1018" s="16"/>
      <c r="DC1018" s="19"/>
      <c r="DD1018" s="16"/>
      <c r="DK1018" s="16"/>
      <c r="DM1018" s="16"/>
      <c r="DN1018" s="16"/>
      <c r="DP1018" s="16"/>
      <c r="DR1018" s="16"/>
      <c r="EB1018" s="16"/>
      <c r="EE1018" s="16"/>
      <c r="EF1018" s="16"/>
      <c r="EG1018" s="16"/>
      <c r="EI1018" s="16"/>
      <c r="EN1018" s="16"/>
    </row>
    <row r="1019" spans="1:144" x14ac:dyDescent="0.35">
      <c r="A1019" s="16" t="s">
        <v>6154</v>
      </c>
      <c r="J1019" t="s">
        <v>1197</v>
      </c>
      <c r="K1019" s="65"/>
      <c r="M1019" s="16"/>
      <c r="Q1019" s="16"/>
      <c r="R1019" s="16"/>
      <c r="T1019" s="16">
        <f>SUM(COUNTIF(M1019:S1019,"yes"))</f>
        <v>0</v>
      </c>
      <c r="U1019" s="16" t="s">
        <v>1198</v>
      </c>
      <c r="V1019" s="16" t="s">
        <v>1119</v>
      </c>
      <c r="W1019" s="16"/>
      <c r="X1019" s="16"/>
      <c r="Y1019" s="16"/>
      <c r="Z1019" s="16"/>
      <c r="AA1019" s="16"/>
      <c r="AB1019" s="16"/>
      <c r="AH1019" s="16"/>
      <c r="AI1019" s="16" t="s">
        <v>1199</v>
      </c>
      <c r="AJ1019" s="66" t="s">
        <v>6232</v>
      </c>
      <c r="AK1019" s="16" t="s">
        <v>745</v>
      </c>
      <c r="AL1019" s="16" t="s">
        <v>651</v>
      </c>
      <c r="AP1019" s="16"/>
      <c r="AQ1019" s="16" t="s">
        <v>706</v>
      </c>
      <c r="AR1019" s="38"/>
      <c r="AS1019" s="16"/>
      <c r="AT1019" s="16"/>
      <c r="AY1019" s="16"/>
      <c r="AZ1019" s="16"/>
      <c r="BB1019" s="16">
        <f>LEN(BA1019)-LEN(SUBSTITUTE(BA1019,",",""))+1</f>
        <v>1</v>
      </c>
      <c r="BD1019" s="16">
        <f>LEN(BC1019)-LEN(SUBSTITUTE(BC1019,",",""))+1</f>
        <v>1</v>
      </c>
      <c r="BF1019" s="28">
        <f>Table1[[#This Row], [no. of introduced regions]]/Table1[[#This Row], [no. of native regions]]</f>
        <v>1</v>
      </c>
      <c r="BJ1019" s="25"/>
      <c r="BO1019" s="38"/>
      <c r="BQ1019" s="38"/>
      <c r="BU1019" s="16"/>
      <c r="BV1019" s="29"/>
      <c r="BW1019" s="16"/>
      <c r="BZ1019" s="16"/>
      <c r="CD1019" s="16"/>
      <c r="CF1019" s="16"/>
      <c r="CG1019" s="16"/>
      <c r="CI1019" s="16"/>
      <c r="CJ1019" s="16"/>
      <c r="CK1019" s="16"/>
      <c r="CQ1019" s="16"/>
      <c r="CU1019" s="16"/>
      <c r="CV1019" s="16"/>
      <c r="CW1019" s="16"/>
      <c r="CX1019" s="16"/>
      <c r="CZ1019" s="16"/>
      <c r="DC1019" s="19"/>
      <c r="DD1019" s="16"/>
      <c r="DK1019" s="16"/>
      <c r="DM1019" s="16"/>
      <c r="DN1019" s="16"/>
      <c r="DP1019" s="16"/>
      <c r="DR1019" s="16"/>
      <c r="EB1019" s="16"/>
      <c r="EE1019" s="16"/>
      <c r="EF1019" s="16"/>
      <c r="EG1019" s="16"/>
      <c r="EI1019" s="16"/>
      <c r="EN1019" s="16"/>
    </row>
    <row r="1020" spans="1:144" x14ac:dyDescent="0.35">
      <c r="A1020" s="16" t="s">
        <v>6154</v>
      </c>
      <c r="J1020" t="s">
        <v>1229</v>
      </c>
      <c r="K1020"/>
      <c r="L1020" s="16" t="s">
        <v>1231</v>
      </c>
      <c r="M1020" s="16"/>
      <c r="Q1020" s="16"/>
      <c r="R1020" s="16"/>
      <c r="T1020" s="16">
        <f>SUM(COUNTIF(M1020:S1020,"yes"))</f>
        <v>0</v>
      </c>
      <c r="U1020" s="16" t="s">
        <v>1230</v>
      </c>
      <c r="V1020" s="16"/>
      <c r="W1020" s="16"/>
      <c r="X1020" s="16"/>
      <c r="Y1020" s="16"/>
      <c r="Z1020" s="16"/>
      <c r="AA1020" s="16"/>
      <c r="AB1020" s="16"/>
      <c r="AH1020" s="16"/>
      <c r="AJ1020" s="66"/>
      <c r="AK1020" s="16" t="s">
        <v>938</v>
      </c>
      <c r="AP1020" s="16"/>
      <c r="AQ1020" s="16"/>
      <c r="AR1020" s="38"/>
      <c r="AS1020" s="16"/>
      <c r="AT1020" s="16"/>
      <c r="AY1020" s="16"/>
      <c r="AZ1020" s="16"/>
      <c r="BF1020" s="28"/>
      <c r="BJ1020" s="25"/>
      <c r="BO1020" s="38"/>
      <c r="BQ1020" s="38"/>
      <c r="BU1020" s="16"/>
      <c r="BV1020" s="29"/>
      <c r="BW1020" s="16"/>
      <c r="BZ1020" s="16"/>
      <c r="CB1020" s="16" t="s">
        <v>1232</v>
      </c>
      <c r="CD1020" s="16"/>
      <c r="CF1020" s="16"/>
      <c r="CG1020" s="16"/>
      <c r="CI1020" s="16"/>
      <c r="CJ1020" s="16"/>
      <c r="CK1020" s="16"/>
      <c r="CQ1020" s="16"/>
      <c r="CU1020" s="16"/>
      <c r="CV1020" s="16"/>
      <c r="CW1020" s="16"/>
      <c r="CX1020" s="16"/>
      <c r="CZ1020" s="16"/>
      <c r="DC1020" s="19"/>
      <c r="DD1020" s="16"/>
      <c r="DK1020" s="16"/>
      <c r="DM1020" s="16"/>
      <c r="DN1020" s="16"/>
      <c r="DP1020" s="16"/>
      <c r="DR1020" s="16"/>
      <c r="EB1020" s="16"/>
      <c r="EE1020" s="16"/>
      <c r="EF1020" s="16"/>
      <c r="EG1020" s="16"/>
      <c r="EI1020" s="16"/>
      <c r="EN1020" s="16"/>
    </row>
    <row r="1021" spans="1:144" x14ac:dyDescent="0.35">
      <c r="A1021" s="16" t="s">
        <v>6154</v>
      </c>
      <c r="J1021" t="s">
        <v>5971</v>
      </c>
      <c r="K1021"/>
      <c r="L1021" s="16" t="s">
        <v>5805</v>
      </c>
      <c r="M1021" s="16"/>
      <c r="Q1021" s="16"/>
      <c r="R1021" s="16"/>
      <c r="T1021" s="16">
        <f>SUM(COUNTIF(M1021:S1021,"yes"))</f>
        <v>0</v>
      </c>
      <c r="U1021" s="16" t="s">
        <v>5826</v>
      </c>
      <c r="V1021" s="16" t="s">
        <v>5827</v>
      </c>
      <c r="W1021" s="16"/>
      <c r="X1021" s="16"/>
      <c r="Y1021" s="16"/>
      <c r="Z1021" s="21" t="s">
        <v>5970</v>
      </c>
      <c r="AA1021" s="16"/>
      <c r="AB1021" s="21"/>
      <c r="AH1021" s="16" t="s">
        <v>5825</v>
      </c>
      <c r="AI1021" s="16" t="s">
        <v>5971</v>
      </c>
      <c r="AJ1021" s="66" t="s">
        <v>6232</v>
      </c>
      <c r="AK1021" s="16" t="s">
        <v>5819</v>
      </c>
      <c r="AL1021" s="16" t="s">
        <v>5767</v>
      </c>
      <c r="AP1021" s="16" t="s">
        <v>5829</v>
      </c>
      <c r="AQ1021" s="16" t="s">
        <v>5830</v>
      </c>
      <c r="AR1021" s="38"/>
      <c r="AS1021" s="16"/>
      <c r="AT1021" s="16"/>
      <c r="AV1021" s="16">
        <v>39</v>
      </c>
      <c r="AW1021" s="16">
        <v>60</v>
      </c>
      <c r="AX1021" s="16" t="s">
        <v>706</v>
      </c>
      <c r="AY1021" s="21" t="s">
        <v>5828</v>
      </c>
      <c r="AZ1021" s="16" t="s">
        <v>5831</v>
      </c>
      <c r="BA1021" s="16" t="s">
        <v>5832</v>
      </c>
      <c r="BB1021" s="16">
        <f>LEN(BA1021)-LEN(SUBSTITUTE(BA1021,",",""))+1</f>
        <v>34</v>
      </c>
      <c r="BC1021" s="16" t="s">
        <v>5833</v>
      </c>
      <c r="BD1021" s="16">
        <f>LEN(BC1021)-LEN(SUBSTITUTE(BC1021,",",""))+1</f>
        <v>1</v>
      </c>
      <c r="BE1021" s="16">
        <f>Table1[[#This Row], [no. of native regions]]+Table1[[#This Row], [no. of introduced regions]]</f>
        <v>35</v>
      </c>
      <c r="BF1021" s="28">
        <f>Table1[[#This Row], [no. of introduced regions]]/Table1[[#This Row], [no. of native regions]]</f>
        <v>2.9411764705882353E-2</v>
      </c>
      <c r="BJ1021" s="25"/>
      <c r="BO1021" s="38"/>
      <c r="BQ1021" s="38"/>
      <c r="BU1021" s="16" t="s">
        <v>6069</v>
      </c>
      <c r="BV1021" s="29" t="s">
        <v>6070</v>
      </c>
      <c r="BW1021" s="16" t="s">
        <v>6071</v>
      </c>
      <c r="BZ1021" s="16"/>
      <c r="CD1021" s="16"/>
      <c r="CF1021" s="16"/>
      <c r="CG1021" s="16"/>
      <c r="CI1021" s="16"/>
      <c r="CJ1021" s="16"/>
      <c r="CK1021" s="16"/>
      <c r="CQ1021" s="16"/>
      <c r="CU1021" s="16"/>
      <c r="CV1021" s="16"/>
      <c r="CW1021" s="16"/>
      <c r="CX1021" s="16"/>
      <c r="CZ1021" s="16"/>
      <c r="DB1021" s="16" t="s">
        <v>119</v>
      </c>
      <c r="DC1021" s="19">
        <v>739</v>
      </c>
      <c r="DD1021" s="16"/>
      <c r="DK1021" s="16"/>
      <c r="DM1021" s="16"/>
      <c r="DN1021" s="16"/>
      <c r="DP1021" s="16"/>
      <c r="DR1021" s="16"/>
      <c r="EB1021" s="16"/>
      <c r="EE1021" s="16"/>
      <c r="EF1021" s="16"/>
      <c r="EG1021" s="16"/>
      <c r="EI1021" s="16"/>
      <c r="EN1021" s="16"/>
    </row>
    <row r="1022" spans="1:144" x14ac:dyDescent="0.35">
      <c r="A1022" s="16" t="s">
        <v>6154</v>
      </c>
      <c r="J1022" t="s">
        <v>5815</v>
      </c>
      <c r="K1022"/>
      <c r="L1022" s="16" t="s">
        <v>5805</v>
      </c>
      <c r="M1022" s="16"/>
      <c r="Q1022" s="16"/>
      <c r="R1022" s="16"/>
      <c r="T1022" s="16">
        <f>SUM(COUNTIF(M1022:S1022,"yes"))</f>
        <v>0</v>
      </c>
      <c r="U1022" s="16" t="s">
        <v>5816</v>
      </c>
      <c r="V1022" s="16" t="s">
        <v>5817</v>
      </c>
      <c r="W1022" s="16"/>
      <c r="X1022" s="16" t="s">
        <v>7360</v>
      </c>
      <c r="Y1022" s="16"/>
      <c r="Z1022" s="16"/>
      <c r="AA1022" s="16"/>
      <c r="AB1022" s="16"/>
      <c r="AH1022" s="16"/>
      <c r="AJ1022" s="66" t="s">
        <v>6232</v>
      </c>
      <c r="AK1022" s="16" t="s">
        <v>5819</v>
      </c>
      <c r="AL1022" s="16" t="s">
        <v>5767</v>
      </c>
      <c r="AP1022" s="16" t="s">
        <v>5820</v>
      </c>
      <c r="AQ1022" s="16" t="s">
        <v>5821</v>
      </c>
      <c r="AR1022" s="38"/>
      <c r="AS1022" s="16"/>
      <c r="AT1022" s="16"/>
      <c r="AV1022" s="16">
        <v>24</v>
      </c>
      <c r="AW1022" s="16">
        <v>90</v>
      </c>
      <c r="AX1022" s="16" t="s">
        <v>706</v>
      </c>
      <c r="AY1022" s="21" t="s">
        <v>5818</v>
      </c>
      <c r="AZ1022" s="16" t="s">
        <v>5822</v>
      </c>
      <c r="BA1022" s="16" t="s">
        <v>5823</v>
      </c>
      <c r="BB1022" s="16">
        <f>LEN(BA1022)-LEN(SUBSTITUTE(BA1022,",",""))+1</f>
        <v>10</v>
      </c>
      <c r="BC1022" s="16" t="s">
        <v>5824</v>
      </c>
      <c r="BD1022" s="16">
        <f>LEN(BC1022)-LEN(SUBSTITUTE(BC1022,",",""))+1</f>
        <v>3</v>
      </c>
      <c r="BE1022" s="16">
        <f>Table1[[#This Row], [no. of native regions]]+Table1[[#This Row], [no. of introduced regions]]</f>
        <v>13</v>
      </c>
      <c r="BF1022" s="28">
        <f>Table1[[#This Row], [no. of introduced regions]]/Table1[[#This Row], [no. of native regions]]</f>
        <v>0.3</v>
      </c>
      <c r="BJ1022" s="25"/>
      <c r="BO1022" s="38"/>
      <c r="BQ1022" s="38"/>
      <c r="BU1022" s="16" t="s">
        <v>6112</v>
      </c>
      <c r="BV1022" s="29" t="s">
        <v>6113</v>
      </c>
      <c r="BW1022" s="16"/>
      <c r="BZ1022" s="16"/>
      <c r="CD1022" s="16"/>
      <c r="CF1022" s="16"/>
      <c r="CG1022" s="16"/>
      <c r="CI1022" s="16"/>
      <c r="CJ1022" s="16"/>
      <c r="CK1022" s="16"/>
      <c r="CQ1022" s="16"/>
      <c r="CU1022" s="16"/>
      <c r="CV1022" s="16"/>
      <c r="CW1022" s="16"/>
      <c r="CX1022" s="16"/>
      <c r="CZ1022" s="16"/>
      <c r="DB1022" s="16" t="s">
        <v>119</v>
      </c>
      <c r="DC1022" s="19">
        <v>1596</v>
      </c>
      <c r="DD1022" s="16"/>
      <c r="DK1022" s="16"/>
      <c r="DM1022" s="16"/>
      <c r="DN1022" s="16"/>
      <c r="DP1022" s="16"/>
      <c r="DR1022" s="16"/>
      <c r="EB1022" s="16"/>
      <c r="EE1022" s="16"/>
      <c r="EF1022" s="16"/>
      <c r="EG1022" s="16"/>
      <c r="EI1022" s="16"/>
      <c r="EN1022" s="16"/>
    </row>
    <row r="1023" spans="1:144" x14ac:dyDescent="0.35">
      <c r="A1023" s="16" t="s">
        <v>6154</v>
      </c>
      <c r="J1023" t="s">
        <v>483</v>
      </c>
      <c r="K1023"/>
      <c r="M1023" s="16"/>
      <c r="Q1023" s="16"/>
      <c r="R1023" s="16"/>
      <c r="T1023" s="16">
        <f>SUM(COUNTIF(M1023:S1023,"yes"))</f>
        <v>0</v>
      </c>
      <c r="U1023" s="16" t="s">
        <v>1281</v>
      </c>
      <c r="V1023" s="16" t="s">
        <v>676</v>
      </c>
      <c r="W1023" s="16"/>
      <c r="X1023" s="16"/>
      <c r="Y1023" s="16"/>
      <c r="Z1023" s="16"/>
      <c r="AA1023" s="16"/>
      <c r="AB1023" s="16"/>
      <c r="AC1023" s="16" t="s">
        <v>1283</v>
      </c>
      <c r="AH1023" s="16" t="s">
        <v>5876</v>
      </c>
      <c r="AJ1023" s="66" t="s">
        <v>6232</v>
      </c>
      <c r="AK1023" s="16" t="s">
        <v>785</v>
      </c>
      <c r="AP1023" s="16" t="s">
        <v>726</v>
      </c>
      <c r="AQ1023" s="16" t="s">
        <v>1284</v>
      </c>
      <c r="AR1023" s="38"/>
      <c r="AS1023" s="16"/>
      <c r="AT1023" s="16"/>
      <c r="AV1023" s="16">
        <v>-14</v>
      </c>
      <c r="AW1023" s="16">
        <v>-60</v>
      </c>
      <c r="AX1023" s="16" t="s">
        <v>659</v>
      </c>
      <c r="AY1023" s="21" t="s">
        <v>1282</v>
      </c>
      <c r="AZ1023" s="16"/>
      <c r="BA1023" s="16" t="s">
        <v>1285</v>
      </c>
      <c r="BB1023" s="16">
        <f>LEN(BA1023)-LEN(SUBSTITUTE(BA1023,",",""))+1</f>
        <v>2</v>
      </c>
      <c r="BC1023" s="16" t="s">
        <v>1286</v>
      </c>
      <c r="BD1023" s="16">
        <f>LEN(BC1023)-LEN(SUBSTITUTE(BC1023,",",""))+1</f>
        <v>90</v>
      </c>
      <c r="BE1023" s="16">
        <f>Table1[[#This Row], [no. of native regions]]+Table1[[#This Row], [no. of introduced regions]]</f>
        <v>92</v>
      </c>
      <c r="BF1023" s="28">
        <f>Table1[[#This Row], [no. of introduced regions]]/Table1[[#This Row], [no. of native regions]]</f>
        <v>45</v>
      </c>
      <c r="BH1023" s="16" t="s">
        <v>1030</v>
      </c>
      <c r="BI1023" s="16" t="s">
        <v>790</v>
      </c>
      <c r="BJ1023" s="25" t="s">
        <v>791</v>
      </c>
      <c r="BK1023" s="16" t="s">
        <v>792</v>
      </c>
      <c r="BL1023" s="16" t="s">
        <v>665</v>
      </c>
      <c r="BO1023" s="38" t="s">
        <v>119</v>
      </c>
      <c r="BQ1023" s="38"/>
      <c r="BR1023" s="16" t="s">
        <v>483</v>
      </c>
      <c r="BU1023" s="16" t="s">
        <v>484</v>
      </c>
      <c r="BV1023" s="29" t="s">
        <v>485</v>
      </c>
      <c r="BW1023" s="16" t="s">
        <v>797</v>
      </c>
      <c r="BX1023" s="16" t="s">
        <v>1289</v>
      </c>
      <c r="BZ1023" s="16"/>
      <c r="CA1023" s="16" t="s">
        <v>1288</v>
      </c>
      <c r="CB1023" s="16" t="s">
        <v>486</v>
      </c>
      <c r="CC1023" s="16" t="s">
        <v>487</v>
      </c>
      <c r="CD1023" s="16"/>
      <c r="CF1023" s="16" t="s">
        <v>74</v>
      </c>
      <c r="CG1023" s="16"/>
      <c r="CH1023" s="16" t="s">
        <v>1290</v>
      </c>
      <c r="CI1023" s="16"/>
      <c r="CJ1023" s="16"/>
      <c r="CK1023" s="16"/>
      <c r="CM1023" s="16" t="s">
        <v>1287</v>
      </c>
      <c r="CP1023" s="16" t="s">
        <v>793</v>
      </c>
      <c r="CQ1023" s="16"/>
      <c r="CU1023" s="16"/>
      <c r="CV1023" s="16"/>
      <c r="CW1023" s="16"/>
      <c r="CX1023" s="16"/>
      <c r="CZ1023" s="16"/>
      <c r="DB1023" s="16" t="s">
        <v>119</v>
      </c>
      <c r="DC1023" s="19">
        <v>1621</v>
      </c>
      <c r="DD1023" s="16"/>
      <c r="DK1023" s="16"/>
      <c r="DL1023" s="16">
        <v>4073</v>
      </c>
      <c r="DM1023" s="16"/>
      <c r="DN1023" s="16"/>
      <c r="DO1023" s="16" t="s">
        <v>801</v>
      </c>
      <c r="DP1023" s="16" t="s">
        <v>802</v>
      </c>
      <c r="DR1023" s="16"/>
      <c r="DS1023" s="16" t="s">
        <v>803</v>
      </c>
      <c r="EB1023" s="16"/>
      <c r="EE1023" s="16"/>
      <c r="EF1023" s="16"/>
      <c r="EG1023" s="16"/>
      <c r="EI1023" s="16"/>
      <c r="EN1023" s="16"/>
    </row>
    <row r="1024" spans="1:144" x14ac:dyDescent="0.35">
      <c r="A1024" s="16" t="s">
        <v>6154</v>
      </c>
      <c r="J1024" t="s">
        <v>5947</v>
      </c>
      <c r="K1024"/>
      <c r="L1024" s="16" t="s">
        <v>5805</v>
      </c>
      <c r="M1024" s="16"/>
      <c r="Q1024" s="16"/>
      <c r="R1024" s="16"/>
      <c r="T1024" s="16">
        <f>SUM(COUNTIF(M1024:S1024,"yes"))</f>
        <v>0</v>
      </c>
      <c r="U1024" s="16" t="s">
        <v>5848</v>
      </c>
      <c r="V1024" s="16" t="s">
        <v>5849</v>
      </c>
      <c r="W1024" s="16"/>
      <c r="X1024" s="16"/>
      <c r="Y1024" s="16"/>
      <c r="Z1024" s="21" t="s">
        <v>5949</v>
      </c>
      <c r="AA1024" s="16"/>
      <c r="AB1024" s="21"/>
      <c r="AH1024" s="16" t="s">
        <v>5847</v>
      </c>
      <c r="AI1024" s="16" t="s">
        <v>5948</v>
      </c>
      <c r="AJ1024" s="66" t="s">
        <v>6232</v>
      </c>
      <c r="AK1024" s="16" t="s">
        <v>5851</v>
      </c>
      <c r="AL1024" s="16" t="s">
        <v>5767</v>
      </c>
      <c r="AP1024" s="16" t="s">
        <v>5856</v>
      </c>
      <c r="AQ1024" s="16" t="s">
        <v>5855</v>
      </c>
      <c r="AR1024" s="38"/>
      <c r="AS1024" s="16"/>
      <c r="AT1024" s="16"/>
      <c r="AV1024" s="16">
        <v>26</v>
      </c>
      <c r="AW1024" s="16">
        <v>85</v>
      </c>
      <c r="AX1024" s="16" t="s">
        <v>706</v>
      </c>
      <c r="AY1024" s="21" t="s">
        <v>5850</v>
      </c>
      <c r="AZ1024" s="16" t="s">
        <v>5852</v>
      </c>
      <c r="BA1024" s="16" t="s">
        <v>5853</v>
      </c>
      <c r="BB1024" s="16">
        <f>LEN(BA1024)-LEN(SUBSTITUTE(BA1024,",",""))+1</f>
        <v>6</v>
      </c>
      <c r="BC1024" s="16" t="s">
        <v>5854</v>
      </c>
      <c r="BD1024" s="16">
        <f>LEN(BC1024)-LEN(SUBSTITUTE(BC1024,",",""))+1</f>
        <v>23</v>
      </c>
      <c r="BE1024" s="16">
        <f>Table1[[#This Row], [no. of native regions]]+Table1[[#This Row], [no. of introduced regions]]</f>
        <v>29</v>
      </c>
      <c r="BF1024" s="28">
        <f>Table1[[#This Row], [no. of introduced regions]]/Table1[[#This Row], [no. of native regions]]</f>
        <v>3.8333333333333335</v>
      </c>
      <c r="BJ1024" s="25"/>
      <c r="BO1024" s="38"/>
      <c r="BQ1024" s="38"/>
      <c r="BU1024" s="16" t="s">
        <v>6075</v>
      </c>
      <c r="BV1024" s="29" t="s">
        <v>3803</v>
      </c>
      <c r="BW1024" s="16"/>
      <c r="BZ1024" s="16"/>
      <c r="CD1024" s="16"/>
      <c r="CF1024" s="16"/>
      <c r="CG1024" s="16"/>
      <c r="CI1024" s="16"/>
      <c r="CJ1024" s="16"/>
      <c r="CK1024" s="16"/>
      <c r="CQ1024" s="16"/>
      <c r="CU1024" s="16"/>
      <c r="CV1024" s="16"/>
      <c r="CW1024" s="16"/>
      <c r="CX1024" s="16"/>
      <c r="CZ1024" s="16"/>
      <c r="DB1024" s="16" t="s">
        <v>119</v>
      </c>
      <c r="DC1024" s="19" t="s">
        <v>14</v>
      </c>
      <c r="DD1024" s="16"/>
      <c r="DK1024" s="16"/>
      <c r="DM1024" s="16"/>
      <c r="DN1024" s="16"/>
      <c r="DP1024" s="16"/>
      <c r="DR1024" s="16"/>
      <c r="EB1024" s="16"/>
      <c r="EE1024" s="16"/>
      <c r="EF1024" s="16"/>
      <c r="EG1024" s="16"/>
      <c r="EI1024" s="16"/>
      <c r="EN1024" s="16"/>
    </row>
    <row r="1025" spans="1:144" x14ac:dyDescent="0.35">
      <c r="A1025" s="16" t="s">
        <v>6154</v>
      </c>
      <c r="J1025" t="s">
        <v>6019</v>
      </c>
      <c r="K1025"/>
      <c r="L1025" s="16" t="s">
        <v>5805</v>
      </c>
      <c r="M1025" s="16"/>
      <c r="Q1025" s="16"/>
      <c r="R1025" s="16"/>
      <c r="T1025" s="16">
        <f>SUM(COUNTIF(M1025:S1025,"yes"))</f>
        <v>0</v>
      </c>
      <c r="U1025" s="16" t="s">
        <v>6020</v>
      </c>
      <c r="V1025" s="16" t="s">
        <v>676</v>
      </c>
      <c r="W1025" s="16"/>
      <c r="X1025" s="16"/>
      <c r="Y1025" s="16"/>
      <c r="Z1025" s="16"/>
      <c r="AA1025" s="16"/>
      <c r="AB1025" s="16"/>
      <c r="AH1025" s="16"/>
      <c r="AJ1025" s="66" t="s">
        <v>6232</v>
      </c>
      <c r="AK1025" s="16" t="s">
        <v>1300</v>
      </c>
      <c r="AL1025" s="16" t="s">
        <v>726</v>
      </c>
      <c r="AP1025" s="16" t="s">
        <v>726</v>
      </c>
      <c r="AQ1025" s="16" t="s">
        <v>1215</v>
      </c>
      <c r="AR1025" s="38"/>
      <c r="AS1025" s="16" t="s">
        <v>6025</v>
      </c>
      <c r="AT1025" s="16"/>
      <c r="AV1025" s="16">
        <v>33</v>
      </c>
      <c r="AW1025" s="16">
        <v>44</v>
      </c>
      <c r="AX1025" s="16" t="s">
        <v>5830</v>
      </c>
      <c r="AY1025" s="16" t="s">
        <v>6021</v>
      </c>
      <c r="AZ1025" s="16" t="s">
        <v>6022</v>
      </c>
      <c r="BA1025" s="16" t="s">
        <v>6023</v>
      </c>
      <c r="BB1025" s="16">
        <f>LEN(BA1025)-LEN(SUBSTITUTE(BA1025,",",""))+1</f>
        <v>6</v>
      </c>
      <c r="BC1025" s="16" t="s">
        <v>6024</v>
      </c>
      <c r="BD1025" s="16">
        <f>LEN(BC1025)-LEN(SUBSTITUTE(BC1025,",",""))+1</f>
        <v>49</v>
      </c>
      <c r="BE1025" s="16">
        <f>Table1[[#This Row], [no. of native regions]]+Table1[[#This Row], [no. of introduced regions]]</f>
        <v>55</v>
      </c>
      <c r="BF1025" s="28">
        <f>Table1[[#This Row], [no. of introduced regions]]/Table1[[#This Row], [no. of native regions]]</f>
        <v>8.1666666666666661</v>
      </c>
      <c r="BJ1025" s="25"/>
      <c r="BO1025" s="38"/>
      <c r="BQ1025" s="38"/>
      <c r="BU1025" s="16" t="s">
        <v>6101</v>
      </c>
      <c r="BV1025" s="29" t="s">
        <v>6102</v>
      </c>
      <c r="BW1025" s="16"/>
      <c r="BZ1025" s="16"/>
      <c r="CD1025" s="16"/>
      <c r="CF1025" s="16"/>
      <c r="CG1025" s="16"/>
      <c r="CI1025" s="16"/>
      <c r="CJ1025" s="16"/>
      <c r="CK1025" s="16"/>
      <c r="CQ1025" s="16"/>
      <c r="CU1025" s="16"/>
      <c r="CV1025" s="16"/>
      <c r="CW1025" s="16"/>
      <c r="CX1025" s="16"/>
      <c r="CZ1025" s="16"/>
      <c r="DB1025" s="16" t="s">
        <v>119</v>
      </c>
      <c r="DC1025" s="19">
        <v>300</v>
      </c>
      <c r="DD1025" s="16"/>
      <c r="DK1025" s="16"/>
      <c r="DM1025" s="16"/>
      <c r="DN1025" s="16"/>
      <c r="DP1025" s="16"/>
      <c r="DR1025" s="16"/>
      <c r="EB1025" s="16"/>
      <c r="EE1025" s="16"/>
      <c r="EF1025" s="16"/>
      <c r="EG1025" s="16"/>
      <c r="EI1025" s="16"/>
      <c r="EN1025" s="16"/>
    </row>
    <row r="1026" spans="1:144" x14ac:dyDescent="0.35">
      <c r="A1026" s="16" t="s">
        <v>6154</v>
      </c>
      <c r="J1026" t="s">
        <v>5866</v>
      </c>
      <c r="K1026"/>
      <c r="L1026" s="16" t="s">
        <v>5805</v>
      </c>
      <c r="M1026" s="16"/>
      <c r="Q1026" s="16"/>
      <c r="R1026" s="16"/>
      <c r="T1026" s="16">
        <f>SUM(COUNTIF(M1026:S1026,"yes"))</f>
        <v>0</v>
      </c>
      <c r="U1026" s="16" t="s">
        <v>5864</v>
      </c>
      <c r="V1026" s="16" t="s">
        <v>676</v>
      </c>
      <c r="W1026" s="16"/>
      <c r="X1026" s="16"/>
      <c r="Y1026" s="16"/>
      <c r="Z1026" s="16"/>
      <c r="AA1026" s="16"/>
      <c r="AB1026" s="16"/>
      <c r="AH1026" s="16"/>
      <c r="AJ1026" s="66" t="s">
        <v>6232</v>
      </c>
      <c r="AK1026" s="16" t="s">
        <v>1238</v>
      </c>
      <c r="AL1026" s="16" t="s">
        <v>5867</v>
      </c>
      <c r="AP1026" s="16" t="s">
        <v>972</v>
      </c>
      <c r="AQ1026" s="16" t="s">
        <v>1297</v>
      </c>
      <c r="AR1026" s="38"/>
      <c r="AS1026" s="16"/>
      <c r="AT1026" s="16"/>
      <c r="AV1026" s="16">
        <v>39</v>
      </c>
      <c r="AW1026" s="16">
        <v>35</v>
      </c>
      <c r="AX1026" s="16" t="s">
        <v>730</v>
      </c>
      <c r="AY1026" s="21" t="s">
        <v>5865</v>
      </c>
      <c r="AZ1026" s="16" t="s">
        <v>5870</v>
      </c>
      <c r="BA1026" s="16" t="s">
        <v>5869</v>
      </c>
      <c r="BB1026" s="16">
        <f>LEN(BA1026)-LEN(SUBSTITUTE(BA1026,",",""))+1</f>
        <v>21</v>
      </c>
      <c r="BC1026" s="16" t="s">
        <v>5868</v>
      </c>
      <c r="BD1026" s="16">
        <f>LEN(BC1026)-LEN(SUBSTITUTE(BC1026,",",""))+1</f>
        <v>202</v>
      </c>
      <c r="BE1026" s="16">
        <f>Table1[[#This Row], [no. of native regions]]+Table1[[#This Row], [no. of introduced regions]]</f>
        <v>223</v>
      </c>
      <c r="BF1026" s="28">
        <f>Table1[[#This Row], [no. of introduced regions]]/Table1[[#This Row], [no. of native regions]]</f>
        <v>9.6190476190476186</v>
      </c>
      <c r="BJ1026" s="25"/>
      <c r="BO1026" s="38"/>
      <c r="BQ1026" s="38"/>
      <c r="BU1026" s="16" t="s">
        <v>6077</v>
      </c>
      <c r="BV1026" s="29" t="s">
        <v>6078</v>
      </c>
      <c r="BW1026" s="16"/>
      <c r="BZ1026" s="16"/>
      <c r="CD1026" s="16"/>
      <c r="CF1026" s="16"/>
      <c r="CG1026" s="16"/>
      <c r="CI1026" s="16"/>
      <c r="CJ1026" s="16"/>
      <c r="CK1026" s="16"/>
      <c r="CQ1026" s="16"/>
      <c r="CT1026" s="23" t="s">
        <v>6079</v>
      </c>
      <c r="CU1026" s="16" t="s">
        <v>6080</v>
      </c>
      <c r="CV1026" s="16"/>
      <c r="CW1026" s="16"/>
      <c r="CX1026" s="16"/>
      <c r="CZ1026" s="16"/>
      <c r="DB1026" s="16" t="s">
        <v>119</v>
      </c>
      <c r="DC1026" s="19">
        <v>659</v>
      </c>
      <c r="DD1026" s="16"/>
      <c r="DK1026" s="16"/>
      <c r="DM1026" s="16"/>
      <c r="DN1026" s="16"/>
      <c r="DP1026" s="16"/>
      <c r="DR1026" s="16"/>
      <c r="EB1026" s="16"/>
      <c r="EE1026" s="16"/>
      <c r="EF1026" s="16"/>
      <c r="EG1026" s="16"/>
      <c r="EI1026" s="16"/>
      <c r="EN1026" s="16"/>
    </row>
    <row r="1027" spans="1:144" x14ac:dyDescent="0.35">
      <c r="A1027" s="16" t="s">
        <v>6154</v>
      </c>
      <c r="J1027" t="s">
        <v>6026</v>
      </c>
      <c r="K1027"/>
      <c r="L1027" s="16" t="s">
        <v>5805</v>
      </c>
      <c r="M1027" s="16"/>
      <c r="Q1027" s="16"/>
      <c r="R1027" s="16"/>
      <c r="T1027" s="16">
        <f>SUM(COUNTIF(M1027:S1027,"yes"))</f>
        <v>0</v>
      </c>
      <c r="U1027" s="16" t="s">
        <v>6027</v>
      </c>
      <c r="V1027" s="16" t="s">
        <v>676</v>
      </c>
      <c r="W1027" s="16"/>
      <c r="X1027" s="16"/>
      <c r="Y1027" s="16"/>
      <c r="Z1027" s="16"/>
      <c r="AA1027" s="16"/>
      <c r="AB1027" s="16"/>
      <c r="AH1027" s="16"/>
      <c r="AJ1027" s="66" t="s">
        <v>6232</v>
      </c>
      <c r="AK1027" s="16" t="s">
        <v>1939</v>
      </c>
      <c r="AL1027" s="16" t="s">
        <v>726</v>
      </c>
      <c r="AP1027" s="16" t="s">
        <v>726</v>
      </c>
      <c r="AQ1027" s="16" t="s">
        <v>1215</v>
      </c>
      <c r="AR1027" s="38"/>
      <c r="AS1027" s="16" t="s">
        <v>2307</v>
      </c>
      <c r="AT1027" s="16"/>
      <c r="AV1027" s="16">
        <v>36</v>
      </c>
      <c r="AW1027" s="16">
        <v>51</v>
      </c>
      <c r="AX1027" s="16" t="s">
        <v>706</v>
      </c>
      <c r="AY1027" s="21" t="s">
        <v>6028</v>
      </c>
      <c r="AZ1027" s="16" t="s">
        <v>6031</v>
      </c>
      <c r="BA1027" s="16" t="s">
        <v>6029</v>
      </c>
      <c r="BB1027" s="16">
        <f>LEN(BA1027)-LEN(SUBSTITUTE(BA1027,",",""))+1</f>
        <v>15</v>
      </c>
      <c r="BC1027" s="16" t="s">
        <v>6030</v>
      </c>
      <c r="BD1027" s="16">
        <f>LEN(BC1027)-LEN(SUBSTITUTE(BC1027,",",""))+1</f>
        <v>83</v>
      </c>
      <c r="BE1027" s="16">
        <f>Table1[[#This Row], [no. of native regions]]+Table1[[#This Row], [no. of introduced regions]]</f>
        <v>98</v>
      </c>
      <c r="BF1027" s="28">
        <f>Table1[[#This Row], [no. of introduced regions]]/Table1[[#This Row], [no. of native regions]]</f>
        <v>5.5333333333333332</v>
      </c>
      <c r="BJ1027" s="25"/>
      <c r="BO1027" s="38"/>
      <c r="BQ1027" s="38"/>
      <c r="BU1027" s="16" t="s">
        <v>6088</v>
      </c>
      <c r="BV1027" s="29" t="s">
        <v>6089</v>
      </c>
      <c r="BW1027" s="16" t="s">
        <v>6090</v>
      </c>
      <c r="BZ1027" s="16"/>
      <c r="CD1027" s="16"/>
      <c r="CF1027" s="16"/>
      <c r="CG1027" s="16"/>
      <c r="CI1027" s="16"/>
      <c r="CJ1027" s="16"/>
      <c r="CK1027" s="16"/>
      <c r="CQ1027" s="16"/>
      <c r="CU1027" s="16"/>
      <c r="CV1027" s="16"/>
      <c r="CW1027" s="16"/>
      <c r="CX1027" s="16"/>
      <c r="CZ1027" s="16"/>
      <c r="DB1027" s="16" t="s">
        <v>119</v>
      </c>
      <c r="DC1027" s="19">
        <v>1407</v>
      </c>
      <c r="DD1027" s="16"/>
      <c r="DK1027" s="16"/>
      <c r="DM1027" s="16"/>
      <c r="DN1027" s="16"/>
      <c r="DP1027" s="16"/>
      <c r="DR1027" s="16"/>
      <c r="EB1027" s="16"/>
      <c r="EE1027" s="16"/>
      <c r="EF1027" s="16"/>
      <c r="EG1027" s="16"/>
      <c r="EI1027" s="16"/>
      <c r="EN1027" s="16"/>
    </row>
    <row r="1028" spans="1:144" x14ac:dyDescent="0.35">
      <c r="A1028" s="16" t="s">
        <v>6154</v>
      </c>
      <c r="J1028" t="s">
        <v>1323</v>
      </c>
      <c r="K1028"/>
      <c r="M1028" s="16"/>
      <c r="Q1028" s="16"/>
      <c r="R1028" s="16"/>
      <c r="T1028" s="16">
        <f>SUM(COUNTIF(M1028:S1028,"yes"))</f>
        <v>0</v>
      </c>
      <c r="U1028" s="16"/>
      <c r="V1028" s="16"/>
      <c r="W1028" s="16"/>
      <c r="X1028" s="16"/>
      <c r="Y1028" s="16"/>
      <c r="Z1028" s="16"/>
      <c r="AA1028" s="16"/>
      <c r="AB1028" s="16"/>
      <c r="AH1028" s="16"/>
      <c r="AJ1028" s="66" t="s">
        <v>6232</v>
      </c>
      <c r="AK1028" s="16"/>
      <c r="AP1028" s="16"/>
      <c r="AQ1028" s="16"/>
      <c r="AR1028" s="38"/>
      <c r="AS1028" s="16"/>
      <c r="AT1028" s="16"/>
      <c r="AY1028" s="16"/>
      <c r="AZ1028" s="16"/>
      <c r="BF1028" s="28"/>
      <c r="BJ1028" s="25"/>
      <c r="BO1028" s="38"/>
      <c r="BQ1028" s="38"/>
      <c r="BU1028" s="16"/>
      <c r="BV1028" s="29"/>
      <c r="BW1028" s="16"/>
      <c r="BZ1028" s="16"/>
      <c r="CD1028" s="16"/>
      <c r="CF1028" s="16"/>
      <c r="CG1028" s="16"/>
      <c r="CI1028" s="16"/>
      <c r="CJ1028" s="16"/>
      <c r="CK1028" s="16"/>
      <c r="CQ1028" s="16"/>
      <c r="CU1028" s="16"/>
      <c r="CV1028" s="16"/>
      <c r="CW1028" s="16"/>
      <c r="CX1028" s="16"/>
      <c r="CZ1028" s="16"/>
      <c r="DC1028" s="19"/>
      <c r="DD1028" s="16"/>
      <c r="DK1028" s="16"/>
      <c r="DM1028" s="16"/>
      <c r="DN1028" s="16"/>
      <c r="DP1028" s="16"/>
      <c r="DR1028" s="16"/>
      <c r="EB1028" s="16"/>
      <c r="EE1028" s="16"/>
      <c r="EF1028" s="16"/>
      <c r="EG1028" s="16"/>
      <c r="EI1028" s="16"/>
      <c r="EN1028" s="16"/>
    </row>
    <row r="1029" spans="1:144" x14ac:dyDescent="0.35">
      <c r="A1029" s="16" t="s">
        <v>6154</v>
      </c>
      <c r="J1029" t="s">
        <v>5915</v>
      </c>
      <c r="K1029"/>
      <c r="L1029" s="16" t="s">
        <v>5805</v>
      </c>
      <c r="M1029" s="16"/>
      <c r="Q1029" s="16"/>
      <c r="R1029" s="16"/>
      <c r="T1029" s="16">
        <f>SUM(COUNTIF(M1029:S1029,"yes"))</f>
        <v>0</v>
      </c>
      <c r="U1029" s="16" t="s">
        <v>5916</v>
      </c>
      <c r="V1029" s="16" t="s">
        <v>676</v>
      </c>
      <c r="W1029" s="16"/>
      <c r="X1029" s="16"/>
      <c r="Y1029" s="16"/>
      <c r="Z1029" s="16"/>
      <c r="AA1029" s="16"/>
      <c r="AB1029" s="16"/>
      <c r="AH1029" s="16"/>
      <c r="AJ1029" s="66" t="s">
        <v>6232</v>
      </c>
      <c r="AK1029" s="16" t="s">
        <v>2920</v>
      </c>
      <c r="AL1029" s="16" t="s">
        <v>6094</v>
      </c>
      <c r="AP1029" s="16" t="s">
        <v>1293</v>
      </c>
      <c r="AQ1029" s="16" t="s">
        <v>1215</v>
      </c>
      <c r="AR1029" s="38"/>
      <c r="AS1029" s="16"/>
      <c r="AT1029" s="16"/>
      <c r="AV1029" s="16">
        <v>16</v>
      </c>
      <c r="AW1029" s="16">
        <v>49</v>
      </c>
      <c r="AY1029" s="21" t="s">
        <v>5917</v>
      </c>
      <c r="AZ1029" s="16" t="s">
        <v>5957</v>
      </c>
      <c r="BA1029" s="16" t="s">
        <v>5958</v>
      </c>
      <c r="BB1029" s="16">
        <f>LEN(BA1029)-LEN(SUBSTITUTE(BA1029,",",""))+1</f>
        <v>12</v>
      </c>
      <c r="BC1029" s="16" t="s">
        <v>5959</v>
      </c>
      <c r="BD1029" s="16">
        <f>LEN(BC1029)-LEN(SUBSTITUTE(BC1029,",",""))+1</f>
        <v>67</v>
      </c>
      <c r="BE1029" s="16">
        <f>Table1[[#This Row], [no. of native regions]]+Table1[[#This Row], [no. of introduced regions]]</f>
        <v>79</v>
      </c>
      <c r="BF1029" s="28">
        <f>Table1[[#This Row], [no. of introduced regions]]/Table1[[#This Row], [no. of native regions]]</f>
        <v>5.583333333333333</v>
      </c>
      <c r="BJ1029" s="25"/>
      <c r="BO1029" s="38"/>
      <c r="BQ1029" s="38"/>
      <c r="BU1029" s="16" t="s">
        <v>6091</v>
      </c>
      <c r="BV1029" s="29" t="s">
        <v>6092</v>
      </c>
      <c r="BW1029" s="16" t="s">
        <v>6093</v>
      </c>
      <c r="BZ1029" s="16"/>
      <c r="CD1029" s="16"/>
      <c r="CF1029" s="16"/>
      <c r="CG1029" s="16"/>
      <c r="CI1029" s="16"/>
      <c r="CJ1029" s="16"/>
      <c r="CK1029" s="16"/>
      <c r="CQ1029" s="16"/>
      <c r="CU1029" s="16"/>
      <c r="CV1029" s="16"/>
      <c r="CW1029" s="16"/>
      <c r="CX1029" s="16"/>
      <c r="CZ1029" s="16"/>
      <c r="DB1029" s="16" t="s">
        <v>119</v>
      </c>
      <c r="DC1029" s="19">
        <v>300</v>
      </c>
      <c r="DD1029" s="16"/>
      <c r="DK1029" s="16"/>
      <c r="DM1029" s="16"/>
      <c r="DN1029" s="16"/>
      <c r="DP1029" s="16"/>
      <c r="DR1029" s="16"/>
      <c r="EB1029" s="16"/>
      <c r="EE1029" s="16"/>
      <c r="EF1029" s="16"/>
      <c r="EG1029" s="16"/>
      <c r="EI1029" s="16"/>
      <c r="EN1029" s="16"/>
    </row>
    <row r="1030" spans="1:144" x14ac:dyDescent="0.35">
      <c r="A1030" s="16" t="s">
        <v>6154</v>
      </c>
      <c r="J1030" t="s">
        <v>445</v>
      </c>
      <c r="K1030"/>
      <c r="M1030" s="16"/>
      <c r="O1030" s="16"/>
      <c r="Q1030" s="16"/>
      <c r="R1030" s="16"/>
      <c r="T1030" s="16">
        <f>SUM(COUNTIF(M1030:S1030,"yes"))</f>
        <v>0</v>
      </c>
      <c r="U1030" s="16"/>
      <c r="V1030" s="16"/>
      <c r="W1030" s="16"/>
      <c r="X1030" s="16"/>
      <c r="Y1030" s="16"/>
      <c r="Z1030" s="16"/>
      <c r="AA1030" s="16"/>
      <c r="AB1030" s="16"/>
      <c r="AH1030" s="16"/>
      <c r="AJ1030" s="66"/>
      <c r="AK1030" s="16"/>
      <c r="AP1030" s="16"/>
      <c r="AQ1030" s="16"/>
      <c r="AR1030" s="38"/>
      <c r="AS1030" s="16"/>
      <c r="AT1030" s="16"/>
      <c r="AY1030" s="16"/>
      <c r="AZ1030" s="16"/>
      <c r="BF1030" s="28"/>
      <c r="BJ1030" s="25"/>
      <c r="BO1030" s="38"/>
      <c r="BQ1030" s="38"/>
      <c r="BU1030" s="16"/>
      <c r="BV1030" s="29"/>
      <c r="BW1030" s="16"/>
      <c r="BZ1030" s="16"/>
      <c r="CD1030" s="16"/>
      <c r="CF1030" s="16"/>
      <c r="CG1030" s="16"/>
      <c r="CI1030" s="16"/>
      <c r="CJ1030" s="16"/>
      <c r="CK1030" s="16"/>
      <c r="CQ1030" s="16"/>
      <c r="CU1030" s="16"/>
      <c r="CV1030" s="16"/>
      <c r="CW1030" s="16"/>
      <c r="CX1030" s="16"/>
      <c r="CZ1030" s="16"/>
      <c r="DC1030" s="19"/>
      <c r="DD1030" s="16"/>
      <c r="DK1030" s="16"/>
      <c r="DM1030" s="16"/>
      <c r="DN1030" s="16"/>
      <c r="DP1030" s="16"/>
      <c r="DR1030" s="16"/>
      <c r="EB1030" s="16"/>
      <c r="EE1030" s="16"/>
      <c r="EF1030" s="16"/>
      <c r="EG1030" s="16"/>
      <c r="EI1030" s="16"/>
      <c r="EN1030" s="16"/>
    </row>
    <row r="1031" spans="1:144" x14ac:dyDescent="0.35">
      <c r="A1031" s="16" t="s">
        <v>6154</v>
      </c>
      <c r="J1031" t="s">
        <v>1373</v>
      </c>
      <c r="K1031"/>
      <c r="M1031" s="16"/>
      <c r="Q1031" s="16"/>
      <c r="R1031" s="16"/>
      <c r="T1031" s="16">
        <f>SUM(COUNTIF(M1031:S1031,"yes"))</f>
        <v>0</v>
      </c>
      <c r="U1031" s="16" t="s">
        <v>1374</v>
      </c>
      <c r="V1031" s="16" t="s">
        <v>676</v>
      </c>
      <c r="W1031" s="16"/>
      <c r="X1031" s="16" t="s">
        <v>1375</v>
      </c>
      <c r="Y1031" s="16"/>
      <c r="Z1031" s="16"/>
      <c r="AA1031" s="16"/>
      <c r="AB1031" s="16"/>
      <c r="AH1031" s="16"/>
      <c r="AJ1031" s="66"/>
      <c r="AK1031" s="16" t="s">
        <v>1049</v>
      </c>
      <c r="AL1031" s="16" t="s">
        <v>1153</v>
      </c>
      <c r="AP1031" s="16" t="s">
        <v>1211</v>
      </c>
      <c r="AQ1031" s="16" t="s">
        <v>1377</v>
      </c>
      <c r="AR1031" s="38"/>
      <c r="AS1031" s="16"/>
      <c r="AT1031" s="16"/>
      <c r="AY1031" s="16" t="s">
        <v>1376</v>
      </c>
      <c r="AZ1031" s="16"/>
      <c r="BA1031" s="16" t="s">
        <v>1260</v>
      </c>
      <c r="BB1031" s="16">
        <f>LEN(BA1031)-LEN(SUBSTITUTE(BA1031,",",""))+1</f>
        <v>4</v>
      </c>
      <c r="BC1031" s="16" t="s">
        <v>665</v>
      </c>
      <c r="BD1031" s="16">
        <f>LEN(BC1031)-LEN(SUBSTITUTE(BC1031,",",""))+1</f>
        <v>1</v>
      </c>
      <c r="BF1031" s="28"/>
      <c r="BJ1031" s="25"/>
      <c r="BK1031" s="16" t="s">
        <v>7150</v>
      </c>
      <c r="BL1031" s="16" t="s">
        <v>1379</v>
      </c>
      <c r="BO1031" s="38" t="s">
        <v>1183</v>
      </c>
      <c r="BQ1031" s="38"/>
      <c r="BR1031" s="16" t="s">
        <v>1373</v>
      </c>
      <c r="BU1031" s="16" t="s">
        <v>1380</v>
      </c>
      <c r="BV1031" s="29" t="s">
        <v>1381</v>
      </c>
      <c r="BW1031" s="16"/>
      <c r="BZ1031" s="16"/>
      <c r="CA1031" s="16" t="s">
        <v>1380</v>
      </c>
      <c r="CD1031" s="16"/>
      <c r="CF1031" s="16"/>
      <c r="CG1031" s="16"/>
      <c r="CI1031" s="16"/>
      <c r="CJ1031" s="16"/>
      <c r="CK1031" s="16"/>
      <c r="CQ1031" s="16"/>
      <c r="CU1031" s="16"/>
      <c r="CV1031" s="16"/>
      <c r="CW1031" s="16"/>
      <c r="CX1031" s="16"/>
      <c r="CZ1031" s="16"/>
      <c r="DC1031" s="19"/>
      <c r="DD1031" s="16"/>
      <c r="DK1031" s="16"/>
      <c r="DM1031" s="16"/>
      <c r="DN1031" s="16"/>
      <c r="DP1031" s="16"/>
      <c r="DR1031" s="16"/>
      <c r="EB1031" s="16"/>
      <c r="EE1031" s="16"/>
      <c r="EF1031" s="16"/>
      <c r="EG1031" s="16"/>
      <c r="EI1031" s="16"/>
      <c r="EN1031" s="16"/>
    </row>
    <row r="1032" spans="1:144" x14ac:dyDescent="0.35">
      <c r="A1032" s="16" t="s">
        <v>6154</v>
      </c>
      <c r="J1032" t="s">
        <v>1397</v>
      </c>
      <c r="K1032"/>
      <c r="M1032" s="16"/>
      <c r="Q1032" s="16"/>
      <c r="R1032" s="16"/>
      <c r="T1032" s="16">
        <f>SUM(COUNTIF(M1032:S1032,"yes"))</f>
        <v>0</v>
      </c>
      <c r="U1032" s="16"/>
      <c r="V1032" s="16"/>
      <c r="W1032" s="16"/>
      <c r="X1032" s="16"/>
      <c r="Y1032" s="16"/>
      <c r="Z1032" s="16"/>
      <c r="AA1032" s="16"/>
      <c r="AB1032" s="16"/>
      <c r="AH1032" s="16"/>
      <c r="AJ1032" s="66" t="s">
        <v>6232</v>
      </c>
      <c r="AK1032" s="16"/>
      <c r="AP1032" s="16"/>
      <c r="AQ1032" s="16"/>
      <c r="AR1032" s="38"/>
      <c r="AS1032" s="16"/>
      <c r="AT1032" s="16"/>
      <c r="AY1032" s="16"/>
      <c r="AZ1032" s="16"/>
      <c r="BF1032" s="28"/>
      <c r="BJ1032" s="25"/>
      <c r="BO1032" s="38"/>
      <c r="BQ1032" s="38"/>
      <c r="BU1032" s="16"/>
      <c r="BV1032" s="29"/>
      <c r="BW1032" s="16"/>
      <c r="BZ1032" s="16"/>
      <c r="CD1032" s="16"/>
      <c r="CF1032" s="16"/>
      <c r="CG1032" s="16"/>
      <c r="CI1032" s="16"/>
      <c r="CJ1032" s="16"/>
      <c r="CK1032" s="16"/>
      <c r="CQ1032" s="16"/>
      <c r="CU1032" s="16"/>
      <c r="CV1032" s="16"/>
      <c r="CW1032" s="16"/>
      <c r="CX1032" s="16"/>
      <c r="CZ1032" s="16"/>
      <c r="DC1032" s="19"/>
      <c r="DD1032" s="16"/>
      <c r="DK1032" s="16"/>
      <c r="DM1032" s="16"/>
      <c r="DN1032" s="16"/>
      <c r="DP1032" s="16"/>
      <c r="DR1032" s="16"/>
      <c r="EB1032" s="16"/>
      <c r="EE1032" s="16"/>
      <c r="EF1032" s="16"/>
      <c r="EG1032" s="16"/>
      <c r="EI1032" s="16"/>
      <c r="EN1032" s="16"/>
    </row>
    <row r="1033" spans="1:144" x14ac:dyDescent="0.35">
      <c r="A1033" s="16" t="s">
        <v>6154</v>
      </c>
      <c r="J1033" t="s">
        <v>1398</v>
      </c>
      <c r="K1033"/>
      <c r="M1033" s="16"/>
      <c r="Q1033" s="16"/>
      <c r="R1033" s="16"/>
      <c r="T1033" s="16">
        <f>SUM(COUNTIF(M1033:S1033,"yes"))</f>
        <v>0</v>
      </c>
      <c r="U1033" s="16"/>
      <c r="V1033" s="16"/>
      <c r="W1033" s="16"/>
      <c r="X1033" s="16"/>
      <c r="Y1033" s="16"/>
      <c r="Z1033" s="16"/>
      <c r="AA1033" s="16"/>
      <c r="AB1033" s="16"/>
      <c r="AH1033" s="16"/>
      <c r="AJ1033" s="66" t="s">
        <v>6232</v>
      </c>
      <c r="AK1033" s="16"/>
      <c r="AP1033" s="16"/>
      <c r="AQ1033" s="16"/>
      <c r="AR1033" s="38"/>
      <c r="AS1033" s="16"/>
      <c r="AT1033" s="16"/>
      <c r="AY1033" s="16"/>
      <c r="AZ1033" s="16"/>
      <c r="BF1033" s="28"/>
      <c r="BJ1033" s="25"/>
      <c r="BO1033" s="38"/>
      <c r="BQ1033" s="38"/>
      <c r="BU1033" s="16"/>
      <c r="BV1033" s="29"/>
      <c r="BW1033" s="16"/>
      <c r="BZ1033" s="16"/>
      <c r="CD1033" s="16"/>
      <c r="CF1033" s="16"/>
      <c r="CG1033" s="16"/>
      <c r="CI1033" s="16"/>
      <c r="CJ1033" s="16"/>
      <c r="CK1033" s="16"/>
      <c r="CQ1033" s="16"/>
      <c r="CU1033" s="16"/>
      <c r="CV1033" s="16"/>
      <c r="CW1033" s="16"/>
      <c r="CX1033" s="16"/>
      <c r="CZ1033" s="16"/>
      <c r="DC1033" s="19"/>
      <c r="DD1033" s="16"/>
      <c r="DK1033" s="16"/>
      <c r="DM1033" s="16"/>
      <c r="DN1033" s="16"/>
      <c r="DP1033" s="16"/>
      <c r="DR1033" s="16"/>
      <c r="EB1033" s="16"/>
      <c r="EE1033" s="16"/>
      <c r="EF1033" s="16"/>
      <c r="EG1033" s="16"/>
      <c r="EI1033" s="16"/>
      <c r="EN1033" s="16"/>
    </row>
    <row r="1034" spans="1:144" x14ac:dyDescent="0.35">
      <c r="A1034" s="16" t="s">
        <v>6154</v>
      </c>
      <c r="J1034" t="s">
        <v>1107</v>
      </c>
      <c r="K1034"/>
      <c r="M1034" s="16"/>
      <c r="Q1034" s="16"/>
      <c r="R1034" s="16"/>
      <c r="T1034" s="16">
        <f>SUM(COUNTIF(M1034:S1034,"yes"))</f>
        <v>0</v>
      </c>
      <c r="U1034" s="16"/>
      <c r="V1034" s="16"/>
      <c r="W1034" s="16"/>
      <c r="X1034" s="16"/>
      <c r="Y1034" s="16"/>
      <c r="Z1034" s="16"/>
      <c r="AA1034" s="16"/>
      <c r="AB1034" s="16"/>
      <c r="AH1034" s="16"/>
      <c r="AJ1034" s="66"/>
      <c r="AK1034" s="16"/>
      <c r="AP1034" s="16"/>
      <c r="AQ1034" s="16"/>
      <c r="AR1034" s="38"/>
      <c r="AS1034" s="16"/>
      <c r="AT1034" s="16"/>
      <c r="AY1034" s="16"/>
      <c r="AZ1034" s="16"/>
      <c r="BF1034" s="28"/>
      <c r="BI1034" s="16" t="s">
        <v>1109</v>
      </c>
      <c r="BJ1034" s="25"/>
      <c r="BL1034" s="16" t="s">
        <v>1114</v>
      </c>
      <c r="BO1034" s="38"/>
      <c r="BQ1034" s="38"/>
      <c r="BU1034" s="41" t="s">
        <v>1115</v>
      </c>
      <c r="BV1034" s="29"/>
      <c r="BW1034" s="16"/>
      <c r="BZ1034" s="16"/>
      <c r="CD1034" s="16"/>
      <c r="CF1034" s="16"/>
      <c r="CG1034" s="16"/>
      <c r="CI1034" s="16"/>
      <c r="CJ1034" s="16"/>
      <c r="CK1034" s="16"/>
      <c r="CQ1034" s="16"/>
      <c r="CT1034" s="16" t="s">
        <v>1110</v>
      </c>
      <c r="CU1034" s="16"/>
      <c r="CV1034" s="16"/>
      <c r="CW1034" s="16"/>
      <c r="CX1034" s="16"/>
      <c r="CZ1034" s="16"/>
      <c r="DC1034" s="19"/>
      <c r="DD1034" s="16"/>
      <c r="DK1034" s="16"/>
      <c r="DM1034" s="16"/>
      <c r="DN1034" s="16"/>
      <c r="DP1034" s="16"/>
      <c r="DR1034" s="16"/>
      <c r="EB1034" s="16"/>
      <c r="EE1034" s="16"/>
      <c r="EF1034" s="16"/>
      <c r="EG1034" s="16"/>
      <c r="EI1034" s="16"/>
      <c r="EN1034" s="16"/>
    </row>
    <row r="1035" spans="1:144" x14ac:dyDescent="0.35">
      <c r="A1035" s="16" t="s">
        <v>6154</v>
      </c>
      <c r="J1035" t="s">
        <v>1107</v>
      </c>
      <c r="K1035"/>
      <c r="M1035" s="16"/>
      <c r="Q1035" s="16"/>
      <c r="R1035" s="16"/>
      <c r="T1035" s="16">
        <f>SUM(COUNTIF(M1035:S1035,"yes"))</f>
        <v>0</v>
      </c>
      <c r="U1035" s="16"/>
      <c r="V1035" s="16"/>
      <c r="W1035" s="16"/>
      <c r="X1035" s="16"/>
      <c r="Y1035" s="16"/>
      <c r="Z1035" s="16"/>
      <c r="AA1035" s="16"/>
      <c r="AB1035" s="16"/>
      <c r="AH1035" s="16"/>
      <c r="AJ1035" s="66"/>
      <c r="AK1035" s="16"/>
      <c r="AP1035" s="16"/>
      <c r="AQ1035" s="16"/>
      <c r="AR1035" s="38"/>
      <c r="AS1035" s="16"/>
      <c r="AT1035" s="16"/>
      <c r="AY1035" s="16"/>
      <c r="AZ1035" s="16"/>
      <c r="BF1035" s="28"/>
      <c r="BJ1035" s="25"/>
      <c r="BL1035" s="16" t="s">
        <v>1116</v>
      </c>
      <c r="BO1035" s="38"/>
      <c r="BQ1035" s="38"/>
      <c r="BU1035" s="16"/>
      <c r="BV1035" s="29"/>
      <c r="BW1035" s="16"/>
      <c r="BZ1035" s="16"/>
      <c r="CD1035" s="16"/>
      <c r="CF1035" s="16"/>
      <c r="CG1035" s="16"/>
      <c r="CI1035" s="16"/>
      <c r="CJ1035" s="16"/>
      <c r="CK1035" s="16"/>
      <c r="CQ1035" s="16"/>
      <c r="CT1035" s="16" t="s">
        <v>6250</v>
      </c>
      <c r="CU1035" s="16"/>
      <c r="CV1035" s="16"/>
      <c r="CW1035" s="16"/>
      <c r="CX1035" s="16"/>
      <c r="CZ1035" s="16"/>
      <c r="DC1035" s="19"/>
      <c r="DD1035" s="16"/>
      <c r="DK1035" s="16"/>
      <c r="DM1035" s="16"/>
      <c r="DN1035" s="16"/>
      <c r="DP1035" s="16"/>
      <c r="DR1035" s="16"/>
      <c r="EB1035" s="16"/>
      <c r="EE1035" s="16"/>
      <c r="EF1035" s="16"/>
      <c r="EG1035" s="16"/>
      <c r="EI1035" s="16"/>
      <c r="EN1035" s="16"/>
    </row>
    <row r="1036" spans="1:144" x14ac:dyDescent="0.35">
      <c r="A1036" s="16" t="s">
        <v>6154</v>
      </c>
      <c r="J1036" t="s">
        <v>1432</v>
      </c>
      <c r="K1036"/>
      <c r="M1036" s="16"/>
      <c r="Q1036" s="16"/>
      <c r="R1036" s="16"/>
      <c r="T1036" s="16">
        <f>SUM(COUNTIF(M1036:S1036,"yes"))</f>
        <v>0</v>
      </c>
      <c r="U1036" s="16" t="s">
        <v>1433</v>
      </c>
      <c r="V1036" s="16"/>
      <c r="W1036" s="16"/>
      <c r="X1036" s="16" t="s">
        <v>1436</v>
      </c>
      <c r="Y1036" s="16"/>
      <c r="Z1036" s="16" t="s">
        <v>1434</v>
      </c>
      <c r="AA1036" s="16"/>
      <c r="AB1036" s="16"/>
      <c r="AH1036" s="16"/>
      <c r="AJ1036" s="66" t="s">
        <v>6232</v>
      </c>
      <c r="AK1036" s="16"/>
      <c r="AL1036" s="16" t="s">
        <v>1435</v>
      </c>
      <c r="AP1036" s="16"/>
      <c r="AQ1036" s="16"/>
      <c r="AR1036" s="38"/>
      <c r="AS1036" s="16"/>
      <c r="AT1036" s="16"/>
      <c r="AY1036" s="16"/>
      <c r="AZ1036" s="16"/>
      <c r="BB1036" s="16">
        <f>LEN(BA1036)-LEN(SUBSTITUTE(BA1036,",",""))+1</f>
        <v>1</v>
      </c>
      <c r="BF1036" s="28"/>
      <c r="BJ1036" s="25"/>
      <c r="BO1036" s="38"/>
      <c r="BQ1036" s="38"/>
      <c r="BU1036" s="16"/>
      <c r="BV1036" s="29"/>
      <c r="BW1036" s="16"/>
      <c r="BZ1036" s="16"/>
      <c r="CD1036" s="16"/>
      <c r="CF1036" s="16"/>
      <c r="CG1036" s="16"/>
      <c r="CI1036" s="16"/>
      <c r="CJ1036" s="16"/>
      <c r="CK1036" s="16"/>
      <c r="CQ1036" s="16"/>
      <c r="CU1036" s="16"/>
      <c r="CV1036" s="16"/>
      <c r="CW1036" s="16"/>
      <c r="CX1036" s="16"/>
      <c r="CZ1036" s="16"/>
      <c r="DC1036" s="19"/>
      <c r="DD1036" s="16"/>
      <c r="DK1036" s="16"/>
      <c r="DM1036" s="16"/>
      <c r="DN1036" s="16"/>
      <c r="DP1036" s="16"/>
      <c r="DR1036" s="16"/>
      <c r="EB1036" s="16"/>
      <c r="EE1036" s="16"/>
      <c r="EF1036" s="16"/>
      <c r="EG1036" s="16"/>
      <c r="EI1036" s="16"/>
      <c r="EN1036" s="16"/>
    </row>
    <row r="1037" spans="1:144" x14ac:dyDescent="0.35">
      <c r="A1037" s="16" t="s">
        <v>6154</v>
      </c>
      <c r="J1037" t="s">
        <v>6294</v>
      </c>
      <c r="K1037"/>
      <c r="M1037" s="16"/>
      <c r="Q1037" s="16"/>
      <c r="R1037" s="16"/>
      <c r="T1037" s="16">
        <f>SUM(COUNTIF(M1037:S1037,"yes"))</f>
        <v>0</v>
      </c>
      <c r="U1037" s="16"/>
      <c r="V1037" s="16"/>
      <c r="W1037" s="16"/>
      <c r="X1037" s="16"/>
      <c r="Y1037" s="16"/>
      <c r="Z1037" s="16"/>
      <c r="AA1037" s="16"/>
      <c r="AB1037" s="16"/>
      <c r="AH1037" s="16"/>
      <c r="AJ1037" s="66" t="s">
        <v>6232</v>
      </c>
      <c r="AK1037" s="16"/>
      <c r="AP1037" s="16"/>
      <c r="AQ1037" s="16"/>
      <c r="AR1037" s="38"/>
      <c r="AS1037" s="16"/>
      <c r="AT1037" s="16"/>
      <c r="AY1037" s="16"/>
      <c r="AZ1037" s="16"/>
      <c r="BF1037" s="28"/>
      <c r="BJ1037" s="25"/>
      <c r="BO1037" s="38"/>
      <c r="BQ1037" s="38"/>
      <c r="BU1037" s="16"/>
      <c r="BV1037" s="29"/>
      <c r="BW1037" s="16"/>
      <c r="BZ1037" s="16"/>
      <c r="CD1037" s="16"/>
      <c r="CF1037" s="16"/>
      <c r="CG1037" s="16"/>
      <c r="CI1037" s="16"/>
      <c r="CJ1037" s="16"/>
      <c r="CK1037" s="16"/>
      <c r="CQ1037" s="16"/>
      <c r="CU1037" s="16"/>
      <c r="CV1037" s="16"/>
      <c r="CW1037" s="16"/>
      <c r="CX1037" s="16"/>
      <c r="CZ1037" s="16"/>
      <c r="DC1037" s="19"/>
      <c r="DD1037" s="16"/>
      <c r="DK1037" s="16"/>
      <c r="DM1037" s="16"/>
      <c r="DN1037" s="16"/>
      <c r="DP1037" s="16"/>
      <c r="DR1037" s="16"/>
      <c r="EB1037" s="16"/>
      <c r="EE1037" s="16"/>
      <c r="EF1037" s="16"/>
      <c r="EG1037" s="16"/>
      <c r="EI1037" s="16"/>
      <c r="EN1037" s="16"/>
    </row>
    <row r="1038" spans="1:144" x14ac:dyDescent="0.35">
      <c r="A1038" s="16" t="s">
        <v>6154</v>
      </c>
      <c r="J1038" t="s">
        <v>5978</v>
      </c>
      <c r="K1038"/>
      <c r="L1038" s="16" t="s">
        <v>5805</v>
      </c>
      <c r="M1038" s="16"/>
      <c r="Q1038" s="16"/>
      <c r="R1038" s="16"/>
      <c r="T1038" s="16">
        <f>SUM(COUNTIF(M1038:S1038,"yes"))</f>
        <v>0</v>
      </c>
      <c r="U1038" s="16" t="s">
        <v>5979</v>
      </c>
      <c r="V1038" s="16" t="s">
        <v>5980</v>
      </c>
      <c r="W1038" s="16"/>
      <c r="X1038" s="16"/>
      <c r="Y1038" s="16"/>
      <c r="Z1038" s="21"/>
      <c r="AA1038" s="16"/>
      <c r="AB1038" s="21"/>
      <c r="AH1038" s="16"/>
      <c r="AJ1038" s="66" t="s">
        <v>6232</v>
      </c>
      <c r="AK1038" s="16" t="s">
        <v>5982</v>
      </c>
      <c r="AL1038" s="16" t="s">
        <v>5767</v>
      </c>
      <c r="AP1038" s="16" t="s">
        <v>972</v>
      </c>
      <c r="AQ1038" s="16" t="s">
        <v>5986</v>
      </c>
      <c r="AR1038" s="38"/>
      <c r="AS1038" s="16"/>
      <c r="AT1038" s="16"/>
      <c r="AV1038" s="16">
        <v>28</v>
      </c>
      <c r="AW1038" s="16">
        <v>84</v>
      </c>
      <c r="AX1038" s="16" t="s">
        <v>706</v>
      </c>
      <c r="AY1038" s="21" t="s">
        <v>5981</v>
      </c>
      <c r="AZ1038" s="16" t="s">
        <v>5983</v>
      </c>
      <c r="BA1038" s="16" t="s">
        <v>5984</v>
      </c>
      <c r="BB1038" s="16">
        <f>LEN(BA1038)-LEN(SUBSTITUTE(BA1038,",",""))+1</f>
        <v>13</v>
      </c>
      <c r="BC1038" s="16" t="s">
        <v>5985</v>
      </c>
      <c r="BD1038" s="16">
        <f>LEN(BC1038)-LEN(SUBSTITUTE(BC1038,",",""))+1</f>
        <v>4</v>
      </c>
      <c r="BE1038" s="16">
        <f>Table1[[#This Row], [no. of native regions]]+Table1[[#This Row], [no. of introduced regions]]</f>
        <v>17</v>
      </c>
      <c r="BF1038" s="28">
        <f>Table1[[#This Row], [no. of introduced regions]]/Table1[[#This Row], [no. of native regions]]</f>
        <v>0.30769230769230771</v>
      </c>
      <c r="BJ1038" s="25"/>
      <c r="BO1038" s="38"/>
      <c r="BQ1038" s="38"/>
      <c r="BU1038" s="23" t="s">
        <v>4836</v>
      </c>
      <c r="BV1038" s="29" t="s">
        <v>6103</v>
      </c>
      <c r="BW1038" s="16"/>
      <c r="BZ1038" s="16"/>
      <c r="CD1038" s="16"/>
      <c r="CF1038" s="16"/>
      <c r="CG1038" s="16"/>
      <c r="CI1038" s="16"/>
      <c r="CJ1038" s="16"/>
      <c r="CK1038" s="16"/>
      <c r="CQ1038" s="16"/>
      <c r="CU1038" s="16"/>
      <c r="CV1038" s="16"/>
      <c r="CW1038" s="16"/>
      <c r="CX1038" s="16"/>
      <c r="CZ1038" s="16"/>
      <c r="DB1038" s="16" t="s">
        <v>119</v>
      </c>
      <c r="DC1038" s="19">
        <v>659</v>
      </c>
      <c r="DD1038" s="16"/>
      <c r="DK1038" s="16"/>
      <c r="DM1038" s="16"/>
      <c r="DN1038" s="16"/>
      <c r="DP1038" s="16"/>
      <c r="DR1038" s="16"/>
      <c r="EB1038" s="16"/>
      <c r="EE1038" s="16"/>
      <c r="EF1038" s="16"/>
      <c r="EG1038" s="16"/>
      <c r="EI1038" s="16"/>
      <c r="EN1038" s="16"/>
    </row>
    <row r="1039" spans="1:144" x14ac:dyDescent="0.35">
      <c r="A1039" s="16" t="s">
        <v>6154</v>
      </c>
      <c r="J1039" t="s">
        <v>5877</v>
      </c>
      <c r="K1039"/>
      <c r="L1039" s="16" t="s">
        <v>5805</v>
      </c>
      <c r="M1039" s="16"/>
      <c r="Q1039" s="16"/>
      <c r="R1039" s="16"/>
      <c r="T1039" s="16">
        <f>SUM(COUNTIF(M1039:S1039,"yes"))</f>
        <v>0</v>
      </c>
      <c r="U1039" s="16" t="s">
        <v>5878</v>
      </c>
      <c r="V1039" s="16" t="s">
        <v>676</v>
      </c>
      <c r="W1039" s="16"/>
      <c r="X1039" s="16"/>
      <c r="Y1039" s="16"/>
      <c r="Z1039" s="16"/>
      <c r="AA1039" s="16"/>
      <c r="AB1039" s="16"/>
      <c r="AH1039" s="16"/>
      <c r="AJ1039" s="66" t="s">
        <v>6232</v>
      </c>
      <c r="AK1039" s="16" t="s">
        <v>5880</v>
      </c>
      <c r="AL1039" s="16" t="s">
        <v>726</v>
      </c>
      <c r="AP1039" s="16" t="s">
        <v>726</v>
      </c>
      <c r="AQ1039" s="16" t="s">
        <v>5881</v>
      </c>
      <c r="AR1039" s="38"/>
      <c r="AS1039" s="16"/>
      <c r="AT1039" s="16"/>
      <c r="AV1039" s="16">
        <v>9</v>
      </c>
      <c r="AW1039" s="16">
        <v>-81</v>
      </c>
      <c r="AX1039" s="16" t="s">
        <v>659</v>
      </c>
      <c r="AY1039" s="21" t="s">
        <v>5879</v>
      </c>
      <c r="AZ1039" s="16" t="s">
        <v>5935</v>
      </c>
      <c r="BA1039" s="16" t="s">
        <v>5937</v>
      </c>
      <c r="BB1039" s="16">
        <f>LEN(BA1039)-LEN(SUBSTITUTE(BA1039,",",""))+1</f>
        <v>12</v>
      </c>
      <c r="BC1039" s="16" t="s">
        <v>5938</v>
      </c>
      <c r="BD1039" s="16">
        <f>LEN(BC1039)-LEN(SUBSTITUTE(BC1039,",",""))+1</f>
        <v>101</v>
      </c>
      <c r="BE1039" s="16">
        <f>Table1[[#This Row], [no. of native regions]]+Table1[[#This Row], [no. of introduced regions]]</f>
        <v>113</v>
      </c>
      <c r="BF1039" s="28">
        <f>Table1[[#This Row], [no. of introduced regions]]/Table1[[#This Row], [no. of native regions]]</f>
        <v>8.4166666666666661</v>
      </c>
      <c r="BJ1039" s="25"/>
      <c r="BO1039" s="38"/>
      <c r="BQ1039" s="38"/>
      <c r="BU1039" s="16" t="s">
        <v>3875</v>
      </c>
      <c r="BV1039" s="29" t="s">
        <v>3876</v>
      </c>
      <c r="BW1039" s="16" t="s">
        <v>6081</v>
      </c>
      <c r="BZ1039" s="16"/>
      <c r="CD1039" s="16"/>
      <c r="CF1039" s="16"/>
      <c r="CG1039" s="16"/>
      <c r="CI1039" s="16"/>
      <c r="CJ1039" s="16"/>
      <c r="CK1039" s="16"/>
      <c r="CQ1039" s="16"/>
      <c r="CU1039" s="16" t="s">
        <v>5882</v>
      </c>
      <c r="CV1039" s="16"/>
      <c r="CW1039" s="16"/>
      <c r="CX1039" s="16"/>
      <c r="CZ1039" s="16"/>
      <c r="DB1039" s="16" t="s">
        <v>119</v>
      </c>
      <c r="DC1039" s="19">
        <v>1848</v>
      </c>
      <c r="DD1039" s="16"/>
      <c r="DK1039" s="16"/>
      <c r="DM1039" s="16"/>
      <c r="DN1039" s="16"/>
      <c r="DP1039" s="16"/>
      <c r="DR1039" s="16"/>
      <c r="EB1039" s="16"/>
      <c r="EE1039" s="16"/>
      <c r="EF1039" s="16"/>
      <c r="EG1039" s="16"/>
      <c r="EI1039" s="16"/>
      <c r="EN1039" s="16"/>
    </row>
    <row r="1040" spans="1:144" x14ac:dyDescent="0.35">
      <c r="A1040" s="16" t="s">
        <v>6154</v>
      </c>
      <c r="J1040" t="s">
        <v>1502</v>
      </c>
      <c r="K1040"/>
      <c r="M1040" s="16"/>
      <c r="Q1040" s="16"/>
      <c r="R1040" s="16"/>
      <c r="T1040" s="16">
        <f>SUM(COUNTIF(M1040:S1040,"yes"))</f>
        <v>0</v>
      </c>
      <c r="U1040" s="16"/>
      <c r="V1040" s="16"/>
      <c r="W1040" s="16"/>
      <c r="X1040" s="16"/>
      <c r="Y1040" s="16"/>
      <c r="Z1040" s="16"/>
      <c r="AA1040" s="16"/>
      <c r="AB1040" s="16"/>
      <c r="AH1040" s="16"/>
      <c r="AJ1040" s="66" t="s">
        <v>6232</v>
      </c>
      <c r="AK1040" s="16"/>
      <c r="AP1040" s="16"/>
      <c r="AQ1040" s="16"/>
      <c r="AR1040" s="38"/>
      <c r="AS1040" s="16"/>
      <c r="AT1040" s="16"/>
      <c r="AY1040" s="16"/>
      <c r="AZ1040" s="16"/>
      <c r="BF1040" s="28"/>
      <c r="BJ1040" s="25"/>
      <c r="BO1040" s="38"/>
      <c r="BQ1040" s="38"/>
      <c r="BU1040" s="16"/>
      <c r="BV1040" s="29"/>
      <c r="BW1040" s="16"/>
      <c r="BZ1040" s="16"/>
      <c r="CD1040" s="16"/>
      <c r="CF1040" s="16"/>
      <c r="CG1040" s="16"/>
      <c r="CI1040" s="16"/>
      <c r="CJ1040" s="16"/>
      <c r="CK1040" s="16"/>
      <c r="CQ1040" s="16"/>
      <c r="CU1040" s="16"/>
      <c r="CV1040" s="16"/>
      <c r="CW1040" s="16"/>
      <c r="CX1040" s="16"/>
      <c r="CZ1040" s="16"/>
      <c r="DC1040" s="19"/>
      <c r="DD1040" s="16"/>
      <c r="DK1040" s="16"/>
      <c r="DM1040" s="16"/>
      <c r="DN1040" s="16"/>
      <c r="DP1040" s="16"/>
      <c r="DR1040" s="16"/>
      <c r="EB1040" s="16"/>
      <c r="EE1040" s="16"/>
      <c r="EF1040" s="16"/>
      <c r="EG1040" s="16"/>
      <c r="EI1040" s="16"/>
      <c r="EN1040" s="16"/>
    </row>
    <row r="1041" spans="1:144" x14ac:dyDescent="0.35">
      <c r="A1041" s="16" t="s">
        <v>6154</v>
      </c>
      <c r="J1041" t="s">
        <v>5897</v>
      </c>
      <c r="K1041"/>
      <c r="L1041" s="16" t="s">
        <v>5805</v>
      </c>
      <c r="M1041" s="16"/>
      <c r="Q1041" s="16"/>
      <c r="R1041" s="16"/>
      <c r="T1041" s="16">
        <f>SUM(COUNTIF(M1041:S1041,"yes"))</f>
        <v>0</v>
      </c>
      <c r="U1041" s="16" t="s">
        <v>2021</v>
      </c>
      <c r="V1041" s="16" t="s">
        <v>1384</v>
      </c>
      <c r="W1041" s="16"/>
      <c r="X1041" s="16" t="s">
        <v>7366</v>
      </c>
      <c r="Y1041" s="16" t="s">
        <v>5929</v>
      </c>
      <c r="Z1041" s="16"/>
      <c r="AA1041" s="16"/>
      <c r="AB1041" s="16"/>
      <c r="AH1041" s="16"/>
      <c r="AI1041" s="16" t="s">
        <v>5914</v>
      </c>
      <c r="AJ1041" s="66" t="s">
        <v>6232</v>
      </c>
      <c r="AK1041" s="16" t="s">
        <v>1302</v>
      </c>
      <c r="AL1041" s="16" t="s">
        <v>5767</v>
      </c>
      <c r="AP1041" s="16" t="s">
        <v>1842</v>
      </c>
      <c r="AQ1041" s="16" t="s">
        <v>1409</v>
      </c>
      <c r="AR1041" s="38"/>
      <c r="AS1041" s="16"/>
      <c r="AT1041" s="16"/>
      <c r="AV1041" s="16">
        <v>-9</v>
      </c>
      <c r="AW1041" s="16">
        <v>-75</v>
      </c>
      <c r="AX1041" s="16" t="s">
        <v>659</v>
      </c>
      <c r="AY1041" s="21" t="s">
        <v>5928</v>
      </c>
      <c r="AZ1041" s="16" t="s">
        <v>5942</v>
      </c>
      <c r="BA1041" s="16" t="s">
        <v>5943</v>
      </c>
      <c r="BB1041" s="16">
        <f>LEN(BA1041)-LEN(SUBSTITUTE(BA1041,",",""))+1</f>
        <v>7</v>
      </c>
      <c r="BC1041" s="16" t="s">
        <v>5944</v>
      </c>
      <c r="BD1041" s="16">
        <f>LEN(BC1041)-LEN(SUBSTITUTE(BC1041,",",""))+1</f>
        <v>10</v>
      </c>
      <c r="BE1041" s="16">
        <f>Table1[[#This Row], [no. of native regions]]+Table1[[#This Row], [no. of introduced regions]]</f>
        <v>17</v>
      </c>
      <c r="BF1041" s="28">
        <f>Table1[[#This Row], [no. of introduced regions]]/Table1[[#This Row], [no. of native regions]]</f>
        <v>1.4285714285714286</v>
      </c>
      <c r="BJ1041" s="25"/>
      <c r="BK1041" s="16" t="s">
        <v>5927</v>
      </c>
      <c r="BO1041" s="38"/>
      <c r="BQ1041" s="38"/>
      <c r="BU1041" s="16" t="s">
        <v>6083</v>
      </c>
      <c r="BV1041" s="29" t="s">
        <v>6082</v>
      </c>
      <c r="BW1041" s="16"/>
      <c r="BZ1041" s="16"/>
      <c r="CD1041" s="16"/>
      <c r="CF1041" s="16"/>
      <c r="CG1041" s="16"/>
      <c r="CI1041" s="16"/>
      <c r="CJ1041" s="16"/>
      <c r="CK1041" s="16"/>
      <c r="CQ1041" s="16"/>
      <c r="CU1041" s="16" t="s">
        <v>5898</v>
      </c>
      <c r="CV1041" s="16"/>
      <c r="CW1041" s="16"/>
      <c r="CX1041" s="16"/>
      <c r="CZ1041" s="16"/>
      <c r="DB1041" s="16" t="s">
        <v>119</v>
      </c>
      <c r="DC1041" s="19">
        <v>1765</v>
      </c>
      <c r="DD1041" s="16"/>
      <c r="DK1041" s="16"/>
      <c r="DM1041" s="16"/>
      <c r="DN1041" s="16"/>
      <c r="DP1041" s="16"/>
      <c r="DR1041" s="16"/>
      <c r="EB1041" s="16"/>
      <c r="EE1041" s="16"/>
      <c r="EF1041" s="16"/>
      <c r="EG1041" s="16"/>
      <c r="EI1041" s="16"/>
      <c r="EN1041" s="16"/>
    </row>
    <row r="1042" spans="1:144" x14ac:dyDescent="0.35">
      <c r="A1042" t="s">
        <v>6154</v>
      </c>
      <c r="B1042" s="16" t="s">
        <v>7298</v>
      </c>
      <c r="C1042" s="16" t="s">
        <v>7204</v>
      </c>
      <c r="D1042" s="16" t="s">
        <v>7217</v>
      </c>
      <c r="E1042" s="16" t="s">
        <v>7290</v>
      </c>
      <c r="G1042" s="16">
        <v>1</v>
      </c>
      <c r="H1042" s="16">
        <v>1</v>
      </c>
      <c r="I1042" s="36" t="s">
        <v>7323</v>
      </c>
      <c r="J1042" t="s">
        <v>1540</v>
      </c>
      <c r="K1042" s="65"/>
      <c r="M1042" s="16"/>
      <c r="Q1042" s="16"/>
      <c r="R1042" s="16"/>
      <c r="T1042" s="16">
        <f>SUM(COUNTIF(M1042:S1042,"yes"))</f>
        <v>0</v>
      </c>
      <c r="U1042" s="35" t="s">
        <v>1541</v>
      </c>
      <c r="V1042" s="35" t="s">
        <v>1136</v>
      </c>
      <c r="W1042" s="35"/>
      <c r="X1042" s="35" t="s">
        <v>7367</v>
      </c>
      <c r="Y1042" s="16"/>
      <c r="Z1042" s="16"/>
      <c r="AA1042" s="16"/>
      <c r="AB1042" s="16"/>
      <c r="AH1042" s="16"/>
      <c r="AJ1042" s="66" t="s">
        <v>6232</v>
      </c>
      <c r="AK1042" s="16" t="s">
        <v>745</v>
      </c>
      <c r="AL1042" s="36" t="s">
        <v>7227</v>
      </c>
      <c r="AP1042" s="16" t="s">
        <v>1545</v>
      </c>
      <c r="AQ1042" s="16" t="s">
        <v>1546</v>
      </c>
      <c r="AR1042" s="55"/>
      <c r="AS1042" s="16"/>
      <c r="AT1042" s="16"/>
      <c r="AY1042" s="56" t="s">
        <v>1544</v>
      </c>
      <c r="AZ1042" s="16"/>
      <c r="BB1042" s="16">
        <f>LEN(BA1042)-LEN(SUBSTITUTE(BA1042,",",""))+1</f>
        <v>1</v>
      </c>
      <c r="BD1042" s="16">
        <f>LEN(BC1042)-LEN(SUBSTITUTE(BC1042,",",""))+1</f>
        <v>1</v>
      </c>
      <c r="BE1042" s="16">
        <f>Table1[[#This Row], [no. of native regions]]+Table1[[#This Row], [no. of introduced regions]]</f>
        <v>2</v>
      </c>
      <c r="BF1042" s="28">
        <f>Table1[[#This Row], [no. of introduced regions]]/Table1[[#This Row], [no. of native regions]]</f>
        <v>1</v>
      </c>
      <c r="BJ1042" s="25"/>
      <c r="BO1042" s="55"/>
      <c r="BQ1042" s="55"/>
      <c r="BU1042" s="16" t="s">
        <v>1548</v>
      </c>
      <c r="BV1042" s="29" t="s">
        <v>1549</v>
      </c>
      <c r="BW1042" s="16" t="s">
        <v>7289</v>
      </c>
      <c r="BZ1042" s="16"/>
      <c r="CD1042" s="16"/>
      <c r="CF1042" s="16"/>
      <c r="CG1042" s="16"/>
      <c r="CI1042" s="16"/>
      <c r="CJ1042" s="16"/>
      <c r="CK1042" s="16"/>
      <c r="CQ1042" s="16"/>
      <c r="CU1042" s="16"/>
      <c r="CV1042" s="16"/>
      <c r="CW1042" s="16"/>
      <c r="CX1042" s="16"/>
      <c r="CZ1042" s="16"/>
      <c r="DC1042" s="19"/>
      <c r="DD1042" s="16"/>
      <c r="DK1042" s="16"/>
      <c r="DM1042" s="16"/>
      <c r="DN1042" s="16" t="s">
        <v>7291</v>
      </c>
      <c r="DP1042" s="16"/>
      <c r="DR1042" s="16"/>
      <c r="EB1042" s="16"/>
      <c r="EE1042" s="16"/>
      <c r="EF1042" s="16"/>
      <c r="EG1042" s="16"/>
      <c r="EI1042" s="16"/>
      <c r="EN1042" s="16"/>
    </row>
    <row r="1043" spans="1:144" x14ac:dyDescent="0.35">
      <c r="A1043" s="16" t="s">
        <v>6154</v>
      </c>
      <c r="J1043" t="s">
        <v>1599</v>
      </c>
      <c r="K1043"/>
      <c r="M1043" s="16"/>
      <c r="Q1043" s="16"/>
      <c r="R1043" s="16"/>
      <c r="T1043" s="16">
        <f>SUM(COUNTIF(M1043:S1043,"yes"))</f>
        <v>0</v>
      </c>
      <c r="U1043" s="16"/>
      <c r="V1043" s="16"/>
      <c r="W1043" s="16"/>
      <c r="X1043" s="16"/>
      <c r="Y1043" s="16"/>
      <c r="Z1043" s="16"/>
      <c r="AA1043" s="16"/>
      <c r="AB1043" s="16"/>
      <c r="AH1043" s="16"/>
      <c r="AJ1043" s="66" t="s">
        <v>6232</v>
      </c>
      <c r="AK1043" s="16"/>
      <c r="AP1043" s="16"/>
      <c r="AQ1043" s="16"/>
      <c r="AR1043" s="38"/>
      <c r="AS1043" s="16"/>
      <c r="AT1043" s="16"/>
      <c r="AY1043" s="16"/>
      <c r="AZ1043" s="16"/>
      <c r="BF1043" s="28"/>
      <c r="BJ1043" s="25"/>
      <c r="BO1043" s="38"/>
      <c r="BQ1043" s="38"/>
      <c r="BU1043" s="16"/>
      <c r="BV1043" s="29"/>
      <c r="BW1043" s="16"/>
      <c r="BZ1043" s="16"/>
      <c r="CD1043" s="16"/>
      <c r="CF1043" s="16"/>
      <c r="CG1043" s="16"/>
      <c r="CI1043" s="16"/>
      <c r="CJ1043" s="16"/>
      <c r="CK1043" s="16"/>
      <c r="CQ1043" s="16"/>
      <c r="CU1043" s="16"/>
      <c r="CV1043" s="16"/>
      <c r="CW1043" s="16"/>
      <c r="CX1043" s="16"/>
      <c r="CZ1043" s="16"/>
      <c r="DC1043" s="19"/>
      <c r="DD1043" s="16"/>
      <c r="DK1043" s="16"/>
      <c r="DM1043" s="16"/>
      <c r="DN1043" s="16"/>
      <c r="DP1043" s="16"/>
      <c r="DR1043" s="16"/>
      <c r="EB1043" s="16"/>
      <c r="EE1043" s="16"/>
      <c r="EF1043" s="16"/>
      <c r="EG1043" s="16"/>
      <c r="EI1043" s="16"/>
      <c r="EN1043" s="16"/>
    </row>
    <row r="1044" spans="1:144" x14ac:dyDescent="0.35">
      <c r="A1044" s="16" t="s">
        <v>6154</v>
      </c>
      <c r="B1044" s="16" t="s">
        <v>7401</v>
      </c>
      <c r="J1044" t="s">
        <v>7400</v>
      </c>
      <c r="K1044" t="s">
        <v>7403</v>
      </c>
      <c r="L1044" s="16" t="s">
        <v>1547</v>
      </c>
      <c r="M1044" s="16"/>
      <c r="O1044" s="16"/>
      <c r="Q1044" s="16"/>
      <c r="R1044" s="16"/>
      <c r="T1044" s="63">
        <f>SUM(COUNTIF(M1044:S1044,"yes"))</f>
        <v>0</v>
      </c>
      <c r="U1044" s="16"/>
      <c r="V1044" s="16"/>
      <c r="W1044" s="16"/>
      <c r="X1044" s="16"/>
      <c r="Y1044" s="16"/>
      <c r="Z1044" s="16" t="s">
        <v>7402</v>
      </c>
      <c r="AA1044" s="16"/>
      <c r="AB1044" s="16"/>
      <c r="AH1044" s="16"/>
      <c r="AJ1044" s="20"/>
      <c r="AK1044" s="16"/>
      <c r="AP1044" s="16"/>
      <c r="AQ1044" s="16"/>
      <c r="AR1044" s="38"/>
      <c r="AS1044" s="16"/>
      <c r="AT1044" s="16"/>
      <c r="AY1044" s="16"/>
      <c r="AZ1044" s="16"/>
      <c r="BF1044" s="28"/>
      <c r="BJ1044" s="25"/>
      <c r="BO1044" s="38"/>
      <c r="BQ1044" s="38"/>
      <c r="BU1044" s="16"/>
      <c r="BV1044" s="64"/>
      <c r="BW1044" s="16"/>
      <c r="BZ1044" s="16"/>
      <c r="CD1044" s="16"/>
      <c r="CF1044" s="16"/>
      <c r="CG1044" s="16"/>
      <c r="CI1044" s="16"/>
      <c r="CJ1044" s="16"/>
      <c r="CK1044" s="16"/>
      <c r="CQ1044" s="16"/>
      <c r="CU1044" s="16"/>
      <c r="CV1044" s="16"/>
      <c r="CW1044" s="16"/>
      <c r="CX1044" s="16"/>
      <c r="CZ1044" s="16"/>
      <c r="DC1044" s="19"/>
      <c r="DD1044" s="16"/>
      <c r="DK1044" s="16"/>
      <c r="DM1044" s="16"/>
      <c r="DN1044" s="16"/>
      <c r="DP1044" s="16"/>
      <c r="DR1044" s="16"/>
      <c r="EB1044" s="16"/>
      <c r="EE1044" s="16"/>
      <c r="EF1044" s="16"/>
      <c r="EG1044" s="16"/>
      <c r="EI1044" s="16"/>
      <c r="EN1044" s="16"/>
    </row>
    <row r="1045" spans="1:144" x14ac:dyDescent="0.35">
      <c r="A1045" s="16" t="s">
        <v>6154</v>
      </c>
      <c r="J1045" t="s">
        <v>5922</v>
      </c>
      <c r="K1045"/>
      <c r="L1045" s="16" t="s">
        <v>5805</v>
      </c>
      <c r="M1045" s="16"/>
      <c r="Q1045" s="16"/>
      <c r="R1045" s="16"/>
      <c r="T1045" s="16">
        <f>SUM(COUNTIF(M1045:S1045,"yes"))</f>
        <v>0</v>
      </c>
      <c r="U1045" s="16" t="s">
        <v>5918</v>
      </c>
      <c r="V1045" s="16" t="s">
        <v>5919</v>
      </c>
      <c r="W1045" s="16"/>
      <c r="X1045" s="16"/>
      <c r="Y1045" s="16"/>
      <c r="Z1045" s="21" t="s">
        <v>5962</v>
      </c>
      <c r="AA1045" s="16"/>
      <c r="AB1045" s="21"/>
      <c r="AH1045" s="16"/>
      <c r="AJ1045" s="20"/>
      <c r="AK1045" s="16" t="s">
        <v>5921</v>
      </c>
      <c r="AL1045" s="16" t="s">
        <v>5767</v>
      </c>
      <c r="AP1045" s="16" t="s">
        <v>1219</v>
      </c>
      <c r="AQ1045" s="16" t="s">
        <v>5923</v>
      </c>
      <c r="AR1045" s="38"/>
      <c r="AS1045" s="16"/>
      <c r="AT1045" s="16"/>
      <c r="AV1045" s="16">
        <v>36</v>
      </c>
      <c r="AW1045" s="16">
        <v>28</v>
      </c>
      <c r="AX1045" s="16" t="s">
        <v>706</v>
      </c>
      <c r="AY1045" s="21" t="s">
        <v>5920</v>
      </c>
      <c r="AZ1045" s="16" t="s">
        <v>5960</v>
      </c>
      <c r="BA1045" s="16" t="s">
        <v>5961</v>
      </c>
      <c r="BB1045" s="16">
        <f>LEN(BA1045)-LEN(SUBSTITUTE(BA1045,",",""))+1</f>
        <v>2</v>
      </c>
      <c r="BC1045" s="16" t="s">
        <v>665</v>
      </c>
      <c r="BD1045" s="16">
        <f>LEN(BC1045)-LEN(SUBSTITUTE(BC1045,",",""))+1</f>
        <v>1</v>
      </c>
      <c r="BE1045" s="16">
        <f>Table1[[#This Row], [no. of native regions]]+Table1[[#This Row], [no. of introduced regions]]</f>
        <v>3</v>
      </c>
      <c r="BF1045" s="28">
        <f>Table1[[#This Row], [no. of introduced regions]]/Table1[[#This Row], [no. of native regions]]</f>
        <v>0.5</v>
      </c>
      <c r="BJ1045" s="25"/>
      <c r="BO1045" s="38"/>
      <c r="BQ1045" s="38"/>
      <c r="BU1045" s="16" t="s">
        <v>6114</v>
      </c>
      <c r="BV1045" s="29" t="s">
        <v>6115</v>
      </c>
      <c r="BW1045" s="16"/>
      <c r="BZ1045" s="16"/>
      <c r="CD1045" s="16"/>
      <c r="CF1045" s="16"/>
      <c r="CG1045" s="16"/>
      <c r="CI1045" s="16"/>
      <c r="CJ1045" s="16"/>
      <c r="CK1045" s="16"/>
      <c r="CQ1045" s="16"/>
      <c r="CU1045" s="16"/>
      <c r="CV1045" s="16"/>
      <c r="CW1045" s="16"/>
      <c r="CX1045" s="16"/>
      <c r="CZ1045" s="16"/>
      <c r="DB1045" s="16" t="s">
        <v>119</v>
      </c>
      <c r="DC1045" s="19">
        <v>547</v>
      </c>
      <c r="DD1045" s="16"/>
      <c r="DK1045" s="16"/>
      <c r="DM1045" s="16"/>
      <c r="DN1045" s="16"/>
      <c r="DP1045" s="16"/>
      <c r="DR1045" s="16"/>
      <c r="EB1045" s="16"/>
      <c r="EE1045" s="16"/>
      <c r="EF1045" s="16"/>
      <c r="EG1045" s="16"/>
      <c r="EI1045" s="16"/>
      <c r="EN1045" s="16"/>
    </row>
    <row r="1046" spans="1:144" x14ac:dyDescent="0.35">
      <c r="A1046" s="16" t="s">
        <v>6154</v>
      </c>
      <c r="J1046" t="s">
        <v>1613</v>
      </c>
      <c r="K1046"/>
      <c r="M1046" s="16"/>
      <c r="Q1046" s="16"/>
      <c r="R1046" s="16"/>
      <c r="T1046" s="16">
        <f>SUM(COUNTIF(M1046:S1046,"yes"))</f>
        <v>0</v>
      </c>
      <c r="U1046" s="16" t="s">
        <v>1614</v>
      </c>
      <c r="V1046" s="16" t="s">
        <v>676</v>
      </c>
      <c r="W1046" s="16"/>
      <c r="X1046" s="16"/>
      <c r="Y1046" s="16"/>
      <c r="Z1046" s="16"/>
      <c r="AA1046" s="16" t="s">
        <v>1620</v>
      </c>
      <c r="AB1046" s="16"/>
      <c r="AH1046" s="16"/>
      <c r="AJ1046" s="20" t="s">
        <v>6232</v>
      </c>
      <c r="AK1046" s="16" t="s">
        <v>1403</v>
      </c>
      <c r="AL1046" s="16" t="s">
        <v>1245</v>
      </c>
      <c r="AP1046" s="16" t="s">
        <v>1616</v>
      </c>
      <c r="AQ1046" s="16" t="s">
        <v>1617</v>
      </c>
      <c r="AR1046" s="38"/>
      <c r="AS1046" s="16"/>
      <c r="AT1046" s="16"/>
      <c r="AY1046" s="16" t="s">
        <v>1615</v>
      </c>
      <c r="AZ1046" s="16"/>
      <c r="BA1046" s="16" t="s">
        <v>1617</v>
      </c>
      <c r="BB1046" s="16">
        <f>LEN(BA1046)-LEN(SUBSTITUTE(BA1046,",",""))+1</f>
        <v>1</v>
      </c>
      <c r="BC1046" s="16" t="s">
        <v>1618</v>
      </c>
      <c r="BD1046" s="16">
        <f>LEN(BC1046)-LEN(SUBSTITUTE(BC1046,",",""))+1</f>
        <v>127</v>
      </c>
      <c r="BF1046" s="28"/>
      <c r="BJ1046" s="25"/>
      <c r="BL1046" s="16" t="s">
        <v>1619</v>
      </c>
      <c r="BO1046" s="38"/>
      <c r="BQ1046" s="38"/>
      <c r="BR1046" s="16" t="s">
        <v>1613</v>
      </c>
      <c r="BU1046" s="16"/>
      <c r="BV1046" s="29"/>
      <c r="BW1046" s="16"/>
      <c r="BZ1046" s="16"/>
      <c r="CD1046" s="16"/>
      <c r="CF1046" s="16"/>
      <c r="CG1046" s="16"/>
      <c r="CI1046" s="16"/>
      <c r="CJ1046" s="16"/>
      <c r="CK1046" s="16"/>
      <c r="CM1046" s="16" t="s">
        <v>6258</v>
      </c>
      <c r="CP1046" s="16" t="s">
        <v>665</v>
      </c>
      <c r="CQ1046" s="16"/>
      <c r="CU1046" s="16"/>
      <c r="CV1046" s="16"/>
      <c r="CW1046" s="16"/>
      <c r="CX1046" s="16"/>
      <c r="CZ1046" s="16"/>
      <c r="DC1046" s="19"/>
      <c r="DD1046" s="16"/>
      <c r="DK1046" s="16"/>
      <c r="DL1046" s="16">
        <v>4547</v>
      </c>
      <c r="DM1046" s="16"/>
      <c r="DN1046" s="16"/>
      <c r="DP1046" s="16"/>
      <c r="DR1046" s="16"/>
      <c r="EB1046" s="16"/>
      <c r="EE1046" s="16"/>
      <c r="EF1046" s="16"/>
      <c r="EG1046" s="16"/>
      <c r="EI1046" s="16"/>
      <c r="EN1046" s="16"/>
    </row>
    <row r="1047" spans="1:144" x14ac:dyDescent="0.35">
      <c r="A1047" s="16" t="s">
        <v>6154</v>
      </c>
      <c r="J1047" t="s">
        <v>1624</v>
      </c>
      <c r="K1047"/>
      <c r="L1047" s="16" t="s">
        <v>5805</v>
      </c>
      <c r="M1047" s="16"/>
      <c r="Q1047" s="16"/>
      <c r="R1047" s="16"/>
      <c r="T1047" s="16">
        <f>SUM(COUNTIF(M1047:S1047,"yes"))</f>
        <v>0</v>
      </c>
      <c r="U1047" s="16" t="s">
        <v>1625</v>
      </c>
      <c r="V1047" s="16" t="s">
        <v>5997</v>
      </c>
      <c r="W1047" s="16"/>
      <c r="X1047" s="16"/>
      <c r="Y1047" s="16" t="s">
        <v>5998</v>
      </c>
      <c r="Z1047" s="16"/>
      <c r="AA1047" s="16"/>
      <c r="AB1047" s="16"/>
      <c r="AH1047" s="16" t="s">
        <v>5994</v>
      </c>
      <c r="AJ1047" s="20"/>
      <c r="AK1047" s="16" t="s">
        <v>1738</v>
      </c>
      <c r="AL1047" s="16" t="s">
        <v>5767</v>
      </c>
      <c r="AP1047" s="16" t="s">
        <v>1219</v>
      </c>
      <c r="AQ1047" s="16" t="s">
        <v>1388</v>
      </c>
      <c r="AR1047" s="38"/>
      <c r="AS1047" s="16"/>
      <c r="AT1047" s="16"/>
      <c r="AV1047" s="16">
        <v>4</v>
      </c>
      <c r="AW1047" s="16">
        <v>97</v>
      </c>
      <c r="AX1047" s="16" t="s">
        <v>706</v>
      </c>
      <c r="AY1047" s="21" t="s">
        <v>5993</v>
      </c>
      <c r="AZ1047" s="16" t="s">
        <v>5858</v>
      </c>
      <c r="BA1047" s="16" t="s">
        <v>5995</v>
      </c>
      <c r="BB1047" s="16">
        <f>LEN(BA1047)-LEN(SUBSTITUTE(BA1047,",",""))+1</f>
        <v>11</v>
      </c>
      <c r="BC1047" s="16" t="s">
        <v>5996</v>
      </c>
      <c r="BD1047" s="16">
        <f>LEN(BC1047)-LEN(SUBSTITUTE(BC1047,",",""))+1</f>
        <v>4</v>
      </c>
      <c r="BE1047" s="16">
        <f>Table1[[#This Row], [no. of native regions]]+Table1[[#This Row], [no. of introduced regions]]</f>
        <v>15</v>
      </c>
      <c r="BF1047" s="28">
        <f>Table1[[#This Row], [no. of introduced regions]]/Table1[[#This Row], [no. of native regions]]</f>
        <v>0.36363636363636365</v>
      </c>
      <c r="BJ1047" s="25"/>
      <c r="BL1047" s="16" t="s">
        <v>1626</v>
      </c>
      <c r="BO1047" s="38"/>
      <c r="BQ1047" s="38"/>
      <c r="BU1047" s="16" t="s">
        <v>6106</v>
      </c>
      <c r="BV1047" s="29" t="s">
        <v>6107</v>
      </c>
      <c r="BW1047" s="16" t="s">
        <v>6108</v>
      </c>
      <c r="BZ1047" s="16"/>
      <c r="CD1047" s="16"/>
      <c r="CF1047" s="16"/>
      <c r="CG1047" s="16"/>
      <c r="CI1047" s="16"/>
      <c r="CJ1047" s="16"/>
      <c r="CK1047" s="16"/>
      <c r="CO1047" s="16" t="s">
        <v>1627</v>
      </c>
      <c r="CQ1047" s="16"/>
      <c r="CU1047" s="16"/>
      <c r="CV1047" s="16"/>
      <c r="CW1047" s="16"/>
      <c r="CX1047" s="16"/>
      <c r="CZ1047" s="16"/>
      <c r="DB1047" s="16" t="s">
        <v>119</v>
      </c>
      <c r="DC1047" s="19">
        <v>659</v>
      </c>
      <c r="DD1047" s="16"/>
      <c r="DK1047" s="16"/>
      <c r="DM1047" s="16"/>
      <c r="DN1047" s="16"/>
      <c r="DP1047" s="16"/>
      <c r="DR1047" s="16"/>
      <c r="EB1047" s="16"/>
      <c r="EE1047" s="16"/>
      <c r="EF1047" s="16"/>
      <c r="EG1047" s="16"/>
      <c r="EI1047" s="16"/>
      <c r="EN1047" s="16"/>
    </row>
    <row r="1048" spans="1:144" x14ac:dyDescent="0.35">
      <c r="A1048" s="16" t="s">
        <v>6154</v>
      </c>
      <c r="J1048" t="s">
        <v>1651</v>
      </c>
      <c r="K1048"/>
      <c r="M1048" s="16"/>
      <c r="Q1048" s="16"/>
      <c r="R1048" s="16"/>
      <c r="T1048" s="16">
        <f>SUM(COUNTIF(M1048:S1048,"yes"))</f>
        <v>0</v>
      </c>
      <c r="U1048" s="16"/>
      <c r="V1048" s="16"/>
      <c r="W1048" s="16"/>
      <c r="X1048" s="16"/>
      <c r="Y1048" s="16"/>
      <c r="Z1048" s="16"/>
      <c r="AA1048" s="16"/>
      <c r="AB1048" s="16"/>
      <c r="AH1048" s="16"/>
      <c r="AJ1048" s="20" t="s">
        <v>6232</v>
      </c>
      <c r="AK1048" s="16"/>
      <c r="AP1048" s="16"/>
      <c r="AQ1048" s="16"/>
      <c r="AR1048" s="38"/>
      <c r="AS1048" s="16"/>
      <c r="AT1048" s="16"/>
      <c r="AY1048" s="16"/>
      <c r="AZ1048" s="16"/>
      <c r="BF1048" s="28"/>
      <c r="BJ1048" s="25"/>
      <c r="BO1048" s="38"/>
      <c r="BQ1048" s="38"/>
      <c r="BU1048" s="16"/>
      <c r="BV1048" s="29"/>
      <c r="BW1048" s="16"/>
      <c r="BZ1048" s="16"/>
      <c r="CD1048" s="16"/>
      <c r="CF1048" s="16"/>
      <c r="CG1048" s="16"/>
      <c r="CI1048" s="16"/>
      <c r="CJ1048" s="16"/>
      <c r="CK1048" s="16"/>
      <c r="CQ1048" s="16"/>
      <c r="CU1048" s="16"/>
      <c r="CV1048" s="16"/>
      <c r="CW1048" s="16"/>
      <c r="CX1048" s="16"/>
      <c r="CZ1048" s="16"/>
      <c r="DC1048" s="19"/>
      <c r="DD1048" s="16"/>
      <c r="DK1048" s="16"/>
      <c r="DM1048" s="16"/>
      <c r="DN1048" s="16"/>
      <c r="DP1048" s="16"/>
      <c r="DR1048" s="16"/>
      <c r="EB1048" s="16"/>
      <c r="EE1048" s="16"/>
      <c r="EF1048" s="16"/>
      <c r="EG1048" s="16"/>
      <c r="EI1048" s="16"/>
      <c r="EN1048" s="16"/>
    </row>
    <row r="1049" spans="1:144" x14ac:dyDescent="0.35">
      <c r="A1049" s="16" t="s">
        <v>6154</v>
      </c>
      <c r="J1049" t="s">
        <v>1678</v>
      </c>
      <c r="K1049"/>
      <c r="L1049" s="16" t="s">
        <v>1547</v>
      </c>
      <c r="M1049" s="16"/>
      <c r="Q1049" s="16"/>
      <c r="R1049" s="16"/>
      <c r="T1049" s="16">
        <f>SUM(COUNTIF(M1049:S1049,"yes"))</f>
        <v>0</v>
      </c>
      <c r="U1049" s="16" t="s">
        <v>1679</v>
      </c>
      <c r="V1049" s="16"/>
      <c r="W1049" s="16"/>
      <c r="X1049" s="16" t="s">
        <v>1680</v>
      </c>
      <c r="Y1049" s="16"/>
      <c r="Z1049" s="16"/>
      <c r="AA1049" s="16"/>
      <c r="AB1049" s="16"/>
      <c r="AH1049" s="16"/>
      <c r="AI1049" s="16" t="s">
        <v>1682</v>
      </c>
      <c r="AJ1049" s="20" t="s">
        <v>6232</v>
      </c>
      <c r="AK1049" s="16" t="s">
        <v>1681</v>
      </c>
      <c r="AP1049" s="16" t="s">
        <v>726</v>
      </c>
      <c r="AQ1049" s="16" t="s">
        <v>1683</v>
      </c>
      <c r="AR1049" s="38"/>
      <c r="AS1049" s="16"/>
      <c r="AT1049" s="16"/>
      <c r="AY1049" s="16"/>
      <c r="AZ1049" s="16" t="s">
        <v>1684</v>
      </c>
      <c r="BF1049" s="28"/>
      <c r="BJ1049" s="25"/>
      <c r="BO1049" s="38"/>
      <c r="BQ1049" s="38"/>
      <c r="BR1049" s="16" t="s">
        <v>1678</v>
      </c>
      <c r="BU1049" s="16"/>
      <c r="BV1049" s="29"/>
      <c r="BW1049" s="16"/>
      <c r="BZ1049" s="16"/>
      <c r="CD1049" s="16"/>
      <c r="CF1049" s="16"/>
      <c r="CG1049" s="16"/>
      <c r="CI1049" s="16"/>
      <c r="CJ1049" s="16"/>
      <c r="CK1049" s="16"/>
      <c r="CP1049" s="16" t="s">
        <v>1685</v>
      </c>
      <c r="CQ1049" s="16"/>
      <c r="CU1049" s="16"/>
      <c r="CV1049" s="16"/>
      <c r="CW1049" s="16"/>
      <c r="CX1049" s="16"/>
      <c r="CZ1049" s="16"/>
      <c r="DC1049" s="19"/>
      <c r="DD1049" s="16"/>
      <c r="DK1049" s="16"/>
      <c r="DM1049" s="16"/>
      <c r="DN1049" s="16"/>
      <c r="DP1049" s="16"/>
      <c r="DR1049" s="16"/>
      <c r="EB1049" s="16"/>
      <c r="EE1049" s="16"/>
      <c r="EF1049" s="16"/>
      <c r="EG1049" s="16"/>
      <c r="EI1049" s="16"/>
      <c r="EN1049" s="16"/>
    </row>
    <row r="1050" spans="1:144" x14ac:dyDescent="0.35">
      <c r="A1050" s="16" t="s">
        <v>6154</v>
      </c>
      <c r="J1050" t="s">
        <v>5889</v>
      </c>
      <c r="K1050"/>
      <c r="L1050" s="16" t="s">
        <v>5805</v>
      </c>
      <c r="M1050" s="16"/>
      <c r="Q1050" s="16"/>
      <c r="R1050" s="16"/>
      <c r="T1050" s="16">
        <f>SUM(COUNTIF(M1050:S1050,"yes"))</f>
        <v>0</v>
      </c>
      <c r="U1050" s="16" t="s">
        <v>5890</v>
      </c>
      <c r="V1050" s="16" t="s">
        <v>5892</v>
      </c>
      <c r="W1050" s="16"/>
      <c r="X1050" s="16"/>
      <c r="Y1050" s="16"/>
      <c r="Z1050" s="16"/>
      <c r="AA1050" s="16"/>
      <c r="AB1050" s="16"/>
      <c r="AH1050" s="16"/>
      <c r="AJ1050" s="20" t="s">
        <v>6232</v>
      </c>
      <c r="AK1050" s="16" t="s">
        <v>2482</v>
      </c>
      <c r="AL1050" s="16" t="s">
        <v>726</v>
      </c>
      <c r="AP1050" s="16" t="s">
        <v>5895</v>
      </c>
      <c r="AQ1050" s="16" t="s">
        <v>5896</v>
      </c>
      <c r="AR1050" s="38"/>
      <c r="AS1050" s="16"/>
      <c r="AT1050" s="16"/>
      <c r="AV1050" s="16">
        <v>13</v>
      </c>
      <c r="AW1050" s="16">
        <v>30</v>
      </c>
      <c r="AX1050" s="16" t="s">
        <v>5894</v>
      </c>
      <c r="AY1050" s="21" t="s">
        <v>5891</v>
      </c>
      <c r="AZ1050" s="16" t="s">
        <v>5893</v>
      </c>
      <c r="BA1050" s="16" t="s">
        <v>5945</v>
      </c>
      <c r="BB1050" s="16">
        <f>LEN(BA1050)-LEN(SUBSTITUTE(BA1050,",",""))+1</f>
        <v>4</v>
      </c>
      <c r="BC1050" s="16" t="s">
        <v>5946</v>
      </c>
      <c r="BD1050" s="16">
        <f>LEN(BC1050)-LEN(SUBSTITUTE(BC1050,",",""))+1</f>
        <v>161</v>
      </c>
      <c r="BE1050" s="16">
        <f>Table1[[#This Row], [no. of native regions]]+Table1[[#This Row], [no. of introduced regions]]</f>
        <v>165</v>
      </c>
      <c r="BF1050" s="28">
        <f>Table1[[#This Row], [no. of introduced regions]]/Table1[[#This Row], [no. of native regions]]</f>
        <v>40.25</v>
      </c>
      <c r="BJ1050" s="25"/>
      <c r="BO1050" s="38"/>
      <c r="BQ1050" s="38"/>
      <c r="BU1050" s="16" t="s">
        <v>6084</v>
      </c>
      <c r="BV1050" s="29" t="s">
        <v>6085</v>
      </c>
      <c r="BW1050" s="16" t="s">
        <v>6086</v>
      </c>
      <c r="BZ1050" s="16"/>
      <c r="CD1050" s="16"/>
      <c r="CF1050" s="16"/>
      <c r="CG1050" s="16"/>
      <c r="CI1050" s="16"/>
      <c r="CJ1050" s="16"/>
      <c r="CK1050" s="16"/>
      <c r="CQ1050" s="16"/>
      <c r="CU1050" s="16"/>
      <c r="CV1050" s="16"/>
      <c r="CW1050" s="16"/>
      <c r="CX1050" s="16"/>
      <c r="CZ1050" s="16"/>
      <c r="DB1050" s="16" t="s">
        <v>119</v>
      </c>
      <c r="DC1050" s="19">
        <v>1596</v>
      </c>
      <c r="DD1050" s="16"/>
      <c r="DK1050" s="16"/>
      <c r="DM1050" s="16"/>
      <c r="DN1050" s="16"/>
      <c r="DP1050" s="16"/>
      <c r="DR1050" s="16"/>
      <c r="EB1050" s="16"/>
      <c r="EE1050" s="16"/>
      <c r="EF1050" s="16"/>
      <c r="EG1050" s="16"/>
      <c r="EI1050" s="16"/>
      <c r="EN1050" s="16"/>
    </row>
    <row r="1051" spans="1:144" x14ac:dyDescent="0.35">
      <c r="A1051" s="16" t="s">
        <v>6154</v>
      </c>
      <c r="J1051" t="s">
        <v>1980</v>
      </c>
      <c r="K1051"/>
      <c r="M1051" s="16"/>
      <c r="Q1051" s="16"/>
      <c r="R1051" s="16"/>
      <c r="T1051" s="16">
        <f>SUM(COUNTIF(M1051:S1051,"yes"))</f>
        <v>0</v>
      </c>
      <c r="U1051" s="16" t="s">
        <v>1979</v>
      </c>
      <c r="V1051" s="16"/>
      <c r="W1051" s="16"/>
      <c r="X1051" s="16"/>
      <c r="Y1051" s="16"/>
      <c r="Z1051" s="16"/>
      <c r="AA1051" s="16"/>
      <c r="AB1051" s="16"/>
      <c r="AC1051" s="16" t="s">
        <v>1980</v>
      </c>
      <c r="AH1051" s="16"/>
      <c r="AJ1051" s="20"/>
      <c r="AK1051" s="16" t="s">
        <v>785</v>
      </c>
      <c r="AP1051" s="16" t="s">
        <v>726</v>
      </c>
      <c r="AQ1051" s="16"/>
      <c r="AR1051" s="38"/>
      <c r="AS1051" s="16"/>
      <c r="AT1051" s="16"/>
      <c r="AY1051" s="16"/>
      <c r="AZ1051" s="16"/>
      <c r="BB1051" s="16">
        <f>LEN(BA1051)-LEN(SUBSTITUTE(BA1051,",",""))+1</f>
        <v>1</v>
      </c>
      <c r="BD1051" s="16">
        <f>LEN(BC1051)-LEN(SUBSTITUTE(BC1051,",",""))+1</f>
        <v>1</v>
      </c>
      <c r="BF1051" s="28"/>
      <c r="BJ1051" s="25"/>
      <c r="BO1051" s="38"/>
      <c r="BQ1051" s="38"/>
      <c r="BU1051" s="16"/>
      <c r="BV1051" s="29"/>
      <c r="BW1051" s="16"/>
      <c r="BZ1051" s="16"/>
      <c r="CD1051" s="16"/>
      <c r="CF1051" s="16"/>
      <c r="CG1051" s="16"/>
      <c r="CI1051" s="16"/>
      <c r="CJ1051" s="16"/>
      <c r="CK1051" s="16"/>
      <c r="CQ1051" s="16"/>
      <c r="CU1051" s="16"/>
      <c r="CV1051" s="16"/>
      <c r="CW1051" s="16"/>
      <c r="CX1051" s="16"/>
      <c r="CZ1051" s="16"/>
      <c r="DC1051" s="19"/>
      <c r="DD1051" s="16"/>
      <c r="DK1051" s="16"/>
      <c r="DM1051" s="16"/>
      <c r="DN1051" s="16"/>
      <c r="DP1051" s="16"/>
      <c r="DR1051" s="16"/>
      <c r="EB1051" s="16"/>
      <c r="EE1051" s="16"/>
      <c r="EF1051" s="16"/>
      <c r="EG1051" s="16"/>
      <c r="EI1051" s="16"/>
      <c r="EN1051" s="16"/>
    </row>
    <row r="1052" spans="1:144" x14ac:dyDescent="0.35">
      <c r="A1052" s="16" t="s">
        <v>6154</v>
      </c>
      <c r="K1052"/>
      <c r="M1052" s="16"/>
      <c r="Q1052" s="16"/>
      <c r="R1052" s="16"/>
      <c r="T1052" s="16">
        <f>SUM(COUNTIF(M1052:S1052,"yes"))</f>
        <v>0</v>
      </c>
      <c r="U1052" s="16" t="s">
        <v>3100</v>
      </c>
      <c r="V1052" s="16"/>
      <c r="W1052" s="16"/>
      <c r="X1052" s="16"/>
      <c r="Y1052" s="16"/>
      <c r="Z1052" s="16"/>
      <c r="AA1052" s="16"/>
      <c r="AB1052" s="16"/>
      <c r="AH1052" s="16"/>
      <c r="AJ1052" s="20"/>
      <c r="AK1052" s="16"/>
      <c r="AP1052" s="16"/>
      <c r="AQ1052" s="16"/>
      <c r="AR1052" s="38"/>
      <c r="AS1052" s="16"/>
      <c r="AT1052" s="16"/>
      <c r="AY1052" s="16"/>
      <c r="AZ1052" s="16"/>
      <c r="BB1052" s="16">
        <f>LEN(BA1052)-LEN(SUBSTITUTE(BA1052,",",""))+1</f>
        <v>1</v>
      </c>
      <c r="BF1052" s="28"/>
      <c r="BJ1052" s="25"/>
      <c r="BO1052" s="38"/>
      <c r="BQ1052" s="38"/>
      <c r="BU1052" s="16"/>
      <c r="BV1052" s="29"/>
      <c r="BW1052" s="16"/>
      <c r="BZ1052" s="16"/>
      <c r="CD1052" s="16"/>
      <c r="CF1052" s="16"/>
      <c r="CG1052" s="16"/>
      <c r="CI1052" s="16"/>
      <c r="CJ1052" s="16"/>
      <c r="CK1052" s="16"/>
      <c r="CQ1052" s="16"/>
      <c r="CU1052" s="16"/>
      <c r="CV1052" s="16"/>
      <c r="CW1052" s="16"/>
      <c r="CX1052" s="16"/>
      <c r="CZ1052" s="16"/>
      <c r="DC1052" s="19"/>
      <c r="DD1052" s="16"/>
      <c r="DK1052" s="16"/>
      <c r="DM1052" s="16"/>
      <c r="DN1052" s="16"/>
      <c r="DP1052" s="16"/>
      <c r="DR1052" s="16"/>
      <c r="EB1052" s="16"/>
      <c r="EE1052" s="16"/>
      <c r="EF1052" s="16"/>
      <c r="EG1052" s="16"/>
      <c r="EI1052" s="16"/>
      <c r="EN1052" s="16"/>
    </row>
    <row r="1053" spans="1:144" x14ac:dyDescent="0.35">
      <c r="A1053" s="16" t="s">
        <v>6154</v>
      </c>
      <c r="K1053"/>
      <c r="M1053" s="16"/>
      <c r="Q1053" s="16"/>
      <c r="R1053" s="16"/>
      <c r="T1053" s="16">
        <f>SUM(COUNTIF(M1053:S1053,"yes"))</f>
        <v>0</v>
      </c>
      <c r="U1053" s="16" t="s">
        <v>2870</v>
      </c>
      <c r="V1053" s="16"/>
      <c r="W1053" s="16"/>
      <c r="X1053" s="16" t="s">
        <v>631</v>
      </c>
      <c r="Y1053" s="16"/>
      <c r="Z1053" s="16"/>
      <c r="AA1053" s="16"/>
      <c r="AB1053" s="16"/>
      <c r="AH1053" s="16"/>
      <c r="AJ1053" s="20"/>
      <c r="AK1053" s="16"/>
      <c r="AP1053" s="16"/>
      <c r="AQ1053" s="16"/>
      <c r="AR1053" s="38"/>
      <c r="AS1053" s="16"/>
      <c r="AT1053" s="16"/>
      <c r="AY1053" s="16"/>
      <c r="AZ1053" s="16"/>
      <c r="BF1053" s="28"/>
      <c r="BJ1053" s="25"/>
      <c r="BO1053" s="38"/>
      <c r="BQ1053" s="38"/>
      <c r="BU1053" s="16"/>
      <c r="BV1053" s="29"/>
      <c r="BW1053" s="16"/>
      <c r="BZ1053" s="16"/>
      <c r="CD1053" s="16"/>
      <c r="CF1053" s="16"/>
      <c r="CG1053" s="16"/>
      <c r="CI1053" s="16"/>
      <c r="CJ1053" s="16"/>
      <c r="CK1053" s="16"/>
      <c r="CQ1053" s="16"/>
      <c r="CU1053" s="16"/>
      <c r="CV1053" s="16"/>
      <c r="CW1053" s="16"/>
      <c r="CX1053" s="16"/>
      <c r="CZ1053" s="16"/>
      <c r="DC1053" s="19"/>
      <c r="DD1053" s="16"/>
      <c r="DK1053" s="16"/>
      <c r="DM1053" s="16"/>
      <c r="DN1053" s="16"/>
      <c r="DP1053" s="16"/>
      <c r="DR1053" s="16"/>
      <c r="EB1053" s="16"/>
      <c r="EE1053" s="16"/>
      <c r="EF1053" s="16"/>
      <c r="EG1053" s="16"/>
      <c r="EI1053" s="16"/>
      <c r="EN1053" s="16"/>
    </row>
    <row r="1054" spans="1:144" x14ac:dyDescent="0.35">
      <c r="A1054" s="16" t="s">
        <v>6154</v>
      </c>
      <c r="K1054"/>
      <c r="M1054" s="16"/>
      <c r="Q1054" s="16"/>
      <c r="R1054" s="16"/>
      <c r="T1054" s="16">
        <f>SUM(COUNTIF(M1054:S1054,"yes"))</f>
        <v>0</v>
      </c>
      <c r="U1054" s="16" t="s">
        <v>2873</v>
      </c>
      <c r="V1054" s="16"/>
      <c r="W1054" s="16"/>
      <c r="X1054" s="16" t="s">
        <v>631</v>
      </c>
      <c r="Y1054" s="16"/>
      <c r="Z1054" s="16"/>
      <c r="AA1054" s="16"/>
      <c r="AB1054" s="16"/>
      <c r="AH1054" s="16"/>
      <c r="AJ1054" s="20"/>
      <c r="AK1054" s="16"/>
      <c r="AP1054" s="16"/>
      <c r="AQ1054" s="16"/>
      <c r="AR1054" s="38"/>
      <c r="AS1054" s="16"/>
      <c r="AT1054" s="16"/>
      <c r="AY1054" s="16"/>
      <c r="AZ1054" s="16"/>
      <c r="BF1054" s="28"/>
      <c r="BJ1054" s="25"/>
      <c r="BO1054" s="38"/>
      <c r="BQ1054" s="38"/>
      <c r="BU1054" s="16"/>
      <c r="BV1054" s="29"/>
      <c r="BW1054" s="16"/>
      <c r="BZ1054" s="16"/>
      <c r="CD1054" s="16"/>
      <c r="CF1054" s="16"/>
      <c r="CG1054" s="16"/>
      <c r="CI1054" s="16"/>
      <c r="CJ1054" s="16"/>
      <c r="CK1054" s="16"/>
      <c r="CQ1054" s="16"/>
      <c r="CU1054" s="16"/>
      <c r="CV1054" s="16"/>
      <c r="CW1054" s="16"/>
      <c r="CX1054" s="16"/>
      <c r="CZ1054" s="16"/>
      <c r="DC1054" s="19"/>
      <c r="DD1054" s="16"/>
      <c r="DK1054" s="16"/>
      <c r="DM1054" s="16"/>
      <c r="DN1054" s="16"/>
      <c r="DP1054" s="16"/>
      <c r="DR1054" s="16"/>
      <c r="EB1054" s="16"/>
      <c r="EE1054" s="16"/>
      <c r="EF1054" s="16"/>
      <c r="EG1054" s="16"/>
      <c r="EI1054" s="16"/>
      <c r="EN1054" s="16"/>
    </row>
    <row r="1055" spans="1:144" x14ac:dyDescent="0.35">
      <c r="A1055" s="16" t="s">
        <v>6154</v>
      </c>
      <c r="K1055"/>
      <c r="M1055" s="16"/>
      <c r="Q1055" s="16"/>
      <c r="R1055" s="16"/>
      <c r="T1055" s="16">
        <f>SUM(COUNTIF(M1055:S1055,"yes"))</f>
        <v>0</v>
      </c>
      <c r="U1055" s="16" t="s">
        <v>3078</v>
      </c>
      <c r="V1055" s="16" t="s">
        <v>3079</v>
      </c>
      <c r="W1055" s="16"/>
      <c r="X1055" s="16" t="s">
        <v>7379</v>
      </c>
      <c r="Y1055" s="16"/>
      <c r="Z1055" s="16"/>
      <c r="AA1055" s="16"/>
      <c r="AB1055" s="16"/>
      <c r="AH1055" s="16"/>
      <c r="AJ1055" s="20"/>
      <c r="AK1055" s="16" t="s">
        <v>1024</v>
      </c>
      <c r="AP1055" s="16"/>
      <c r="AQ1055" s="16"/>
      <c r="AR1055" s="38"/>
      <c r="AS1055" s="16"/>
      <c r="AT1055" s="16"/>
      <c r="AY1055" s="16" t="s">
        <v>3082</v>
      </c>
      <c r="AZ1055" s="16"/>
      <c r="BF1055" s="28"/>
      <c r="BJ1055" s="25"/>
      <c r="BO1055" s="38"/>
      <c r="BQ1055" s="38"/>
      <c r="BU1055" s="16" t="s">
        <v>3083</v>
      </c>
      <c r="BV1055" s="29"/>
      <c r="BW1055" s="16"/>
      <c r="BZ1055" s="16"/>
      <c r="CD1055" s="16"/>
      <c r="CF1055" s="16"/>
      <c r="CG1055" s="16"/>
      <c r="CI1055" s="16"/>
      <c r="CJ1055" s="16"/>
      <c r="CK1055" s="16"/>
      <c r="CQ1055" s="16"/>
      <c r="CU1055" s="16"/>
      <c r="CV1055" s="16"/>
      <c r="CW1055" s="16"/>
      <c r="CX1055" s="16"/>
      <c r="CZ1055" s="16"/>
      <c r="DC1055" s="19"/>
      <c r="DD1055" s="16"/>
      <c r="DK1055" s="16"/>
      <c r="DM1055" s="16"/>
      <c r="DN1055" s="16"/>
      <c r="DP1055" s="16"/>
      <c r="DR1055" s="16"/>
      <c r="EB1055" s="16"/>
      <c r="EE1055" s="16"/>
      <c r="EF1055" s="16"/>
      <c r="EG1055" s="16"/>
      <c r="EI1055" s="16"/>
      <c r="EN1055" s="16"/>
    </row>
    <row r="1056" spans="1:144" x14ac:dyDescent="0.35">
      <c r="A1056" s="66" t="s">
        <v>1149</v>
      </c>
      <c r="B1056" s="66"/>
      <c r="C1056" s="66"/>
      <c r="D1056" s="66"/>
      <c r="E1056" s="66"/>
      <c r="F1056" s="66"/>
      <c r="G1056" s="66"/>
      <c r="H1056" s="66"/>
      <c r="I1056" s="66"/>
      <c r="J1056" s="65" t="s">
        <v>3124</v>
      </c>
      <c r="K1056" s="65"/>
      <c r="L1056" s="66" t="s">
        <v>5784</v>
      </c>
      <c r="M1056" s="66"/>
      <c r="N1056" s="66"/>
      <c r="O1056" s="65"/>
      <c r="P1056" s="66"/>
      <c r="Q1056" s="66"/>
      <c r="R1056" s="66"/>
      <c r="S1056" s="66" t="s">
        <v>119</v>
      </c>
      <c r="T1056" s="66">
        <f>SUM(COUNTIF(M1056:S1056,"yes"))</f>
        <v>1</v>
      </c>
      <c r="U1056" s="66"/>
      <c r="V1056" s="66"/>
      <c r="W1056" s="66"/>
      <c r="X1056" s="66"/>
      <c r="Y1056" s="66"/>
      <c r="Z1056" s="66"/>
      <c r="AA1056" s="66"/>
      <c r="AB1056" s="66"/>
      <c r="AC1056" s="66"/>
      <c r="AD1056" s="66"/>
      <c r="AE1056" s="66"/>
      <c r="AF1056" s="66"/>
      <c r="AG1056" s="66"/>
      <c r="AH1056" s="66"/>
      <c r="AI1056" s="66"/>
      <c r="AJ1056" s="20" t="s">
        <v>6153</v>
      </c>
      <c r="AK1056" s="66"/>
      <c r="AL1056" s="66" t="s">
        <v>5767</v>
      </c>
      <c r="AM1056" s="66"/>
      <c r="AN1056" s="66"/>
      <c r="AO1056" s="66"/>
      <c r="AP1056" s="66"/>
      <c r="AQ1056" s="66"/>
      <c r="AR1056" s="55"/>
      <c r="AS1056" s="66"/>
      <c r="AT1056" s="66"/>
      <c r="AU1056" s="66"/>
      <c r="AV1056" s="66"/>
      <c r="AW1056" s="66"/>
      <c r="AX1056" s="66"/>
      <c r="AY1056" s="66"/>
      <c r="AZ1056" s="66"/>
      <c r="BA1056" s="66"/>
      <c r="BB1056" s="66"/>
      <c r="BC1056" s="66"/>
      <c r="BD1056" s="66"/>
      <c r="BE1056" s="66"/>
      <c r="BF1056" s="67"/>
      <c r="BG1056" s="66"/>
      <c r="BH1056" s="66"/>
      <c r="BI1056" s="66"/>
      <c r="BJ1056" s="68"/>
      <c r="BK1056" s="66"/>
      <c r="BL1056" s="66"/>
      <c r="BM1056" s="66"/>
      <c r="BN1056" s="66"/>
      <c r="BO1056" s="55"/>
      <c r="BP1056" s="66"/>
      <c r="BQ1056" s="55"/>
      <c r="BR1056" s="66"/>
      <c r="BS1056" s="66"/>
      <c r="BT1056" s="66"/>
      <c r="BU1056" s="66" t="s">
        <v>3125</v>
      </c>
      <c r="BV1056" s="29" t="s">
        <v>3126</v>
      </c>
      <c r="BW1056" s="66"/>
      <c r="BX1056" s="66"/>
      <c r="BY1056" s="66"/>
      <c r="BZ1056" s="66"/>
      <c r="CA1056" s="66"/>
      <c r="CB1056" s="66"/>
      <c r="CC1056" s="66"/>
      <c r="CD1056" s="66"/>
      <c r="CE1056" s="66"/>
      <c r="CF1056" s="66"/>
      <c r="CG1056" s="66"/>
      <c r="CH1056" s="66"/>
      <c r="CI1056" s="66"/>
      <c r="CJ1056" s="66"/>
      <c r="CK1056" s="66"/>
      <c r="CL1056" s="66"/>
      <c r="CM1056" s="66"/>
      <c r="CN1056" s="66"/>
      <c r="CO1056" s="66"/>
      <c r="CP1056" s="66" t="s">
        <v>3130</v>
      </c>
      <c r="CQ1056" s="66" t="s">
        <v>119</v>
      </c>
      <c r="CR1056" s="66" t="s">
        <v>3129</v>
      </c>
      <c r="CS1056" s="66"/>
      <c r="CT1056" s="66" t="s">
        <v>3125</v>
      </c>
      <c r="CU1056" s="66" t="s">
        <v>3126</v>
      </c>
      <c r="CV1056" s="66" t="s">
        <v>3124</v>
      </c>
      <c r="CW1056" s="66" t="s">
        <v>3128</v>
      </c>
      <c r="CX1056" s="66" t="s">
        <v>3131</v>
      </c>
      <c r="CY1056" s="66" t="s">
        <v>3132</v>
      </c>
      <c r="CZ1056" s="66" t="s">
        <v>3133</v>
      </c>
      <c r="DA1056" s="66"/>
      <c r="DB1056" s="66"/>
      <c r="DC1056" s="69"/>
      <c r="DD1056" s="66"/>
      <c r="DE1056" s="66"/>
      <c r="DF1056" s="66"/>
      <c r="DG1056" s="66"/>
      <c r="DH1056" s="66"/>
      <c r="DI1056" s="66"/>
      <c r="DJ1056" s="66"/>
      <c r="DK1056" s="66"/>
      <c r="DL1056" s="66"/>
      <c r="DM1056" s="66"/>
      <c r="DN1056" s="66"/>
      <c r="DO1056" s="66"/>
      <c r="DP1056" s="66"/>
      <c r="DQ1056" s="66"/>
      <c r="DR1056" s="66"/>
      <c r="DS1056" s="66"/>
      <c r="DT1056" s="66"/>
      <c r="DU1056" s="66"/>
      <c r="EB1056" s="16"/>
      <c r="EE1056" s="16"/>
      <c r="EF1056" s="16"/>
      <c r="EG1056" s="16"/>
      <c r="EI1056" s="16"/>
      <c r="EN1056" s="16"/>
    </row>
    <row r="1057" spans="1:144" x14ac:dyDescent="0.35">
      <c r="A1057" s="66" t="s">
        <v>1149</v>
      </c>
      <c r="B1057" s="66"/>
      <c r="I1057" s="66"/>
      <c r="J1057" t="s">
        <v>3134</v>
      </c>
      <c r="K1057"/>
      <c r="L1057" s="16" t="s">
        <v>5784</v>
      </c>
      <c r="M1057" s="16"/>
      <c r="Q1057" s="16"/>
      <c r="R1057" s="16"/>
      <c r="S1057" s="16" t="s">
        <v>119</v>
      </c>
      <c r="T1057" s="16">
        <f>SUM(COUNTIF(M1057:S1057,"yes"))</f>
        <v>1</v>
      </c>
      <c r="U1057" s="16"/>
      <c r="V1057" s="16"/>
      <c r="W1057" s="16"/>
      <c r="X1057" s="16"/>
      <c r="Y1057" s="16"/>
      <c r="Z1057" s="16"/>
      <c r="AA1057" s="16"/>
      <c r="AB1057" s="16"/>
      <c r="AH1057" s="16"/>
      <c r="AJ1057" s="20"/>
      <c r="AK1057" s="16"/>
      <c r="AL1057" s="66" t="s">
        <v>5767</v>
      </c>
      <c r="AP1057" s="16"/>
      <c r="AQ1057" s="16"/>
      <c r="AR1057" s="38"/>
      <c r="AS1057" s="16"/>
      <c r="AT1057" s="16"/>
      <c r="AY1057" s="16"/>
      <c r="AZ1057" s="16"/>
      <c r="BF1057" s="28"/>
      <c r="BJ1057" s="25"/>
      <c r="BO1057" s="38"/>
      <c r="BQ1057" s="38"/>
      <c r="BU1057" s="16" t="s">
        <v>3135</v>
      </c>
      <c r="BV1057" s="29" t="s">
        <v>3136</v>
      </c>
      <c r="BW1057" s="16"/>
      <c r="BZ1057" s="16"/>
      <c r="CD1057" s="16"/>
      <c r="CF1057" s="16"/>
      <c r="CG1057" s="16"/>
      <c r="CI1057" s="16"/>
      <c r="CJ1057" s="16"/>
      <c r="CK1057" s="16"/>
      <c r="CP1057" s="16" t="s">
        <v>3139</v>
      </c>
      <c r="CQ1057" s="16" t="s">
        <v>119</v>
      </c>
      <c r="CR1057" s="16" t="s">
        <v>3129</v>
      </c>
      <c r="CT1057" s="16" t="s">
        <v>3135</v>
      </c>
      <c r="CU1057" s="16" t="s">
        <v>3136</v>
      </c>
      <c r="CV1057" s="16" t="s">
        <v>3134</v>
      </c>
      <c r="CW1057" s="16" t="s">
        <v>3138</v>
      </c>
      <c r="CX1057" s="16" t="s">
        <v>3140</v>
      </c>
      <c r="CY1057" s="16" t="s">
        <v>3141</v>
      </c>
      <c r="CZ1057" s="16" t="s">
        <v>3142</v>
      </c>
      <c r="DC1057" s="19"/>
      <c r="DD1057" s="16"/>
      <c r="DK1057" s="16"/>
      <c r="DM1057" s="16"/>
      <c r="DN1057" s="16"/>
      <c r="DP1057" s="16"/>
      <c r="DR1057" s="16"/>
      <c r="EB1057" s="16"/>
      <c r="EE1057" s="16"/>
      <c r="EF1057" s="16"/>
      <c r="EG1057" s="16"/>
      <c r="EI1057" s="16"/>
      <c r="EN1057" s="16"/>
    </row>
    <row r="1058" spans="1:144" x14ac:dyDescent="0.35">
      <c r="A1058" s="66" t="s">
        <v>1149</v>
      </c>
      <c r="B1058" s="66"/>
      <c r="C1058" s="66"/>
      <c r="D1058" s="66"/>
      <c r="E1058" s="66"/>
      <c r="F1058" s="66"/>
      <c r="G1058" s="66"/>
      <c r="H1058" s="66"/>
      <c r="I1058" s="66"/>
      <c r="J1058" s="65" t="s">
        <v>3143</v>
      </c>
      <c r="K1058" s="65"/>
      <c r="L1058" s="66" t="s">
        <v>5784</v>
      </c>
      <c r="M1058" s="66"/>
      <c r="N1058" s="66"/>
      <c r="O1058" s="65"/>
      <c r="P1058" s="66"/>
      <c r="Q1058" s="66"/>
      <c r="R1058" s="66"/>
      <c r="S1058" s="66" t="s">
        <v>119</v>
      </c>
      <c r="T1058" s="66">
        <f>SUM(COUNTIF(M1058:S1058,"yes"))</f>
        <v>1</v>
      </c>
      <c r="U1058" s="66"/>
      <c r="V1058" s="66"/>
      <c r="W1058" s="66"/>
      <c r="X1058" s="66"/>
      <c r="Y1058" s="66"/>
      <c r="Z1058" s="66"/>
      <c r="AA1058" s="66"/>
      <c r="AB1058" s="66"/>
      <c r="AC1058" s="66"/>
      <c r="AD1058" s="66"/>
      <c r="AE1058" s="66"/>
      <c r="AF1058" s="66"/>
      <c r="AG1058" s="66"/>
      <c r="AH1058" s="66"/>
      <c r="AI1058" s="66"/>
      <c r="AJ1058" s="20"/>
      <c r="AK1058" s="66"/>
      <c r="AL1058" s="66" t="s">
        <v>5767</v>
      </c>
      <c r="AM1058" s="66"/>
      <c r="AN1058" s="66"/>
      <c r="AO1058" s="66"/>
      <c r="AP1058" s="66"/>
      <c r="AQ1058" s="66"/>
      <c r="AR1058" s="55"/>
      <c r="AS1058" s="66"/>
      <c r="AT1058" s="66"/>
      <c r="AU1058" s="66"/>
      <c r="AV1058" s="66"/>
      <c r="AW1058" s="66"/>
      <c r="AX1058" s="66"/>
      <c r="AY1058" s="66"/>
      <c r="AZ1058" s="66"/>
      <c r="BA1058" s="66"/>
      <c r="BB1058" s="66"/>
      <c r="BC1058" s="66"/>
      <c r="BD1058" s="66"/>
      <c r="BE1058" s="66"/>
      <c r="BF1058" s="67"/>
      <c r="BG1058" s="66"/>
      <c r="BH1058" s="66"/>
      <c r="BI1058" s="66"/>
      <c r="BJ1058" s="68"/>
      <c r="BK1058" s="66"/>
      <c r="BL1058" s="66"/>
      <c r="BM1058" s="66"/>
      <c r="BN1058" s="66"/>
      <c r="BO1058" s="55"/>
      <c r="BP1058" s="66"/>
      <c r="BQ1058" s="55"/>
      <c r="BR1058" s="66"/>
      <c r="BS1058" s="66"/>
      <c r="BT1058" s="66"/>
      <c r="BU1058" s="66" t="s">
        <v>3144</v>
      </c>
      <c r="BV1058" s="29" t="s">
        <v>3145</v>
      </c>
      <c r="BW1058" s="66"/>
      <c r="BX1058" s="66"/>
      <c r="BY1058" s="66"/>
      <c r="BZ1058" s="66"/>
      <c r="CA1058" s="66"/>
      <c r="CB1058" s="66"/>
      <c r="CC1058" s="66"/>
      <c r="CD1058" s="66"/>
      <c r="CE1058" s="66"/>
      <c r="CF1058" s="66"/>
      <c r="CG1058" s="66"/>
      <c r="CH1058" s="66"/>
      <c r="CI1058" s="66"/>
      <c r="CJ1058" s="66"/>
      <c r="CK1058" s="66"/>
      <c r="CL1058" s="66"/>
      <c r="CM1058" s="66"/>
      <c r="CN1058" s="66"/>
      <c r="CO1058" s="66"/>
      <c r="CP1058" s="66" t="s">
        <v>3148</v>
      </c>
      <c r="CQ1058" s="66" t="s">
        <v>119</v>
      </c>
      <c r="CR1058" s="66" t="s">
        <v>3129</v>
      </c>
      <c r="CS1058" s="66"/>
      <c r="CT1058" s="66" t="s">
        <v>3144</v>
      </c>
      <c r="CU1058" s="66" t="s">
        <v>3145</v>
      </c>
      <c r="CV1058" s="66" t="s">
        <v>3143</v>
      </c>
      <c r="CW1058" s="66" t="s">
        <v>3147</v>
      </c>
      <c r="CX1058" s="66" t="s">
        <v>3149</v>
      </c>
      <c r="CY1058" s="66" t="s">
        <v>3150</v>
      </c>
      <c r="CZ1058" s="66" t="s">
        <v>3151</v>
      </c>
      <c r="DA1058" s="66"/>
      <c r="DB1058" s="66"/>
      <c r="DC1058" s="69"/>
      <c r="DD1058" s="66"/>
      <c r="DE1058" s="66"/>
      <c r="DF1058" s="66"/>
      <c r="DG1058" s="66"/>
      <c r="DH1058" s="66"/>
      <c r="DI1058" s="66"/>
      <c r="DJ1058" s="66"/>
      <c r="DK1058" s="66"/>
      <c r="DL1058" s="66"/>
      <c r="DM1058" s="66"/>
      <c r="DN1058" s="66"/>
      <c r="DO1058" s="66"/>
      <c r="DP1058" s="66"/>
      <c r="DQ1058" s="66"/>
      <c r="DR1058" s="66"/>
      <c r="DS1058" s="66"/>
      <c r="DT1058" s="66"/>
      <c r="DU1058" s="66"/>
      <c r="EB1058" s="16"/>
      <c r="EE1058" s="16"/>
      <c r="EF1058" s="16"/>
      <c r="EG1058" s="16"/>
      <c r="EI1058" s="16"/>
      <c r="EN1058" s="16"/>
    </row>
    <row r="1059" spans="1:144" x14ac:dyDescent="0.35">
      <c r="A1059" s="16" t="s">
        <v>1149</v>
      </c>
      <c r="J1059" t="s">
        <v>3152</v>
      </c>
      <c r="K1059"/>
      <c r="L1059" s="16" t="s">
        <v>5784</v>
      </c>
      <c r="M1059" s="16"/>
      <c r="Q1059" s="16"/>
      <c r="R1059" s="16"/>
      <c r="S1059" s="16" t="s">
        <v>119</v>
      </c>
      <c r="T1059" s="16">
        <f>SUM(COUNTIF(M1059:S1059,"yes"))</f>
        <v>1</v>
      </c>
      <c r="U1059" s="16"/>
      <c r="V1059" s="16"/>
      <c r="W1059" s="16"/>
      <c r="X1059" s="16"/>
      <c r="Y1059" s="16"/>
      <c r="Z1059" s="16"/>
      <c r="AA1059" s="16"/>
      <c r="AB1059" s="16"/>
      <c r="AH1059" s="16"/>
      <c r="AJ1059" s="20"/>
      <c r="AK1059" s="16"/>
      <c r="AL1059" s="16" t="s">
        <v>5767</v>
      </c>
      <c r="AP1059" s="16"/>
      <c r="AQ1059" s="16"/>
      <c r="AR1059" s="38"/>
      <c r="AS1059" s="16"/>
      <c r="AT1059" s="16"/>
      <c r="AY1059" s="16"/>
      <c r="AZ1059" s="16"/>
      <c r="BF1059" s="28"/>
      <c r="BJ1059" s="25"/>
      <c r="BO1059" s="38"/>
      <c r="BQ1059" s="38"/>
      <c r="BU1059" s="16" t="s">
        <v>3153</v>
      </c>
      <c r="BV1059" s="29" t="s">
        <v>3154</v>
      </c>
      <c r="BW1059" s="16"/>
      <c r="BZ1059" s="16"/>
      <c r="CD1059" s="16"/>
      <c r="CF1059" s="16"/>
      <c r="CG1059" s="16"/>
      <c r="CI1059" s="16"/>
      <c r="CJ1059" s="16"/>
      <c r="CK1059" s="16"/>
      <c r="CP1059" s="16" t="s">
        <v>3156</v>
      </c>
      <c r="CQ1059" s="16" t="s">
        <v>119</v>
      </c>
      <c r="CR1059" s="16" t="s">
        <v>3129</v>
      </c>
      <c r="CT1059" s="16" t="s">
        <v>3153</v>
      </c>
      <c r="CU1059" s="16" t="s">
        <v>3154</v>
      </c>
      <c r="CV1059" s="16" t="s">
        <v>3152</v>
      </c>
      <c r="CW1059" s="16" t="s">
        <v>6035</v>
      </c>
      <c r="CX1059" s="16" t="s">
        <v>3157</v>
      </c>
      <c r="CY1059" s="16" t="s">
        <v>3158</v>
      </c>
      <c r="CZ1059" s="16" t="s">
        <v>3159</v>
      </c>
      <c r="DC1059" s="19"/>
      <c r="DD1059" s="16"/>
      <c r="DK1059" s="16"/>
      <c r="DM1059" s="16"/>
      <c r="DN1059" s="16"/>
      <c r="DP1059" s="16"/>
      <c r="DR1059" s="16"/>
      <c r="EB1059" s="16"/>
      <c r="EE1059" s="16"/>
      <c r="EF1059" s="16"/>
      <c r="EG1059" s="16"/>
      <c r="EI1059" s="16"/>
      <c r="EN1059" s="16"/>
    </row>
    <row r="1060" spans="1:144" x14ac:dyDescent="0.35">
      <c r="A1060" s="16" t="s">
        <v>1149</v>
      </c>
      <c r="J1060" t="s">
        <v>3169</v>
      </c>
      <c r="K1060" s="65"/>
      <c r="L1060" s="16" t="s">
        <v>5784</v>
      </c>
      <c r="M1060" s="16"/>
      <c r="Q1060" s="16"/>
      <c r="R1060" s="16"/>
      <c r="S1060" s="16" t="s">
        <v>119</v>
      </c>
      <c r="T1060" s="16">
        <f>SUM(COUNTIF(M1060:S1060,"yes"))</f>
        <v>1</v>
      </c>
      <c r="U1060" s="16"/>
      <c r="V1060" s="16"/>
      <c r="W1060" s="16"/>
      <c r="X1060" s="16"/>
      <c r="Y1060" s="16"/>
      <c r="Z1060" s="16"/>
      <c r="AA1060" s="16"/>
      <c r="AB1060" s="16"/>
      <c r="AH1060" s="16"/>
      <c r="AJ1060" s="20"/>
      <c r="AK1060" s="16"/>
      <c r="AL1060" s="16" t="s">
        <v>5767</v>
      </c>
      <c r="AP1060" s="16"/>
      <c r="AQ1060" s="16"/>
      <c r="AR1060" s="38"/>
      <c r="AS1060" s="16"/>
      <c r="AT1060" s="16"/>
      <c r="AY1060" s="16"/>
      <c r="AZ1060" s="16"/>
      <c r="BF1060" s="28"/>
      <c r="BJ1060" s="25"/>
      <c r="BO1060" s="38"/>
      <c r="BQ1060" s="38"/>
      <c r="BU1060" s="16" t="s">
        <v>3170</v>
      </c>
      <c r="BV1060" s="29" t="s">
        <v>3171</v>
      </c>
      <c r="BW1060" s="16"/>
      <c r="BZ1060" s="16"/>
      <c r="CD1060" s="16"/>
      <c r="CF1060" s="16"/>
      <c r="CG1060" s="16"/>
      <c r="CI1060" s="16"/>
      <c r="CJ1060" s="16"/>
      <c r="CK1060" s="16"/>
      <c r="CP1060" s="16" t="s">
        <v>3174</v>
      </c>
      <c r="CQ1060" s="16" t="s">
        <v>119</v>
      </c>
      <c r="CR1060" s="16" t="s">
        <v>3129</v>
      </c>
      <c r="CT1060" s="16" t="s">
        <v>3170</v>
      </c>
      <c r="CU1060" s="16" t="s">
        <v>3171</v>
      </c>
      <c r="CV1060" s="16" t="s">
        <v>3169</v>
      </c>
      <c r="CW1060" s="16" t="s">
        <v>3173</v>
      </c>
      <c r="CX1060" s="16" t="s">
        <v>3131</v>
      </c>
      <c r="CY1060" s="16" t="s">
        <v>3132</v>
      </c>
      <c r="CZ1060" s="16" t="s">
        <v>3175</v>
      </c>
      <c r="DC1060" s="19"/>
      <c r="DD1060" s="16"/>
      <c r="DK1060" s="16"/>
      <c r="DM1060" s="16"/>
      <c r="DN1060" s="16"/>
      <c r="DP1060" s="16"/>
      <c r="DR1060" s="16"/>
      <c r="EB1060" s="16"/>
      <c r="EE1060" s="16"/>
      <c r="EF1060" s="16"/>
      <c r="EG1060" s="16"/>
      <c r="EI1060" s="16"/>
      <c r="EN1060" s="16"/>
    </row>
    <row r="1061" spans="1:144" x14ac:dyDescent="0.35">
      <c r="A1061" s="16" t="s">
        <v>1149</v>
      </c>
      <c r="J1061" t="s">
        <v>3176</v>
      </c>
      <c r="K1061" s="65"/>
      <c r="L1061" s="16" t="s">
        <v>5784</v>
      </c>
      <c r="M1061" s="16"/>
      <c r="Q1061" s="16"/>
      <c r="R1061" s="16"/>
      <c r="S1061" s="16" t="s">
        <v>119</v>
      </c>
      <c r="T1061" s="16">
        <f>SUM(COUNTIF(M1061:S1061,"yes"))</f>
        <v>1</v>
      </c>
      <c r="U1061" s="16"/>
      <c r="V1061" s="16"/>
      <c r="W1061" s="16"/>
      <c r="X1061" s="16"/>
      <c r="Y1061" s="16"/>
      <c r="Z1061" s="16"/>
      <c r="AA1061" s="16"/>
      <c r="AB1061" s="16"/>
      <c r="AH1061" s="16"/>
      <c r="AJ1061" s="20"/>
      <c r="AK1061" s="16"/>
      <c r="AL1061" s="16" t="s">
        <v>5767</v>
      </c>
      <c r="AP1061" s="16"/>
      <c r="AQ1061" s="16"/>
      <c r="AR1061" s="38"/>
      <c r="AS1061" s="16"/>
      <c r="AT1061" s="16"/>
      <c r="AY1061" s="16"/>
      <c r="AZ1061" s="16"/>
      <c r="BF1061" s="28"/>
      <c r="BJ1061" s="25"/>
      <c r="BO1061" s="38"/>
      <c r="BQ1061" s="38"/>
      <c r="BU1061" s="16" t="s">
        <v>3177</v>
      </c>
      <c r="BV1061" s="29" t="s">
        <v>3178</v>
      </c>
      <c r="BW1061" s="16"/>
      <c r="BZ1061" s="16"/>
      <c r="CD1061" s="16"/>
      <c r="CF1061" s="16"/>
      <c r="CG1061" s="16"/>
      <c r="CI1061" s="16"/>
      <c r="CJ1061" s="16"/>
      <c r="CK1061" s="16"/>
      <c r="CP1061" s="16" t="s">
        <v>3181</v>
      </c>
      <c r="CQ1061" s="16" t="s">
        <v>119</v>
      </c>
      <c r="CR1061" s="16" t="s">
        <v>3129</v>
      </c>
      <c r="CT1061" s="16" t="s">
        <v>3177</v>
      </c>
      <c r="CU1061" s="16" t="s">
        <v>3178</v>
      </c>
      <c r="CV1061" s="16" t="s">
        <v>3176</v>
      </c>
      <c r="CW1061" s="16" t="s">
        <v>3180</v>
      </c>
      <c r="CX1061" s="16" t="s">
        <v>3182</v>
      </c>
      <c r="CY1061" s="16" t="s">
        <v>3183</v>
      </c>
      <c r="CZ1061" s="16" t="s">
        <v>3184</v>
      </c>
      <c r="DC1061" s="19"/>
      <c r="DD1061" s="16"/>
      <c r="DK1061" s="16"/>
      <c r="DM1061" s="16"/>
      <c r="DN1061" s="16"/>
      <c r="DP1061" s="16"/>
      <c r="DR1061" s="16"/>
      <c r="EB1061" s="16"/>
      <c r="EE1061" s="16"/>
      <c r="EF1061" s="16"/>
      <c r="EG1061" s="16"/>
      <c r="EI1061" s="16"/>
      <c r="EN1061" s="16"/>
    </row>
    <row r="1062" spans="1:144" x14ac:dyDescent="0.35">
      <c r="A1062" s="16" t="s">
        <v>1149</v>
      </c>
      <c r="J1062" t="s">
        <v>3185</v>
      </c>
      <c r="K1062" s="65"/>
      <c r="L1062" s="16" t="s">
        <v>5784</v>
      </c>
      <c r="M1062" s="16"/>
      <c r="Q1062" s="16"/>
      <c r="R1062" s="16"/>
      <c r="S1062" s="16" t="s">
        <v>119</v>
      </c>
      <c r="T1062" s="16">
        <f>SUM(COUNTIF(M1062:S1062,"yes"))</f>
        <v>1</v>
      </c>
      <c r="U1062" s="16"/>
      <c r="V1062" s="16"/>
      <c r="W1062" s="16"/>
      <c r="X1062" s="16"/>
      <c r="Y1062" s="16"/>
      <c r="Z1062" s="16"/>
      <c r="AA1062" s="16"/>
      <c r="AB1062" s="16"/>
      <c r="AH1062" s="16"/>
      <c r="AJ1062" s="20"/>
      <c r="AK1062" s="16"/>
      <c r="AL1062" s="16" t="s">
        <v>5767</v>
      </c>
      <c r="AP1062" s="16"/>
      <c r="AQ1062" s="16"/>
      <c r="AR1062" s="38"/>
      <c r="AS1062" s="16"/>
      <c r="AT1062" s="16"/>
      <c r="AY1062" s="16"/>
      <c r="AZ1062" s="16"/>
      <c r="BF1062" s="28"/>
      <c r="BJ1062" s="25"/>
      <c r="BO1062" s="38"/>
      <c r="BQ1062" s="38"/>
      <c r="BU1062" s="16" t="s">
        <v>3186</v>
      </c>
      <c r="BV1062" s="29" t="s">
        <v>3187</v>
      </c>
      <c r="BW1062" s="16"/>
      <c r="BZ1062" s="16"/>
      <c r="CD1062" s="16"/>
      <c r="CF1062" s="16"/>
      <c r="CG1062" s="16"/>
      <c r="CI1062" s="16"/>
      <c r="CJ1062" s="16"/>
      <c r="CK1062" s="16"/>
      <c r="CP1062" s="16" t="s">
        <v>3190</v>
      </c>
      <c r="CQ1062" s="16" t="s">
        <v>119</v>
      </c>
      <c r="CR1062" s="16" t="s">
        <v>3129</v>
      </c>
      <c r="CT1062" s="16" t="s">
        <v>3186</v>
      </c>
      <c r="CU1062" s="16" t="s">
        <v>3187</v>
      </c>
      <c r="CV1062" s="16" t="s">
        <v>3185</v>
      </c>
      <c r="CW1062" s="16" t="s">
        <v>3189</v>
      </c>
      <c r="CX1062" s="16" t="s">
        <v>3191</v>
      </c>
      <c r="CY1062" s="16" t="s">
        <v>3192</v>
      </c>
      <c r="CZ1062" s="16" t="s">
        <v>3193</v>
      </c>
      <c r="DC1062" s="19"/>
      <c r="DD1062" s="16"/>
      <c r="DK1062" s="16"/>
      <c r="DM1062" s="16"/>
      <c r="DN1062" s="16"/>
      <c r="DP1062" s="16"/>
      <c r="DR1062" s="16"/>
      <c r="EB1062" s="16"/>
      <c r="EE1062" s="16"/>
      <c r="EF1062" s="16"/>
      <c r="EG1062" s="16"/>
      <c r="EI1062" s="16"/>
      <c r="EN1062" s="16"/>
    </row>
    <row r="1063" spans="1:144" x14ac:dyDescent="0.35">
      <c r="A1063" s="16" t="s">
        <v>1149</v>
      </c>
      <c r="J1063" t="s">
        <v>3104</v>
      </c>
      <c r="K1063" s="65"/>
      <c r="L1063" s="16" t="s">
        <v>5784</v>
      </c>
      <c r="M1063" s="16"/>
      <c r="Q1063" s="16"/>
      <c r="R1063" s="16"/>
      <c r="S1063" s="16" t="s">
        <v>119</v>
      </c>
      <c r="T1063" s="16">
        <f>SUM(COUNTIF(M1063:S1063,"yes"))</f>
        <v>1</v>
      </c>
      <c r="U1063" s="16" t="s">
        <v>3105</v>
      </c>
      <c r="V1063" s="16" t="s">
        <v>676</v>
      </c>
      <c r="W1063" s="16"/>
      <c r="X1063" s="16"/>
      <c r="Y1063" s="16"/>
      <c r="Z1063" s="16"/>
      <c r="AA1063" s="16"/>
      <c r="AB1063" s="16"/>
      <c r="AH1063" s="16" t="s">
        <v>3111</v>
      </c>
      <c r="AI1063" s="16" t="s">
        <v>5794</v>
      </c>
      <c r="AJ1063" s="20" t="s">
        <v>6232</v>
      </c>
      <c r="AK1063" s="16" t="s">
        <v>3106</v>
      </c>
      <c r="AP1063" s="16" t="s">
        <v>972</v>
      </c>
      <c r="AQ1063" s="16" t="s">
        <v>5855</v>
      </c>
      <c r="AR1063" s="38"/>
      <c r="AS1063" s="16" t="s">
        <v>3108</v>
      </c>
      <c r="AT1063" s="16"/>
      <c r="AV1063" s="16">
        <v>13</v>
      </c>
      <c r="AW1063" s="16">
        <v>122</v>
      </c>
      <c r="AX1063" s="16" t="s">
        <v>706</v>
      </c>
      <c r="AY1063" s="21" t="s">
        <v>3101</v>
      </c>
      <c r="AZ1063" s="16" t="s">
        <v>3108</v>
      </c>
      <c r="BA1063" s="16" t="s">
        <v>3108</v>
      </c>
      <c r="BB1063" s="16">
        <f>LEN(BA1063)-LEN(SUBSTITUTE(BA1063,",",""))+1</f>
        <v>1</v>
      </c>
      <c r="BC1063" s="16" t="s">
        <v>3109</v>
      </c>
      <c r="BD1063" s="16">
        <f>LEN(BC1063)-LEN(SUBSTITUTE(BC1063,",",""))+1</f>
        <v>37</v>
      </c>
      <c r="BE1063" s="16">
        <f>Table1[[#This Row], [no. of native regions]]+Table1[[#This Row], [no. of introduced regions]]</f>
        <v>38</v>
      </c>
      <c r="BF1063" s="28">
        <f>Table1[[#This Row], [no. of introduced regions]]/Table1[[#This Row], [no. of native regions]]</f>
        <v>37</v>
      </c>
      <c r="BJ1063" s="25"/>
      <c r="BO1063" s="38"/>
      <c r="BQ1063" s="38"/>
      <c r="BR1063" s="16" t="s">
        <v>3104</v>
      </c>
      <c r="BS1063" s="16" t="s">
        <v>3111</v>
      </c>
      <c r="BU1063" s="16" t="s">
        <v>3102</v>
      </c>
      <c r="BV1063" s="29" t="s">
        <v>3103</v>
      </c>
      <c r="BW1063" s="16"/>
      <c r="BZ1063" s="16"/>
      <c r="CB1063" s="16" t="s">
        <v>3114</v>
      </c>
      <c r="CC1063" s="16" t="s">
        <v>3113</v>
      </c>
      <c r="CD1063" s="16"/>
      <c r="CF1063" s="16" t="s">
        <v>3112</v>
      </c>
      <c r="CG1063" s="16" t="s">
        <v>3115</v>
      </c>
      <c r="CI1063" s="16"/>
      <c r="CJ1063" s="16"/>
      <c r="CK1063" s="16"/>
      <c r="CM1063" s="16" t="s">
        <v>3110</v>
      </c>
      <c r="CP1063" s="16" t="s">
        <v>5795</v>
      </c>
      <c r="CQ1063" s="16" t="s">
        <v>119</v>
      </c>
      <c r="CR1063" s="16" t="s">
        <v>3129</v>
      </c>
      <c r="CT1063" s="16" t="s">
        <v>3102</v>
      </c>
      <c r="CU1063" s="16" t="s">
        <v>3103</v>
      </c>
      <c r="CV1063" s="16" t="s">
        <v>3203</v>
      </c>
      <c r="CW1063" s="16" t="s">
        <v>3205</v>
      </c>
      <c r="CX1063" s="16" t="s">
        <v>3206</v>
      </c>
      <c r="CY1063" s="16" t="s">
        <v>3207</v>
      </c>
      <c r="CZ1063" s="16" t="s">
        <v>3208</v>
      </c>
      <c r="DB1063" s="16" t="s">
        <v>119</v>
      </c>
      <c r="DC1063" s="19">
        <v>1300</v>
      </c>
      <c r="DD1063" s="16"/>
      <c r="DK1063" s="16"/>
      <c r="DM1063" s="16"/>
      <c r="DN1063" s="16"/>
      <c r="DP1063" s="16"/>
      <c r="DR1063" s="16"/>
      <c r="EB1063" s="16"/>
      <c r="EE1063" s="16"/>
      <c r="EF1063" s="16"/>
      <c r="EG1063" s="16"/>
      <c r="EI1063" s="16"/>
      <c r="EN1063" s="16"/>
    </row>
    <row r="1064" spans="1:144" x14ac:dyDescent="0.35">
      <c r="A1064" s="16" t="s">
        <v>1149</v>
      </c>
      <c r="J1064" t="s">
        <v>3195</v>
      </c>
      <c r="K1064" s="65"/>
      <c r="L1064" s="16" t="s">
        <v>5784</v>
      </c>
      <c r="M1064" s="16"/>
      <c r="Q1064" s="16"/>
      <c r="R1064" s="16"/>
      <c r="S1064" s="16" t="s">
        <v>119</v>
      </c>
      <c r="T1064" s="16">
        <f>SUM(COUNTIF(M1064:S1064,"yes"))</f>
        <v>1</v>
      </c>
      <c r="U1064" s="16"/>
      <c r="V1064" s="16"/>
      <c r="W1064" s="16"/>
      <c r="X1064" s="16"/>
      <c r="Y1064" s="16"/>
      <c r="Z1064" s="16"/>
      <c r="AA1064" s="16"/>
      <c r="AB1064" s="16"/>
      <c r="AH1064" s="16"/>
      <c r="AJ1064" s="20"/>
      <c r="AK1064" s="16"/>
      <c r="AL1064" s="16" t="s">
        <v>5767</v>
      </c>
      <c r="AP1064" s="16"/>
      <c r="AQ1064" s="16" t="s">
        <v>3108</v>
      </c>
      <c r="AR1064" s="38"/>
      <c r="AS1064" s="16"/>
      <c r="AT1064" s="16"/>
      <c r="AX1064" s="16" t="s">
        <v>706</v>
      </c>
      <c r="AY1064" s="16" t="s">
        <v>3101</v>
      </c>
      <c r="AZ1064" s="16" t="s">
        <v>3194</v>
      </c>
      <c r="BF1064" s="28"/>
      <c r="BJ1064" s="25"/>
      <c r="BO1064" s="38"/>
      <c r="BQ1064" s="38"/>
      <c r="BU1064" s="16" t="s">
        <v>3196</v>
      </c>
      <c r="BV1064" s="29" t="s">
        <v>3197</v>
      </c>
      <c r="BW1064" s="16"/>
      <c r="BZ1064" s="16"/>
      <c r="CD1064" s="16"/>
      <c r="CF1064" s="16"/>
      <c r="CG1064" s="16"/>
      <c r="CI1064" s="16"/>
      <c r="CJ1064" s="16"/>
      <c r="CK1064" s="16"/>
      <c r="CP1064" s="16" t="s">
        <v>3200</v>
      </c>
      <c r="CQ1064" s="16" t="s">
        <v>119</v>
      </c>
      <c r="CR1064" s="16" t="s">
        <v>3129</v>
      </c>
      <c r="CT1064" s="16" t="s">
        <v>3196</v>
      </c>
      <c r="CU1064" s="16" t="s">
        <v>3197</v>
      </c>
      <c r="CV1064" s="16" t="s">
        <v>3195</v>
      </c>
      <c r="CW1064" s="16" t="s">
        <v>3199</v>
      </c>
      <c r="CX1064" s="16" t="s">
        <v>3140</v>
      </c>
      <c r="CY1064" s="16" t="s">
        <v>3201</v>
      </c>
      <c r="CZ1064" s="16" t="s">
        <v>3202</v>
      </c>
      <c r="DC1064" s="19"/>
      <c r="DD1064" s="16"/>
      <c r="DK1064" s="16"/>
      <c r="DM1064" s="16"/>
      <c r="DN1064" s="16"/>
      <c r="DP1064" s="16"/>
      <c r="DR1064" s="16"/>
      <c r="EB1064" s="16"/>
      <c r="EE1064" s="16"/>
      <c r="EF1064" s="16"/>
      <c r="EG1064" s="16"/>
      <c r="EI1064" s="16"/>
      <c r="EN1064" s="16"/>
    </row>
    <row r="1065" spans="1:144" x14ac:dyDescent="0.35">
      <c r="A1065" s="16" t="s">
        <v>1149</v>
      </c>
      <c r="J1065" t="s">
        <v>3209</v>
      </c>
      <c r="K1065" s="65"/>
      <c r="L1065" s="16" t="s">
        <v>5784</v>
      </c>
      <c r="M1065" s="16"/>
      <c r="Q1065" s="16"/>
      <c r="R1065" s="16"/>
      <c r="S1065" s="16" t="s">
        <v>119</v>
      </c>
      <c r="T1065" s="16">
        <f>SUM(COUNTIF(M1065:S1065,"yes"))</f>
        <v>1</v>
      </c>
      <c r="U1065" s="16"/>
      <c r="V1065" s="16"/>
      <c r="W1065" s="16"/>
      <c r="X1065" s="16"/>
      <c r="Y1065" s="16"/>
      <c r="Z1065" s="16"/>
      <c r="AA1065" s="16"/>
      <c r="AB1065" s="16"/>
      <c r="AH1065" s="16"/>
      <c r="AJ1065" s="20"/>
      <c r="AK1065" s="16"/>
      <c r="AL1065" s="16" t="s">
        <v>5767</v>
      </c>
      <c r="AP1065" s="16"/>
      <c r="AQ1065" s="16"/>
      <c r="AR1065" s="38"/>
      <c r="AS1065" s="16"/>
      <c r="AT1065" s="16"/>
      <c r="AY1065" s="16"/>
      <c r="AZ1065" s="16"/>
      <c r="BF1065" s="28"/>
      <c r="BJ1065" s="25"/>
      <c r="BO1065" s="38"/>
      <c r="BQ1065" s="38"/>
      <c r="BU1065" s="16" t="s">
        <v>3210</v>
      </c>
      <c r="BV1065" s="29" t="s">
        <v>3211</v>
      </c>
      <c r="BW1065" s="16"/>
      <c r="BZ1065" s="16"/>
      <c r="CD1065" s="16"/>
      <c r="CF1065" s="16"/>
      <c r="CG1065" s="16"/>
      <c r="CI1065" s="16"/>
      <c r="CJ1065" s="16"/>
      <c r="CK1065" s="16"/>
      <c r="CP1065" s="16" t="s">
        <v>3214</v>
      </c>
      <c r="CQ1065" s="16" t="s">
        <v>119</v>
      </c>
      <c r="CR1065" s="16" t="s">
        <v>3129</v>
      </c>
      <c r="CT1065" s="16" t="s">
        <v>3210</v>
      </c>
      <c r="CU1065" s="16" t="s">
        <v>3211</v>
      </c>
      <c r="CV1065" s="16" t="s">
        <v>3209</v>
      </c>
      <c r="CW1065" s="16" t="s">
        <v>3213</v>
      </c>
      <c r="CX1065" s="16" t="s">
        <v>3215</v>
      </c>
      <c r="CY1065" s="16" t="s">
        <v>3216</v>
      </c>
      <c r="CZ1065" s="16" t="s">
        <v>3217</v>
      </c>
      <c r="DC1065" s="19"/>
      <c r="DD1065" s="16"/>
      <c r="DK1065" s="16"/>
      <c r="DM1065" s="16"/>
      <c r="DN1065" s="16"/>
      <c r="DP1065" s="16"/>
      <c r="DR1065" s="16"/>
      <c r="EB1065" s="16"/>
      <c r="EE1065" s="16"/>
      <c r="EF1065" s="16"/>
      <c r="EG1065" s="16"/>
      <c r="EI1065" s="16"/>
      <c r="EN1065" s="16"/>
    </row>
    <row r="1066" spans="1:144" x14ac:dyDescent="0.35">
      <c r="A1066" s="16" t="s">
        <v>1149</v>
      </c>
      <c r="J1066" t="s">
        <v>3218</v>
      </c>
      <c r="K1066" s="65"/>
      <c r="L1066" s="16" t="s">
        <v>5784</v>
      </c>
      <c r="M1066" s="16"/>
      <c r="Q1066" s="16"/>
      <c r="R1066" s="16"/>
      <c r="S1066" s="16" t="s">
        <v>119</v>
      </c>
      <c r="T1066" s="16">
        <f>SUM(COUNTIF(M1066:S1066,"yes"))</f>
        <v>1</v>
      </c>
      <c r="U1066" s="16"/>
      <c r="V1066" s="16"/>
      <c r="W1066" s="16"/>
      <c r="X1066" s="16"/>
      <c r="Y1066" s="16"/>
      <c r="Z1066" s="16"/>
      <c r="AA1066" s="16"/>
      <c r="AB1066" s="16"/>
      <c r="AH1066" s="16"/>
      <c r="AJ1066" s="20"/>
      <c r="AK1066" s="16"/>
      <c r="AL1066" s="16" t="s">
        <v>5767</v>
      </c>
      <c r="AP1066" s="16"/>
      <c r="AQ1066" s="16"/>
      <c r="AR1066" s="38"/>
      <c r="AS1066" s="16"/>
      <c r="AT1066" s="16"/>
      <c r="AY1066" s="16"/>
      <c r="AZ1066" s="16"/>
      <c r="BF1066" s="28"/>
      <c r="BJ1066" s="25"/>
      <c r="BO1066" s="38"/>
      <c r="BQ1066" s="38"/>
      <c r="BU1066" s="16" t="s">
        <v>3219</v>
      </c>
      <c r="BV1066" s="29" t="s">
        <v>3220</v>
      </c>
      <c r="BW1066" s="16"/>
      <c r="BZ1066" s="16"/>
      <c r="CD1066" s="16"/>
      <c r="CF1066" s="16"/>
      <c r="CG1066" s="16"/>
      <c r="CI1066" s="16"/>
      <c r="CJ1066" s="16"/>
      <c r="CK1066" s="16"/>
      <c r="CP1066" s="16" t="s">
        <v>3223</v>
      </c>
      <c r="CQ1066" s="16" t="s">
        <v>119</v>
      </c>
      <c r="CR1066" s="16" t="s">
        <v>3129</v>
      </c>
      <c r="CT1066" s="16" t="s">
        <v>3219</v>
      </c>
      <c r="CU1066" s="16" t="s">
        <v>3220</v>
      </c>
      <c r="CV1066" s="16" t="s">
        <v>3218</v>
      </c>
      <c r="CW1066" s="16" t="s">
        <v>3222</v>
      </c>
      <c r="CX1066" s="16" t="s">
        <v>3149</v>
      </c>
      <c r="CY1066" s="16" t="s">
        <v>3224</v>
      </c>
      <c r="CZ1066" s="16" t="s">
        <v>3225</v>
      </c>
      <c r="DC1066" s="19"/>
      <c r="DD1066" s="16"/>
      <c r="DK1066" s="16"/>
      <c r="DM1066" s="16"/>
      <c r="DN1066" s="16"/>
      <c r="DP1066" s="16"/>
      <c r="DR1066" s="16"/>
      <c r="EB1066" s="16"/>
      <c r="EE1066" s="16"/>
      <c r="EF1066" s="16"/>
      <c r="EG1066" s="16"/>
      <c r="EI1066" s="16"/>
      <c r="EN1066" s="16"/>
    </row>
    <row r="1067" spans="1:144" x14ac:dyDescent="0.35">
      <c r="A1067" s="16" t="s">
        <v>1149</v>
      </c>
      <c r="J1067" t="s">
        <v>3226</v>
      </c>
      <c r="K1067" s="65"/>
      <c r="L1067" s="16" t="s">
        <v>5784</v>
      </c>
      <c r="M1067" s="16"/>
      <c r="Q1067" s="16"/>
      <c r="R1067" s="16"/>
      <c r="S1067" s="16" t="s">
        <v>119</v>
      </c>
      <c r="T1067" s="16">
        <f>SUM(COUNTIF(M1067:S1067,"yes"))</f>
        <v>1</v>
      </c>
      <c r="U1067" s="16"/>
      <c r="V1067" s="16"/>
      <c r="W1067" s="16"/>
      <c r="X1067" s="16"/>
      <c r="Y1067" s="16"/>
      <c r="Z1067" s="16"/>
      <c r="AA1067" s="16"/>
      <c r="AB1067" s="16"/>
      <c r="AH1067" s="16"/>
      <c r="AJ1067" s="20"/>
      <c r="AK1067" s="16"/>
      <c r="AL1067" s="16" t="s">
        <v>5767</v>
      </c>
      <c r="AP1067" s="16"/>
      <c r="AQ1067" s="16"/>
      <c r="AR1067" s="38"/>
      <c r="AS1067" s="16"/>
      <c r="AT1067" s="16"/>
      <c r="AY1067" s="16"/>
      <c r="AZ1067" s="16"/>
      <c r="BF1067" s="28"/>
      <c r="BJ1067" s="25"/>
      <c r="BO1067" s="38"/>
      <c r="BQ1067" s="38"/>
      <c r="BU1067" s="16" t="s">
        <v>3227</v>
      </c>
      <c r="BV1067" s="29" t="s">
        <v>3228</v>
      </c>
      <c r="BW1067" s="16"/>
      <c r="BZ1067" s="16"/>
      <c r="CD1067" s="16"/>
      <c r="CF1067" s="16"/>
      <c r="CG1067" s="16"/>
      <c r="CI1067" s="16"/>
      <c r="CJ1067" s="16"/>
      <c r="CK1067" s="16"/>
      <c r="CP1067" s="16" t="s">
        <v>3231</v>
      </c>
      <c r="CQ1067" s="16" t="s">
        <v>119</v>
      </c>
      <c r="CR1067" s="16" t="s">
        <v>3129</v>
      </c>
      <c r="CT1067" s="16" t="s">
        <v>3227</v>
      </c>
      <c r="CU1067" s="16" t="s">
        <v>3228</v>
      </c>
      <c r="CV1067" s="16" t="s">
        <v>3226</v>
      </c>
      <c r="CW1067" s="16" t="s">
        <v>3230</v>
      </c>
      <c r="CX1067" s="16" t="s">
        <v>3232</v>
      </c>
      <c r="CY1067" s="16" t="s">
        <v>3233</v>
      </c>
      <c r="CZ1067" s="16" t="s">
        <v>3175</v>
      </c>
      <c r="DC1067" s="19"/>
      <c r="DD1067" s="16"/>
      <c r="DK1067" s="16"/>
      <c r="DM1067" s="16"/>
      <c r="DN1067" s="16"/>
      <c r="DP1067" s="16"/>
      <c r="DR1067" s="16"/>
      <c r="EB1067" s="16"/>
      <c r="EE1067" s="16"/>
      <c r="EF1067" s="16"/>
      <c r="EG1067" s="16"/>
      <c r="EI1067" s="16"/>
      <c r="EN1067" s="16"/>
    </row>
    <row r="1068" spans="1:144" x14ac:dyDescent="0.35">
      <c r="A1068" s="16" t="s">
        <v>1149</v>
      </c>
      <c r="J1068" t="s">
        <v>3234</v>
      </c>
      <c r="K1068" s="65"/>
      <c r="L1068" s="16" t="s">
        <v>5784</v>
      </c>
      <c r="M1068" s="16"/>
      <c r="Q1068" s="16"/>
      <c r="R1068" s="16"/>
      <c r="S1068" s="16" t="s">
        <v>119</v>
      </c>
      <c r="T1068" s="16">
        <f>SUM(COUNTIF(M1068:S1068,"yes"))</f>
        <v>1</v>
      </c>
      <c r="U1068" s="16"/>
      <c r="V1068" s="16"/>
      <c r="W1068" s="16"/>
      <c r="X1068" s="16"/>
      <c r="Y1068" s="16"/>
      <c r="Z1068" s="16"/>
      <c r="AA1068" s="16"/>
      <c r="AB1068" s="16"/>
      <c r="AH1068" s="16"/>
      <c r="AJ1068" s="20"/>
      <c r="AK1068" s="16"/>
      <c r="AL1068" s="16" t="s">
        <v>5767</v>
      </c>
      <c r="AP1068" s="16"/>
      <c r="AQ1068" s="16"/>
      <c r="AR1068" s="38"/>
      <c r="AS1068" s="16"/>
      <c r="AT1068" s="16"/>
      <c r="AY1068" s="16"/>
      <c r="AZ1068" s="16"/>
      <c r="BF1068" s="28"/>
      <c r="BJ1068" s="25"/>
      <c r="BO1068" s="38"/>
      <c r="BQ1068" s="38"/>
      <c r="BU1068" s="16" t="s">
        <v>3235</v>
      </c>
      <c r="BV1068" s="29" t="s">
        <v>3236</v>
      </c>
      <c r="BW1068" s="16"/>
      <c r="BZ1068" s="16"/>
      <c r="CD1068" s="16"/>
      <c r="CF1068" s="16"/>
      <c r="CG1068" s="16"/>
      <c r="CI1068" s="16"/>
      <c r="CJ1068" s="16"/>
      <c r="CK1068" s="16"/>
      <c r="CP1068" s="16" t="s">
        <v>3239</v>
      </c>
      <c r="CQ1068" s="16" t="s">
        <v>119</v>
      </c>
      <c r="CR1068" s="16" t="s">
        <v>3129</v>
      </c>
      <c r="CT1068" s="16" t="s">
        <v>3235</v>
      </c>
      <c r="CU1068" s="16" t="s">
        <v>3236</v>
      </c>
      <c r="CV1068" s="16" t="s">
        <v>3234</v>
      </c>
      <c r="CW1068" s="16" t="s">
        <v>3238</v>
      </c>
      <c r="CX1068" s="16" t="s">
        <v>3240</v>
      </c>
      <c r="CY1068" s="16" t="s">
        <v>3241</v>
      </c>
      <c r="CZ1068" s="16" t="s">
        <v>3242</v>
      </c>
      <c r="DC1068" s="19"/>
      <c r="DD1068" s="16"/>
      <c r="DK1068" s="16"/>
      <c r="DM1068" s="16"/>
      <c r="DN1068" s="16"/>
      <c r="DP1068" s="16"/>
      <c r="DR1068" s="16"/>
      <c r="EB1068" s="16"/>
      <c r="EE1068" s="16"/>
      <c r="EF1068" s="16"/>
      <c r="EG1068" s="16"/>
      <c r="EI1068" s="16"/>
      <c r="EN1068" s="16"/>
    </row>
    <row r="1069" spans="1:144" x14ac:dyDescent="0.35">
      <c r="A1069" s="16" t="s">
        <v>1149</v>
      </c>
      <c r="J1069" t="s">
        <v>3243</v>
      </c>
      <c r="K1069" s="65"/>
      <c r="L1069" s="16" t="s">
        <v>5784</v>
      </c>
      <c r="M1069" s="16"/>
      <c r="Q1069" s="16"/>
      <c r="R1069" s="16"/>
      <c r="S1069" s="16" t="s">
        <v>119</v>
      </c>
      <c r="T1069" s="16">
        <f>SUM(COUNTIF(M1069:S1069,"yes"))</f>
        <v>1</v>
      </c>
      <c r="U1069" s="16"/>
      <c r="V1069" s="16"/>
      <c r="W1069" s="16"/>
      <c r="X1069" s="16"/>
      <c r="Y1069" s="16"/>
      <c r="Z1069" s="16"/>
      <c r="AA1069" s="16"/>
      <c r="AB1069" s="16"/>
      <c r="AH1069" s="16"/>
      <c r="AJ1069" s="20"/>
      <c r="AK1069" s="16"/>
      <c r="AL1069" s="16" t="s">
        <v>5767</v>
      </c>
      <c r="AP1069" s="16"/>
      <c r="AQ1069" s="16"/>
      <c r="AR1069" s="38"/>
      <c r="AS1069" s="16"/>
      <c r="AT1069" s="16"/>
      <c r="AY1069" s="16"/>
      <c r="AZ1069" s="16"/>
      <c r="BF1069" s="28"/>
      <c r="BJ1069" s="25"/>
      <c r="BO1069" s="38"/>
      <c r="BQ1069" s="38"/>
      <c r="BU1069" s="16" t="s">
        <v>3244</v>
      </c>
      <c r="BV1069" s="29" t="s">
        <v>3245</v>
      </c>
      <c r="BW1069" s="16"/>
      <c r="BZ1069" s="16"/>
      <c r="CD1069" s="16"/>
      <c r="CF1069" s="16"/>
      <c r="CG1069" s="16"/>
      <c r="CI1069" s="16"/>
      <c r="CJ1069" s="16"/>
      <c r="CK1069" s="16"/>
      <c r="CP1069" s="16" t="s">
        <v>3248</v>
      </c>
      <c r="CQ1069" s="16" t="s">
        <v>119</v>
      </c>
      <c r="CR1069" s="16" t="s">
        <v>3129</v>
      </c>
      <c r="CT1069" s="16" t="s">
        <v>3244</v>
      </c>
      <c r="CU1069" s="16" t="s">
        <v>3245</v>
      </c>
      <c r="CV1069" s="16" t="s">
        <v>3243</v>
      </c>
      <c r="CW1069" s="16" t="s">
        <v>3247</v>
      </c>
      <c r="CX1069" s="16" t="s">
        <v>3249</v>
      </c>
      <c r="CY1069" s="16" t="s">
        <v>3250</v>
      </c>
      <c r="CZ1069" s="16" t="s">
        <v>3251</v>
      </c>
      <c r="DC1069" s="19"/>
      <c r="DD1069" s="16"/>
      <c r="DK1069" s="16"/>
      <c r="DM1069" s="16"/>
      <c r="DN1069" s="16"/>
      <c r="DP1069" s="16"/>
      <c r="DR1069" s="16"/>
      <c r="EB1069" s="16"/>
      <c r="EE1069" s="16"/>
      <c r="EF1069" s="16"/>
      <c r="EG1069" s="16"/>
      <c r="EI1069" s="16"/>
      <c r="EN1069" s="16"/>
    </row>
    <row r="1070" spans="1:144" x14ac:dyDescent="0.35">
      <c r="A1070" s="16" t="s">
        <v>1149</v>
      </c>
      <c r="J1070" t="s">
        <v>3252</v>
      </c>
      <c r="K1070" s="65"/>
      <c r="L1070" s="16" t="s">
        <v>5784</v>
      </c>
      <c r="M1070" s="16"/>
      <c r="Q1070" s="16"/>
      <c r="R1070" s="16"/>
      <c r="S1070" s="16" t="s">
        <v>119</v>
      </c>
      <c r="T1070" s="16">
        <f>SUM(COUNTIF(M1070:S1070,"yes"))</f>
        <v>1</v>
      </c>
      <c r="U1070" s="16"/>
      <c r="V1070" s="16"/>
      <c r="W1070" s="16"/>
      <c r="X1070" s="16"/>
      <c r="Y1070" s="16"/>
      <c r="Z1070" s="16"/>
      <c r="AA1070" s="16"/>
      <c r="AB1070" s="16"/>
      <c r="AH1070" s="16"/>
      <c r="AJ1070" s="20"/>
      <c r="AK1070" s="16"/>
      <c r="AL1070" s="16" t="s">
        <v>5767</v>
      </c>
      <c r="AP1070" s="16"/>
      <c r="AQ1070" s="16"/>
      <c r="AR1070" s="38"/>
      <c r="AS1070" s="16"/>
      <c r="AT1070" s="16"/>
      <c r="AY1070" s="16"/>
      <c r="AZ1070" s="16"/>
      <c r="BF1070" s="28"/>
      <c r="BJ1070" s="25"/>
      <c r="BO1070" s="38"/>
      <c r="BQ1070" s="38"/>
      <c r="BU1070" s="16" t="s">
        <v>3253</v>
      </c>
      <c r="BV1070" s="29" t="s">
        <v>3254</v>
      </c>
      <c r="BW1070" s="16"/>
      <c r="BZ1070" s="16"/>
      <c r="CD1070" s="16"/>
      <c r="CF1070" s="16"/>
      <c r="CG1070" s="16"/>
      <c r="CI1070" s="16"/>
      <c r="CJ1070" s="16"/>
      <c r="CK1070" s="16"/>
      <c r="CP1070" s="16" t="s">
        <v>3256</v>
      </c>
      <c r="CQ1070" s="16" t="s">
        <v>119</v>
      </c>
      <c r="CR1070" s="16" t="s">
        <v>3129</v>
      </c>
      <c r="CT1070" s="16" t="s">
        <v>3253</v>
      </c>
      <c r="CU1070" s="16" t="s">
        <v>3254</v>
      </c>
      <c r="CV1070" s="16" t="s">
        <v>3252</v>
      </c>
      <c r="CW1070" s="16" t="s">
        <v>6056</v>
      </c>
      <c r="CX1070" s="16" t="s">
        <v>3257</v>
      </c>
      <c r="CY1070" s="16" t="s">
        <v>3258</v>
      </c>
      <c r="CZ1070" s="16" t="s">
        <v>3217</v>
      </c>
      <c r="DC1070" s="19"/>
      <c r="DD1070" s="16"/>
      <c r="DK1070" s="16"/>
      <c r="DM1070" s="16"/>
      <c r="DN1070" s="16"/>
      <c r="DP1070" s="16"/>
      <c r="DR1070" s="16"/>
      <c r="EB1070" s="16"/>
      <c r="EE1070" s="16"/>
      <c r="EF1070" s="16"/>
      <c r="EG1070" s="16"/>
      <c r="EI1070" s="16"/>
      <c r="EN1070" s="16"/>
    </row>
    <row r="1071" spans="1:144" x14ac:dyDescent="0.35">
      <c r="A1071" s="16" t="s">
        <v>1149</v>
      </c>
      <c r="J1071" t="s">
        <v>3259</v>
      </c>
      <c r="K1071" s="65"/>
      <c r="L1071" s="16" t="s">
        <v>5784</v>
      </c>
      <c r="M1071" s="16"/>
      <c r="Q1071" s="16"/>
      <c r="R1071" s="16"/>
      <c r="S1071" s="16" t="s">
        <v>119</v>
      </c>
      <c r="T1071" s="16">
        <f>SUM(COUNTIF(M1071:S1071,"yes"))</f>
        <v>1</v>
      </c>
      <c r="U1071" s="16"/>
      <c r="V1071" s="16"/>
      <c r="W1071" s="16"/>
      <c r="X1071" s="16"/>
      <c r="Y1071" s="16"/>
      <c r="Z1071" s="16"/>
      <c r="AA1071" s="16"/>
      <c r="AB1071" s="16"/>
      <c r="AH1071" s="16"/>
      <c r="AJ1071" s="20"/>
      <c r="AK1071" s="16"/>
      <c r="AL1071" s="16" t="s">
        <v>5767</v>
      </c>
      <c r="AP1071" s="16"/>
      <c r="AQ1071" s="16"/>
      <c r="AR1071" s="38"/>
      <c r="AS1071" s="16"/>
      <c r="AT1071" s="16"/>
      <c r="AY1071" s="16"/>
      <c r="AZ1071" s="16"/>
      <c r="BF1071" s="28"/>
      <c r="BJ1071" s="25"/>
      <c r="BO1071" s="38"/>
      <c r="BQ1071" s="38"/>
      <c r="BU1071" s="16" t="s">
        <v>3260</v>
      </c>
      <c r="BV1071" s="29" t="s">
        <v>3261</v>
      </c>
      <c r="BW1071" s="16"/>
      <c r="BZ1071" s="16"/>
      <c r="CD1071" s="16"/>
      <c r="CF1071" s="16"/>
      <c r="CG1071" s="16"/>
      <c r="CI1071" s="16"/>
      <c r="CJ1071" s="16"/>
      <c r="CK1071" s="16"/>
      <c r="CP1071" s="16" t="s">
        <v>3264</v>
      </c>
      <c r="CQ1071" s="16" t="s">
        <v>119</v>
      </c>
      <c r="CR1071" s="16" t="s">
        <v>3129</v>
      </c>
      <c r="CT1071" s="16" t="s">
        <v>3260</v>
      </c>
      <c r="CU1071" s="16" t="s">
        <v>3261</v>
      </c>
      <c r="CV1071" s="16" t="s">
        <v>3259</v>
      </c>
      <c r="CW1071" s="16" t="s">
        <v>3263</v>
      </c>
      <c r="CX1071" s="16" t="s">
        <v>3265</v>
      </c>
      <c r="CY1071" s="16" t="s">
        <v>3207</v>
      </c>
      <c r="CZ1071" s="16" t="s">
        <v>3266</v>
      </c>
      <c r="DC1071" s="19"/>
      <c r="DD1071" s="16"/>
      <c r="DK1071" s="16"/>
      <c r="DM1071" s="16"/>
      <c r="DN1071" s="16"/>
      <c r="DP1071" s="16"/>
      <c r="DR1071" s="16"/>
      <c r="EB1071" s="16"/>
      <c r="EE1071" s="16"/>
      <c r="EF1071" s="16"/>
      <c r="EG1071" s="16"/>
      <c r="EI1071" s="16"/>
      <c r="EN1071" s="16"/>
    </row>
    <row r="1072" spans="1:144" x14ac:dyDescent="0.35">
      <c r="A1072" s="16" t="s">
        <v>1149</v>
      </c>
      <c r="J1072" t="s">
        <v>3267</v>
      </c>
      <c r="K1072" s="65"/>
      <c r="L1072" s="16" t="s">
        <v>5784</v>
      </c>
      <c r="M1072" s="16"/>
      <c r="Q1072" s="16"/>
      <c r="R1072" s="16"/>
      <c r="S1072" s="16" t="s">
        <v>119</v>
      </c>
      <c r="T1072" s="16">
        <f>SUM(COUNTIF(M1072:S1072,"yes"))</f>
        <v>1</v>
      </c>
      <c r="U1072" s="16"/>
      <c r="V1072" s="16"/>
      <c r="W1072" s="16"/>
      <c r="X1072" s="16"/>
      <c r="Y1072" s="16"/>
      <c r="Z1072" s="16"/>
      <c r="AA1072" s="16"/>
      <c r="AB1072" s="16"/>
      <c r="AH1072" s="16"/>
      <c r="AJ1072" s="20"/>
      <c r="AK1072" s="16"/>
      <c r="AL1072" s="16" t="s">
        <v>5767</v>
      </c>
      <c r="AP1072" s="16"/>
      <c r="AQ1072" s="16"/>
      <c r="AR1072" s="38"/>
      <c r="AS1072" s="16"/>
      <c r="AT1072" s="16"/>
      <c r="AY1072" s="16"/>
      <c r="AZ1072" s="16"/>
      <c r="BF1072" s="28"/>
      <c r="BJ1072" s="25"/>
      <c r="BO1072" s="38"/>
      <c r="BQ1072" s="38"/>
      <c r="BU1072" s="16" t="s">
        <v>3268</v>
      </c>
      <c r="BV1072" s="29" t="s">
        <v>3269</v>
      </c>
      <c r="BW1072" s="16"/>
      <c r="BZ1072" s="16"/>
      <c r="CD1072" s="16"/>
      <c r="CF1072" s="16"/>
      <c r="CG1072" s="16"/>
      <c r="CI1072" s="16"/>
      <c r="CJ1072" s="16"/>
      <c r="CK1072" s="16"/>
      <c r="CP1072" s="16" t="s">
        <v>3272</v>
      </c>
      <c r="CQ1072" s="16" t="s">
        <v>119</v>
      </c>
      <c r="CR1072" s="16" t="s">
        <v>3129</v>
      </c>
      <c r="CT1072" s="16" t="s">
        <v>3268</v>
      </c>
      <c r="CU1072" s="16" t="s">
        <v>3269</v>
      </c>
      <c r="CV1072" s="16" t="s">
        <v>3267</v>
      </c>
      <c r="CW1072" s="16" t="s">
        <v>3271</v>
      </c>
      <c r="CX1072" s="16" t="s">
        <v>3240</v>
      </c>
      <c r="CY1072" s="16" t="s">
        <v>3141</v>
      </c>
      <c r="CZ1072" s="16" t="s">
        <v>3273</v>
      </c>
      <c r="DC1072" s="19"/>
      <c r="DD1072" s="16"/>
      <c r="DK1072" s="16"/>
      <c r="DM1072" s="16"/>
      <c r="DN1072" s="16"/>
      <c r="DP1072" s="16"/>
      <c r="DR1072" s="16"/>
      <c r="EB1072" s="16"/>
      <c r="EE1072" s="16"/>
      <c r="EF1072" s="16"/>
      <c r="EG1072" s="16"/>
      <c r="EI1072" s="16"/>
      <c r="EN1072" s="16"/>
    </row>
    <row r="1073" spans="1:144" x14ac:dyDescent="0.35">
      <c r="A1073" s="16" t="s">
        <v>1149</v>
      </c>
      <c r="J1073" t="s">
        <v>3274</v>
      </c>
      <c r="K1073" s="65"/>
      <c r="L1073" s="16" t="s">
        <v>5784</v>
      </c>
      <c r="M1073" s="16"/>
      <c r="Q1073" s="16"/>
      <c r="R1073" s="16"/>
      <c r="S1073" s="16" t="s">
        <v>119</v>
      </c>
      <c r="T1073" s="16">
        <f>SUM(COUNTIF(M1073:S1073,"yes"))</f>
        <v>1</v>
      </c>
      <c r="U1073" s="16"/>
      <c r="V1073" s="16"/>
      <c r="W1073" s="16"/>
      <c r="X1073" s="16"/>
      <c r="Y1073" s="16"/>
      <c r="Z1073" s="16"/>
      <c r="AA1073" s="16"/>
      <c r="AB1073" s="16"/>
      <c r="AH1073" s="16"/>
      <c r="AJ1073" s="20"/>
      <c r="AK1073" s="16"/>
      <c r="AL1073" s="16" t="s">
        <v>5767</v>
      </c>
      <c r="AP1073" s="16"/>
      <c r="AQ1073" s="16"/>
      <c r="AR1073" s="38"/>
      <c r="AS1073" s="16"/>
      <c r="AT1073" s="16"/>
      <c r="AY1073" s="16"/>
      <c r="AZ1073" s="16"/>
      <c r="BF1073" s="28"/>
      <c r="BJ1073" s="25"/>
      <c r="BO1073" s="38"/>
      <c r="BQ1073" s="38"/>
      <c r="BU1073" s="16" t="s">
        <v>3275</v>
      </c>
      <c r="BV1073" s="29" t="s">
        <v>3276</v>
      </c>
      <c r="BW1073" s="16"/>
      <c r="BZ1073" s="16"/>
      <c r="CD1073" s="16"/>
      <c r="CF1073" s="16"/>
      <c r="CG1073" s="16"/>
      <c r="CI1073" s="16"/>
      <c r="CJ1073" s="16"/>
      <c r="CK1073" s="16"/>
      <c r="CP1073" s="16" t="s">
        <v>3279</v>
      </c>
      <c r="CQ1073" s="16" t="s">
        <v>119</v>
      </c>
      <c r="CR1073" s="16" t="s">
        <v>3129</v>
      </c>
      <c r="CT1073" s="16" t="s">
        <v>3275</v>
      </c>
      <c r="CU1073" s="16" t="s">
        <v>3276</v>
      </c>
      <c r="CV1073" s="16" t="s">
        <v>3274</v>
      </c>
      <c r="CW1073" s="16" t="s">
        <v>3278</v>
      </c>
      <c r="CX1073" s="16" t="s">
        <v>3191</v>
      </c>
      <c r="CY1073" s="16" t="s">
        <v>3280</v>
      </c>
      <c r="CZ1073" s="16" t="s">
        <v>3281</v>
      </c>
      <c r="DC1073" s="19"/>
      <c r="DD1073" s="16"/>
      <c r="DK1073" s="16"/>
      <c r="DM1073" s="16"/>
      <c r="DN1073" s="16"/>
      <c r="DP1073" s="16"/>
      <c r="DR1073" s="16"/>
      <c r="EB1073" s="16"/>
      <c r="EE1073" s="16"/>
      <c r="EF1073" s="16"/>
      <c r="EG1073" s="16"/>
      <c r="EI1073" s="16"/>
      <c r="EN1073" s="16"/>
    </row>
    <row r="1074" spans="1:144" x14ac:dyDescent="0.35">
      <c r="A1074" s="16" t="s">
        <v>1149</v>
      </c>
      <c r="J1074" t="s">
        <v>3282</v>
      </c>
      <c r="K1074" s="65"/>
      <c r="L1074" s="16" t="s">
        <v>5784</v>
      </c>
      <c r="M1074" s="16"/>
      <c r="Q1074" s="16"/>
      <c r="R1074" s="16"/>
      <c r="S1074" s="16" t="s">
        <v>119</v>
      </c>
      <c r="T1074" s="16">
        <f>SUM(COUNTIF(M1074:S1074,"yes"))</f>
        <v>1</v>
      </c>
      <c r="U1074" s="16"/>
      <c r="V1074" s="16"/>
      <c r="W1074" s="16"/>
      <c r="X1074" s="16"/>
      <c r="Y1074" s="16"/>
      <c r="Z1074" s="16"/>
      <c r="AA1074" s="16"/>
      <c r="AB1074" s="16"/>
      <c r="AH1074" s="16"/>
      <c r="AJ1074" s="20"/>
      <c r="AK1074" s="16"/>
      <c r="AL1074" s="16" t="s">
        <v>5767</v>
      </c>
      <c r="AP1074" s="16"/>
      <c r="AQ1074" s="16"/>
      <c r="AR1074" s="38"/>
      <c r="AS1074" s="16"/>
      <c r="AT1074" s="16"/>
      <c r="AY1074" s="16"/>
      <c r="AZ1074" s="16"/>
      <c r="BF1074" s="28"/>
      <c r="BJ1074" s="25"/>
      <c r="BO1074" s="38"/>
      <c r="BQ1074" s="38"/>
      <c r="BU1074" s="16" t="s">
        <v>3283</v>
      </c>
      <c r="BV1074" s="29" t="s">
        <v>3284</v>
      </c>
      <c r="BW1074" s="16"/>
      <c r="BZ1074" s="16"/>
      <c r="CD1074" s="16"/>
      <c r="CF1074" s="16"/>
      <c r="CG1074" s="16"/>
      <c r="CI1074" s="16"/>
      <c r="CJ1074" s="16"/>
      <c r="CK1074" s="16"/>
      <c r="CP1074" s="16" t="s">
        <v>3287</v>
      </c>
      <c r="CQ1074" s="16" t="s">
        <v>119</v>
      </c>
      <c r="CR1074" s="16" t="s">
        <v>3129</v>
      </c>
      <c r="CT1074" s="16" t="s">
        <v>3283</v>
      </c>
      <c r="CU1074" s="16" t="s">
        <v>3284</v>
      </c>
      <c r="CV1074" s="16" t="s">
        <v>3282</v>
      </c>
      <c r="CW1074" s="16" t="s">
        <v>3286</v>
      </c>
      <c r="CX1074" s="16" t="s">
        <v>3182</v>
      </c>
      <c r="CY1074" s="16" t="s">
        <v>3141</v>
      </c>
      <c r="CZ1074" s="16" t="s">
        <v>3288</v>
      </c>
      <c r="DC1074" s="19"/>
      <c r="DD1074" s="16"/>
      <c r="DK1074" s="16"/>
      <c r="DM1074" s="16"/>
      <c r="DN1074" s="16"/>
      <c r="DP1074" s="16"/>
      <c r="DR1074" s="16"/>
      <c r="EB1074" s="16"/>
      <c r="EE1074" s="16"/>
      <c r="EF1074" s="16"/>
      <c r="EG1074" s="16"/>
      <c r="EI1074" s="16"/>
      <c r="EN1074" s="16"/>
    </row>
    <row r="1075" spans="1:144" x14ac:dyDescent="0.35">
      <c r="A1075" s="16" t="s">
        <v>1149</v>
      </c>
      <c r="J1075" t="s">
        <v>3289</v>
      </c>
      <c r="K1075" s="65"/>
      <c r="L1075" s="16" t="s">
        <v>5784</v>
      </c>
      <c r="M1075" s="16"/>
      <c r="Q1075" s="16"/>
      <c r="R1075" s="16"/>
      <c r="S1075" s="16" t="s">
        <v>119</v>
      </c>
      <c r="T1075" s="16">
        <f>SUM(COUNTIF(M1075:S1075,"yes"))</f>
        <v>1</v>
      </c>
      <c r="U1075" s="16"/>
      <c r="V1075" s="16"/>
      <c r="W1075" s="16"/>
      <c r="X1075" s="16"/>
      <c r="Y1075" s="16"/>
      <c r="Z1075" s="16"/>
      <c r="AA1075" s="16"/>
      <c r="AB1075" s="16"/>
      <c r="AH1075" s="16"/>
      <c r="AJ1075" s="20"/>
      <c r="AK1075" s="16"/>
      <c r="AL1075" s="16" t="s">
        <v>5767</v>
      </c>
      <c r="AP1075" s="16"/>
      <c r="AQ1075" s="16"/>
      <c r="AR1075" s="38"/>
      <c r="AS1075" s="16"/>
      <c r="AT1075" s="16"/>
      <c r="AY1075" s="16"/>
      <c r="AZ1075" s="16"/>
      <c r="BF1075" s="28"/>
      <c r="BJ1075" s="25"/>
      <c r="BO1075" s="38"/>
      <c r="BQ1075" s="38"/>
      <c r="BU1075" s="16" t="s">
        <v>3290</v>
      </c>
      <c r="BV1075" s="29" t="s">
        <v>3291</v>
      </c>
      <c r="BW1075" s="16"/>
      <c r="BZ1075" s="16"/>
      <c r="CD1075" s="16"/>
      <c r="CF1075" s="16"/>
      <c r="CG1075" s="16"/>
      <c r="CI1075" s="16"/>
      <c r="CJ1075" s="16"/>
      <c r="CK1075" s="16"/>
      <c r="CP1075" s="16" t="s">
        <v>3294</v>
      </c>
      <c r="CQ1075" s="16" t="s">
        <v>119</v>
      </c>
      <c r="CR1075" s="16" t="s">
        <v>3129</v>
      </c>
      <c r="CT1075" s="16" t="s">
        <v>3290</v>
      </c>
      <c r="CU1075" s="16" t="s">
        <v>3291</v>
      </c>
      <c r="CV1075" s="16" t="s">
        <v>3289</v>
      </c>
      <c r="CW1075" s="16" t="s">
        <v>3293</v>
      </c>
      <c r="CX1075" s="16" t="s">
        <v>3295</v>
      </c>
      <c r="CY1075" s="16" t="s">
        <v>3158</v>
      </c>
      <c r="CZ1075" s="16" t="s">
        <v>3251</v>
      </c>
      <c r="DC1075" s="19"/>
      <c r="DD1075" s="16"/>
      <c r="DK1075" s="16"/>
      <c r="DM1075" s="16"/>
      <c r="DN1075" s="16"/>
      <c r="DP1075" s="16"/>
      <c r="DR1075" s="16"/>
      <c r="EB1075" s="16"/>
      <c r="EE1075" s="16"/>
      <c r="EF1075" s="16"/>
      <c r="EG1075" s="16"/>
      <c r="EI1075" s="16"/>
      <c r="EN1075" s="16"/>
    </row>
    <row r="1076" spans="1:144" x14ac:dyDescent="0.35">
      <c r="A1076" s="16" t="s">
        <v>1149</v>
      </c>
      <c r="J1076" t="s">
        <v>3296</v>
      </c>
      <c r="K1076" s="65"/>
      <c r="L1076" s="16" t="s">
        <v>5784</v>
      </c>
      <c r="M1076" s="16"/>
      <c r="Q1076" s="16"/>
      <c r="R1076" s="16"/>
      <c r="S1076" s="16" t="s">
        <v>119</v>
      </c>
      <c r="T1076" s="16">
        <f>SUM(COUNTIF(M1076:S1076,"yes"))</f>
        <v>1</v>
      </c>
      <c r="U1076" s="16"/>
      <c r="V1076" s="16"/>
      <c r="W1076" s="16"/>
      <c r="X1076" s="16"/>
      <c r="Y1076" s="16"/>
      <c r="Z1076" s="16"/>
      <c r="AA1076" s="16"/>
      <c r="AB1076" s="16"/>
      <c r="AH1076" s="16"/>
      <c r="AJ1076" s="20"/>
      <c r="AK1076" s="16"/>
      <c r="AL1076" s="16" t="s">
        <v>5767</v>
      </c>
      <c r="AP1076" s="16"/>
      <c r="AQ1076" s="16"/>
      <c r="AR1076" s="38"/>
      <c r="AS1076" s="16"/>
      <c r="AT1076" s="16"/>
      <c r="AY1076" s="16"/>
      <c r="AZ1076" s="16"/>
      <c r="BF1076" s="28"/>
      <c r="BJ1076" s="25"/>
      <c r="BO1076" s="38"/>
      <c r="BQ1076" s="38"/>
      <c r="BU1076" s="16" t="s">
        <v>3297</v>
      </c>
      <c r="BV1076" s="29" t="s">
        <v>3298</v>
      </c>
      <c r="BW1076" s="16"/>
      <c r="BZ1076" s="16"/>
      <c r="CD1076" s="16"/>
      <c r="CF1076" s="16"/>
      <c r="CG1076" s="16"/>
      <c r="CI1076" s="16"/>
      <c r="CJ1076" s="16"/>
      <c r="CK1076" s="16"/>
      <c r="CP1076" s="16" t="s">
        <v>3301</v>
      </c>
      <c r="CQ1076" s="16" t="s">
        <v>119</v>
      </c>
      <c r="CR1076" s="16" t="s">
        <v>3129</v>
      </c>
      <c r="CT1076" s="16" t="s">
        <v>3297</v>
      </c>
      <c r="CU1076" s="16" t="s">
        <v>3298</v>
      </c>
      <c r="CV1076" s="16" t="s">
        <v>3296</v>
      </c>
      <c r="CW1076" s="16" t="s">
        <v>3300</v>
      </c>
      <c r="CX1076" s="16" t="s">
        <v>3182</v>
      </c>
      <c r="CY1076" s="16" t="s">
        <v>3302</v>
      </c>
      <c r="CZ1076" s="16" t="s">
        <v>3303</v>
      </c>
      <c r="DC1076" s="19"/>
      <c r="DD1076" s="16"/>
      <c r="DK1076" s="16"/>
      <c r="DM1076" s="16"/>
      <c r="DN1076" s="16"/>
      <c r="DP1076" s="16"/>
      <c r="DR1076" s="16"/>
      <c r="EB1076" s="16"/>
      <c r="EE1076" s="16"/>
      <c r="EF1076" s="16"/>
      <c r="EG1076" s="16"/>
      <c r="EI1076" s="16"/>
      <c r="EN1076" s="16"/>
    </row>
    <row r="1077" spans="1:144" x14ac:dyDescent="0.35">
      <c r="A1077" s="16" t="s">
        <v>1149</v>
      </c>
      <c r="J1077" t="s">
        <v>3304</v>
      </c>
      <c r="K1077"/>
      <c r="L1077" s="16" t="s">
        <v>5784</v>
      </c>
      <c r="M1077" s="16"/>
      <c r="Q1077" s="16"/>
      <c r="R1077" s="16"/>
      <c r="S1077" s="16" t="s">
        <v>119</v>
      </c>
      <c r="T1077" s="16">
        <f>SUM(COUNTIF(M1077:S1077,"yes"))</f>
        <v>1</v>
      </c>
      <c r="U1077" s="16"/>
      <c r="V1077" s="16"/>
      <c r="W1077" s="16"/>
      <c r="X1077" s="16"/>
      <c r="Y1077" s="16"/>
      <c r="Z1077" s="16"/>
      <c r="AA1077" s="16"/>
      <c r="AB1077" s="16"/>
      <c r="AH1077" s="16"/>
      <c r="AJ1077" s="20"/>
      <c r="AK1077" s="16"/>
      <c r="AL1077" s="16" t="s">
        <v>5767</v>
      </c>
      <c r="AP1077" s="16"/>
      <c r="AQ1077" s="16"/>
      <c r="AR1077" s="38"/>
      <c r="AS1077" s="16"/>
      <c r="AT1077" s="16"/>
      <c r="AY1077" s="16"/>
      <c r="AZ1077" s="16"/>
      <c r="BF1077" s="28"/>
      <c r="BJ1077" s="25"/>
      <c r="BO1077" s="38"/>
      <c r="BQ1077" s="38"/>
      <c r="BU1077" s="16" t="s">
        <v>3305</v>
      </c>
      <c r="BV1077" s="29" t="s">
        <v>3306</v>
      </c>
      <c r="BW1077" s="16"/>
      <c r="BZ1077" s="16"/>
      <c r="CD1077" s="16"/>
      <c r="CF1077" s="16"/>
      <c r="CG1077" s="16"/>
      <c r="CI1077" s="16"/>
      <c r="CJ1077" s="16"/>
      <c r="CK1077" s="16"/>
      <c r="CP1077" s="16" t="s">
        <v>3309</v>
      </c>
      <c r="CQ1077" s="16" t="s">
        <v>119</v>
      </c>
      <c r="CR1077" s="16" t="s">
        <v>3129</v>
      </c>
      <c r="CT1077" s="16" t="s">
        <v>3305</v>
      </c>
      <c r="CU1077" s="16" t="s">
        <v>3306</v>
      </c>
      <c r="CV1077" s="16" t="s">
        <v>3304</v>
      </c>
      <c r="CW1077" s="16" t="s">
        <v>3308</v>
      </c>
      <c r="CX1077" s="16" t="s">
        <v>3310</v>
      </c>
      <c r="CY1077" s="16" t="s">
        <v>3311</v>
      </c>
      <c r="CZ1077" s="16" t="s">
        <v>3251</v>
      </c>
      <c r="DC1077" s="19"/>
      <c r="DD1077" s="16"/>
      <c r="DK1077" s="16"/>
      <c r="DM1077" s="16"/>
      <c r="DN1077" s="16"/>
      <c r="DP1077" s="16"/>
      <c r="DR1077" s="16"/>
      <c r="EB1077" s="16"/>
      <c r="EE1077" s="16"/>
      <c r="EF1077" s="16"/>
      <c r="EG1077" s="16"/>
      <c r="EI1077" s="16"/>
      <c r="EN1077" s="16"/>
    </row>
    <row r="1078" spans="1:144" x14ac:dyDescent="0.35">
      <c r="A1078" s="16" t="s">
        <v>1149</v>
      </c>
      <c r="J1078" t="s">
        <v>3312</v>
      </c>
      <c r="K1078"/>
      <c r="L1078" s="16" t="s">
        <v>5784</v>
      </c>
      <c r="M1078" s="16"/>
      <c r="Q1078" s="16"/>
      <c r="R1078" s="16"/>
      <c r="S1078" s="16" t="s">
        <v>119</v>
      </c>
      <c r="T1078" s="16">
        <f>SUM(COUNTIF(M1078:S1078,"yes"))</f>
        <v>1</v>
      </c>
      <c r="U1078" s="16"/>
      <c r="V1078" s="16"/>
      <c r="W1078" s="16"/>
      <c r="X1078" s="16"/>
      <c r="Y1078" s="16"/>
      <c r="Z1078" s="16"/>
      <c r="AA1078" s="16"/>
      <c r="AB1078" s="16"/>
      <c r="AH1078" s="16"/>
      <c r="AJ1078" s="20"/>
      <c r="AK1078" s="16"/>
      <c r="AL1078" s="16" t="s">
        <v>5767</v>
      </c>
      <c r="AP1078" s="16"/>
      <c r="AQ1078" s="16"/>
      <c r="AR1078" s="38"/>
      <c r="AS1078" s="16"/>
      <c r="AT1078" s="16"/>
      <c r="AY1078" s="16"/>
      <c r="AZ1078" s="16"/>
      <c r="BF1078" s="28"/>
      <c r="BJ1078" s="25"/>
      <c r="BO1078" s="38"/>
      <c r="BQ1078" s="38"/>
      <c r="BU1078" s="16" t="s">
        <v>3313</v>
      </c>
      <c r="BV1078" s="29" t="s">
        <v>3314</v>
      </c>
      <c r="BW1078" s="16"/>
      <c r="BZ1078" s="16"/>
      <c r="CD1078" s="16"/>
      <c r="CF1078" s="16"/>
      <c r="CG1078" s="16"/>
      <c r="CI1078" s="16"/>
      <c r="CJ1078" s="16"/>
      <c r="CK1078" s="16"/>
      <c r="CP1078" s="16" t="s">
        <v>3317</v>
      </c>
      <c r="CQ1078" s="16" t="s">
        <v>119</v>
      </c>
      <c r="CR1078" s="16" t="s">
        <v>3129</v>
      </c>
      <c r="CT1078" s="16" t="s">
        <v>3313</v>
      </c>
      <c r="CU1078" s="16" t="s">
        <v>3314</v>
      </c>
      <c r="CV1078" s="16" t="s">
        <v>3312</v>
      </c>
      <c r="CW1078" s="16" t="s">
        <v>3316</v>
      </c>
      <c r="CX1078" s="16" t="s">
        <v>3240</v>
      </c>
      <c r="CY1078" s="16" t="s">
        <v>3318</v>
      </c>
      <c r="CZ1078" s="16" t="s">
        <v>3319</v>
      </c>
      <c r="DC1078" s="19"/>
      <c r="DD1078" s="16"/>
      <c r="DK1078" s="16"/>
      <c r="DM1078" s="16"/>
      <c r="DN1078" s="16"/>
      <c r="DP1078" s="16"/>
      <c r="DR1078" s="16"/>
      <c r="EB1078" s="16"/>
      <c r="EE1078" s="16"/>
      <c r="EF1078" s="16"/>
      <c r="EG1078" s="16"/>
      <c r="EI1078" s="16"/>
      <c r="EN1078" s="16"/>
    </row>
    <row r="1079" spans="1:144" x14ac:dyDescent="0.35">
      <c r="A1079" s="16" t="s">
        <v>1149</v>
      </c>
      <c r="J1079" t="s">
        <v>3320</v>
      </c>
      <c r="K1079"/>
      <c r="L1079" s="16" t="s">
        <v>5784</v>
      </c>
      <c r="M1079" s="16"/>
      <c r="Q1079" s="16"/>
      <c r="R1079" s="16"/>
      <c r="S1079" s="16" t="s">
        <v>119</v>
      </c>
      <c r="T1079" s="16">
        <f>SUM(COUNTIF(M1079:S1079,"yes"))</f>
        <v>1</v>
      </c>
      <c r="U1079" s="16"/>
      <c r="V1079" s="16"/>
      <c r="W1079" s="16"/>
      <c r="X1079" s="16"/>
      <c r="Y1079" s="16"/>
      <c r="Z1079" s="16"/>
      <c r="AA1079" s="16"/>
      <c r="AB1079" s="16"/>
      <c r="AH1079" s="16"/>
      <c r="AJ1079" s="20"/>
      <c r="AK1079" s="16"/>
      <c r="AL1079" s="16" t="s">
        <v>5767</v>
      </c>
      <c r="AP1079" s="16"/>
      <c r="AQ1079" s="16"/>
      <c r="AR1079" s="38"/>
      <c r="AS1079" s="16"/>
      <c r="AT1079" s="16"/>
      <c r="AY1079" s="16"/>
      <c r="AZ1079" s="16"/>
      <c r="BF1079" s="28"/>
      <c r="BJ1079" s="25"/>
      <c r="BO1079" s="38"/>
      <c r="BQ1079" s="38"/>
      <c r="BU1079" s="16" t="s">
        <v>3321</v>
      </c>
      <c r="BV1079" s="29" t="s">
        <v>3322</v>
      </c>
      <c r="BW1079" s="16"/>
      <c r="BZ1079" s="16"/>
      <c r="CD1079" s="16"/>
      <c r="CF1079" s="16"/>
      <c r="CG1079" s="16"/>
      <c r="CI1079" s="16"/>
      <c r="CJ1079" s="16"/>
      <c r="CK1079" s="16"/>
      <c r="CP1079" s="16" t="s">
        <v>3325</v>
      </c>
      <c r="CQ1079" s="16" t="s">
        <v>119</v>
      </c>
      <c r="CR1079" s="16" t="s">
        <v>3129</v>
      </c>
      <c r="CT1079" s="16" t="s">
        <v>3321</v>
      </c>
      <c r="CU1079" s="16" t="s">
        <v>3322</v>
      </c>
      <c r="CV1079" s="16" t="s">
        <v>3320</v>
      </c>
      <c r="CW1079" s="16" t="s">
        <v>3324</v>
      </c>
      <c r="CX1079" s="16" t="s">
        <v>3191</v>
      </c>
      <c r="CY1079" s="16" t="s">
        <v>3326</v>
      </c>
      <c r="CZ1079" s="16" t="s">
        <v>3327</v>
      </c>
      <c r="DC1079" s="19"/>
      <c r="DD1079" s="16"/>
      <c r="DK1079" s="16"/>
      <c r="DM1079" s="16"/>
      <c r="DN1079" s="16"/>
      <c r="DP1079" s="16"/>
      <c r="DR1079" s="16"/>
      <c r="EB1079" s="16"/>
      <c r="EE1079" s="16"/>
      <c r="EF1079" s="16"/>
      <c r="EG1079" s="16"/>
      <c r="EI1079" s="16"/>
      <c r="EN1079" s="16"/>
    </row>
    <row r="1080" spans="1:144" x14ac:dyDescent="0.35">
      <c r="A1080" s="16" t="s">
        <v>1149</v>
      </c>
      <c r="J1080" t="s">
        <v>3328</v>
      </c>
      <c r="K1080"/>
      <c r="L1080" s="16" t="s">
        <v>5784</v>
      </c>
      <c r="M1080" s="16"/>
      <c r="Q1080" s="16"/>
      <c r="R1080" s="16"/>
      <c r="S1080" s="16" t="s">
        <v>119</v>
      </c>
      <c r="T1080" s="16">
        <f>SUM(COUNTIF(M1080:S1080,"yes"))</f>
        <v>1</v>
      </c>
      <c r="U1080" s="16"/>
      <c r="V1080" s="16"/>
      <c r="W1080" s="16"/>
      <c r="X1080" s="16"/>
      <c r="Y1080" s="16"/>
      <c r="Z1080" s="16"/>
      <c r="AA1080" s="16"/>
      <c r="AB1080" s="16"/>
      <c r="AH1080" s="16"/>
      <c r="AJ1080" s="20"/>
      <c r="AK1080" s="16"/>
      <c r="AL1080" s="16" t="s">
        <v>5767</v>
      </c>
      <c r="AP1080" s="16"/>
      <c r="AQ1080" s="16"/>
      <c r="AR1080" s="38"/>
      <c r="AS1080" s="16"/>
      <c r="AT1080" s="16"/>
      <c r="AY1080" s="16"/>
      <c r="AZ1080" s="16"/>
      <c r="BF1080" s="28"/>
      <c r="BJ1080" s="25"/>
      <c r="BO1080" s="38"/>
      <c r="BQ1080" s="38"/>
      <c r="BU1080" s="16" t="s">
        <v>3329</v>
      </c>
      <c r="BV1080" s="29" t="s">
        <v>3330</v>
      </c>
      <c r="BW1080" s="16"/>
      <c r="BZ1080" s="16"/>
      <c r="CD1080" s="16"/>
      <c r="CF1080" s="16"/>
      <c r="CG1080" s="16"/>
      <c r="CI1080" s="16"/>
      <c r="CJ1080" s="16"/>
      <c r="CK1080" s="16"/>
      <c r="CP1080" s="16" t="s">
        <v>3333</v>
      </c>
      <c r="CQ1080" s="16" t="s">
        <v>119</v>
      </c>
      <c r="CR1080" s="16" t="s">
        <v>3129</v>
      </c>
      <c r="CT1080" s="16" t="s">
        <v>3329</v>
      </c>
      <c r="CU1080" s="16" t="s">
        <v>3330</v>
      </c>
      <c r="CV1080" s="16" t="s">
        <v>3328</v>
      </c>
      <c r="CW1080" s="16" t="s">
        <v>3332</v>
      </c>
      <c r="CX1080" s="16" t="s">
        <v>3334</v>
      </c>
      <c r="CY1080" s="16" t="s">
        <v>3335</v>
      </c>
      <c r="CZ1080" s="16" t="s">
        <v>3281</v>
      </c>
      <c r="DC1080" s="19"/>
      <c r="DD1080" s="16"/>
      <c r="DK1080" s="16"/>
      <c r="DM1080" s="16"/>
      <c r="DN1080" s="16"/>
      <c r="DP1080" s="16"/>
      <c r="DR1080" s="16"/>
      <c r="EB1080" s="16"/>
      <c r="EE1080" s="16"/>
      <c r="EF1080" s="16"/>
      <c r="EG1080" s="16"/>
      <c r="EI1080" s="16"/>
      <c r="EN1080" s="16"/>
    </row>
    <row r="1081" spans="1:144" x14ac:dyDescent="0.35">
      <c r="A1081" s="16" t="s">
        <v>1149</v>
      </c>
      <c r="J1081" t="s">
        <v>3336</v>
      </c>
      <c r="K1081"/>
      <c r="L1081" s="16" t="s">
        <v>5784</v>
      </c>
      <c r="M1081" s="16"/>
      <c r="Q1081" s="16"/>
      <c r="R1081" s="16"/>
      <c r="S1081" s="16" t="s">
        <v>119</v>
      </c>
      <c r="T1081" s="16">
        <f>SUM(COUNTIF(M1081:S1081,"yes"))</f>
        <v>1</v>
      </c>
      <c r="U1081" s="16"/>
      <c r="V1081" s="16"/>
      <c r="W1081" s="16"/>
      <c r="X1081" s="16"/>
      <c r="Y1081" s="16"/>
      <c r="Z1081" s="16"/>
      <c r="AA1081" s="16"/>
      <c r="AB1081" s="16"/>
      <c r="AH1081" s="16"/>
      <c r="AJ1081" s="20"/>
      <c r="AK1081" s="16"/>
      <c r="AL1081" s="16" t="s">
        <v>5767</v>
      </c>
      <c r="AP1081" s="16"/>
      <c r="AQ1081" s="16"/>
      <c r="AR1081" s="38"/>
      <c r="AS1081" s="16"/>
      <c r="AT1081" s="16"/>
      <c r="AY1081" s="16"/>
      <c r="AZ1081" s="16"/>
      <c r="BF1081" s="28"/>
      <c r="BJ1081" s="25"/>
      <c r="BO1081" s="38"/>
      <c r="BQ1081" s="38"/>
      <c r="BU1081" s="16" t="s">
        <v>3337</v>
      </c>
      <c r="BV1081" s="29" t="s">
        <v>3338</v>
      </c>
      <c r="BW1081" s="16"/>
      <c r="BZ1081" s="16"/>
      <c r="CD1081" s="16"/>
      <c r="CF1081" s="16"/>
      <c r="CG1081" s="16"/>
      <c r="CI1081" s="16"/>
      <c r="CJ1081" s="16"/>
      <c r="CK1081" s="16"/>
      <c r="CP1081" s="16" t="s">
        <v>3341</v>
      </c>
      <c r="CQ1081" s="16" t="s">
        <v>119</v>
      </c>
      <c r="CR1081" s="16" t="s">
        <v>3129</v>
      </c>
      <c r="CT1081" s="16" t="s">
        <v>3337</v>
      </c>
      <c r="CU1081" s="16" t="s">
        <v>3338</v>
      </c>
      <c r="CV1081" s="16" t="s">
        <v>3336</v>
      </c>
      <c r="CW1081" s="16" t="s">
        <v>3340</v>
      </c>
      <c r="CX1081" s="16" t="s">
        <v>3182</v>
      </c>
      <c r="CY1081" s="16" t="s">
        <v>3342</v>
      </c>
      <c r="CZ1081" s="16" t="s">
        <v>3343</v>
      </c>
      <c r="DC1081" s="19"/>
      <c r="DD1081" s="16"/>
      <c r="DK1081" s="16"/>
      <c r="DM1081" s="16"/>
      <c r="DN1081" s="16"/>
      <c r="DP1081" s="16"/>
      <c r="DR1081" s="16"/>
      <c r="EB1081" s="16"/>
      <c r="EE1081" s="16"/>
      <c r="EF1081" s="16"/>
      <c r="EG1081" s="16"/>
      <c r="EI1081" s="16"/>
      <c r="EN1081" s="16"/>
    </row>
    <row r="1082" spans="1:144" x14ac:dyDescent="0.35">
      <c r="A1082" s="16" t="s">
        <v>1149</v>
      </c>
      <c r="J1082" t="s">
        <v>3344</v>
      </c>
      <c r="K1082"/>
      <c r="L1082" s="16" t="s">
        <v>5784</v>
      </c>
      <c r="M1082" s="16"/>
      <c r="Q1082" s="16"/>
      <c r="R1082" s="16"/>
      <c r="S1082" s="16" t="s">
        <v>119</v>
      </c>
      <c r="T1082" s="16">
        <f>SUM(COUNTIF(M1082:S1082,"yes"))</f>
        <v>1</v>
      </c>
      <c r="U1082" s="16"/>
      <c r="V1082" s="16"/>
      <c r="W1082" s="16"/>
      <c r="X1082" s="16"/>
      <c r="Y1082" s="16"/>
      <c r="Z1082" s="16"/>
      <c r="AA1082" s="16"/>
      <c r="AB1082" s="16"/>
      <c r="AH1082" s="16"/>
      <c r="AJ1082" s="20"/>
      <c r="AK1082" s="16"/>
      <c r="AL1082" s="16" t="s">
        <v>5767</v>
      </c>
      <c r="AP1082" s="16"/>
      <c r="AQ1082" s="16"/>
      <c r="AR1082" s="38"/>
      <c r="AS1082" s="16"/>
      <c r="AT1082" s="16"/>
      <c r="AY1082" s="16"/>
      <c r="AZ1082" s="16"/>
      <c r="BF1082" s="28"/>
      <c r="BJ1082" s="25"/>
      <c r="BO1082" s="38"/>
      <c r="BQ1082" s="38"/>
      <c r="BU1082" s="16" t="s">
        <v>3345</v>
      </c>
      <c r="BV1082" s="29" t="s">
        <v>3346</v>
      </c>
      <c r="BW1082" s="16"/>
      <c r="BZ1082" s="16"/>
      <c r="CD1082" s="16"/>
      <c r="CF1082" s="16"/>
      <c r="CG1082" s="16"/>
      <c r="CI1082" s="16"/>
      <c r="CJ1082" s="16"/>
      <c r="CK1082" s="16"/>
      <c r="CP1082" s="16" t="s">
        <v>3349</v>
      </c>
      <c r="CQ1082" s="16" t="s">
        <v>119</v>
      </c>
      <c r="CR1082" s="16" t="s">
        <v>3129</v>
      </c>
      <c r="CT1082" s="16" t="s">
        <v>3345</v>
      </c>
      <c r="CU1082" s="16" t="s">
        <v>3346</v>
      </c>
      <c r="CV1082" s="16" t="s">
        <v>3344</v>
      </c>
      <c r="CW1082" s="16" t="s">
        <v>3348</v>
      </c>
      <c r="CX1082" s="16" t="s">
        <v>3350</v>
      </c>
      <c r="CY1082" s="16" t="s">
        <v>3351</v>
      </c>
      <c r="CZ1082" s="16" t="s">
        <v>3352</v>
      </c>
      <c r="DC1082" s="19"/>
      <c r="DD1082" s="16"/>
      <c r="DK1082" s="16"/>
      <c r="DM1082" s="16"/>
      <c r="DN1082" s="16"/>
      <c r="DP1082" s="16"/>
      <c r="DR1082" s="16"/>
      <c r="EB1082" s="16"/>
      <c r="EE1082" s="16"/>
      <c r="EF1082" s="16"/>
      <c r="EG1082" s="16"/>
      <c r="EI1082" s="16"/>
      <c r="EN1082" s="16"/>
    </row>
    <row r="1083" spans="1:144" x14ac:dyDescent="0.35">
      <c r="A1083" s="16" t="s">
        <v>1149</v>
      </c>
      <c r="J1083" t="s">
        <v>3361</v>
      </c>
      <c r="K1083"/>
      <c r="L1083" s="16" t="s">
        <v>5784</v>
      </c>
      <c r="M1083" s="16"/>
      <c r="Q1083" s="16"/>
      <c r="R1083" s="16"/>
      <c r="S1083" s="16" t="s">
        <v>119</v>
      </c>
      <c r="T1083" s="16">
        <f>SUM(COUNTIF(M1083:S1083,"yes"))</f>
        <v>1</v>
      </c>
      <c r="U1083" s="16"/>
      <c r="V1083" s="16"/>
      <c r="W1083" s="16"/>
      <c r="X1083" s="16"/>
      <c r="Y1083" s="16"/>
      <c r="Z1083" s="16"/>
      <c r="AA1083" s="16"/>
      <c r="AB1083" s="16"/>
      <c r="AH1083" s="16"/>
      <c r="AJ1083" s="20"/>
      <c r="AK1083" s="16"/>
      <c r="AL1083" s="16" t="s">
        <v>5767</v>
      </c>
      <c r="AP1083" s="16"/>
      <c r="AQ1083" s="16"/>
      <c r="AR1083" s="38"/>
      <c r="AS1083" s="16"/>
      <c r="AT1083" s="16"/>
      <c r="AY1083" s="16"/>
      <c r="AZ1083" s="16"/>
      <c r="BF1083" s="28"/>
      <c r="BJ1083" s="25"/>
      <c r="BO1083" s="38"/>
      <c r="BQ1083" s="38"/>
      <c r="BU1083" s="16" t="s">
        <v>3362</v>
      </c>
      <c r="BV1083" s="29" t="s">
        <v>3363</v>
      </c>
      <c r="BW1083" s="16"/>
      <c r="BZ1083" s="16"/>
      <c r="CD1083" s="16"/>
      <c r="CF1083" s="16"/>
      <c r="CG1083" s="16"/>
      <c r="CI1083" s="16"/>
      <c r="CJ1083" s="16"/>
      <c r="CK1083" s="16"/>
      <c r="CP1083" s="16" t="s">
        <v>3366</v>
      </c>
      <c r="CQ1083" s="16" t="s">
        <v>119</v>
      </c>
      <c r="CR1083" s="16" t="s">
        <v>3129</v>
      </c>
      <c r="CT1083" s="16" t="s">
        <v>3362</v>
      </c>
      <c r="CU1083" s="16" t="s">
        <v>3363</v>
      </c>
      <c r="CV1083" s="16" t="s">
        <v>3361</v>
      </c>
      <c r="CW1083" s="16" t="s">
        <v>3365</v>
      </c>
      <c r="CX1083" s="16" t="s">
        <v>3182</v>
      </c>
      <c r="CY1083" s="16" t="s">
        <v>3141</v>
      </c>
      <c r="CZ1083" s="16" t="s">
        <v>3367</v>
      </c>
      <c r="DC1083" s="19"/>
      <c r="DD1083" s="16"/>
      <c r="DK1083" s="16"/>
      <c r="DM1083" s="16"/>
      <c r="DN1083" s="16"/>
      <c r="DP1083" s="16"/>
      <c r="DR1083" s="16"/>
      <c r="EB1083" s="16"/>
      <c r="EE1083" s="16"/>
      <c r="EF1083" s="16"/>
      <c r="EG1083" s="16"/>
      <c r="EI1083" s="16"/>
      <c r="EN1083" s="16"/>
    </row>
    <row r="1084" spans="1:144" x14ac:dyDescent="0.35">
      <c r="A1084" s="16" t="s">
        <v>1149</v>
      </c>
      <c r="J1084" t="s">
        <v>3368</v>
      </c>
      <c r="K1084"/>
      <c r="L1084" s="16" t="s">
        <v>5784</v>
      </c>
      <c r="M1084" s="16"/>
      <c r="Q1084" s="16"/>
      <c r="R1084" s="16"/>
      <c r="S1084" s="16" t="s">
        <v>119</v>
      </c>
      <c r="T1084" s="16">
        <f>SUM(COUNTIF(M1084:S1084,"yes"))</f>
        <v>1</v>
      </c>
      <c r="U1084" s="16"/>
      <c r="V1084" s="16"/>
      <c r="W1084" s="16"/>
      <c r="X1084" s="16"/>
      <c r="Y1084" s="16"/>
      <c r="Z1084" s="16"/>
      <c r="AA1084" s="16"/>
      <c r="AB1084" s="16"/>
      <c r="AH1084" s="16"/>
      <c r="AJ1084" s="20"/>
      <c r="AK1084" s="16"/>
      <c r="AL1084" s="16" t="s">
        <v>5767</v>
      </c>
      <c r="AP1084" s="16"/>
      <c r="AQ1084" s="16"/>
      <c r="AR1084" s="38"/>
      <c r="AS1084" s="16"/>
      <c r="AT1084" s="16"/>
      <c r="AY1084" s="16"/>
      <c r="AZ1084" s="16"/>
      <c r="BF1084" s="28"/>
      <c r="BJ1084" s="25"/>
      <c r="BO1084" s="38"/>
      <c r="BQ1084" s="38"/>
      <c r="BU1084" s="16" t="s">
        <v>3369</v>
      </c>
      <c r="BV1084" s="29" t="s">
        <v>3370</v>
      </c>
      <c r="BW1084" s="16"/>
      <c r="BZ1084" s="16"/>
      <c r="CD1084" s="16"/>
      <c r="CF1084" s="16"/>
      <c r="CG1084" s="16"/>
      <c r="CI1084" s="16"/>
      <c r="CJ1084" s="16"/>
      <c r="CK1084" s="16"/>
      <c r="CP1084" s="16" t="s">
        <v>3373</v>
      </c>
      <c r="CQ1084" s="16" t="s">
        <v>119</v>
      </c>
      <c r="CR1084" s="16" t="s">
        <v>3129</v>
      </c>
      <c r="CT1084" s="16" t="s">
        <v>3369</v>
      </c>
      <c r="CU1084" s="16" t="s">
        <v>3370</v>
      </c>
      <c r="CV1084" s="16" t="s">
        <v>3368</v>
      </c>
      <c r="CW1084" s="16" t="s">
        <v>3372</v>
      </c>
      <c r="CX1084" s="16" t="s">
        <v>3374</v>
      </c>
      <c r="CY1084" s="16" t="s">
        <v>3375</v>
      </c>
      <c r="CZ1084" s="16" t="s">
        <v>3376</v>
      </c>
      <c r="DC1084" s="19"/>
      <c r="DD1084" s="16"/>
      <c r="DK1084" s="16"/>
      <c r="DM1084" s="16"/>
      <c r="DN1084" s="16"/>
      <c r="DP1084" s="16"/>
      <c r="DR1084" s="16"/>
      <c r="EB1084" s="16"/>
      <c r="EE1084" s="16"/>
      <c r="EF1084" s="16"/>
      <c r="EG1084" s="16"/>
      <c r="EI1084" s="16"/>
      <c r="EN1084" s="16"/>
    </row>
    <row r="1085" spans="1:144" x14ac:dyDescent="0.35">
      <c r="A1085" s="16" t="s">
        <v>1149</v>
      </c>
      <c r="J1085" t="s">
        <v>3355</v>
      </c>
      <c r="K1085"/>
      <c r="L1085" s="16" t="s">
        <v>5784</v>
      </c>
      <c r="M1085" s="16"/>
      <c r="Q1085" s="16"/>
      <c r="R1085" s="16"/>
      <c r="S1085" s="16" t="s">
        <v>119</v>
      </c>
      <c r="T1085" s="16">
        <f>SUM(COUNTIF(M1085:S1085,"yes"))</f>
        <v>1</v>
      </c>
      <c r="U1085" s="16"/>
      <c r="V1085" s="16"/>
      <c r="W1085" s="16"/>
      <c r="X1085" s="16"/>
      <c r="Y1085" s="16"/>
      <c r="Z1085" s="16"/>
      <c r="AA1085" s="16"/>
      <c r="AB1085" s="16"/>
      <c r="AH1085" s="16"/>
      <c r="AJ1085" s="20"/>
      <c r="AK1085" s="16"/>
      <c r="AL1085" s="16" t="s">
        <v>5767</v>
      </c>
      <c r="AP1085" s="16"/>
      <c r="AQ1085" s="16"/>
      <c r="AR1085" s="38"/>
      <c r="AS1085" s="16"/>
      <c r="AT1085" s="16"/>
      <c r="AY1085" s="16"/>
      <c r="AZ1085" s="16"/>
      <c r="BF1085" s="28"/>
      <c r="BJ1085" s="25"/>
      <c r="BO1085" s="38"/>
      <c r="BQ1085" s="38"/>
      <c r="BU1085" s="16" t="s">
        <v>3356</v>
      </c>
      <c r="BV1085" s="29" t="s">
        <v>3357</v>
      </c>
      <c r="BW1085" s="16"/>
      <c r="BZ1085" s="16"/>
      <c r="CD1085" s="16"/>
      <c r="CF1085" s="16"/>
      <c r="CG1085" s="16"/>
      <c r="CI1085" s="16"/>
      <c r="CJ1085" s="16"/>
      <c r="CK1085" s="16"/>
      <c r="CP1085" s="16" t="s">
        <v>3360</v>
      </c>
      <c r="CQ1085" s="16" t="s">
        <v>119</v>
      </c>
      <c r="CR1085" s="16" t="s">
        <v>3129</v>
      </c>
      <c r="CT1085" s="16" t="s">
        <v>3356</v>
      </c>
      <c r="CU1085" s="16" t="s">
        <v>3357</v>
      </c>
      <c r="CV1085" s="16" t="s">
        <v>3355</v>
      </c>
      <c r="CW1085" s="16" t="s">
        <v>3359</v>
      </c>
      <c r="CX1085" s="16" t="s">
        <v>3310</v>
      </c>
      <c r="CY1085" s="16" t="s">
        <v>3158</v>
      </c>
      <c r="CZ1085" s="16" t="s">
        <v>3133</v>
      </c>
      <c r="DC1085" s="19"/>
      <c r="DD1085" s="16"/>
      <c r="DK1085" s="16"/>
      <c r="DM1085" s="16"/>
      <c r="DN1085" s="16"/>
      <c r="DP1085" s="16"/>
      <c r="DR1085" s="16"/>
      <c r="EB1085" s="16"/>
      <c r="EE1085" s="16"/>
      <c r="EF1085" s="16"/>
      <c r="EG1085" s="16"/>
      <c r="EI1085" s="16"/>
      <c r="EN1085" s="16"/>
    </row>
    <row r="1086" spans="1:144" x14ac:dyDescent="0.35">
      <c r="A1086" s="16" t="s">
        <v>1149</v>
      </c>
      <c r="J1086" t="s">
        <v>3377</v>
      </c>
      <c r="K1086"/>
      <c r="L1086" s="16" t="s">
        <v>5784</v>
      </c>
      <c r="M1086" s="16"/>
      <c r="Q1086" s="16"/>
      <c r="R1086" s="16"/>
      <c r="S1086" s="16" t="s">
        <v>119</v>
      </c>
      <c r="T1086" s="16">
        <f>SUM(COUNTIF(M1086:S1086,"yes"))</f>
        <v>1</v>
      </c>
      <c r="U1086" s="16"/>
      <c r="V1086" s="16"/>
      <c r="W1086" s="16"/>
      <c r="X1086" s="16"/>
      <c r="Y1086" s="16"/>
      <c r="Z1086" s="16"/>
      <c r="AA1086" s="16"/>
      <c r="AB1086" s="16"/>
      <c r="AH1086" s="16"/>
      <c r="AJ1086" s="20"/>
      <c r="AK1086" s="16"/>
      <c r="AL1086" s="16" t="s">
        <v>5767</v>
      </c>
      <c r="AP1086" s="16"/>
      <c r="AQ1086" s="16"/>
      <c r="AR1086" s="38"/>
      <c r="AS1086" s="16"/>
      <c r="AT1086" s="16"/>
      <c r="AY1086" s="16"/>
      <c r="AZ1086" s="16"/>
      <c r="BF1086" s="28"/>
      <c r="BJ1086" s="25"/>
      <c r="BO1086" s="38"/>
      <c r="BQ1086" s="38"/>
      <c r="BU1086" s="16" t="s">
        <v>3378</v>
      </c>
      <c r="BV1086" s="29" t="s">
        <v>3379</v>
      </c>
      <c r="BW1086" s="16"/>
      <c r="BZ1086" s="16"/>
      <c r="CD1086" s="16"/>
      <c r="CF1086" s="16"/>
      <c r="CG1086" s="16"/>
      <c r="CI1086" s="16"/>
      <c r="CJ1086" s="16"/>
      <c r="CK1086" s="16"/>
      <c r="CP1086" s="16" t="s">
        <v>3382</v>
      </c>
      <c r="CQ1086" s="16" t="s">
        <v>119</v>
      </c>
      <c r="CR1086" s="16" t="s">
        <v>3129</v>
      </c>
      <c r="CT1086" s="16" t="s">
        <v>3378</v>
      </c>
      <c r="CU1086" s="16" t="s">
        <v>3379</v>
      </c>
      <c r="CV1086" s="16" t="s">
        <v>3377</v>
      </c>
      <c r="CW1086" s="16" t="s">
        <v>3381</v>
      </c>
      <c r="CX1086" s="16" t="s">
        <v>3383</v>
      </c>
      <c r="CY1086" s="16" t="s">
        <v>3384</v>
      </c>
      <c r="CZ1086" s="16" t="s">
        <v>3385</v>
      </c>
      <c r="DC1086" s="19"/>
      <c r="DD1086" s="16"/>
      <c r="DK1086" s="16"/>
      <c r="DM1086" s="16"/>
      <c r="DN1086" s="16"/>
      <c r="DP1086" s="16"/>
      <c r="DR1086" s="16"/>
      <c r="EB1086" s="16"/>
      <c r="EE1086" s="16"/>
      <c r="EF1086" s="16"/>
      <c r="EG1086" s="16"/>
      <c r="EI1086" s="16"/>
      <c r="EN1086" s="16"/>
    </row>
    <row r="1087" spans="1:144" x14ac:dyDescent="0.35">
      <c r="A1087" s="16" t="s">
        <v>1149</v>
      </c>
      <c r="J1087" t="s">
        <v>3386</v>
      </c>
      <c r="K1087"/>
      <c r="L1087" s="16" t="s">
        <v>5784</v>
      </c>
      <c r="M1087" s="16"/>
      <c r="Q1087" s="16"/>
      <c r="R1087" s="16"/>
      <c r="S1087" s="16" t="s">
        <v>119</v>
      </c>
      <c r="T1087" s="16">
        <f>SUM(COUNTIF(M1087:S1087,"yes"))</f>
        <v>1</v>
      </c>
      <c r="U1087" s="16"/>
      <c r="V1087" s="16"/>
      <c r="W1087" s="16"/>
      <c r="X1087" s="16"/>
      <c r="Y1087" s="16"/>
      <c r="Z1087" s="16"/>
      <c r="AA1087" s="16"/>
      <c r="AB1087" s="16"/>
      <c r="AH1087" s="16"/>
      <c r="AJ1087" s="20"/>
      <c r="AK1087" s="16"/>
      <c r="AL1087" s="16" t="s">
        <v>5767</v>
      </c>
      <c r="AP1087" s="16"/>
      <c r="AQ1087" s="16"/>
      <c r="AR1087" s="38"/>
      <c r="AS1087" s="16"/>
      <c r="AT1087" s="16"/>
      <c r="AY1087" s="16"/>
      <c r="AZ1087" s="16"/>
      <c r="BF1087" s="28"/>
      <c r="BJ1087" s="25"/>
      <c r="BO1087" s="38"/>
      <c r="BQ1087" s="38"/>
      <c r="BU1087" s="16" t="s">
        <v>3387</v>
      </c>
      <c r="BV1087" s="29" t="s">
        <v>3388</v>
      </c>
      <c r="BW1087" s="16"/>
      <c r="BZ1087" s="16"/>
      <c r="CD1087" s="16"/>
      <c r="CF1087" s="16"/>
      <c r="CG1087" s="16"/>
      <c r="CI1087" s="16"/>
      <c r="CJ1087" s="16"/>
      <c r="CK1087" s="16"/>
      <c r="CP1087" s="16" t="s">
        <v>3391</v>
      </c>
      <c r="CQ1087" s="16" t="s">
        <v>119</v>
      </c>
      <c r="CR1087" s="16" t="s">
        <v>3129</v>
      </c>
      <c r="CT1087" s="16" t="s">
        <v>3387</v>
      </c>
      <c r="CU1087" s="16" t="s">
        <v>3388</v>
      </c>
      <c r="CV1087" s="16" t="s">
        <v>3386</v>
      </c>
      <c r="CW1087" s="16" t="s">
        <v>3390</v>
      </c>
      <c r="CX1087" s="16" t="s">
        <v>3350</v>
      </c>
      <c r="CY1087" s="16" t="s">
        <v>3392</v>
      </c>
      <c r="CZ1087" s="16" t="s">
        <v>3352</v>
      </c>
      <c r="DC1087" s="19"/>
      <c r="DD1087" s="16"/>
      <c r="DK1087" s="16"/>
      <c r="DM1087" s="16"/>
      <c r="DN1087" s="16"/>
      <c r="DP1087" s="16"/>
      <c r="DR1087" s="16"/>
      <c r="EB1087" s="16"/>
      <c r="EE1087" s="16"/>
      <c r="EF1087" s="16"/>
      <c r="EG1087" s="16"/>
      <c r="EI1087" s="16"/>
      <c r="EN1087" s="16"/>
    </row>
    <row r="1088" spans="1:144" x14ac:dyDescent="0.35">
      <c r="A1088" s="16" t="s">
        <v>1149</v>
      </c>
      <c r="J1088" t="s">
        <v>3393</v>
      </c>
      <c r="K1088"/>
      <c r="L1088" s="16" t="s">
        <v>5784</v>
      </c>
      <c r="M1088" s="16"/>
      <c r="Q1088" s="16"/>
      <c r="R1088" s="16"/>
      <c r="S1088" s="16" t="s">
        <v>119</v>
      </c>
      <c r="T1088" s="16">
        <f>SUM(COUNTIF(M1088:S1088,"yes"))</f>
        <v>1</v>
      </c>
      <c r="U1088" s="16"/>
      <c r="V1088" s="16"/>
      <c r="W1088" s="16"/>
      <c r="X1088" s="16"/>
      <c r="Y1088" s="16"/>
      <c r="Z1088" s="16"/>
      <c r="AA1088" s="16"/>
      <c r="AB1088" s="16"/>
      <c r="AH1088" s="16"/>
      <c r="AJ1088" s="20"/>
      <c r="AK1088" s="16"/>
      <c r="AL1088" s="16" t="s">
        <v>5767</v>
      </c>
      <c r="AP1088" s="16"/>
      <c r="AQ1088" s="16"/>
      <c r="AR1088" s="38"/>
      <c r="AS1088" s="16"/>
      <c r="AT1088" s="16"/>
      <c r="AY1088" s="16"/>
      <c r="AZ1088" s="16"/>
      <c r="BF1088" s="28"/>
      <c r="BJ1088" s="25"/>
      <c r="BO1088" s="38"/>
      <c r="BQ1088" s="38"/>
      <c r="BU1088" s="16" t="s">
        <v>3394</v>
      </c>
      <c r="BV1088" s="29" t="s">
        <v>3395</v>
      </c>
      <c r="BW1088" s="16"/>
      <c r="BZ1088" s="16"/>
      <c r="CD1088" s="16"/>
      <c r="CF1088" s="16"/>
      <c r="CG1088" s="16"/>
      <c r="CI1088" s="16"/>
      <c r="CJ1088" s="16"/>
      <c r="CK1088" s="16"/>
      <c r="CP1088" s="16" t="s">
        <v>3398</v>
      </c>
      <c r="CQ1088" s="16" t="s">
        <v>119</v>
      </c>
      <c r="CR1088" s="16" t="s">
        <v>3129</v>
      </c>
      <c r="CT1088" s="16" t="s">
        <v>3394</v>
      </c>
      <c r="CU1088" s="16" t="s">
        <v>3395</v>
      </c>
      <c r="CV1088" s="16" t="s">
        <v>3393</v>
      </c>
      <c r="CW1088" s="16" t="s">
        <v>3397</v>
      </c>
      <c r="CX1088" s="16" t="s">
        <v>3232</v>
      </c>
      <c r="CY1088" s="16" t="s">
        <v>3141</v>
      </c>
      <c r="CZ1088" s="16" t="s">
        <v>3175</v>
      </c>
      <c r="DC1088" s="19"/>
      <c r="DD1088" s="16"/>
      <c r="DK1088" s="16"/>
      <c r="DM1088" s="16"/>
      <c r="DN1088" s="16"/>
      <c r="DP1088" s="16"/>
      <c r="DR1088" s="16"/>
      <c r="EB1088" s="16"/>
      <c r="EE1088" s="16"/>
      <c r="EF1088" s="16"/>
      <c r="EG1088" s="16"/>
      <c r="EI1088" s="16"/>
      <c r="EN1088" s="16"/>
    </row>
    <row r="1089" spans="1:144" x14ac:dyDescent="0.35">
      <c r="A1089" s="16" t="s">
        <v>1149</v>
      </c>
      <c r="J1089" t="s">
        <v>3399</v>
      </c>
      <c r="K1089"/>
      <c r="L1089" s="16" t="s">
        <v>5784</v>
      </c>
      <c r="M1089" s="16"/>
      <c r="Q1089" s="16"/>
      <c r="R1089" s="16"/>
      <c r="S1089" s="16" t="s">
        <v>119</v>
      </c>
      <c r="T1089" s="16">
        <f>SUM(COUNTIF(M1089:S1089,"yes"))</f>
        <v>1</v>
      </c>
      <c r="U1089" s="16"/>
      <c r="V1089" s="16"/>
      <c r="W1089" s="16"/>
      <c r="X1089" s="16"/>
      <c r="Y1089" s="16"/>
      <c r="Z1089" s="16"/>
      <c r="AA1089" s="16"/>
      <c r="AB1089" s="16"/>
      <c r="AH1089" s="16"/>
      <c r="AJ1089" s="20"/>
      <c r="AK1089" s="16"/>
      <c r="AL1089" s="16" t="s">
        <v>5767</v>
      </c>
      <c r="AP1089" s="16"/>
      <c r="AQ1089" s="16"/>
      <c r="AR1089" s="38"/>
      <c r="AS1089" s="16"/>
      <c r="AT1089" s="16"/>
      <c r="AY1089" s="16"/>
      <c r="AZ1089" s="16"/>
      <c r="BF1089" s="28"/>
      <c r="BJ1089" s="25"/>
      <c r="BO1089" s="38"/>
      <c r="BQ1089" s="38"/>
      <c r="BU1089" s="16" t="s">
        <v>3400</v>
      </c>
      <c r="BV1089" s="29" t="s">
        <v>3401</v>
      </c>
      <c r="BW1089" s="16"/>
      <c r="BZ1089" s="16"/>
      <c r="CD1089" s="16"/>
      <c r="CF1089" s="16"/>
      <c r="CG1089" s="16"/>
      <c r="CI1089" s="16"/>
      <c r="CJ1089" s="16"/>
      <c r="CK1089" s="16"/>
      <c r="CP1089" s="16" t="s">
        <v>3404</v>
      </c>
      <c r="CQ1089" s="16" t="s">
        <v>119</v>
      </c>
      <c r="CR1089" s="16" t="s">
        <v>3129</v>
      </c>
      <c r="CT1089" s="16" t="s">
        <v>3400</v>
      </c>
      <c r="CU1089" s="16" t="s">
        <v>3401</v>
      </c>
      <c r="CV1089" s="16" t="s">
        <v>3399</v>
      </c>
      <c r="CW1089" s="16" t="s">
        <v>3403</v>
      </c>
      <c r="CX1089" s="16" t="s">
        <v>3265</v>
      </c>
      <c r="CY1089" s="16" t="s">
        <v>3201</v>
      </c>
      <c r="CZ1089" s="16" t="s">
        <v>3405</v>
      </c>
      <c r="DC1089" s="19"/>
      <c r="DD1089" s="16"/>
      <c r="DK1089" s="16"/>
      <c r="DM1089" s="16"/>
      <c r="DN1089" s="16"/>
      <c r="DP1089" s="16"/>
      <c r="DR1089" s="16"/>
      <c r="EB1089" s="16"/>
      <c r="EE1089" s="16"/>
      <c r="EF1089" s="16"/>
      <c r="EG1089" s="16"/>
      <c r="EI1089" s="16"/>
      <c r="EN1089" s="16"/>
    </row>
    <row r="1090" spans="1:144" x14ac:dyDescent="0.35">
      <c r="A1090" s="16" t="s">
        <v>1149</v>
      </c>
      <c r="J1090" t="s">
        <v>3406</v>
      </c>
      <c r="K1090"/>
      <c r="L1090" s="16" t="s">
        <v>5784</v>
      </c>
      <c r="M1090" s="16"/>
      <c r="Q1090" s="16"/>
      <c r="R1090" s="16"/>
      <c r="S1090" s="16" t="s">
        <v>119</v>
      </c>
      <c r="T1090" s="16">
        <f>SUM(COUNTIF(M1090:S1090,"yes"))</f>
        <v>1</v>
      </c>
      <c r="U1090" s="16"/>
      <c r="V1090" s="16"/>
      <c r="W1090" s="16"/>
      <c r="X1090" s="16"/>
      <c r="Y1090" s="16"/>
      <c r="Z1090" s="16"/>
      <c r="AA1090" s="16"/>
      <c r="AB1090" s="16"/>
      <c r="AH1090" s="16"/>
      <c r="AJ1090" s="20"/>
      <c r="AK1090" s="16"/>
      <c r="AL1090" s="16" t="s">
        <v>5767</v>
      </c>
      <c r="AP1090" s="16"/>
      <c r="AQ1090" s="16"/>
      <c r="AR1090" s="38"/>
      <c r="AS1090" s="16"/>
      <c r="AT1090" s="16"/>
      <c r="AY1090" s="16"/>
      <c r="AZ1090" s="16"/>
      <c r="BF1090" s="28"/>
      <c r="BJ1090" s="25"/>
      <c r="BO1090" s="38"/>
      <c r="BQ1090" s="38"/>
      <c r="BU1090" s="16" t="s">
        <v>3407</v>
      </c>
      <c r="BV1090" s="29" t="s">
        <v>3408</v>
      </c>
      <c r="BW1090" s="16"/>
      <c r="BZ1090" s="16"/>
      <c r="CD1090" s="16"/>
      <c r="CF1090" s="16"/>
      <c r="CG1090" s="16"/>
      <c r="CI1090" s="16"/>
      <c r="CJ1090" s="16"/>
      <c r="CK1090" s="16"/>
      <c r="CP1090" s="16" t="s">
        <v>3410</v>
      </c>
      <c r="CQ1090" s="16" t="s">
        <v>119</v>
      </c>
      <c r="CR1090" s="16" t="s">
        <v>3129</v>
      </c>
      <c r="CT1090" s="16" t="s">
        <v>3407</v>
      </c>
      <c r="CU1090" s="16" t="s">
        <v>3408</v>
      </c>
      <c r="CV1090" s="16" t="s">
        <v>3406</v>
      </c>
      <c r="CW1090" s="16" t="s">
        <v>6036</v>
      </c>
      <c r="CX1090" s="16" t="s">
        <v>3182</v>
      </c>
      <c r="CY1090" s="16" t="s">
        <v>3411</v>
      </c>
      <c r="CZ1090" s="16" t="s">
        <v>3412</v>
      </c>
      <c r="DC1090" s="19"/>
      <c r="DD1090" s="16"/>
      <c r="DK1090" s="16"/>
      <c r="DM1090" s="16"/>
      <c r="DN1090" s="16"/>
      <c r="DP1090" s="16"/>
      <c r="DR1090" s="16"/>
      <c r="EB1090" s="16"/>
      <c r="EE1090" s="16"/>
      <c r="EF1090" s="16"/>
      <c r="EG1090" s="16"/>
      <c r="EI1090" s="16"/>
      <c r="EN1090" s="16"/>
    </row>
    <row r="1091" spans="1:144" x14ac:dyDescent="0.35">
      <c r="A1091" s="16" t="s">
        <v>1149</v>
      </c>
      <c r="J1091" t="s">
        <v>3417</v>
      </c>
      <c r="K1091"/>
      <c r="L1091" s="16" t="s">
        <v>5784</v>
      </c>
      <c r="M1091" s="16"/>
      <c r="Q1091" s="16"/>
      <c r="R1091" s="16"/>
      <c r="S1091" s="16" t="s">
        <v>119</v>
      </c>
      <c r="T1091" s="16">
        <f>SUM(COUNTIF(M1091:S1091,"yes"))</f>
        <v>1</v>
      </c>
      <c r="U1091" s="16"/>
      <c r="V1091" s="16"/>
      <c r="W1091" s="16"/>
      <c r="X1091" s="16"/>
      <c r="Y1091" s="16"/>
      <c r="Z1091" s="16"/>
      <c r="AA1091" s="16"/>
      <c r="AB1091" s="16"/>
      <c r="AH1091" s="16"/>
      <c r="AJ1091" s="20"/>
      <c r="AK1091" s="16"/>
      <c r="AL1091" s="16" t="s">
        <v>5767</v>
      </c>
      <c r="AP1091" s="16"/>
      <c r="AQ1091" s="16"/>
      <c r="AR1091" s="38"/>
      <c r="AS1091" s="16"/>
      <c r="AT1091" s="16"/>
      <c r="AY1091" s="16"/>
      <c r="AZ1091" s="16"/>
      <c r="BF1091" s="28"/>
      <c r="BJ1091" s="25"/>
      <c r="BO1091" s="38"/>
      <c r="BQ1091" s="38"/>
      <c r="BU1091" s="16" t="s">
        <v>3418</v>
      </c>
      <c r="BV1091" s="29" t="s">
        <v>3419</v>
      </c>
      <c r="BW1091" s="16"/>
      <c r="BZ1091" s="16"/>
      <c r="CD1091" s="16"/>
      <c r="CF1091" s="16"/>
      <c r="CG1091" s="16"/>
      <c r="CI1091" s="16"/>
      <c r="CJ1091" s="16"/>
      <c r="CK1091" s="16"/>
      <c r="CP1091" s="16" t="s">
        <v>3422</v>
      </c>
      <c r="CQ1091" s="16" t="s">
        <v>119</v>
      </c>
      <c r="CR1091" s="16" t="s">
        <v>3129</v>
      </c>
      <c r="CT1091" s="16" t="s">
        <v>3418</v>
      </c>
      <c r="CU1091" s="16" t="s">
        <v>3419</v>
      </c>
      <c r="CV1091" s="16" t="s">
        <v>3417</v>
      </c>
      <c r="CW1091" s="16" t="s">
        <v>3421</v>
      </c>
      <c r="CX1091" s="16" t="s">
        <v>3423</v>
      </c>
      <c r="CY1091" s="16" t="s">
        <v>3141</v>
      </c>
      <c r="CZ1091" s="16" t="s">
        <v>3424</v>
      </c>
      <c r="DC1091" s="19"/>
      <c r="DD1091" s="16"/>
      <c r="DK1091" s="16"/>
      <c r="DM1091" s="16"/>
      <c r="DN1091" s="16"/>
      <c r="DP1091" s="16"/>
      <c r="DR1091" s="16"/>
      <c r="EB1091" s="16"/>
      <c r="EE1091" s="16"/>
      <c r="EF1091" s="16"/>
      <c r="EG1091" s="16"/>
      <c r="EI1091" s="16"/>
      <c r="EN1091" s="16"/>
    </row>
    <row r="1092" spans="1:144" x14ac:dyDescent="0.35">
      <c r="A1092" s="16" t="s">
        <v>1149</v>
      </c>
      <c r="J1092" t="s">
        <v>3425</v>
      </c>
      <c r="K1092"/>
      <c r="L1092" s="16" t="s">
        <v>5784</v>
      </c>
      <c r="M1092" s="16"/>
      <c r="Q1092" s="16"/>
      <c r="R1092" s="16"/>
      <c r="S1092" s="16" t="s">
        <v>119</v>
      </c>
      <c r="T1092" s="16">
        <f>SUM(COUNTIF(M1092:S1092,"yes"))</f>
        <v>1</v>
      </c>
      <c r="U1092" s="16"/>
      <c r="V1092" s="16"/>
      <c r="W1092" s="16"/>
      <c r="X1092" s="16"/>
      <c r="Y1092" s="16"/>
      <c r="Z1092" s="16"/>
      <c r="AA1092" s="16"/>
      <c r="AB1092" s="16"/>
      <c r="AH1092" s="16"/>
      <c r="AJ1092" s="20"/>
      <c r="AK1092" s="16"/>
      <c r="AL1092" s="16" t="s">
        <v>5767</v>
      </c>
      <c r="AP1092" s="16"/>
      <c r="AQ1092" s="16"/>
      <c r="AR1092" s="38"/>
      <c r="AS1092" s="16"/>
      <c r="AT1092" s="16"/>
      <c r="AY1092" s="16"/>
      <c r="AZ1092" s="16"/>
      <c r="BF1092" s="28"/>
      <c r="BJ1092" s="25"/>
      <c r="BO1092" s="38"/>
      <c r="BQ1092" s="38"/>
      <c r="BU1092" s="16" t="s">
        <v>3426</v>
      </c>
      <c r="BV1092" s="29" t="s">
        <v>3427</v>
      </c>
      <c r="BW1092" s="16"/>
      <c r="BZ1092" s="16"/>
      <c r="CD1092" s="16"/>
      <c r="CF1092" s="16"/>
      <c r="CG1092" s="16"/>
      <c r="CI1092" s="16"/>
      <c r="CJ1092" s="16"/>
      <c r="CK1092" s="16"/>
      <c r="CP1092" s="16" t="s">
        <v>3430</v>
      </c>
      <c r="CQ1092" s="16" t="s">
        <v>119</v>
      </c>
      <c r="CR1092" s="16" t="s">
        <v>3129</v>
      </c>
      <c r="CT1092" s="16" t="s">
        <v>3426</v>
      </c>
      <c r="CU1092" s="16" t="s">
        <v>3427</v>
      </c>
      <c r="CV1092" s="16" t="s">
        <v>3425</v>
      </c>
      <c r="CW1092" s="16" t="s">
        <v>3429</v>
      </c>
      <c r="CX1092" s="16" t="s">
        <v>3431</v>
      </c>
      <c r="CY1092" s="16" t="s">
        <v>3432</v>
      </c>
      <c r="CZ1092" s="16" t="s">
        <v>3433</v>
      </c>
      <c r="DC1092" s="19"/>
      <c r="DD1092" s="16"/>
      <c r="DK1092" s="16"/>
      <c r="DM1092" s="16"/>
      <c r="DN1092" s="16"/>
      <c r="DP1092" s="16"/>
      <c r="DR1092" s="16"/>
      <c r="EB1092" s="16"/>
      <c r="EE1092" s="16"/>
      <c r="EF1092" s="16"/>
      <c r="EG1092" s="16"/>
      <c r="EI1092" s="16"/>
      <c r="EN1092" s="16"/>
    </row>
    <row r="1093" spans="1:144" x14ac:dyDescent="0.35">
      <c r="A1093" s="16" t="s">
        <v>1149</v>
      </c>
      <c r="J1093" t="s">
        <v>3434</v>
      </c>
      <c r="K1093"/>
      <c r="L1093" s="16" t="s">
        <v>5784</v>
      </c>
      <c r="M1093" s="16"/>
      <c r="Q1093" s="16"/>
      <c r="R1093" s="16"/>
      <c r="S1093" s="16" t="s">
        <v>119</v>
      </c>
      <c r="T1093" s="16">
        <f>SUM(COUNTIF(M1093:S1093,"yes"))</f>
        <v>1</v>
      </c>
      <c r="U1093" s="16"/>
      <c r="V1093" s="16"/>
      <c r="W1093" s="16"/>
      <c r="X1093" s="16"/>
      <c r="Y1093" s="16"/>
      <c r="Z1093" s="16"/>
      <c r="AA1093" s="16"/>
      <c r="AB1093" s="16"/>
      <c r="AH1093" s="16"/>
      <c r="AJ1093" s="20"/>
      <c r="AK1093" s="16"/>
      <c r="AL1093" s="16" t="s">
        <v>5767</v>
      </c>
      <c r="AP1093" s="16"/>
      <c r="AQ1093" s="16"/>
      <c r="AR1093" s="38"/>
      <c r="AS1093" s="16"/>
      <c r="AT1093" s="16"/>
      <c r="AY1093" s="16"/>
      <c r="AZ1093" s="16"/>
      <c r="BF1093" s="28"/>
      <c r="BJ1093" s="25"/>
      <c r="BO1093" s="38"/>
      <c r="BQ1093" s="38"/>
      <c r="BU1093" s="16" t="s">
        <v>3435</v>
      </c>
      <c r="BV1093" s="29" t="s">
        <v>3436</v>
      </c>
      <c r="BW1093" s="16"/>
      <c r="BZ1093" s="16"/>
      <c r="CD1093" s="16"/>
      <c r="CF1093" s="16"/>
      <c r="CG1093" s="16"/>
      <c r="CI1093" s="16"/>
      <c r="CJ1093" s="16"/>
      <c r="CK1093" s="16"/>
      <c r="CP1093" s="16" t="s">
        <v>3439</v>
      </c>
      <c r="CQ1093" s="16" t="s">
        <v>119</v>
      </c>
      <c r="CR1093" s="16" t="s">
        <v>3129</v>
      </c>
      <c r="CT1093" s="16" t="s">
        <v>3435</v>
      </c>
      <c r="CU1093" s="16" t="s">
        <v>3436</v>
      </c>
      <c r="CV1093" s="16" t="s">
        <v>3434</v>
      </c>
      <c r="CW1093" s="16" t="s">
        <v>3438</v>
      </c>
      <c r="CX1093" s="16" t="s">
        <v>3431</v>
      </c>
      <c r="CY1093" s="16" t="s">
        <v>3311</v>
      </c>
      <c r="CZ1093" s="16" t="s">
        <v>3412</v>
      </c>
      <c r="DC1093" s="19"/>
      <c r="DD1093" s="16"/>
      <c r="DK1093" s="16"/>
      <c r="DM1093" s="16"/>
      <c r="DN1093" s="16"/>
      <c r="DP1093" s="16"/>
      <c r="DR1093" s="16"/>
      <c r="EB1093" s="16"/>
      <c r="EE1093" s="16"/>
      <c r="EF1093" s="16"/>
      <c r="EG1093" s="16"/>
      <c r="EI1093" s="16"/>
      <c r="EN1093" s="16"/>
    </row>
    <row r="1094" spans="1:144" x14ac:dyDescent="0.35">
      <c r="A1094" s="16" t="s">
        <v>1149</v>
      </c>
      <c r="J1094" t="s">
        <v>3441</v>
      </c>
      <c r="K1094"/>
      <c r="L1094" s="16" t="s">
        <v>5784</v>
      </c>
      <c r="M1094" s="16"/>
      <c r="Q1094" s="16"/>
      <c r="R1094" s="16"/>
      <c r="S1094" s="16" t="s">
        <v>119</v>
      </c>
      <c r="T1094" s="16">
        <f>SUM(COUNTIF(M1094:S1094,"yes"))</f>
        <v>1</v>
      </c>
      <c r="U1094" s="16"/>
      <c r="V1094" s="16"/>
      <c r="W1094" s="16"/>
      <c r="X1094" s="16"/>
      <c r="Y1094" s="16"/>
      <c r="Z1094" s="16"/>
      <c r="AA1094" s="16"/>
      <c r="AB1094" s="16"/>
      <c r="AH1094" s="16"/>
      <c r="AJ1094" s="20"/>
      <c r="AK1094" s="16"/>
      <c r="AL1094" s="16" t="s">
        <v>5767</v>
      </c>
      <c r="AP1094" s="16"/>
      <c r="AQ1094" s="16"/>
      <c r="AR1094" s="38"/>
      <c r="AS1094" s="16"/>
      <c r="AT1094" s="16"/>
      <c r="AY1094" s="16"/>
      <c r="AZ1094" s="16" t="s">
        <v>3440</v>
      </c>
      <c r="BF1094" s="28"/>
      <c r="BJ1094" s="25"/>
      <c r="BO1094" s="38"/>
      <c r="BQ1094" s="38"/>
      <c r="BU1094" s="16" t="s">
        <v>479</v>
      </c>
      <c r="BV1094" s="29" t="s">
        <v>3442</v>
      </c>
      <c r="BW1094" s="16"/>
      <c r="BZ1094" s="16"/>
      <c r="CD1094" s="16"/>
      <c r="CF1094" s="16"/>
      <c r="CG1094" s="16"/>
      <c r="CI1094" s="16"/>
      <c r="CJ1094" s="16"/>
      <c r="CK1094" s="16"/>
      <c r="CP1094" s="16" t="s">
        <v>3445</v>
      </c>
      <c r="CQ1094" s="16" t="s">
        <v>119</v>
      </c>
      <c r="CR1094" s="16" t="s">
        <v>3129</v>
      </c>
      <c r="CT1094" s="16" t="s">
        <v>479</v>
      </c>
      <c r="CU1094" s="16" t="s">
        <v>3442</v>
      </c>
      <c r="CV1094" s="16" t="s">
        <v>3441</v>
      </c>
      <c r="CW1094" s="16" t="s">
        <v>3444</v>
      </c>
      <c r="CX1094" s="16" t="s">
        <v>3446</v>
      </c>
      <c r="CY1094" s="16" t="s">
        <v>3447</v>
      </c>
      <c r="CZ1094" s="16" t="s">
        <v>3448</v>
      </c>
      <c r="DC1094" s="19"/>
      <c r="DD1094" s="16"/>
      <c r="DK1094" s="16"/>
      <c r="DM1094" s="16"/>
      <c r="DN1094" s="16"/>
      <c r="DP1094" s="16"/>
      <c r="DR1094" s="16"/>
      <c r="EB1094" s="16"/>
      <c r="EE1094" s="16"/>
      <c r="EF1094" s="16"/>
      <c r="EG1094" s="16"/>
      <c r="EI1094" s="16"/>
      <c r="EN1094" s="16"/>
    </row>
    <row r="1095" spans="1:144" x14ac:dyDescent="0.35">
      <c r="A1095" s="16" t="s">
        <v>1149</v>
      </c>
      <c r="J1095" t="s">
        <v>3449</v>
      </c>
      <c r="K1095"/>
      <c r="L1095" s="16" t="s">
        <v>5784</v>
      </c>
      <c r="M1095" s="16"/>
      <c r="Q1095" s="16"/>
      <c r="R1095" s="16"/>
      <c r="S1095" s="16" t="s">
        <v>119</v>
      </c>
      <c r="T1095" s="16">
        <f>SUM(COUNTIF(M1095:S1095,"yes"))</f>
        <v>1</v>
      </c>
      <c r="U1095" s="16"/>
      <c r="V1095" s="16"/>
      <c r="W1095" s="16"/>
      <c r="X1095" s="16"/>
      <c r="Y1095" s="16"/>
      <c r="Z1095" s="16"/>
      <c r="AA1095" s="16"/>
      <c r="AB1095" s="16"/>
      <c r="AH1095" s="16"/>
      <c r="AJ1095" s="20"/>
      <c r="AK1095" s="16"/>
      <c r="AL1095" s="16" t="s">
        <v>5767</v>
      </c>
      <c r="AP1095" s="16"/>
      <c r="AQ1095" s="16"/>
      <c r="AR1095" s="38"/>
      <c r="AS1095" s="16"/>
      <c r="AT1095" s="16"/>
      <c r="AY1095" s="16"/>
      <c r="AZ1095" s="16"/>
      <c r="BF1095" s="28"/>
      <c r="BJ1095" s="25"/>
      <c r="BO1095" s="38"/>
      <c r="BQ1095" s="38"/>
      <c r="BU1095" s="16" t="s">
        <v>3450</v>
      </c>
      <c r="BV1095" s="29" t="s">
        <v>3451</v>
      </c>
      <c r="BW1095" s="16"/>
      <c r="BZ1095" s="16"/>
      <c r="CD1095" s="16"/>
      <c r="CF1095" s="16"/>
      <c r="CG1095" s="16"/>
      <c r="CI1095" s="16"/>
      <c r="CJ1095" s="16"/>
      <c r="CK1095" s="16"/>
      <c r="CP1095" s="16" t="s">
        <v>3453</v>
      </c>
      <c r="CQ1095" s="16" t="s">
        <v>119</v>
      </c>
      <c r="CR1095" s="16" t="s">
        <v>3129</v>
      </c>
      <c r="CT1095" s="16" t="s">
        <v>3450</v>
      </c>
      <c r="CU1095" s="16" t="s">
        <v>3451</v>
      </c>
      <c r="CV1095" s="16" t="s">
        <v>3449</v>
      </c>
      <c r="CW1095" s="16" t="s">
        <v>6037</v>
      </c>
      <c r="CX1095" s="16" t="s">
        <v>3423</v>
      </c>
      <c r="CY1095" s="16" t="s">
        <v>3454</v>
      </c>
      <c r="CZ1095" s="16" t="s">
        <v>3455</v>
      </c>
      <c r="DC1095" s="19"/>
      <c r="DD1095" s="16"/>
      <c r="DK1095" s="16"/>
      <c r="DM1095" s="16"/>
      <c r="DN1095" s="16"/>
      <c r="DP1095" s="16"/>
      <c r="DR1095" s="16"/>
      <c r="EB1095" s="16"/>
      <c r="EE1095" s="16"/>
      <c r="EF1095" s="16"/>
      <c r="EG1095" s="16"/>
      <c r="EI1095" s="16"/>
      <c r="EN1095" s="16"/>
    </row>
    <row r="1096" spans="1:144" x14ac:dyDescent="0.35">
      <c r="A1096" s="16" t="s">
        <v>1149</v>
      </c>
      <c r="J1096" t="s">
        <v>388</v>
      </c>
      <c r="K1096"/>
      <c r="L1096" s="16" t="s">
        <v>5784</v>
      </c>
      <c r="M1096" s="16"/>
      <c r="Q1096" s="16"/>
      <c r="R1096" s="16"/>
      <c r="S1096" s="16" t="s">
        <v>119</v>
      </c>
      <c r="T1096" s="16">
        <f>SUM(COUNTIF(M1096:S1096,"yes"))</f>
        <v>1</v>
      </c>
      <c r="U1096" s="16"/>
      <c r="V1096" s="16"/>
      <c r="W1096" s="16"/>
      <c r="X1096" s="16"/>
      <c r="Y1096" s="16"/>
      <c r="Z1096" s="16"/>
      <c r="AA1096" s="16"/>
      <c r="AB1096" s="16"/>
      <c r="AH1096" s="16"/>
      <c r="AJ1096" s="20"/>
      <c r="AK1096" s="16"/>
      <c r="AL1096" s="16" t="s">
        <v>5767</v>
      </c>
      <c r="AP1096" s="16"/>
      <c r="AQ1096" s="16"/>
      <c r="AR1096" s="38"/>
      <c r="AS1096" s="16"/>
      <c r="AT1096" s="16"/>
      <c r="AY1096" s="16"/>
      <c r="AZ1096" s="16"/>
      <c r="BF1096" s="28"/>
      <c r="BJ1096" s="25"/>
      <c r="BO1096" s="38"/>
      <c r="BQ1096" s="38"/>
      <c r="BU1096" s="16" t="s">
        <v>375</v>
      </c>
      <c r="BV1096" s="29" t="s">
        <v>3456</v>
      </c>
      <c r="BW1096" s="16"/>
      <c r="BZ1096" s="16"/>
      <c r="CD1096" s="16"/>
      <c r="CF1096" s="16"/>
      <c r="CG1096" s="16"/>
      <c r="CI1096" s="16"/>
      <c r="CJ1096" s="16"/>
      <c r="CK1096" s="16"/>
      <c r="CP1096" s="16" t="s">
        <v>401</v>
      </c>
      <c r="CQ1096" s="16" t="s">
        <v>119</v>
      </c>
      <c r="CR1096" s="16" t="s">
        <v>3129</v>
      </c>
      <c r="CT1096" s="16" t="s">
        <v>375</v>
      </c>
      <c r="CU1096" s="16" t="s">
        <v>3456</v>
      </c>
      <c r="CV1096" s="16" t="s">
        <v>388</v>
      </c>
      <c r="CW1096" s="16" t="s">
        <v>3458</v>
      </c>
      <c r="CX1096" s="16" t="s">
        <v>3334</v>
      </c>
      <c r="CY1096" s="16" t="s">
        <v>3459</v>
      </c>
      <c r="CZ1096" s="16" t="s">
        <v>3460</v>
      </c>
      <c r="DC1096" s="19"/>
      <c r="DD1096" s="16"/>
      <c r="DK1096" s="16"/>
      <c r="DM1096" s="16"/>
      <c r="DN1096" s="16"/>
      <c r="DP1096" s="16"/>
      <c r="DR1096" s="16"/>
      <c r="EB1096" s="16"/>
      <c r="EE1096" s="16"/>
      <c r="EF1096" s="16"/>
      <c r="EG1096" s="16"/>
      <c r="EI1096" s="16"/>
      <c r="EN1096" s="16"/>
    </row>
    <row r="1097" spans="1:144" x14ac:dyDescent="0.35">
      <c r="A1097" s="16" t="s">
        <v>1149</v>
      </c>
      <c r="J1097" t="s">
        <v>3461</v>
      </c>
      <c r="K1097"/>
      <c r="L1097" s="16" t="s">
        <v>5784</v>
      </c>
      <c r="M1097" s="16"/>
      <c r="Q1097" s="16"/>
      <c r="R1097" s="16"/>
      <c r="S1097" s="16" t="s">
        <v>119</v>
      </c>
      <c r="T1097" s="16">
        <f>SUM(COUNTIF(M1097:S1097,"yes"))</f>
        <v>1</v>
      </c>
      <c r="U1097" s="16"/>
      <c r="V1097" s="16"/>
      <c r="W1097" s="16"/>
      <c r="X1097" s="16"/>
      <c r="Y1097" s="16"/>
      <c r="Z1097" s="16"/>
      <c r="AA1097" s="16"/>
      <c r="AB1097" s="16"/>
      <c r="AH1097" s="16"/>
      <c r="AJ1097" s="20"/>
      <c r="AK1097" s="16"/>
      <c r="AL1097" s="16" t="s">
        <v>5767</v>
      </c>
      <c r="AP1097" s="16"/>
      <c r="AQ1097" s="16"/>
      <c r="AR1097" s="38"/>
      <c r="AS1097" s="16"/>
      <c r="AT1097" s="16"/>
      <c r="AY1097" s="16"/>
      <c r="AZ1097" s="16"/>
      <c r="BF1097" s="28"/>
      <c r="BJ1097" s="25"/>
      <c r="BO1097" s="38"/>
      <c r="BQ1097" s="38"/>
      <c r="BU1097" s="16" t="s">
        <v>3462</v>
      </c>
      <c r="BV1097" s="29" t="s">
        <v>3463</v>
      </c>
      <c r="BW1097" s="16"/>
      <c r="BZ1097" s="16"/>
      <c r="CD1097" s="16"/>
      <c r="CF1097" s="16"/>
      <c r="CG1097" s="16"/>
      <c r="CI1097" s="16"/>
      <c r="CJ1097" s="16"/>
      <c r="CK1097" s="16"/>
      <c r="CP1097" s="16" t="s">
        <v>3466</v>
      </c>
      <c r="CQ1097" s="16" t="s">
        <v>119</v>
      </c>
      <c r="CR1097" s="16" t="s">
        <v>3129</v>
      </c>
      <c r="CT1097" s="16" t="s">
        <v>3462</v>
      </c>
      <c r="CU1097" s="16" t="s">
        <v>3463</v>
      </c>
      <c r="CV1097" s="16" t="s">
        <v>3461</v>
      </c>
      <c r="CW1097" s="16" t="s">
        <v>3465</v>
      </c>
      <c r="CX1097" s="16" t="s">
        <v>3182</v>
      </c>
      <c r="CY1097" s="16" t="s">
        <v>3467</v>
      </c>
      <c r="CZ1097" s="16" t="s">
        <v>3468</v>
      </c>
      <c r="DC1097" s="19"/>
      <c r="DD1097" s="16"/>
      <c r="DK1097" s="16"/>
      <c r="DM1097" s="16"/>
      <c r="DN1097" s="16"/>
      <c r="DP1097" s="16"/>
      <c r="DR1097" s="16"/>
      <c r="EB1097" s="16"/>
      <c r="EE1097" s="16"/>
      <c r="EF1097" s="16"/>
      <c r="EG1097" s="16"/>
      <c r="EI1097" s="16"/>
      <c r="EN1097" s="16"/>
    </row>
    <row r="1098" spans="1:144" x14ac:dyDescent="0.35">
      <c r="A1098" s="16" t="s">
        <v>1149</v>
      </c>
      <c r="J1098" t="s">
        <v>3469</v>
      </c>
      <c r="K1098"/>
      <c r="L1098" s="16" t="s">
        <v>5784</v>
      </c>
      <c r="M1098" s="16"/>
      <c r="Q1098" s="16"/>
      <c r="R1098" s="16"/>
      <c r="S1098" s="16" t="s">
        <v>119</v>
      </c>
      <c r="T1098" s="16">
        <f>SUM(COUNTIF(M1098:S1098,"yes"))</f>
        <v>1</v>
      </c>
      <c r="U1098" s="16"/>
      <c r="V1098" s="16"/>
      <c r="W1098" s="16"/>
      <c r="X1098" s="16"/>
      <c r="Y1098" s="16"/>
      <c r="Z1098" s="16"/>
      <c r="AA1098" s="16"/>
      <c r="AB1098" s="16"/>
      <c r="AH1098" s="16"/>
      <c r="AJ1098" s="20"/>
      <c r="AK1098" s="16"/>
      <c r="AL1098" s="16" t="s">
        <v>5767</v>
      </c>
      <c r="AP1098" s="16"/>
      <c r="AQ1098" s="16"/>
      <c r="AR1098" s="38"/>
      <c r="AS1098" s="16"/>
      <c r="AT1098" s="16"/>
      <c r="AY1098" s="16"/>
      <c r="AZ1098" s="16"/>
      <c r="BF1098" s="28"/>
      <c r="BJ1098" s="25"/>
      <c r="BO1098" s="38"/>
      <c r="BQ1098" s="38"/>
      <c r="BU1098" s="16" t="s">
        <v>3470</v>
      </c>
      <c r="BV1098" s="29" t="s">
        <v>3471</v>
      </c>
      <c r="BW1098" s="16"/>
      <c r="BZ1098" s="16"/>
      <c r="CD1098" s="16"/>
      <c r="CF1098" s="16"/>
      <c r="CG1098" s="16"/>
      <c r="CI1098" s="16"/>
      <c r="CJ1098" s="16"/>
      <c r="CK1098" s="16"/>
      <c r="CP1098" s="16" t="s">
        <v>3474</v>
      </c>
      <c r="CQ1098" s="16" t="s">
        <v>119</v>
      </c>
      <c r="CR1098" s="16" t="s">
        <v>3129</v>
      </c>
      <c r="CT1098" s="16" t="s">
        <v>3470</v>
      </c>
      <c r="CU1098" s="16" t="s">
        <v>3471</v>
      </c>
      <c r="CV1098" s="16" t="s">
        <v>3469</v>
      </c>
      <c r="CW1098" s="16" t="s">
        <v>3473</v>
      </c>
      <c r="CX1098" s="16" t="s">
        <v>3182</v>
      </c>
      <c r="CY1098" s="16" t="s">
        <v>3475</v>
      </c>
      <c r="CZ1098" s="16" t="s">
        <v>3476</v>
      </c>
      <c r="DC1098" s="19"/>
      <c r="DD1098" s="16"/>
      <c r="DK1098" s="16"/>
      <c r="DM1098" s="16"/>
      <c r="DN1098" s="16"/>
      <c r="DP1098" s="16"/>
      <c r="DR1098" s="16"/>
      <c r="EB1098" s="16"/>
      <c r="EE1098" s="16"/>
      <c r="EF1098" s="16"/>
      <c r="EG1098" s="16"/>
      <c r="EI1098" s="16"/>
      <c r="EN1098" s="16"/>
    </row>
    <row r="1099" spans="1:144" x14ac:dyDescent="0.35">
      <c r="A1099" s="16" t="s">
        <v>1149</v>
      </c>
      <c r="J1099" t="s">
        <v>3477</v>
      </c>
      <c r="K1099"/>
      <c r="L1099" s="16" t="s">
        <v>5784</v>
      </c>
      <c r="M1099" s="16"/>
      <c r="Q1099" s="16"/>
      <c r="R1099" s="16"/>
      <c r="S1099" s="16" t="s">
        <v>119</v>
      </c>
      <c r="T1099" s="16">
        <f>SUM(COUNTIF(M1099:S1099,"yes"))</f>
        <v>1</v>
      </c>
      <c r="U1099" s="16"/>
      <c r="V1099" s="16"/>
      <c r="W1099" s="16"/>
      <c r="X1099" s="16"/>
      <c r="Y1099" s="16"/>
      <c r="Z1099" s="16"/>
      <c r="AA1099" s="16"/>
      <c r="AB1099" s="16"/>
      <c r="AH1099" s="16"/>
      <c r="AJ1099" s="20"/>
      <c r="AK1099" s="16"/>
      <c r="AL1099" s="16" t="s">
        <v>5767</v>
      </c>
      <c r="AP1099" s="16"/>
      <c r="AQ1099" s="16"/>
      <c r="AR1099" s="38"/>
      <c r="AS1099" s="16"/>
      <c r="AT1099" s="16"/>
      <c r="AY1099" s="16"/>
      <c r="AZ1099" s="16"/>
      <c r="BF1099" s="28"/>
      <c r="BJ1099" s="25"/>
      <c r="BO1099" s="38"/>
      <c r="BQ1099" s="38"/>
      <c r="BU1099" s="16" t="s">
        <v>3478</v>
      </c>
      <c r="BV1099" s="29" t="s">
        <v>3479</v>
      </c>
      <c r="BW1099" s="16"/>
      <c r="BZ1099" s="16"/>
      <c r="CD1099" s="16"/>
      <c r="CF1099" s="16"/>
      <c r="CG1099" s="16"/>
      <c r="CI1099" s="16"/>
      <c r="CJ1099" s="16"/>
      <c r="CK1099" s="16"/>
      <c r="CP1099" s="16" t="s">
        <v>3482</v>
      </c>
      <c r="CQ1099" s="16" t="s">
        <v>119</v>
      </c>
      <c r="CR1099" s="16" t="s">
        <v>3129</v>
      </c>
      <c r="CT1099" s="16" t="s">
        <v>3478</v>
      </c>
      <c r="CU1099" s="16" t="s">
        <v>3479</v>
      </c>
      <c r="CV1099" s="16" t="s">
        <v>3477</v>
      </c>
      <c r="CW1099" s="16" t="s">
        <v>3481</v>
      </c>
      <c r="CX1099" s="16" t="s">
        <v>3483</v>
      </c>
      <c r="CY1099" s="16" t="s">
        <v>3158</v>
      </c>
      <c r="CZ1099" s="16" t="s">
        <v>3484</v>
      </c>
      <c r="DC1099" s="19"/>
      <c r="DD1099" s="16"/>
      <c r="DK1099" s="16"/>
      <c r="DM1099" s="16"/>
      <c r="DN1099" s="16"/>
      <c r="DP1099" s="16"/>
      <c r="DR1099" s="16"/>
      <c r="EB1099" s="16"/>
      <c r="EE1099" s="16"/>
      <c r="EF1099" s="16"/>
      <c r="EG1099" s="16"/>
      <c r="EI1099" s="16"/>
      <c r="EN1099" s="16"/>
    </row>
    <row r="1100" spans="1:144" x14ac:dyDescent="0.35">
      <c r="A1100" s="16" t="s">
        <v>1149</v>
      </c>
      <c r="J1100" t="s">
        <v>3485</v>
      </c>
      <c r="K1100"/>
      <c r="L1100" s="16" t="s">
        <v>5784</v>
      </c>
      <c r="M1100" s="16"/>
      <c r="Q1100" s="16"/>
      <c r="R1100" s="16"/>
      <c r="S1100" s="16" t="s">
        <v>119</v>
      </c>
      <c r="T1100" s="16">
        <f>SUM(COUNTIF(M1100:S1100,"yes"))</f>
        <v>1</v>
      </c>
      <c r="U1100" s="16"/>
      <c r="V1100" s="16"/>
      <c r="W1100" s="16"/>
      <c r="X1100" s="16"/>
      <c r="Y1100" s="16"/>
      <c r="Z1100" s="16"/>
      <c r="AA1100" s="16"/>
      <c r="AB1100" s="16"/>
      <c r="AH1100" s="16"/>
      <c r="AJ1100" s="20"/>
      <c r="AK1100" s="16"/>
      <c r="AL1100" s="16" t="s">
        <v>5767</v>
      </c>
      <c r="AP1100" s="16"/>
      <c r="AQ1100" s="16"/>
      <c r="AR1100" s="38"/>
      <c r="AS1100" s="16"/>
      <c r="AT1100" s="16"/>
      <c r="AY1100" s="16"/>
      <c r="AZ1100" s="16"/>
      <c r="BF1100" s="28"/>
      <c r="BJ1100" s="25"/>
      <c r="BO1100" s="38"/>
      <c r="BQ1100" s="38"/>
      <c r="BU1100" s="16" t="s">
        <v>3486</v>
      </c>
      <c r="BV1100" s="29" t="s">
        <v>3487</v>
      </c>
      <c r="BW1100" s="16"/>
      <c r="BZ1100" s="16"/>
      <c r="CD1100" s="16"/>
      <c r="CF1100" s="16"/>
      <c r="CG1100" s="16"/>
      <c r="CI1100" s="16"/>
      <c r="CJ1100" s="16"/>
      <c r="CK1100" s="16"/>
      <c r="CP1100" s="16" t="s">
        <v>3490</v>
      </c>
      <c r="CQ1100" s="16" t="s">
        <v>119</v>
      </c>
      <c r="CR1100" s="16" t="s">
        <v>3129</v>
      </c>
      <c r="CT1100" s="16" t="s">
        <v>3486</v>
      </c>
      <c r="CU1100" s="16" t="s">
        <v>3487</v>
      </c>
      <c r="CV1100" s="16" t="s">
        <v>3485</v>
      </c>
      <c r="CW1100" s="16" t="s">
        <v>3489</v>
      </c>
      <c r="CX1100" s="16" t="s">
        <v>3131</v>
      </c>
      <c r="CY1100" s="16" t="s">
        <v>3491</v>
      </c>
      <c r="CZ1100" s="16" t="s">
        <v>3133</v>
      </c>
      <c r="DC1100" s="19"/>
      <c r="DD1100" s="16"/>
      <c r="DK1100" s="16"/>
      <c r="DM1100" s="16"/>
      <c r="DN1100" s="16"/>
      <c r="DP1100" s="16"/>
      <c r="DR1100" s="16"/>
      <c r="EB1100" s="16"/>
      <c r="EE1100" s="16"/>
      <c r="EF1100" s="16"/>
      <c r="EG1100" s="16"/>
      <c r="EI1100" s="16"/>
      <c r="EN1100" s="16"/>
    </row>
    <row r="1101" spans="1:144" x14ac:dyDescent="0.35">
      <c r="A1101" s="16" t="s">
        <v>1149</v>
      </c>
      <c r="J1101" t="s">
        <v>3492</v>
      </c>
      <c r="K1101"/>
      <c r="L1101" s="16" t="s">
        <v>5784</v>
      </c>
      <c r="M1101" s="16"/>
      <c r="Q1101" s="16"/>
      <c r="R1101" s="16"/>
      <c r="S1101" s="16" t="s">
        <v>119</v>
      </c>
      <c r="T1101" s="16">
        <f>SUM(COUNTIF(M1101:S1101,"yes"))</f>
        <v>1</v>
      </c>
      <c r="U1101" s="16"/>
      <c r="V1101" s="16"/>
      <c r="W1101" s="16"/>
      <c r="X1101" s="16"/>
      <c r="Y1101" s="16"/>
      <c r="Z1101" s="16"/>
      <c r="AA1101" s="16"/>
      <c r="AB1101" s="16"/>
      <c r="AH1101" s="16"/>
      <c r="AJ1101" s="20"/>
      <c r="AK1101" s="16"/>
      <c r="AL1101" s="16" t="s">
        <v>5767</v>
      </c>
      <c r="AP1101" s="16"/>
      <c r="AQ1101" s="16"/>
      <c r="AR1101" s="38"/>
      <c r="AS1101" s="16"/>
      <c r="AT1101" s="16"/>
      <c r="AY1101" s="16"/>
      <c r="AZ1101" s="16"/>
      <c r="BF1101" s="28"/>
      <c r="BJ1101" s="25"/>
      <c r="BO1101" s="38"/>
      <c r="BQ1101" s="38"/>
      <c r="BU1101" s="16" t="s">
        <v>3493</v>
      </c>
      <c r="BV1101" s="29" t="s">
        <v>3494</v>
      </c>
      <c r="BW1101" s="16"/>
      <c r="BZ1101" s="16"/>
      <c r="CD1101" s="16"/>
      <c r="CF1101" s="16"/>
      <c r="CG1101" s="16"/>
      <c r="CI1101" s="16"/>
      <c r="CJ1101" s="16"/>
      <c r="CK1101" s="16"/>
      <c r="CP1101" s="16" t="s">
        <v>3497</v>
      </c>
      <c r="CQ1101" s="16" t="s">
        <v>119</v>
      </c>
      <c r="CR1101" s="16" t="s">
        <v>3129</v>
      </c>
      <c r="CT1101" s="16" t="s">
        <v>3493</v>
      </c>
      <c r="CU1101" s="16" t="s">
        <v>3494</v>
      </c>
      <c r="CV1101" s="16" t="s">
        <v>3492</v>
      </c>
      <c r="CW1101" s="16" t="s">
        <v>3496</v>
      </c>
      <c r="CX1101" s="16" t="s">
        <v>3498</v>
      </c>
      <c r="CY1101" s="16" t="s">
        <v>3499</v>
      </c>
      <c r="CZ1101" s="16" t="s">
        <v>3217</v>
      </c>
      <c r="DC1101" s="19"/>
      <c r="DD1101" s="16"/>
      <c r="DK1101" s="16"/>
      <c r="DM1101" s="16"/>
      <c r="DN1101" s="16"/>
      <c r="DP1101" s="16"/>
      <c r="DR1101" s="16"/>
      <c r="EB1101" s="16"/>
      <c r="EE1101" s="16"/>
      <c r="EF1101" s="16"/>
      <c r="EG1101" s="16"/>
      <c r="EI1101" s="16"/>
      <c r="EN1101" s="16"/>
    </row>
    <row r="1102" spans="1:144" x14ac:dyDescent="0.35">
      <c r="A1102" s="16" t="s">
        <v>1149</v>
      </c>
      <c r="J1102" t="s">
        <v>3500</v>
      </c>
      <c r="K1102"/>
      <c r="L1102" s="16" t="s">
        <v>5784</v>
      </c>
      <c r="M1102" s="16"/>
      <c r="Q1102" s="16"/>
      <c r="R1102" s="16"/>
      <c r="S1102" s="16" t="s">
        <v>119</v>
      </c>
      <c r="T1102" s="16">
        <f>SUM(COUNTIF(M1102:S1102,"yes"))</f>
        <v>1</v>
      </c>
      <c r="U1102" s="16"/>
      <c r="V1102" s="16"/>
      <c r="W1102" s="16"/>
      <c r="X1102" s="16"/>
      <c r="Y1102" s="16"/>
      <c r="Z1102" s="16"/>
      <c r="AA1102" s="16"/>
      <c r="AB1102" s="16"/>
      <c r="AH1102" s="16"/>
      <c r="AJ1102" s="20"/>
      <c r="AK1102" s="16"/>
      <c r="AL1102" s="16" t="s">
        <v>5767</v>
      </c>
      <c r="AP1102" s="16"/>
      <c r="AQ1102" s="16"/>
      <c r="AR1102" s="38"/>
      <c r="AS1102" s="16"/>
      <c r="AT1102" s="16"/>
      <c r="AY1102" s="16"/>
      <c r="AZ1102" s="16"/>
      <c r="BF1102" s="28"/>
      <c r="BJ1102" s="25"/>
      <c r="BO1102" s="38"/>
      <c r="BQ1102" s="38"/>
      <c r="BU1102" s="16" t="s">
        <v>3501</v>
      </c>
      <c r="BV1102" s="29" t="s">
        <v>3502</v>
      </c>
      <c r="BW1102" s="16"/>
      <c r="BZ1102" s="16"/>
      <c r="CD1102" s="16"/>
      <c r="CF1102" s="16"/>
      <c r="CG1102" s="16"/>
      <c r="CI1102" s="16"/>
      <c r="CJ1102" s="16"/>
      <c r="CK1102" s="16"/>
      <c r="CP1102" s="16" t="s">
        <v>3505</v>
      </c>
      <c r="CQ1102" s="16" t="s">
        <v>119</v>
      </c>
      <c r="CR1102" s="16" t="s">
        <v>3129</v>
      </c>
      <c r="CT1102" s="16" t="s">
        <v>3501</v>
      </c>
      <c r="CU1102" s="16" t="s">
        <v>3502</v>
      </c>
      <c r="CV1102" s="16" t="s">
        <v>3500</v>
      </c>
      <c r="CW1102" s="16" t="s">
        <v>3504</v>
      </c>
      <c r="CX1102" s="16" t="s">
        <v>3249</v>
      </c>
      <c r="CY1102" s="16" t="s">
        <v>3506</v>
      </c>
      <c r="CZ1102" s="16" t="s">
        <v>3507</v>
      </c>
      <c r="DC1102" s="19"/>
      <c r="DD1102" s="16"/>
      <c r="DK1102" s="16"/>
      <c r="DM1102" s="16"/>
      <c r="DN1102" s="16"/>
      <c r="DP1102" s="16"/>
      <c r="DR1102" s="16"/>
      <c r="EB1102" s="16"/>
      <c r="EE1102" s="16"/>
      <c r="EF1102" s="16"/>
      <c r="EG1102" s="16"/>
      <c r="EI1102" s="16"/>
      <c r="EN1102" s="16"/>
    </row>
    <row r="1103" spans="1:144" x14ac:dyDescent="0.35">
      <c r="A1103" s="16" t="s">
        <v>1149</v>
      </c>
      <c r="J1103" t="s">
        <v>3508</v>
      </c>
      <c r="K1103"/>
      <c r="L1103" s="16" t="s">
        <v>5784</v>
      </c>
      <c r="M1103" s="16"/>
      <c r="Q1103" s="16"/>
      <c r="R1103" s="16"/>
      <c r="S1103" s="16" t="s">
        <v>119</v>
      </c>
      <c r="T1103" s="16">
        <f>SUM(COUNTIF(M1103:S1103,"yes"))</f>
        <v>1</v>
      </c>
      <c r="U1103" s="16"/>
      <c r="V1103" s="16"/>
      <c r="W1103" s="16"/>
      <c r="X1103" s="16"/>
      <c r="Y1103" s="16"/>
      <c r="Z1103" s="16"/>
      <c r="AA1103" s="16"/>
      <c r="AB1103" s="16"/>
      <c r="AH1103" s="16"/>
      <c r="AJ1103" s="20"/>
      <c r="AK1103" s="16"/>
      <c r="AL1103" s="16" t="s">
        <v>5767</v>
      </c>
      <c r="AP1103" s="16"/>
      <c r="AQ1103" s="16"/>
      <c r="AR1103" s="38"/>
      <c r="AS1103" s="16"/>
      <c r="AT1103" s="16"/>
      <c r="AY1103" s="16"/>
      <c r="AZ1103" s="16"/>
      <c r="BF1103" s="28"/>
      <c r="BJ1103" s="25"/>
      <c r="BO1103" s="38"/>
      <c r="BQ1103" s="38"/>
      <c r="BU1103" s="16" t="s">
        <v>3509</v>
      </c>
      <c r="BV1103" s="29" t="s">
        <v>3510</v>
      </c>
      <c r="BW1103" s="16"/>
      <c r="BZ1103" s="16"/>
      <c r="CD1103" s="16"/>
      <c r="CF1103" s="16"/>
      <c r="CG1103" s="16"/>
      <c r="CI1103" s="16"/>
      <c r="CJ1103" s="16"/>
      <c r="CK1103" s="16"/>
      <c r="CP1103" s="16" t="s">
        <v>3513</v>
      </c>
      <c r="CQ1103" s="16" t="s">
        <v>119</v>
      </c>
      <c r="CR1103" s="16" t="s">
        <v>3129</v>
      </c>
      <c r="CT1103" s="16" t="s">
        <v>3509</v>
      </c>
      <c r="CU1103" s="16" t="s">
        <v>3510</v>
      </c>
      <c r="CV1103" s="16" t="s">
        <v>3508</v>
      </c>
      <c r="CW1103" s="16" t="s">
        <v>3512</v>
      </c>
      <c r="CX1103" s="16" t="s">
        <v>3514</v>
      </c>
      <c r="CY1103" s="16" t="s">
        <v>3158</v>
      </c>
      <c r="CZ1103" s="16" t="s">
        <v>3515</v>
      </c>
      <c r="DC1103" s="19"/>
      <c r="DD1103" s="16"/>
      <c r="DK1103" s="16"/>
      <c r="DM1103" s="16"/>
      <c r="DN1103" s="16"/>
      <c r="DP1103" s="16"/>
      <c r="DR1103" s="16"/>
      <c r="EB1103" s="16"/>
      <c r="EE1103" s="16"/>
      <c r="EF1103" s="16"/>
      <c r="EG1103" s="16"/>
      <c r="EI1103" s="16"/>
      <c r="EN1103" s="16"/>
    </row>
    <row r="1104" spans="1:144" x14ac:dyDescent="0.35">
      <c r="A1104" s="16" t="s">
        <v>1149</v>
      </c>
      <c r="J1104" t="s">
        <v>3516</v>
      </c>
      <c r="K1104"/>
      <c r="L1104" s="16" t="s">
        <v>5784</v>
      </c>
      <c r="M1104" s="16"/>
      <c r="Q1104" s="16"/>
      <c r="R1104" s="16"/>
      <c r="S1104" s="16" t="s">
        <v>119</v>
      </c>
      <c r="T1104" s="16">
        <f>SUM(COUNTIF(M1104:S1104,"yes"))</f>
        <v>1</v>
      </c>
      <c r="U1104" s="16"/>
      <c r="V1104" s="16"/>
      <c r="W1104" s="16"/>
      <c r="X1104" s="16"/>
      <c r="Y1104" s="16"/>
      <c r="Z1104" s="16"/>
      <c r="AA1104" s="16"/>
      <c r="AB1104" s="16"/>
      <c r="AH1104" s="16"/>
      <c r="AJ1104" s="20"/>
      <c r="AK1104" s="16"/>
      <c r="AL1104" s="16" t="s">
        <v>5767</v>
      </c>
      <c r="AP1104" s="16"/>
      <c r="AQ1104" s="16"/>
      <c r="AR1104" s="38"/>
      <c r="AS1104" s="16"/>
      <c r="AT1104" s="16"/>
      <c r="AY1104" s="16"/>
      <c r="AZ1104" s="16"/>
      <c r="BF1104" s="28"/>
      <c r="BJ1104" s="25"/>
      <c r="BO1104" s="38"/>
      <c r="BQ1104" s="38"/>
      <c r="BU1104" s="16" t="s">
        <v>3517</v>
      </c>
      <c r="BV1104" s="29" t="s">
        <v>3518</v>
      </c>
      <c r="BW1104" s="16"/>
      <c r="BZ1104" s="16"/>
      <c r="CD1104" s="16"/>
      <c r="CF1104" s="16"/>
      <c r="CG1104" s="16"/>
      <c r="CI1104" s="16"/>
      <c r="CJ1104" s="16"/>
      <c r="CK1104" s="16"/>
      <c r="CP1104" s="16" t="s">
        <v>3521</v>
      </c>
      <c r="CQ1104" s="16" t="s">
        <v>119</v>
      </c>
      <c r="CR1104" s="16" t="s">
        <v>3129</v>
      </c>
      <c r="CT1104" s="16" t="s">
        <v>3517</v>
      </c>
      <c r="CU1104" s="16" t="s">
        <v>3518</v>
      </c>
      <c r="CV1104" s="16" t="s">
        <v>3516</v>
      </c>
      <c r="CW1104" s="16" t="s">
        <v>3520</v>
      </c>
      <c r="CX1104" s="16" t="s">
        <v>3522</v>
      </c>
      <c r="CY1104" s="16" t="s">
        <v>3523</v>
      </c>
      <c r="CZ1104" s="16" t="s">
        <v>3251</v>
      </c>
      <c r="DC1104" s="19"/>
      <c r="DD1104" s="16"/>
      <c r="DK1104" s="16"/>
      <c r="DM1104" s="16"/>
      <c r="DN1104" s="16"/>
      <c r="DP1104" s="16"/>
      <c r="DR1104" s="16"/>
      <c r="EB1104" s="16"/>
      <c r="EE1104" s="16"/>
      <c r="EF1104" s="16"/>
      <c r="EG1104" s="16"/>
      <c r="EI1104" s="16"/>
      <c r="EN1104" s="16"/>
    </row>
    <row r="1105" spans="1:144" x14ac:dyDescent="0.35">
      <c r="A1105" s="16" t="s">
        <v>1149</v>
      </c>
      <c r="J1105" t="s">
        <v>3524</v>
      </c>
      <c r="K1105"/>
      <c r="L1105" s="16" t="s">
        <v>5784</v>
      </c>
      <c r="M1105" s="16"/>
      <c r="Q1105" s="16"/>
      <c r="R1105" s="16"/>
      <c r="S1105" s="16" t="s">
        <v>119</v>
      </c>
      <c r="T1105" s="16">
        <f>SUM(COUNTIF(M1105:S1105,"yes"))</f>
        <v>1</v>
      </c>
      <c r="U1105" s="16"/>
      <c r="V1105" s="16"/>
      <c r="W1105" s="16"/>
      <c r="X1105" s="16"/>
      <c r="Y1105" s="16"/>
      <c r="Z1105" s="16"/>
      <c r="AA1105" s="16"/>
      <c r="AB1105" s="16"/>
      <c r="AH1105" s="16"/>
      <c r="AJ1105" s="20"/>
      <c r="AK1105" s="16"/>
      <c r="AL1105" s="16" t="s">
        <v>5767</v>
      </c>
      <c r="AP1105" s="16"/>
      <c r="AQ1105" s="16"/>
      <c r="AR1105" s="38"/>
      <c r="AS1105" s="16"/>
      <c r="AT1105" s="16"/>
      <c r="AY1105" s="16"/>
      <c r="AZ1105" s="16"/>
      <c r="BF1105" s="28"/>
      <c r="BJ1105" s="25"/>
      <c r="BO1105" s="38"/>
      <c r="BQ1105" s="38"/>
      <c r="BU1105" s="16" t="s">
        <v>3525</v>
      </c>
      <c r="BV1105" s="29" t="s">
        <v>3526</v>
      </c>
      <c r="BW1105" s="16"/>
      <c r="BZ1105" s="16"/>
      <c r="CD1105" s="16"/>
      <c r="CF1105" s="16"/>
      <c r="CG1105" s="16"/>
      <c r="CI1105" s="16"/>
      <c r="CJ1105" s="16"/>
      <c r="CK1105" s="16"/>
      <c r="CP1105" s="16" t="s">
        <v>3528</v>
      </c>
      <c r="CQ1105" s="16" t="s">
        <v>119</v>
      </c>
      <c r="CR1105" s="16" t="s">
        <v>3129</v>
      </c>
      <c r="CT1105" s="16" t="s">
        <v>3525</v>
      </c>
      <c r="CU1105" s="16" t="s">
        <v>3526</v>
      </c>
      <c r="CV1105" s="16" t="s">
        <v>3524</v>
      </c>
      <c r="CW1105" s="16" t="s">
        <v>6057</v>
      </c>
      <c r="CX1105" s="16" t="s">
        <v>3529</v>
      </c>
      <c r="CY1105" s="16" t="s">
        <v>3459</v>
      </c>
      <c r="CZ1105" s="16" t="s">
        <v>3530</v>
      </c>
      <c r="DC1105" s="19"/>
      <c r="DD1105" s="16"/>
      <c r="DK1105" s="16"/>
      <c r="DM1105" s="16"/>
      <c r="DN1105" s="16"/>
      <c r="DP1105" s="16"/>
      <c r="DR1105" s="16"/>
      <c r="EB1105" s="16"/>
      <c r="EE1105" s="16"/>
      <c r="EF1105" s="16"/>
      <c r="EG1105" s="16"/>
      <c r="EI1105" s="16"/>
      <c r="EN1105" s="16"/>
    </row>
    <row r="1106" spans="1:144" x14ac:dyDescent="0.35">
      <c r="A1106" s="16" t="s">
        <v>1149</v>
      </c>
      <c r="J1106" t="s">
        <v>3531</v>
      </c>
      <c r="K1106"/>
      <c r="L1106" s="16" t="s">
        <v>5784</v>
      </c>
      <c r="M1106" s="16"/>
      <c r="Q1106" s="16"/>
      <c r="R1106" s="16"/>
      <c r="S1106" s="16" t="s">
        <v>119</v>
      </c>
      <c r="T1106" s="16">
        <f>SUM(COUNTIF(M1106:S1106,"yes"))</f>
        <v>1</v>
      </c>
      <c r="U1106" s="16"/>
      <c r="V1106" s="16"/>
      <c r="W1106" s="16"/>
      <c r="X1106" s="16"/>
      <c r="Y1106" s="16"/>
      <c r="Z1106" s="16"/>
      <c r="AA1106" s="16"/>
      <c r="AB1106" s="16"/>
      <c r="AH1106" s="16"/>
      <c r="AJ1106" s="20"/>
      <c r="AK1106" s="16"/>
      <c r="AL1106" s="16" t="s">
        <v>5767</v>
      </c>
      <c r="AP1106" s="16"/>
      <c r="AQ1106" s="16"/>
      <c r="AR1106" s="38"/>
      <c r="AS1106" s="16"/>
      <c r="AT1106" s="16"/>
      <c r="AY1106" s="16"/>
      <c r="AZ1106" s="16"/>
      <c r="BF1106" s="28"/>
      <c r="BJ1106" s="25"/>
      <c r="BO1106" s="38"/>
      <c r="BQ1106" s="38"/>
      <c r="BU1106" s="16" t="s">
        <v>3532</v>
      </c>
      <c r="BV1106" s="29" t="s">
        <v>3533</v>
      </c>
      <c r="BW1106" s="16"/>
      <c r="BZ1106" s="16"/>
      <c r="CD1106" s="16"/>
      <c r="CF1106" s="16"/>
      <c r="CG1106" s="16"/>
      <c r="CI1106" s="16"/>
      <c r="CJ1106" s="16"/>
      <c r="CK1106" s="16"/>
      <c r="CP1106" s="16" t="s">
        <v>3536</v>
      </c>
      <c r="CQ1106" s="16" t="s">
        <v>119</v>
      </c>
      <c r="CR1106" s="16" t="s">
        <v>3129</v>
      </c>
      <c r="CT1106" s="16" t="s">
        <v>3532</v>
      </c>
      <c r="CU1106" s="16" t="s">
        <v>3533</v>
      </c>
      <c r="CV1106" s="16" t="s">
        <v>3531</v>
      </c>
      <c r="CW1106" s="16" t="s">
        <v>3535</v>
      </c>
      <c r="CX1106" s="16" t="s">
        <v>3157</v>
      </c>
      <c r="CY1106" s="16" t="s">
        <v>3158</v>
      </c>
      <c r="CZ1106" s="16" t="s">
        <v>3537</v>
      </c>
      <c r="DC1106" s="19"/>
      <c r="DD1106" s="16"/>
      <c r="DK1106" s="16"/>
      <c r="DM1106" s="16"/>
      <c r="DN1106" s="16"/>
      <c r="DP1106" s="16"/>
      <c r="DR1106" s="16"/>
      <c r="EB1106" s="16"/>
      <c r="EE1106" s="16"/>
      <c r="EF1106" s="16"/>
      <c r="EG1106" s="16"/>
      <c r="EI1106" s="16"/>
      <c r="EN1106" s="16"/>
    </row>
    <row r="1107" spans="1:144" x14ac:dyDescent="0.35">
      <c r="A1107" s="16" t="s">
        <v>1149</v>
      </c>
      <c r="J1107" t="s">
        <v>3538</v>
      </c>
      <c r="K1107"/>
      <c r="L1107" s="16" t="s">
        <v>5784</v>
      </c>
      <c r="M1107" s="16"/>
      <c r="Q1107" s="16"/>
      <c r="R1107" s="16"/>
      <c r="S1107" s="16" t="s">
        <v>119</v>
      </c>
      <c r="T1107" s="16">
        <f>SUM(COUNTIF(M1107:S1107,"yes"))</f>
        <v>1</v>
      </c>
      <c r="U1107" s="16"/>
      <c r="V1107" s="16"/>
      <c r="W1107" s="16"/>
      <c r="X1107" s="16"/>
      <c r="Y1107" s="16"/>
      <c r="Z1107" s="16"/>
      <c r="AA1107" s="16"/>
      <c r="AB1107" s="16"/>
      <c r="AH1107" s="16"/>
      <c r="AJ1107" s="20"/>
      <c r="AK1107" s="16"/>
      <c r="AL1107" s="16" t="s">
        <v>5767</v>
      </c>
      <c r="AP1107" s="16"/>
      <c r="AQ1107" s="16"/>
      <c r="AR1107" s="38"/>
      <c r="AS1107" s="16"/>
      <c r="AT1107" s="16"/>
      <c r="AY1107" s="16"/>
      <c r="AZ1107" s="16"/>
      <c r="BF1107" s="28"/>
      <c r="BJ1107" s="25"/>
      <c r="BO1107" s="38"/>
      <c r="BQ1107" s="38"/>
      <c r="BU1107" s="16" t="s">
        <v>3539</v>
      </c>
      <c r="BV1107" s="29" t="s">
        <v>3540</v>
      </c>
      <c r="BW1107" s="16"/>
      <c r="BZ1107" s="16"/>
      <c r="CD1107" s="16"/>
      <c r="CF1107" s="16"/>
      <c r="CG1107" s="16"/>
      <c r="CI1107" s="16"/>
      <c r="CJ1107" s="16"/>
      <c r="CK1107" s="16"/>
      <c r="CP1107" s="16" t="s">
        <v>3543</v>
      </c>
      <c r="CQ1107" s="16" t="s">
        <v>119</v>
      </c>
      <c r="CR1107" s="16" t="s">
        <v>3129</v>
      </c>
      <c r="CT1107" s="16" t="s">
        <v>3539</v>
      </c>
      <c r="CU1107" s="16" t="s">
        <v>3540</v>
      </c>
      <c r="CV1107" s="16" t="s">
        <v>3538</v>
      </c>
      <c r="CW1107" s="16" t="s">
        <v>3542</v>
      </c>
      <c r="CX1107" s="16" t="s">
        <v>3544</v>
      </c>
      <c r="CY1107" s="16" t="s">
        <v>3241</v>
      </c>
      <c r="CZ1107" s="16" t="s">
        <v>3327</v>
      </c>
      <c r="DC1107" s="19"/>
      <c r="DD1107" s="16"/>
      <c r="DK1107" s="16"/>
      <c r="DM1107" s="16"/>
      <c r="DN1107" s="16"/>
      <c r="DP1107" s="16"/>
      <c r="DR1107" s="16"/>
      <c r="EB1107" s="16"/>
      <c r="EE1107" s="16"/>
      <c r="EF1107" s="16"/>
      <c r="EG1107" s="16"/>
      <c r="EI1107" s="16"/>
      <c r="EN1107" s="16"/>
    </row>
    <row r="1108" spans="1:144" x14ac:dyDescent="0.35">
      <c r="A1108" s="16" t="s">
        <v>1149</v>
      </c>
      <c r="J1108" t="s">
        <v>3545</v>
      </c>
      <c r="K1108"/>
      <c r="L1108" s="16" t="s">
        <v>5784</v>
      </c>
      <c r="M1108" s="16"/>
      <c r="Q1108" s="16"/>
      <c r="R1108" s="16"/>
      <c r="S1108" s="16" t="s">
        <v>119</v>
      </c>
      <c r="T1108" s="16">
        <f>SUM(COUNTIF(M1108:S1108,"yes"))</f>
        <v>1</v>
      </c>
      <c r="U1108" s="16"/>
      <c r="V1108" s="16"/>
      <c r="W1108" s="16"/>
      <c r="X1108" s="16"/>
      <c r="Y1108" s="16"/>
      <c r="Z1108" s="16"/>
      <c r="AA1108" s="16"/>
      <c r="AB1108" s="16"/>
      <c r="AH1108" s="16"/>
      <c r="AJ1108" s="20"/>
      <c r="AK1108" s="16"/>
      <c r="AL1108" s="16" t="s">
        <v>5767</v>
      </c>
      <c r="AP1108" s="16"/>
      <c r="AQ1108" s="16"/>
      <c r="AR1108" s="38"/>
      <c r="AS1108" s="16"/>
      <c r="AT1108" s="16"/>
      <c r="AY1108" s="16"/>
      <c r="AZ1108" s="16"/>
      <c r="BF1108" s="28"/>
      <c r="BJ1108" s="25"/>
      <c r="BO1108" s="38"/>
      <c r="BQ1108" s="38"/>
      <c r="BU1108" s="16" t="s">
        <v>3546</v>
      </c>
      <c r="BV1108" s="29" t="s">
        <v>3547</v>
      </c>
      <c r="BW1108" s="16"/>
      <c r="BZ1108" s="16"/>
      <c r="CD1108" s="16"/>
      <c r="CF1108" s="16"/>
      <c r="CG1108" s="16"/>
      <c r="CI1108" s="16"/>
      <c r="CJ1108" s="16"/>
      <c r="CK1108" s="16"/>
      <c r="CP1108" s="16" t="s">
        <v>3550</v>
      </c>
      <c r="CQ1108" s="16" t="s">
        <v>119</v>
      </c>
      <c r="CR1108" s="16" t="s">
        <v>3129</v>
      </c>
      <c r="CT1108" s="16" t="s">
        <v>3546</v>
      </c>
      <c r="CU1108" s="16" t="s">
        <v>3547</v>
      </c>
      <c r="CV1108" s="16" t="s">
        <v>3545</v>
      </c>
      <c r="CW1108" s="16" t="s">
        <v>3549</v>
      </c>
      <c r="CX1108" s="16" t="s">
        <v>3182</v>
      </c>
      <c r="CY1108" s="16" t="s">
        <v>3141</v>
      </c>
      <c r="CZ1108" s="16" t="s">
        <v>3455</v>
      </c>
      <c r="DC1108" s="19"/>
      <c r="DD1108" s="16"/>
      <c r="DK1108" s="16"/>
      <c r="DM1108" s="16"/>
      <c r="DN1108" s="16"/>
      <c r="DP1108" s="16"/>
      <c r="DR1108" s="16"/>
      <c r="EB1108" s="16"/>
      <c r="EE1108" s="16"/>
      <c r="EF1108" s="16"/>
      <c r="EG1108" s="16"/>
      <c r="EI1108" s="16"/>
      <c r="EN1108" s="16"/>
    </row>
    <row r="1109" spans="1:144" x14ac:dyDescent="0.35">
      <c r="A1109" s="16" t="s">
        <v>1149</v>
      </c>
      <c r="J1109" t="s">
        <v>3551</v>
      </c>
      <c r="K1109"/>
      <c r="L1109" s="16" t="s">
        <v>5784</v>
      </c>
      <c r="M1109" s="16"/>
      <c r="Q1109" s="16"/>
      <c r="R1109" s="16"/>
      <c r="S1109" s="16" t="s">
        <v>119</v>
      </c>
      <c r="T1109" s="16">
        <f>SUM(COUNTIF(M1109:S1109,"yes"))</f>
        <v>1</v>
      </c>
      <c r="U1109" s="16"/>
      <c r="V1109" s="16"/>
      <c r="W1109" s="16"/>
      <c r="X1109" s="16"/>
      <c r="Y1109" s="16"/>
      <c r="Z1109" s="16"/>
      <c r="AA1109" s="16"/>
      <c r="AB1109" s="16"/>
      <c r="AH1109" s="16"/>
      <c r="AJ1109" s="20"/>
      <c r="AK1109" s="16"/>
      <c r="AL1109" s="16" t="s">
        <v>5767</v>
      </c>
      <c r="AP1109" s="16"/>
      <c r="AQ1109" s="16"/>
      <c r="AR1109" s="38"/>
      <c r="AS1109" s="16"/>
      <c r="AT1109" s="16"/>
      <c r="AY1109" s="16"/>
      <c r="AZ1109" s="16"/>
      <c r="BF1109" s="28"/>
      <c r="BJ1109" s="25"/>
      <c r="BO1109" s="38"/>
      <c r="BQ1109" s="38"/>
      <c r="BU1109" s="16" t="s">
        <v>3552</v>
      </c>
      <c r="BV1109" s="29" t="s">
        <v>3553</v>
      </c>
      <c r="BW1109" s="16"/>
      <c r="BZ1109" s="16"/>
      <c r="CD1109" s="16"/>
      <c r="CF1109" s="16"/>
      <c r="CG1109" s="16"/>
      <c r="CI1109" s="16"/>
      <c r="CJ1109" s="16"/>
      <c r="CK1109" s="16"/>
      <c r="CP1109" s="16" t="s">
        <v>3556</v>
      </c>
      <c r="CQ1109" s="16" t="s">
        <v>119</v>
      </c>
      <c r="CR1109" s="16" t="s">
        <v>3129</v>
      </c>
      <c r="CT1109" s="16" t="s">
        <v>3552</v>
      </c>
      <c r="CU1109" s="16" t="s">
        <v>3553</v>
      </c>
      <c r="CV1109" s="16" t="s">
        <v>3551</v>
      </c>
      <c r="CW1109" s="16" t="s">
        <v>3555</v>
      </c>
      <c r="CX1109" s="16" t="s">
        <v>3310</v>
      </c>
      <c r="CY1109" s="16" t="s">
        <v>3557</v>
      </c>
      <c r="CZ1109" s="16" t="s">
        <v>3558</v>
      </c>
      <c r="DC1109" s="19"/>
      <c r="DD1109" s="16"/>
      <c r="DK1109" s="16"/>
      <c r="DM1109" s="16"/>
      <c r="DN1109" s="16"/>
      <c r="DP1109" s="16"/>
      <c r="DR1109" s="16"/>
      <c r="EB1109" s="16"/>
      <c r="EE1109" s="16"/>
      <c r="EF1109" s="16"/>
      <c r="EG1109" s="16"/>
      <c r="EI1109" s="16"/>
      <c r="EN1109" s="16"/>
    </row>
    <row r="1110" spans="1:144" x14ac:dyDescent="0.35">
      <c r="A1110" s="16" t="s">
        <v>1149</v>
      </c>
      <c r="J1110" t="s">
        <v>3559</v>
      </c>
      <c r="K1110"/>
      <c r="L1110" s="16" t="s">
        <v>5784</v>
      </c>
      <c r="M1110" s="16"/>
      <c r="Q1110" s="16"/>
      <c r="R1110" s="16"/>
      <c r="S1110" s="16" t="s">
        <v>119</v>
      </c>
      <c r="T1110" s="16">
        <f>SUM(COUNTIF(M1110:S1110,"yes"))</f>
        <v>1</v>
      </c>
      <c r="U1110" s="16"/>
      <c r="V1110" s="16"/>
      <c r="W1110" s="16"/>
      <c r="X1110" s="16"/>
      <c r="Y1110" s="16"/>
      <c r="Z1110" s="16"/>
      <c r="AA1110" s="16"/>
      <c r="AB1110" s="16"/>
      <c r="AH1110" s="16"/>
      <c r="AJ1110" s="20"/>
      <c r="AK1110" s="16"/>
      <c r="AL1110" s="16" t="s">
        <v>5767</v>
      </c>
      <c r="AP1110" s="16"/>
      <c r="AQ1110" s="16"/>
      <c r="AR1110" s="38"/>
      <c r="AS1110" s="16"/>
      <c r="AT1110" s="16"/>
      <c r="AY1110" s="16"/>
      <c r="AZ1110" s="16"/>
      <c r="BF1110" s="28"/>
      <c r="BJ1110" s="25"/>
      <c r="BO1110" s="38"/>
      <c r="BQ1110" s="38"/>
      <c r="BU1110" s="16" t="s">
        <v>3560</v>
      </c>
      <c r="BV1110" s="29" t="s">
        <v>3561</v>
      </c>
      <c r="BW1110" s="16"/>
      <c r="BZ1110" s="16"/>
      <c r="CD1110" s="16"/>
      <c r="CF1110" s="16"/>
      <c r="CG1110" s="16"/>
      <c r="CI1110" s="16"/>
      <c r="CJ1110" s="16"/>
      <c r="CK1110" s="16"/>
      <c r="CP1110" s="16" t="s">
        <v>3564</v>
      </c>
      <c r="CQ1110" s="16" t="s">
        <v>119</v>
      </c>
      <c r="CR1110" s="16" t="s">
        <v>3129</v>
      </c>
      <c r="CT1110" s="16" t="s">
        <v>3560</v>
      </c>
      <c r="CU1110" s="16" t="s">
        <v>3561</v>
      </c>
      <c r="CV1110" s="16" t="s">
        <v>3559</v>
      </c>
      <c r="CW1110" s="16" t="s">
        <v>3563</v>
      </c>
      <c r="CX1110" s="16" t="s">
        <v>3240</v>
      </c>
      <c r="CY1110" s="16" t="s">
        <v>3141</v>
      </c>
      <c r="CZ1110" s="16" t="s">
        <v>3565</v>
      </c>
      <c r="DC1110" s="19"/>
      <c r="DD1110" s="16"/>
      <c r="DK1110" s="16"/>
      <c r="DM1110" s="16"/>
      <c r="DN1110" s="16"/>
      <c r="DP1110" s="16"/>
      <c r="DR1110" s="16"/>
      <c r="EB1110" s="16"/>
      <c r="EE1110" s="16"/>
      <c r="EF1110" s="16"/>
      <c r="EG1110" s="16"/>
      <c r="EI1110" s="16"/>
      <c r="EN1110" s="16"/>
    </row>
    <row r="1111" spans="1:144" x14ac:dyDescent="0.35">
      <c r="A1111" s="16" t="s">
        <v>1149</v>
      </c>
      <c r="J1111" t="s">
        <v>3566</v>
      </c>
      <c r="K1111"/>
      <c r="L1111" s="16" t="s">
        <v>5784</v>
      </c>
      <c r="M1111" s="16"/>
      <c r="Q1111" s="16"/>
      <c r="R1111" s="16"/>
      <c r="S1111" s="16" t="s">
        <v>119</v>
      </c>
      <c r="T1111" s="16">
        <f>SUM(COUNTIF(M1111:S1111,"yes"))</f>
        <v>1</v>
      </c>
      <c r="U1111" s="16"/>
      <c r="V1111" s="16"/>
      <c r="W1111" s="16"/>
      <c r="X1111" s="16"/>
      <c r="Y1111" s="16"/>
      <c r="Z1111" s="16"/>
      <c r="AA1111" s="16"/>
      <c r="AB1111" s="16"/>
      <c r="AH1111" s="16"/>
      <c r="AJ1111" s="20"/>
      <c r="AK1111" s="16"/>
      <c r="AL1111" s="16" t="s">
        <v>5767</v>
      </c>
      <c r="AP1111" s="16"/>
      <c r="AQ1111" s="16"/>
      <c r="AR1111" s="38"/>
      <c r="AS1111" s="16"/>
      <c r="AT1111" s="16"/>
      <c r="AY1111" s="16"/>
      <c r="AZ1111" s="16"/>
      <c r="BF1111" s="28"/>
      <c r="BJ1111" s="25"/>
      <c r="BO1111" s="38"/>
      <c r="BQ1111" s="38"/>
      <c r="BU1111" s="16" t="s">
        <v>3567</v>
      </c>
      <c r="BV1111" s="29" t="s">
        <v>3568</v>
      </c>
      <c r="BW1111" s="16"/>
      <c r="BZ1111" s="16"/>
      <c r="CD1111" s="16"/>
      <c r="CF1111" s="16"/>
      <c r="CG1111" s="16"/>
      <c r="CI1111" s="16"/>
      <c r="CJ1111" s="16"/>
      <c r="CK1111" s="16"/>
      <c r="CP1111" s="16" t="s">
        <v>3571</v>
      </c>
      <c r="CQ1111" s="16" t="s">
        <v>119</v>
      </c>
      <c r="CR1111" s="16" t="s">
        <v>3129</v>
      </c>
      <c r="CT1111" s="16" t="s">
        <v>3567</v>
      </c>
      <c r="CU1111" s="16" t="s">
        <v>3568</v>
      </c>
      <c r="CV1111" s="16" t="s">
        <v>3566</v>
      </c>
      <c r="CW1111" s="16" t="s">
        <v>3570</v>
      </c>
      <c r="CX1111" s="16" t="s">
        <v>3166</v>
      </c>
      <c r="CY1111" s="16" t="s">
        <v>3572</v>
      </c>
      <c r="CZ1111" s="16" t="s">
        <v>3416</v>
      </c>
      <c r="DC1111" s="19"/>
      <c r="DD1111" s="16"/>
      <c r="DK1111" s="16"/>
      <c r="DM1111" s="16"/>
      <c r="DN1111" s="16"/>
      <c r="DP1111" s="16"/>
      <c r="DR1111" s="16"/>
      <c r="EB1111" s="16"/>
      <c r="EE1111" s="16"/>
      <c r="EF1111" s="16"/>
      <c r="EG1111" s="16"/>
      <c r="EI1111" s="16"/>
      <c r="EN1111" s="16"/>
    </row>
    <row r="1112" spans="1:144" x14ac:dyDescent="0.35">
      <c r="A1112" s="16" t="s">
        <v>1149</v>
      </c>
      <c r="J1112" t="s">
        <v>3573</v>
      </c>
      <c r="K1112"/>
      <c r="L1112" s="16" t="s">
        <v>5784</v>
      </c>
      <c r="M1112" s="16"/>
      <c r="Q1112" s="16"/>
      <c r="R1112" s="16"/>
      <c r="S1112" s="16" t="s">
        <v>119</v>
      </c>
      <c r="T1112" s="16">
        <f>SUM(COUNTIF(M1112:S1112,"yes"))</f>
        <v>1</v>
      </c>
      <c r="U1112" s="16"/>
      <c r="V1112" s="16"/>
      <c r="W1112" s="16"/>
      <c r="X1112" s="16"/>
      <c r="Y1112" s="16"/>
      <c r="Z1112" s="16"/>
      <c r="AA1112" s="16"/>
      <c r="AB1112" s="16"/>
      <c r="AH1112" s="16"/>
      <c r="AJ1112" s="20"/>
      <c r="AK1112" s="16"/>
      <c r="AL1112" s="16" t="s">
        <v>5767</v>
      </c>
      <c r="AP1112" s="16"/>
      <c r="AQ1112" s="16"/>
      <c r="AR1112" s="38"/>
      <c r="AS1112" s="16"/>
      <c r="AT1112" s="16"/>
      <c r="AY1112" s="16"/>
      <c r="AZ1112" s="16"/>
      <c r="BF1112" s="28"/>
      <c r="BJ1112" s="25"/>
      <c r="BO1112" s="38"/>
      <c r="BQ1112" s="38"/>
      <c r="BU1112" s="16" t="s">
        <v>3574</v>
      </c>
      <c r="BV1112" s="29" t="s">
        <v>3575</v>
      </c>
      <c r="BW1112" s="16"/>
      <c r="BZ1112" s="16"/>
      <c r="CD1112" s="16"/>
      <c r="CF1112" s="16"/>
      <c r="CG1112" s="16"/>
      <c r="CI1112" s="16"/>
      <c r="CJ1112" s="16"/>
      <c r="CK1112" s="16"/>
      <c r="CP1112" s="16" t="s">
        <v>3578</v>
      </c>
      <c r="CQ1112" s="16" t="s">
        <v>119</v>
      </c>
      <c r="CR1112" s="16" t="s">
        <v>3129</v>
      </c>
      <c r="CT1112" s="16" t="s">
        <v>3574</v>
      </c>
      <c r="CU1112" s="16" t="s">
        <v>3575</v>
      </c>
      <c r="CV1112" s="16" t="s">
        <v>3573</v>
      </c>
      <c r="CW1112" s="16" t="s">
        <v>3577</v>
      </c>
      <c r="CX1112" s="16" t="s">
        <v>3579</v>
      </c>
      <c r="CY1112" s="16" t="s">
        <v>3580</v>
      </c>
      <c r="CZ1112" s="16" t="s">
        <v>3581</v>
      </c>
      <c r="DC1112" s="19"/>
      <c r="DD1112" s="16"/>
      <c r="DK1112" s="16"/>
      <c r="DM1112" s="16"/>
      <c r="DN1112" s="16"/>
      <c r="DP1112" s="16"/>
      <c r="DR1112" s="16"/>
      <c r="EB1112" s="16"/>
      <c r="EE1112" s="16"/>
      <c r="EF1112" s="16"/>
      <c r="EG1112" s="16"/>
      <c r="EI1112" s="16"/>
      <c r="EN1112" s="16"/>
    </row>
    <row r="1113" spans="1:144" x14ac:dyDescent="0.35">
      <c r="A1113" s="16" t="s">
        <v>1149</v>
      </c>
      <c r="J1113" t="s">
        <v>3582</v>
      </c>
      <c r="K1113"/>
      <c r="L1113" s="16" t="s">
        <v>5784</v>
      </c>
      <c r="M1113" s="16"/>
      <c r="Q1113" s="16"/>
      <c r="R1113" s="16"/>
      <c r="S1113" s="16" t="s">
        <v>119</v>
      </c>
      <c r="T1113" s="16">
        <f>SUM(COUNTIF(M1113:S1113,"yes"))</f>
        <v>1</v>
      </c>
      <c r="U1113" s="16"/>
      <c r="V1113" s="16"/>
      <c r="W1113" s="16"/>
      <c r="X1113" s="16"/>
      <c r="Y1113" s="16"/>
      <c r="Z1113" s="16"/>
      <c r="AA1113" s="16"/>
      <c r="AB1113" s="16"/>
      <c r="AH1113" s="16"/>
      <c r="AJ1113" s="20"/>
      <c r="AK1113" s="16"/>
      <c r="AL1113" s="16" t="s">
        <v>5767</v>
      </c>
      <c r="AP1113" s="16"/>
      <c r="AQ1113" s="16"/>
      <c r="AR1113" s="38"/>
      <c r="AS1113" s="16"/>
      <c r="AT1113" s="16"/>
      <c r="AY1113" s="16"/>
      <c r="AZ1113" s="16"/>
      <c r="BF1113" s="28"/>
      <c r="BJ1113" s="25"/>
      <c r="BO1113" s="38"/>
      <c r="BQ1113" s="38"/>
      <c r="BU1113" s="16" t="s">
        <v>3583</v>
      </c>
      <c r="BV1113" s="29" t="s">
        <v>3584</v>
      </c>
      <c r="BW1113" s="16"/>
      <c r="BZ1113" s="16"/>
      <c r="CD1113" s="16"/>
      <c r="CF1113" s="16"/>
      <c r="CG1113" s="16"/>
      <c r="CI1113" s="16"/>
      <c r="CJ1113" s="16"/>
      <c r="CK1113" s="16"/>
      <c r="CP1113" s="16" t="s">
        <v>3587</v>
      </c>
      <c r="CQ1113" s="16" t="s">
        <v>119</v>
      </c>
      <c r="CR1113" s="16" t="s">
        <v>3129</v>
      </c>
      <c r="CT1113" s="16" t="s">
        <v>3583</v>
      </c>
      <c r="CU1113" s="16" t="s">
        <v>3584</v>
      </c>
      <c r="CV1113" s="16" t="s">
        <v>3582</v>
      </c>
      <c r="CW1113" s="16" t="s">
        <v>3586</v>
      </c>
      <c r="CX1113" s="16" t="s">
        <v>3140</v>
      </c>
      <c r="CY1113" s="16" t="s">
        <v>3588</v>
      </c>
      <c r="CZ1113" s="16" t="s">
        <v>3589</v>
      </c>
      <c r="DC1113" s="19"/>
      <c r="DD1113" s="16"/>
      <c r="DK1113" s="16"/>
      <c r="DM1113" s="16"/>
      <c r="DN1113" s="16"/>
      <c r="DP1113" s="16"/>
      <c r="DR1113" s="16"/>
      <c r="EB1113" s="16"/>
      <c r="EE1113" s="16"/>
      <c r="EF1113" s="16"/>
      <c r="EG1113" s="16"/>
      <c r="EI1113" s="16"/>
      <c r="EN1113" s="16"/>
    </row>
    <row r="1114" spans="1:144" x14ac:dyDescent="0.35">
      <c r="A1114" s="16" t="s">
        <v>1149</v>
      </c>
      <c r="J1114" t="s">
        <v>3590</v>
      </c>
      <c r="K1114"/>
      <c r="L1114" s="16" t="s">
        <v>5784</v>
      </c>
      <c r="M1114" s="16"/>
      <c r="Q1114" s="16"/>
      <c r="R1114" s="16"/>
      <c r="S1114" s="16" t="s">
        <v>119</v>
      </c>
      <c r="T1114" s="16">
        <f>SUM(COUNTIF(M1114:S1114,"yes"))</f>
        <v>1</v>
      </c>
      <c r="U1114" s="16"/>
      <c r="V1114" s="16"/>
      <c r="W1114" s="16"/>
      <c r="X1114" s="16"/>
      <c r="Y1114" s="16"/>
      <c r="Z1114" s="16"/>
      <c r="AA1114" s="16"/>
      <c r="AB1114" s="16"/>
      <c r="AH1114" s="16"/>
      <c r="AJ1114" s="20"/>
      <c r="AK1114" s="16"/>
      <c r="AL1114" s="16" t="s">
        <v>5767</v>
      </c>
      <c r="AP1114" s="16"/>
      <c r="AQ1114" s="16"/>
      <c r="AR1114" s="38"/>
      <c r="AS1114" s="16"/>
      <c r="AT1114" s="16"/>
      <c r="AY1114" s="16"/>
      <c r="AZ1114" s="16"/>
      <c r="BF1114" s="28"/>
      <c r="BJ1114" s="25"/>
      <c r="BO1114" s="38"/>
      <c r="BQ1114" s="38"/>
      <c r="BU1114" s="16" t="s">
        <v>3591</v>
      </c>
      <c r="BV1114" s="29" t="s">
        <v>3592</v>
      </c>
      <c r="BW1114" s="16"/>
      <c r="BZ1114" s="16"/>
      <c r="CD1114" s="16"/>
      <c r="CF1114" s="16"/>
      <c r="CG1114" s="16"/>
      <c r="CI1114" s="16"/>
      <c r="CJ1114" s="16"/>
      <c r="CK1114" s="16"/>
      <c r="CP1114" s="16" t="s">
        <v>3595</v>
      </c>
      <c r="CQ1114" s="16" t="s">
        <v>119</v>
      </c>
      <c r="CR1114" s="16" t="s">
        <v>3129</v>
      </c>
      <c r="CT1114" s="16" t="s">
        <v>3591</v>
      </c>
      <c r="CU1114" s="16" t="s">
        <v>3592</v>
      </c>
      <c r="CV1114" s="16" t="s">
        <v>3590</v>
      </c>
      <c r="CW1114" s="16" t="s">
        <v>3594</v>
      </c>
      <c r="CX1114" s="16" t="s">
        <v>3249</v>
      </c>
      <c r="CY1114" s="16" t="s">
        <v>3596</v>
      </c>
      <c r="CZ1114" s="16" t="s">
        <v>3597</v>
      </c>
      <c r="DC1114" s="19"/>
      <c r="DD1114" s="16"/>
      <c r="DK1114" s="16"/>
      <c r="DM1114" s="16"/>
      <c r="DN1114" s="16"/>
      <c r="DP1114" s="16"/>
      <c r="DR1114" s="16"/>
      <c r="EB1114" s="16"/>
      <c r="EE1114" s="16"/>
      <c r="EF1114" s="16"/>
      <c r="EG1114" s="16"/>
      <c r="EI1114" s="16"/>
      <c r="EN1114" s="16"/>
    </row>
    <row r="1115" spans="1:144" x14ac:dyDescent="0.35">
      <c r="A1115" s="16" t="s">
        <v>1149</v>
      </c>
      <c r="J1115" t="s">
        <v>3598</v>
      </c>
      <c r="K1115"/>
      <c r="L1115" s="16" t="s">
        <v>5784</v>
      </c>
      <c r="M1115" s="16"/>
      <c r="Q1115" s="16"/>
      <c r="R1115" s="16"/>
      <c r="S1115" s="16" t="s">
        <v>119</v>
      </c>
      <c r="T1115" s="16">
        <f>SUM(COUNTIF(M1115:S1115,"yes"))</f>
        <v>1</v>
      </c>
      <c r="U1115" s="16"/>
      <c r="V1115" s="16"/>
      <c r="W1115" s="16"/>
      <c r="X1115" s="16"/>
      <c r="Y1115" s="16"/>
      <c r="Z1115" s="16"/>
      <c r="AA1115" s="16"/>
      <c r="AB1115" s="16"/>
      <c r="AH1115" s="16"/>
      <c r="AJ1115" s="20"/>
      <c r="AK1115" s="16"/>
      <c r="AL1115" s="16" t="s">
        <v>5767</v>
      </c>
      <c r="AP1115" s="16"/>
      <c r="AQ1115" s="16"/>
      <c r="AR1115" s="38"/>
      <c r="AS1115" s="16"/>
      <c r="AT1115" s="16"/>
      <c r="AY1115" s="16"/>
      <c r="AZ1115" s="16"/>
      <c r="BF1115" s="28"/>
      <c r="BJ1115" s="25"/>
      <c r="BO1115" s="38"/>
      <c r="BQ1115" s="38"/>
      <c r="BU1115" s="16" t="s">
        <v>3599</v>
      </c>
      <c r="BV1115" s="29" t="s">
        <v>3600</v>
      </c>
      <c r="BW1115" s="16"/>
      <c r="BZ1115" s="16"/>
      <c r="CD1115" s="16"/>
      <c r="CF1115" s="16"/>
      <c r="CG1115" s="16"/>
      <c r="CI1115" s="16"/>
      <c r="CJ1115" s="16"/>
      <c r="CK1115" s="16"/>
      <c r="CP1115" s="16" t="s">
        <v>3603</v>
      </c>
      <c r="CQ1115" s="16" t="s">
        <v>119</v>
      </c>
      <c r="CR1115" s="16" t="s">
        <v>3129</v>
      </c>
      <c r="CT1115" s="16" t="s">
        <v>3599</v>
      </c>
      <c r="CU1115" s="16" t="s">
        <v>3600</v>
      </c>
      <c r="CV1115" s="16" t="s">
        <v>3598</v>
      </c>
      <c r="CW1115" s="16" t="s">
        <v>3602</v>
      </c>
      <c r="CX1115" s="16" t="s">
        <v>3240</v>
      </c>
      <c r="CY1115" s="16" t="s">
        <v>3141</v>
      </c>
      <c r="CZ1115" s="16" t="s">
        <v>3604</v>
      </c>
      <c r="DC1115" s="19"/>
      <c r="DD1115" s="16"/>
      <c r="DK1115" s="16"/>
      <c r="DM1115" s="16"/>
      <c r="DN1115" s="16"/>
      <c r="DP1115" s="16"/>
      <c r="DR1115" s="16"/>
      <c r="EB1115" s="16"/>
      <c r="EE1115" s="16"/>
      <c r="EF1115" s="16"/>
      <c r="EG1115" s="16"/>
      <c r="EI1115" s="16"/>
      <c r="EN1115" s="16"/>
    </row>
    <row r="1116" spans="1:144" x14ac:dyDescent="0.35">
      <c r="A1116" s="16" t="s">
        <v>1149</v>
      </c>
      <c r="J1116" t="s">
        <v>3605</v>
      </c>
      <c r="K1116"/>
      <c r="L1116" s="16" t="s">
        <v>5784</v>
      </c>
      <c r="M1116" s="16"/>
      <c r="Q1116" s="16"/>
      <c r="R1116" s="16"/>
      <c r="S1116" s="16" t="s">
        <v>119</v>
      </c>
      <c r="T1116" s="16">
        <f>SUM(COUNTIF(M1116:S1116,"yes"))</f>
        <v>1</v>
      </c>
      <c r="U1116" s="16"/>
      <c r="V1116" s="16"/>
      <c r="W1116" s="16"/>
      <c r="X1116" s="16"/>
      <c r="Y1116" s="16"/>
      <c r="Z1116" s="16"/>
      <c r="AA1116" s="16"/>
      <c r="AB1116" s="16"/>
      <c r="AH1116" s="16"/>
      <c r="AJ1116" s="20"/>
      <c r="AK1116" s="16"/>
      <c r="AL1116" s="16" t="s">
        <v>5767</v>
      </c>
      <c r="AP1116" s="16"/>
      <c r="AQ1116" s="16"/>
      <c r="AR1116" s="38"/>
      <c r="AS1116" s="16"/>
      <c r="AT1116" s="16"/>
      <c r="AY1116" s="16"/>
      <c r="AZ1116" s="16"/>
      <c r="BF1116" s="28"/>
      <c r="BJ1116" s="25"/>
      <c r="BO1116" s="38"/>
      <c r="BQ1116" s="38"/>
      <c r="BU1116" s="16" t="s">
        <v>3606</v>
      </c>
      <c r="BV1116" s="29" t="s">
        <v>3607</v>
      </c>
      <c r="BW1116" s="16"/>
      <c r="BZ1116" s="16"/>
      <c r="CD1116" s="16"/>
      <c r="CF1116" s="16"/>
      <c r="CG1116" s="16"/>
      <c r="CI1116" s="16"/>
      <c r="CJ1116" s="16"/>
      <c r="CK1116" s="16"/>
      <c r="CP1116" s="16" t="s">
        <v>3610</v>
      </c>
      <c r="CQ1116" s="16" t="s">
        <v>119</v>
      </c>
      <c r="CR1116" s="16" t="s">
        <v>3129</v>
      </c>
      <c r="CT1116" s="16" t="s">
        <v>3606</v>
      </c>
      <c r="CU1116" s="16" t="s">
        <v>3607</v>
      </c>
      <c r="CV1116" s="16" t="s">
        <v>3605</v>
      </c>
      <c r="CW1116" s="16" t="s">
        <v>3609</v>
      </c>
      <c r="CX1116" s="16" t="s">
        <v>3374</v>
      </c>
      <c r="CY1116" s="16" t="s">
        <v>3611</v>
      </c>
      <c r="CZ1116" s="16" t="s">
        <v>3251</v>
      </c>
      <c r="DC1116" s="19"/>
      <c r="DD1116" s="16"/>
      <c r="DK1116" s="16"/>
      <c r="DM1116" s="16"/>
      <c r="DN1116" s="16"/>
      <c r="DP1116" s="16"/>
      <c r="DR1116" s="16"/>
      <c r="EB1116" s="16"/>
      <c r="EE1116" s="16"/>
      <c r="EF1116" s="16"/>
      <c r="EG1116" s="16"/>
      <c r="EI1116" s="16"/>
      <c r="EN1116" s="16"/>
    </row>
    <row r="1117" spans="1:144" x14ac:dyDescent="0.35">
      <c r="A1117" s="16" t="s">
        <v>1149</v>
      </c>
      <c r="J1117" t="s">
        <v>3612</v>
      </c>
      <c r="K1117"/>
      <c r="L1117" s="16" t="s">
        <v>5784</v>
      </c>
      <c r="M1117" s="16"/>
      <c r="Q1117" s="16"/>
      <c r="R1117" s="16"/>
      <c r="S1117" s="16" t="s">
        <v>119</v>
      </c>
      <c r="T1117" s="16">
        <f>SUM(COUNTIF(M1117:S1117,"yes"))</f>
        <v>1</v>
      </c>
      <c r="U1117" s="16"/>
      <c r="V1117" s="16"/>
      <c r="W1117" s="16"/>
      <c r="X1117" s="16"/>
      <c r="Y1117" s="16"/>
      <c r="Z1117" s="16"/>
      <c r="AA1117" s="16"/>
      <c r="AB1117" s="16"/>
      <c r="AH1117" s="16"/>
      <c r="AJ1117" s="20"/>
      <c r="AK1117" s="16"/>
      <c r="AL1117" s="16" t="s">
        <v>5767</v>
      </c>
      <c r="AP1117" s="16"/>
      <c r="AQ1117" s="16"/>
      <c r="AR1117" s="38"/>
      <c r="AS1117" s="16"/>
      <c r="AT1117" s="16"/>
      <c r="AY1117" s="16"/>
      <c r="AZ1117" s="16"/>
      <c r="BF1117" s="28"/>
      <c r="BJ1117" s="25"/>
      <c r="BO1117" s="38"/>
      <c r="BQ1117" s="38"/>
      <c r="BU1117" s="16" t="s">
        <v>3613</v>
      </c>
      <c r="BV1117" s="29" t="s">
        <v>3614</v>
      </c>
      <c r="BW1117" s="16"/>
      <c r="BZ1117" s="16"/>
      <c r="CD1117" s="16"/>
      <c r="CF1117" s="16"/>
      <c r="CG1117" s="16"/>
      <c r="CI1117" s="16"/>
      <c r="CJ1117" s="16"/>
      <c r="CK1117" s="16"/>
      <c r="CP1117" s="16" t="s">
        <v>3617</v>
      </c>
      <c r="CQ1117" s="16" t="s">
        <v>119</v>
      </c>
      <c r="CR1117" s="16" t="s">
        <v>3129</v>
      </c>
      <c r="CT1117" s="16" t="s">
        <v>3613</v>
      </c>
      <c r="CU1117" s="16" t="s">
        <v>3614</v>
      </c>
      <c r="CV1117" s="16" t="s">
        <v>3612</v>
      </c>
      <c r="CW1117" s="16" t="s">
        <v>3616</v>
      </c>
      <c r="CX1117" s="16" t="s">
        <v>3182</v>
      </c>
      <c r="CY1117" s="16" t="s">
        <v>3618</v>
      </c>
      <c r="CZ1117" s="16" t="s">
        <v>3619</v>
      </c>
      <c r="DC1117" s="19"/>
      <c r="DD1117" s="16"/>
      <c r="DK1117" s="16"/>
      <c r="DM1117" s="16"/>
      <c r="DN1117" s="16"/>
      <c r="DP1117" s="16"/>
      <c r="DR1117" s="16"/>
      <c r="EB1117" s="16"/>
      <c r="EE1117" s="16"/>
      <c r="EF1117" s="16"/>
      <c r="EG1117" s="16"/>
      <c r="EI1117" s="16"/>
      <c r="EN1117" s="16"/>
    </row>
    <row r="1118" spans="1:144" x14ac:dyDescent="0.35">
      <c r="A1118" s="16" t="s">
        <v>1149</v>
      </c>
      <c r="J1118" t="s">
        <v>3620</v>
      </c>
      <c r="K1118"/>
      <c r="L1118" s="16" t="s">
        <v>5784</v>
      </c>
      <c r="M1118" s="16"/>
      <c r="Q1118" s="16"/>
      <c r="R1118" s="16"/>
      <c r="S1118" s="16" t="s">
        <v>119</v>
      </c>
      <c r="T1118" s="16">
        <f>SUM(COUNTIF(M1118:S1118,"yes"))</f>
        <v>1</v>
      </c>
      <c r="U1118" s="16"/>
      <c r="V1118" s="16"/>
      <c r="W1118" s="16"/>
      <c r="X1118" s="16"/>
      <c r="Y1118" s="16"/>
      <c r="Z1118" s="16"/>
      <c r="AA1118" s="16"/>
      <c r="AB1118" s="16"/>
      <c r="AH1118" s="16"/>
      <c r="AJ1118" s="20"/>
      <c r="AK1118" s="16"/>
      <c r="AL1118" s="16" t="s">
        <v>5767</v>
      </c>
      <c r="AP1118" s="16"/>
      <c r="AQ1118" s="16"/>
      <c r="AR1118" s="38"/>
      <c r="AS1118" s="16"/>
      <c r="AT1118" s="16"/>
      <c r="AY1118" s="16"/>
      <c r="AZ1118" s="16"/>
      <c r="BF1118" s="28"/>
      <c r="BJ1118" s="25"/>
      <c r="BO1118" s="38"/>
      <c r="BQ1118" s="38"/>
      <c r="BU1118" s="16" t="s">
        <v>3621</v>
      </c>
      <c r="BV1118" s="29" t="s">
        <v>3622</v>
      </c>
      <c r="BW1118" s="16"/>
      <c r="BZ1118" s="16"/>
      <c r="CD1118" s="16"/>
      <c r="CF1118" s="16"/>
      <c r="CG1118" s="16"/>
      <c r="CI1118" s="16"/>
      <c r="CJ1118" s="16"/>
      <c r="CK1118" s="16"/>
      <c r="CP1118" s="16" t="s">
        <v>3624</v>
      </c>
      <c r="CQ1118" s="16" t="s">
        <v>119</v>
      </c>
      <c r="CR1118" s="16" t="s">
        <v>3129</v>
      </c>
      <c r="CT1118" s="16" t="s">
        <v>3621</v>
      </c>
      <c r="CU1118" s="16" t="s">
        <v>3622</v>
      </c>
      <c r="CV1118" s="16" t="s">
        <v>3620</v>
      </c>
      <c r="CW1118" s="16" t="s">
        <v>6058</v>
      </c>
      <c r="CX1118" s="16" t="s">
        <v>3334</v>
      </c>
      <c r="CY1118" s="16" t="s">
        <v>3335</v>
      </c>
      <c r="CZ1118" s="16" t="s">
        <v>3558</v>
      </c>
      <c r="DC1118" s="19"/>
      <c r="DD1118" s="16"/>
      <c r="DK1118" s="16"/>
      <c r="DM1118" s="16"/>
      <c r="DN1118" s="16"/>
      <c r="DP1118" s="16"/>
      <c r="DR1118" s="16"/>
      <c r="EB1118" s="16"/>
      <c r="EE1118" s="16"/>
      <c r="EF1118" s="16"/>
      <c r="EG1118" s="16"/>
      <c r="EI1118" s="16"/>
      <c r="EN1118" s="16"/>
    </row>
    <row r="1119" spans="1:144" x14ac:dyDescent="0.35">
      <c r="A1119" s="16" t="s">
        <v>1149</v>
      </c>
      <c r="J1119" t="s">
        <v>3625</v>
      </c>
      <c r="K1119"/>
      <c r="L1119" s="16" t="s">
        <v>5784</v>
      </c>
      <c r="M1119" s="16"/>
      <c r="Q1119" s="16"/>
      <c r="R1119" s="16"/>
      <c r="S1119" s="16" t="s">
        <v>119</v>
      </c>
      <c r="T1119" s="16">
        <f>SUM(COUNTIF(M1119:S1119,"yes"))</f>
        <v>1</v>
      </c>
      <c r="U1119" s="16"/>
      <c r="V1119" s="16"/>
      <c r="W1119" s="16"/>
      <c r="X1119" s="16"/>
      <c r="Y1119" s="16"/>
      <c r="Z1119" s="16"/>
      <c r="AA1119" s="16"/>
      <c r="AB1119" s="16"/>
      <c r="AH1119" s="16"/>
      <c r="AJ1119" s="20"/>
      <c r="AK1119" s="16"/>
      <c r="AL1119" s="16" t="s">
        <v>5767</v>
      </c>
      <c r="AP1119" s="16"/>
      <c r="AQ1119" s="16"/>
      <c r="AR1119" s="38"/>
      <c r="AS1119" s="16"/>
      <c r="AT1119" s="16"/>
      <c r="AY1119" s="16"/>
      <c r="AZ1119" s="16"/>
      <c r="BF1119" s="28"/>
      <c r="BJ1119" s="25"/>
      <c r="BO1119" s="38"/>
      <c r="BQ1119" s="38"/>
      <c r="BU1119" s="16" t="s">
        <v>3626</v>
      </c>
      <c r="BV1119" s="29" t="s">
        <v>3627</v>
      </c>
      <c r="BW1119" s="16"/>
      <c r="BZ1119" s="16"/>
      <c r="CD1119" s="16"/>
      <c r="CF1119" s="16"/>
      <c r="CG1119" s="16"/>
      <c r="CI1119" s="16"/>
      <c r="CJ1119" s="16"/>
      <c r="CK1119" s="16"/>
      <c r="CP1119" s="16" t="s">
        <v>3630</v>
      </c>
      <c r="CQ1119" s="16" t="s">
        <v>119</v>
      </c>
      <c r="CR1119" s="16" t="s">
        <v>3129</v>
      </c>
      <c r="CT1119" s="16" t="s">
        <v>3626</v>
      </c>
      <c r="CU1119" s="16" t="s">
        <v>3627</v>
      </c>
      <c r="CV1119" s="16" t="s">
        <v>3625</v>
      </c>
      <c r="CW1119" s="16" t="s">
        <v>3629</v>
      </c>
      <c r="CX1119" s="16" t="s">
        <v>3249</v>
      </c>
      <c r="CY1119" s="16" t="s">
        <v>3631</v>
      </c>
      <c r="CZ1119" s="16" t="s">
        <v>3632</v>
      </c>
      <c r="DC1119" s="19"/>
      <c r="DD1119" s="16"/>
      <c r="DK1119" s="16"/>
      <c r="DM1119" s="16"/>
      <c r="DN1119" s="16"/>
      <c r="DP1119" s="16"/>
      <c r="DR1119" s="16"/>
      <c r="EB1119" s="16"/>
      <c r="EE1119" s="16"/>
      <c r="EF1119" s="16"/>
      <c r="EG1119" s="16"/>
      <c r="EI1119" s="16"/>
      <c r="EN1119" s="16"/>
    </row>
    <row r="1120" spans="1:144" x14ac:dyDescent="0.35">
      <c r="A1120" s="16" t="s">
        <v>1149</v>
      </c>
      <c r="J1120" t="s">
        <v>3633</v>
      </c>
      <c r="K1120"/>
      <c r="L1120" s="16" t="s">
        <v>5784</v>
      </c>
      <c r="M1120" s="16"/>
      <c r="Q1120" s="16"/>
      <c r="R1120" s="16"/>
      <c r="S1120" s="16" t="s">
        <v>119</v>
      </c>
      <c r="T1120" s="16">
        <f>SUM(COUNTIF(M1120:S1120,"yes"))</f>
        <v>1</v>
      </c>
      <c r="U1120" s="16"/>
      <c r="V1120" s="16"/>
      <c r="W1120" s="16"/>
      <c r="X1120" s="16"/>
      <c r="Y1120" s="16"/>
      <c r="Z1120" s="16"/>
      <c r="AA1120" s="16"/>
      <c r="AB1120" s="16"/>
      <c r="AH1120" s="16"/>
      <c r="AJ1120" s="20"/>
      <c r="AK1120" s="16"/>
      <c r="AL1120" s="16" t="s">
        <v>5767</v>
      </c>
      <c r="AP1120" s="16"/>
      <c r="AQ1120" s="16"/>
      <c r="AR1120" s="38"/>
      <c r="AS1120" s="16"/>
      <c r="AT1120" s="16"/>
      <c r="AY1120" s="16"/>
      <c r="AZ1120" s="16"/>
      <c r="BF1120" s="28"/>
      <c r="BJ1120" s="25"/>
      <c r="BO1120" s="38"/>
      <c r="BQ1120" s="38"/>
      <c r="BU1120" s="16" t="s">
        <v>3634</v>
      </c>
      <c r="BV1120" s="29" t="s">
        <v>3635</v>
      </c>
      <c r="BW1120" s="16"/>
      <c r="BZ1120" s="16"/>
      <c r="CD1120" s="16"/>
      <c r="CF1120" s="16"/>
      <c r="CG1120" s="16"/>
      <c r="CI1120" s="16"/>
      <c r="CJ1120" s="16"/>
      <c r="CK1120" s="16"/>
      <c r="CP1120" s="16" t="s">
        <v>3638</v>
      </c>
      <c r="CQ1120" s="16" t="s">
        <v>119</v>
      </c>
      <c r="CR1120" s="16" t="s">
        <v>3129</v>
      </c>
      <c r="CT1120" s="16" t="s">
        <v>3634</v>
      </c>
      <c r="CU1120" s="16" t="s">
        <v>3635</v>
      </c>
      <c r="CV1120" s="16" t="s">
        <v>3633</v>
      </c>
      <c r="CW1120" s="16" t="s">
        <v>3637</v>
      </c>
      <c r="CX1120" s="16" t="s">
        <v>3334</v>
      </c>
      <c r="CY1120" s="16" t="s">
        <v>3201</v>
      </c>
      <c r="CZ1120" s="16" t="s">
        <v>3281</v>
      </c>
      <c r="DC1120" s="19"/>
      <c r="DD1120" s="16"/>
      <c r="DK1120" s="16"/>
      <c r="DM1120" s="16"/>
      <c r="DN1120" s="16"/>
      <c r="DP1120" s="16"/>
      <c r="DR1120" s="16"/>
      <c r="EB1120" s="16"/>
      <c r="EE1120" s="16"/>
      <c r="EF1120" s="16"/>
      <c r="EG1120" s="16"/>
      <c r="EI1120" s="16"/>
      <c r="EN1120" s="16"/>
    </row>
    <row r="1121" spans="1:144" x14ac:dyDescent="0.35">
      <c r="A1121" s="16" t="s">
        <v>1149</v>
      </c>
      <c r="J1121" t="s">
        <v>3639</v>
      </c>
      <c r="K1121"/>
      <c r="L1121" s="16" t="s">
        <v>5784</v>
      </c>
      <c r="M1121" s="16"/>
      <c r="Q1121" s="16"/>
      <c r="R1121" s="16"/>
      <c r="S1121" s="16" t="s">
        <v>119</v>
      </c>
      <c r="T1121" s="16">
        <f>SUM(COUNTIF(M1121:S1121,"yes"))</f>
        <v>1</v>
      </c>
      <c r="U1121" s="16"/>
      <c r="V1121" s="16"/>
      <c r="W1121" s="16"/>
      <c r="X1121" s="16"/>
      <c r="Y1121" s="16"/>
      <c r="Z1121" s="16"/>
      <c r="AA1121" s="16"/>
      <c r="AB1121" s="16"/>
      <c r="AH1121" s="16"/>
      <c r="AJ1121" s="20"/>
      <c r="AK1121" s="16"/>
      <c r="AL1121" s="16" t="s">
        <v>5767</v>
      </c>
      <c r="AP1121" s="16"/>
      <c r="AQ1121" s="16"/>
      <c r="AR1121" s="38"/>
      <c r="AS1121" s="16"/>
      <c r="AT1121" s="16"/>
      <c r="AY1121" s="16"/>
      <c r="AZ1121" s="16"/>
      <c r="BF1121" s="28"/>
      <c r="BJ1121" s="25"/>
      <c r="BO1121" s="38"/>
      <c r="BQ1121" s="38"/>
      <c r="BU1121" s="16" t="s">
        <v>3640</v>
      </c>
      <c r="BV1121" s="29" t="s">
        <v>3641</v>
      </c>
      <c r="BW1121" s="16"/>
      <c r="BZ1121" s="16"/>
      <c r="CD1121" s="16"/>
      <c r="CF1121" s="16"/>
      <c r="CG1121" s="16"/>
      <c r="CI1121" s="16"/>
      <c r="CJ1121" s="16"/>
      <c r="CK1121" s="16"/>
      <c r="CP1121" s="16" t="s">
        <v>3644</v>
      </c>
      <c r="CQ1121" s="16" t="s">
        <v>119</v>
      </c>
      <c r="CR1121" s="16" t="s">
        <v>3129</v>
      </c>
      <c r="CT1121" s="16" t="s">
        <v>3640</v>
      </c>
      <c r="CU1121" s="16" t="s">
        <v>3641</v>
      </c>
      <c r="CV1121" s="16" t="s">
        <v>3639</v>
      </c>
      <c r="CW1121" s="16" t="s">
        <v>3643</v>
      </c>
      <c r="CX1121" s="16" t="s">
        <v>3182</v>
      </c>
      <c r="CY1121" s="16" t="s">
        <v>3141</v>
      </c>
      <c r="CZ1121" s="16" t="s">
        <v>3208</v>
      </c>
      <c r="DC1121" s="19"/>
      <c r="DD1121" s="16"/>
      <c r="DK1121" s="16"/>
      <c r="DM1121" s="16"/>
      <c r="DN1121" s="16"/>
      <c r="DP1121" s="16"/>
      <c r="DR1121" s="16"/>
      <c r="EB1121" s="16"/>
      <c r="EE1121" s="16"/>
      <c r="EF1121" s="16"/>
      <c r="EG1121" s="16"/>
      <c r="EI1121" s="16"/>
      <c r="EN1121" s="16"/>
    </row>
    <row r="1122" spans="1:144" x14ac:dyDescent="0.35">
      <c r="A1122" s="16" t="s">
        <v>1149</v>
      </c>
      <c r="J1122" t="s">
        <v>3645</v>
      </c>
      <c r="K1122"/>
      <c r="L1122" s="16" t="s">
        <v>5784</v>
      </c>
      <c r="M1122" s="16"/>
      <c r="Q1122" s="16"/>
      <c r="R1122" s="16"/>
      <c r="S1122" s="16" t="s">
        <v>119</v>
      </c>
      <c r="T1122" s="16">
        <f>SUM(COUNTIF(M1122:S1122,"yes"))</f>
        <v>1</v>
      </c>
      <c r="U1122" s="16"/>
      <c r="V1122" s="16"/>
      <c r="W1122" s="16"/>
      <c r="X1122" s="16"/>
      <c r="Y1122" s="16"/>
      <c r="Z1122" s="16"/>
      <c r="AA1122" s="16"/>
      <c r="AB1122" s="16"/>
      <c r="AH1122" s="16"/>
      <c r="AJ1122" s="20"/>
      <c r="AK1122" s="16"/>
      <c r="AL1122" s="16" t="s">
        <v>5767</v>
      </c>
      <c r="AP1122" s="16"/>
      <c r="AQ1122" s="16"/>
      <c r="AR1122" s="38"/>
      <c r="AS1122" s="16"/>
      <c r="AT1122" s="16"/>
      <c r="AY1122" s="16"/>
      <c r="AZ1122" s="16"/>
      <c r="BF1122" s="28"/>
      <c r="BJ1122" s="25"/>
      <c r="BO1122" s="38"/>
      <c r="BQ1122" s="38"/>
      <c r="BU1122" s="16" t="s">
        <v>3646</v>
      </c>
      <c r="BV1122" s="29" t="s">
        <v>3647</v>
      </c>
      <c r="BW1122" s="16"/>
      <c r="BZ1122" s="16"/>
      <c r="CD1122" s="16"/>
      <c r="CF1122" s="16"/>
      <c r="CG1122" s="16"/>
      <c r="CI1122" s="16"/>
      <c r="CJ1122" s="16"/>
      <c r="CK1122" s="16"/>
      <c r="CP1122" s="16" t="s">
        <v>3650</v>
      </c>
      <c r="CQ1122" s="16" t="s">
        <v>119</v>
      </c>
      <c r="CR1122" s="16" t="s">
        <v>3129</v>
      </c>
      <c r="CT1122" s="16" t="s">
        <v>3646</v>
      </c>
      <c r="CU1122" s="16" t="s">
        <v>3647</v>
      </c>
      <c r="CV1122" s="16" t="s">
        <v>3645</v>
      </c>
      <c r="CW1122" s="16" t="s">
        <v>3649</v>
      </c>
      <c r="CX1122" s="16" t="s">
        <v>3651</v>
      </c>
      <c r="CY1122" s="16" t="s">
        <v>3572</v>
      </c>
      <c r="CZ1122" s="16" t="s">
        <v>3133</v>
      </c>
      <c r="DC1122" s="19"/>
      <c r="DD1122" s="16"/>
      <c r="DK1122" s="16"/>
      <c r="DM1122" s="16"/>
      <c r="DN1122" s="16"/>
      <c r="DP1122" s="16"/>
      <c r="DR1122" s="16"/>
      <c r="EB1122" s="16"/>
      <c r="EE1122" s="16"/>
      <c r="EF1122" s="16"/>
      <c r="EG1122" s="16"/>
      <c r="EI1122" s="16"/>
      <c r="EN1122" s="16"/>
    </row>
    <row r="1123" spans="1:144" x14ac:dyDescent="0.35">
      <c r="A1123" s="16" t="s">
        <v>1149</v>
      </c>
      <c r="J1123" t="s">
        <v>3655</v>
      </c>
      <c r="K1123"/>
      <c r="L1123" s="16" t="s">
        <v>5784</v>
      </c>
      <c r="M1123" s="16"/>
      <c r="Q1123" s="16"/>
      <c r="R1123" s="16"/>
      <c r="S1123" s="16" t="s">
        <v>119</v>
      </c>
      <c r="T1123" s="16">
        <f>SUM(COUNTIF(M1123:S1123,"yes"))</f>
        <v>1</v>
      </c>
      <c r="U1123" s="16"/>
      <c r="V1123" s="16"/>
      <c r="W1123" s="16"/>
      <c r="X1123" s="16"/>
      <c r="Y1123" s="16"/>
      <c r="Z1123" s="16"/>
      <c r="AA1123" s="16"/>
      <c r="AB1123" s="16"/>
      <c r="AH1123" s="16"/>
      <c r="AJ1123" s="20"/>
      <c r="AK1123" s="16"/>
      <c r="AL1123" s="16" t="s">
        <v>5767</v>
      </c>
      <c r="AP1123" s="16"/>
      <c r="AQ1123" s="16"/>
      <c r="AR1123" s="38"/>
      <c r="AS1123" s="16"/>
      <c r="AT1123" s="16"/>
      <c r="AY1123" s="16"/>
      <c r="AZ1123" s="16"/>
      <c r="BF1123" s="28"/>
      <c r="BJ1123" s="25"/>
      <c r="BO1123" s="38"/>
      <c r="BQ1123" s="38"/>
      <c r="BU1123" s="16" t="s">
        <v>3656</v>
      </c>
      <c r="BV1123" s="29" t="s">
        <v>3657</v>
      </c>
      <c r="BW1123" s="16"/>
      <c r="BZ1123" s="16"/>
      <c r="CD1123" s="16"/>
      <c r="CF1123" s="16"/>
      <c r="CG1123" s="16"/>
      <c r="CI1123" s="16"/>
      <c r="CJ1123" s="16"/>
      <c r="CK1123" s="16"/>
      <c r="CP1123" s="16" t="s">
        <v>3660</v>
      </c>
      <c r="CQ1123" s="16" t="s">
        <v>119</v>
      </c>
      <c r="CR1123" s="16" t="s">
        <v>3129</v>
      </c>
      <c r="CT1123" s="16" t="s">
        <v>3656</v>
      </c>
      <c r="CU1123" s="16" t="s">
        <v>3657</v>
      </c>
      <c r="CV1123" s="16" t="s">
        <v>3655</v>
      </c>
      <c r="CW1123" s="16" t="s">
        <v>3659</v>
      </c>
      <c r="CX1123" s="16" t="s">
        <v>3522</v>
      </c>
      <c r="CY1123" s="16" t="s">
        <v>3150</v>
      </c>
      <c r="CZ1123" s="16" t="s">
        <v>3661</v>
      </c>
      <c r="DC1123" s="19"/>
      <c r="DD1123" s="16"/>
      <c r="DK1123" s="16"/>
      <c r="DM1123" s="16"/>
      <c r="DN1123" s="16"/>
      <c r="DP1123" s="16"/>
      <c r="DR1123" s="16"/>
      <c r="EB1123" s="16"/>
      <c r="EE1123" s="16"/>
      <c r="EF1123" s="16"/>
      <c r="EG1123" s="16"/>
      <c r="EI1123" s="16"/>
      <c r="EN1123" s="16"/>
    </row>
    <row r="1124" spans="1:144" x14ac:dyDescent="0.35">
      <c r="A1124" s="16" t="s">
        <v>1149</v>
      </c>
      <c r="J1124" t="s">
        <v>3662</v>
      </c>
      <c r="K1124"/>
      <c r="L1124" s="16" t="s">
        <v>5784</v>
      </c>
      <c r="M1124" s="16"/>
      <c r="Q1124" s="16"/>
      <c r="R1124" s="16"/>
      <c r="S1124" s="16" t="s">
        <v>119</v>
      </c>
      <c r="T1124" s="16">
        <f>SUM(COUNTIF(M1124:S1124,"yes"))</f>
        <v>1</v>
      </c>
      <c r="U1124" s="16"/>
      <c r="V1124" s="16"/>
      <c r="W1124" s="16"/>
      <c r="X1124" s="16"/>
      <c r="Y1124" s="16"/>
      <c r="Z1124" s="16"/>
      <c r="AA1124" s="16"/>
      <c r="AB1124" s="16"/>
      <c r="AH1124" s="16"/>
      <c r="AJ1124" s="20"/>
      <c r="AK1124" s="16"/>
      <c r="AL1124" s="16" t="s">
        <v>5767</v>
      </c>
      <c r="AP1124" s="16"/>
      <c r="AQ1124" s="16"/>
      <c r="AR1124" s="38"/>
      <c r="AS1124" s="16"/>
      <c r="AT1124" s="16"/>
      <c r="AY1124" s="16"/>
      <c r="AZ1124" s="16"/>
      <c r="BF1124" s="28"/>
      <c r="BJ1124" s="25"/>
      <c r="BO1124" s="38"/>
      <c r="BQ1124" s="38"/>
      <c r="BU1124" s="16" t="s">
        <v>3663</v>
      </c>
      <c r="BV1124" s="29" t="s">
        <v>3664</v>
      </c>
      <c r="BW1124" s="16"/>
      <c r="BZ1124" s="16"/>
      <c r="CD1124" s="16"/>
      <c r="CF1124" s="16"/>
      <c r="CG1124" s="16"/>
      <c r="CI1124" s="16"/>
      <c r="CJ1124" s="16"/>
      <c r="CK1124" s="16"/>
      <c r="CP1124" s="16" t="s">
        <v>3667</v>
      </c>
      <c r="CQ1124" s="16" t="s">
        <v>119</v>
      </c>
      <c r="CR1124" s="16" t="s">
        <v>3129</v>
      </c>
      <c r="CT1124" s="16" t="s">
        <v>3663</v>
      </c>
      <c r="CU1124" s="16" t="s">
        <v>3664</v>
      </c>
      <c r="CV1124" s="16" t="s">
        <v>3662</v>
      </c>
      <c r="CW1124" s="16" t="s">
        <v>3666</v>
      </c>
      <c r="CX1124" s="16" t="s">
        <v>3310</v>
      </c>
      <c r="CY1124" s="16" t="s">
        <v>3668</v>
      </c>
      <c r="CZ1124" s="16" t="s">
        <v>3669</v>
      </c>
      <c r="DC1124" s="19"/>
      <c r="DD1124" s="16"/>
      <c r="DK1124" s="16"/>
      <c r="DM1124" s="16"/>
      <c r="DN1124" s="16"/>
      <c r="DP1124" s="16"/>
      <c r="DR1124" s="16"/>
      <c r="EB1124" s="16"/>
      <c r="EE1124" s="16"/>
      <c r="EF1124" s="16"/>
      <c r="EG1124" s="16"/>
      <c r="EI1124" s="16"/>
      <c r="EN1124" s="16"/>
    </row>
    <row r="1125" spans="1:144" x14ac:dyDescent="0.35">
      <c r="A1125" s="16" t="s">
        <v>1149</v>
      </c>
      <c r="J1125" t="s">
        <v>3670</v>
      </c>
      <c r="K1125"/>
      <c r="L1125" s="16" t="s">
        <v>5784</v>
      </c>
      <c r="M1125" s="16"/>
      <c r="Q1125" s="16"/>
      <c r="R1125" s="16"/>
      <c r="S1125" s="16" t="s">
        <v>119</v>
      </c>
      <c r="T1125" s="16">
        <f>SUM(COUNTIF(M1125:S1125,"yes"))</f>
        <v>1</v>
      </c>
      <c r="U1125" s="16"/>
      <c r="V1125" s="16"/>
      <c r="W1125" s="16"/>
      <c r="X1125" s="16"/>
      <c r="Y1125" s="16"/>
      <c r="Z1125" s="16"/>
      <c r="AA1125" s="16"/>
      <c r="AB1125" s="16"/>
      <c r="AH1125" s="16"/>
      <c r="AJ1125" s="20"/>
      <c r="AK1125" s="16"/>
      <c r="AL1125" s="16" t="s">
        <v>5767</v>
      </c>
      <c r="AP1125" s="16"/>
      <c r="AQ1125" s="16"/>
      <c r="AR1125" s="38"/>
      <c r="AS1125" s="16"/>
      <c r="AT1125" s="16"/>
      <c r="AY1125" s="16"/>
      <c r="AZ1125" s="16"/>
      <c r="BF1125" s="28"/>
      <c r="BJ1125" s="25"/>
      <c r="BO1125" s="38"/>
      <c r="BQ1125" s="38"/>
      <c r="BU1125" s="16" t="s">
        <v>3671</v>
      </c>
      <c r="BV1125" s="29" t="s">
        <v>3672</v>
      </c>
      <c r="BW1125" s="16"/>
      <c r="BZ1125" s="16"/>
      <c r="CD1125" s="16"/>
      <c r="CF1125" s="16"/>
      <c r="CG1125" s="16"/>
      <c r="CI1125" s="16"/>
      <c r="CJ1125" s="16"/>
      <c r="CK1125" s="16"/>
      <c r="CP1125" s="16" t="s">
        <v>3675</v>
      </c>
      <c r="CQ1125" s="16" t="s">
        <v>119</v>
      </c>
      <c r="CR1125" s="16" t="s">
        <v>3129</v>
      </c>
      <c r="CT1125" s="16" t="s">
        <v>3671</v>
      </c>
      <c r="CU1125" s="16" t="s">
        <v>3672</v>
      </c>
      <c r="CV1125" s="16" t="s">
        <v>3670</v>
      </c>
      <c r="CW1125" s="16" t="s">
        <v>3674</v>
      </c>
      <c r="CX1125" s="16" t="s">
        <v>3676</v>
      </c>
      <c r="CY1125" s="16" t="s">
        <v>3677</v>
      </c>
      <c r="CZ1125" s="16" t="s">
        <v>3251</v>
      </c>
      <c r="DC1125" s="19"/>
      <c r="DD1125" s="16"/>
      <c r="DK1125" s="16"/>
      <c r="DM1125" s="16"/>
      <c r="DN1125" s="16"/>
      <c r="DP1125" s="16"/>
      <c r="DR1125" s="16"/>
      <c r="EB1125" s="16"/>
      <c r="EE1125" s="16"/>
      <c r="EF1125" s="16"/>
      <c r="EG1125" s="16"/>
      <c r="EI1125" s="16"/>
      <c r="EN1125" s="16"/>
    </row>
    <row r="1126" spans="1:144" x14ac:dyDescent="0.35">
      <c r="A1126" s="16" t="s">
        <v>1149</v>
      </c>
      <c r="J1126" t="s">
        <v>3678</v>
      </c>
      <c r="K1126"/>
      <c r="L1126" s="16" t="s">
        <v>5784</v>
      </c>
      <c r="M1126" s="16"/>
      <c r="Q1126" s="16"/>
      <c r="R1126" s="16"/>
      <c r="S1126" s="16" t="s">
        <v>119</v>
      </c>
      <c r="T1126" s="16">
        <f>SUM(COUNTIF(M1126:S1126,"yes"))</f>
        <v>1</v>
      </c>
      <c r="U1126" s="16"/>
      <c r="V1126" s="16"/>
      <c r="W1126" s="16"/>
      <c r="X1126" s="16"/>
      <c r="Y1126" s="16"/>
      <c r="Z1126" s="16"/>
      <c r="AA1126" s="16"/>
      <c r="AB1126" s="16"/>
      <c r="AH1126" s="16"/>
      <c r="AJ1126" s="20"/>
      <c r="AK1126" s="16"/>
      <c r="AL1126" s="16" t="s">
        <v>5767</v>
      </c>
      <c r="AP1126" s="16"/>
      <c r="AQ1126" s="16"/>
      <c r="AR1126" s="38"/>
      <c r="AS1126" s="16"/>
      <c r="AT1126" s="16"/>
      <c r="AY1126" s="16"/>
      <c r="AZ1126" s="16"/>
      <c r="BF1126" s="28"/>
      <c r="BJ1126" s="25"/>
      <c r="BO1126" s="38"/>
      <c r="BQ1126" s="38"/>
      <c r="BU1126" s="16" t="s">
        <v>3679</v>
      </c>
      <c r="BV1126" s="29" t="s">
        <v>3680</v>
      </c>
      <c r="BW1126" s="16"/>
      <c r="BZ1126" s="16"/>
      <c r="CD1126" s="16"/>
      <c r="CF1126" s="16"/>
      <c r="CG1126" s="16"/>
      <c r="CI1126" s="16"/>
      <c r="CJ1126" s="16"/>
      <c r="CK1126" s="16"/>
      <c r="CP1126" s="16" t="s">
        <v>3682</v>
      </c>
      <c r="CQ1126" s="16" t="s">
        <v>119</v>
      </c>
      <c r="CR1126" s="16" t="s">
        <v>3129</v>
      </c>
      <c r="CT1126" s="16" t="s">
        <v>3679</v>
      </c>
      <c r="CU1126" s="16" t="s">
        <v>3680</v>
      </c>
      <c r="CV1126" s="16" t="s">
        <v>3678</v>
      </c>
      <c r="CW1126" s="16" t="s">
        <v>6059</v>
      </c>
      <c r="CX1126" s="16" t="s">
        <v>3683</v>
      </c>
      <c r="CY1126" s="16" t="s">
        <v>3150</v>
      </c>
      <c r="CZ1126" s="16" t="s">
        <v>3604</v>
      </c>
      <c r="DC1126" s="19"/>
      <c r="DD1126" s="16"/>
      <c r="DK1126" s="16"/>
      <c r="DM1126" s="16"/>
      <c r="DN1126" s="16"/>
      <c r="DP1126" s="16"/>
      <c r="DR1126" s="16"/>
      <c r="EB1126" s="16"/>
      <c r="EE1126" s="16"/>
      <c r="EF1126" s="16"/>
      <c r="EG1126" s="16"/>
      <c r="EI1126" s="16"/>
      <c r="EN1126" s="16"/>
    </row>
    <row r="1127" spans="1:144" x14ac:dyDescent="0.35">
      <c r="A1127" s="16" t="s">
        <v>1149</v>
      </c>
      <c r="J1127" t="s">
        <v>3684</v>
      </c>
      <c r="K1127"/>
      <c r="L1127" s="16" t="s">
        <v>5784</v>
      </c>
      <c r="M1127" s="16"/>
      <c r="Q1127" s="16"/>
      <c r="R1127" s="16"/>
      <c r="S1127" s="16" t="s">
        <v>119</v>
      </c>
      <c r="T1127" s="16">
        <f>SUM(COUNTIF(M1127:S1127,"yes"))</f>
        <v>1</v>
      </c>
      <c r="U1127" s="16"/>
      <c r="V1127" s="16"/>
      <c r="W1127" s="16"/>
      <c r="X1127" s="16"/>
      <c r="Y1127" s="16"/>
      <c r="Z1127" s="16"/>
      <c r="AA1127" s="16"/>
      <c r="AB1127" s="16"/>
      <c r="AH1127" s="16"/>
      <c r="AJ1127" s="20"/>
      <c r="AK1127" s="16"/>
      <c r="AL1127" s="16" t="s">
        <v>5767</v>
      </c>
      <c r="AP1127" s="16"/>
      <c r="AQ1127" s="16"/>
      <c r="AR1127" s="38"/>
      <c r="AS1127" s="16"/>
      <c r="AT1127" s="16"/>
      <c r="AY1127" s="16"/>
      <c r="AZ1127" s="16"/>
      <c r="BF1127" s="28"/>
      <c r="BJ1127" s="25"/>
      <c r="BO1127" s="38"/>
      <c r="BQ1127" s="38"/>
      <c r="BU1127" s="16" t="s">
        <v>3685</v>
      </c>
      <c r="BV1127" s="29" t="s">
        <v>3686</v>
      </c>
      <c r="BW1127" s="16"/>
      <c r="BZ1127" s="16"/>
      <c r="CD1127" s="16"/>
      <c r="CF1127" s="16"/>
      <c r="CG1127" s="16"/>
      <c r="CI1127" s="16"/>
      <c r="CJ1127" s="16"/>
      <c r="CK1127" s="16"/>
      <c r="CP1127" s="16" t="s">
        <v>3689</v>
      </c>
      <c r="CQ1127" s="16" t="s">
        <v>119</v>
      </c>
      <c r="CR1127" s="16" t="s">
        <v>3129</v>
      </c>
      <c r="CT1127" s="16" t="s">
        <v>3685</v>
      </c>
      <c r="CU1127" s="16" t="s">
        <v>3686</v>
      </c>
      <c r="CV1127" s="16" t="s">
        <v>3684</v>
      </c>
      <c r="CW1127" s="16" t="s">
        <v>3688</v>
      </c>
      <c r="CX1127" s="16" t="s">
        <v>3690</v>
      </c>
      <c r="CY1127" s="16" t="s">
        <v>3691</v>
      </c>
      <c r="CZ1127" s="16" t="s">
        <v>3692</v>
      </c>
      <c r="DC1127" s="19"/>
      <c r="DD1127" s="16"/>
      <c r="DK1127" s="16"/>
      <c r="DM1127" s="16"/>
      <c r="DN1127" s="16"/>
      <c r="DP1127" s="16"/>
      <c r="DR1127" s="16"/>
      <c r="EB1127" s="16"/>
      <c r="EE1127" s="16"/>
      <c r="EF1127" s="16"/>
      <c r="EG1127" s="16"/>
      <c r="EI1127" s="16"/>
      <c r="EN1127" s="16"/>
    </row>
    <row r="1128" spans="1:144" x14ac:dyDescent="0.35">
      <c r="A1128" s="16" t="s">
        <v>1149</v>
      </c>
      <c r="J1128" t="s">
        <v>3693</v>
      </c>
      <c r="K1128"/>
      <c r="L1128" s="16" t="s">
        <v>5784</v>
      </c>
      <c r="M1128" s="16"/>
      <c r="Q1128" s="16"/>
      <c r="R1128" s="16"/>
      <c r="S1128" s="16" t="s">
        <v>119</v>
      </c>
      <c r="T1128" s="16">
        <f>SUM(COUNTIF(M1128:S1128,"yes"))</f>
        <v>1</v>
      </c>
      <c r="U1128" s="16"/>
      <c r="V1128" s="16"/>
      <c r="W1128" s="16"/>
      <c r="X1128" s="16"/>
      <c r="Y1128" s="16"/>
      <c r="Z1128" s="16"/>
      <c r="AA1128" s="16"/>
      <c r="AB1128" s="16"/>
      <c r="AH1128" s="16"/>
      <c r="AJ1128" s="20"/>
      <c r="AK1128" s="16"/>
      <c r="AL1128" s="16" t="s">
        <v>5767</v>
      </c>
      <c r="AP1128" s="16"/>
      <c r="AQ1128" s="16"/>
      <c r="AR1128" s="38"/>
      <c r="AS1128" s="16"/>
      <c r="AT1128" s="16"/>
      <c r="AY1128" s="16"/>
      <c r="AZ1128" s="16"/>
      <c r="BF1128" s="28"/>
      <c r="BJ1128" s="25"/>
      <c r="BO1128" s="38"/>
      <c r="BQ1128" s="38"/>
      <c r="BU1128" s="16" t="s">
        <v>3694</v>
      </c>
      <c r="BV1128" s="29" t="s">
        <v>3695</v>
      </c>
      <c r="BW1128" s="16"/>
      <c r="BZ1128" s="16"/>
      <c r="CD1128" s="16"/>
      <c r="CF1128" s="16"/>
      <c r="CG1128" s="16"/>
      <c r="CI1128" s="16"/>
      <c r="CJ1128" s="16"/>
      <c r="CK1128" s="16"/>
      <c r="CP1128" s="16" t="s">
        <v>3698</v>
      </c>
      <c r="CQ1128" s="16" t="s">
        <v>119</v>
      </c>
      <c r="CR1128" s="16" t="s">
        <v>3129</v>
      </c>
      <c r="CT1128" s="16" t="s">
        <v>3694</v>
      </c>
      <c r="CU1128" s="16" t="s">
        <v>3695</v>
      </c>
      <c r="CV1128" s="16" t="s">
        <v>3693</v>
      </c>
      <c r="CW1128" s="16" t="s">
        <v>3697</v>
      </c>
      <c r="CX1128" s="16" t="s">
        <v>3374</v>
      </c>
      <c r="CY1128" s="16" t="s">
        <v>3392</v>
      </c>
      <c r="CZ1128" s="16" t="s">
        <v>3303</v>
      </c>
      <c r="DC1128" s="19"/>
      <c r="DD1128" s="16"/>
      <c r="DK1128" s="16"/>
      <c r="DM1128" s="16"/>
      <c r="DN1128" s="16"/>
      <c r="DP1128" s="16"/>
      <c r="DR1128" s="16"/>
      <c r="EB1128" s="16"/>
      <c r="EE1128" s="16"/>
      <c r="EF1128" s="16"/>
      <c r="EG1128" s="16"/>
      <c r="EI1128" s="16"/>
      <c r="EN1128" s="16"/>
    </row>
    <row r="1129" spans="1:144" x14ac:dyDescent="0.35">
      <c r="A1129" s="16" t="s">
        <v>1149</v>
      </c>
      <c r="J1129" t="s">
        <v>3704</v>
      </c>
      <c r="K1129"/>
      <c r="L1129" s="16" t="s">
        <v>5784</v>
      </c>
      <c r="M1129" s="16"/>
      <c r="Q1129" s="16"/>
      <c r="R1129" s="16"/>
      <c r="S1129" s="16" t="s">
        <v>119</v>
      </c>
      <c r="T1129" s="16">
        <f>SUM(COUNTIF(M1129:S1129,"yes"))</f>
        <v>1</v>
      </c>
      <c r="U1129" s="16"/>
      <c r="V1129" s="16"/>
      <c r="W1129" s="16"/>
      <c r="X1129" s="16"/>
      <c r="Y1129" s="16"/>
      <c r="Z1129" s="16"/>
      <c r="AA1129" s="16"/>
      <c r="AB1129" s="16"/>
      <c r="AH1129" s="16"/>
      <c r="AJ1129" s="20"/>
      <c r="AK1129" s="16"/>
      <c r="AL1129" s="16" t="s">
        <v>5767</v>
      </c>
      <c r="AP1129" s="16"/>
      <c r="AQ1129" s="16"/>
      <c r="AR1129" s="38"/>
      <c r="AS1129" s="16"/>
      <c r="AT1129" s="16"/>
      <c r="AY1129" s="16"/>
      <c r="AZ1129" s="16"/>
      <c r="BF1129" s="28"/>
      <c r="BJ1129" s="25"/>
      <c r="BO1129" s="38"/>
      <c r="BQ1129" s="38"/>
      <c r="BU1129" s="16" t="s">
        <v>3705</v>
      </c>
      <c r="BV1129" s="29" t="s">
        <v>3706</v>
      </c>
      <c r="BW1129" s="16"/>
      <c r="BZ1129" s="16"/>
      <c r="CD1129" s="16"/>
      <c r="CF1129" s="16"/>
      <c r="CG1129" s="16"/>
      <c r="CI1129" s="16"/>
      <c r="CJ1129" s="16"/>
      <c r="CK1129" s="16"/>
      <c r="CP1129" s="16" t="s">
        <v>3709</v>
      </c>
      <c r="CQ1129" s="16" t="s">
        <v>119</v>
      </c>
      <c r="CR1129" s="16" t="s">
        <v>3129</v>
      </c>
      <c r="CT1129" s="16" t="s">
        <v>3705</v>
      </c>
      <c r="CU1129" s="16" t="s">
        <v>3706</v>
      </c>
      <c r="CV1129" s="16" t="s">
        <v>3704</v>
      </c>
      <c r="CW1129" s="16" t="s">
        <v>3708</v>
      </c>
      <c r="CX1129" s="16" t="s">
        <v>3191</v>
      </c>
      <c r="CY1129" s="16" t="s">
        <v>3710</v>
      </c>
      <c r="CZ1129" s="16" t="s">
        <v>3711</v>
      </c>
      <c r="DC1129" s="19"/>
      <c r="DD1129" s="16"/>
      <c r="DK1129" s="16"/>
      <c r="DM1129" s="16"/>
      <c r="DN1129" s="16"/>
      <c r="DP1129" s="16"/>
      <c r="DR1129" s="16"/>
      <c r="EB1129" s="16"/>
      <c r="EE1129" s="16"/>
      <c r="EF1129" s="16"/>
      <c r="EG1129" s="16"/>
      <c r="EI1129" s="16"/>
      <c r="EN1129" s="16"/>
    </row>
    <row r="1130" spans="1:144" x14ac:dyDescent="0.35">
      <c r="A1130" s="16" t="s">
        <v>1149</v>
      </c>
      <c r="J1130" t="s">
        <v>3712</v>
      </c>
      <c r="K1130"/>
      <c r="L1130" s="16" t="s">
        <v>5784</v>
      </c>
      <c r="M1130" s="16"/>
      <c r="Q1130" s="16"/>
      <c r="R1130" s="16"/>
      <c r="S1130" s="16" t="s">
        <v>119</v>
      </c>
      <c r="T1130" s="16">
        <f>SUM(COUNTIF(M1130:S1130,"yes"))</f>
        <v>1</v>
      </c>
      <c r="U1130" s="16"/>
      <c r="V1130" s="16"/>
      <c r="W1130" s="16"/>
      <c r="X1130" s="16"/>
      <c r="Y1130" s="16"/>
      <c r="Z1130" s="16"/>
      <c r="AA1130" s="16"/>
      <c r="AB1130" s="16"/>
      <c r="AH1130" s="16"/>
      <c r="AJ1130" s="20"/>
      <c r="AK1130" s="16"/>
      <c r="AL1130" s="16" t="s">
        <v>5767</v>
      </c>
      <c r="AP1130" s="16"/>
      <c r="AQ1130" s="16"/>
      <c r="AR1130" s="38"/>
      <c r="AS1130" s="16"/>
      <c r="AT1130" s="16"/>
      <c r="AY1130" s="16"/>
      <c r="AZ1130" s="16"/>
      <c r="BF1130" s="28"/>
      <c r="BJ1130" s="25"/>
      <c r="BO1130" s="38"/>
      <c r="BQ1130" s="38"/>
      <c r="BU1130" s="16" t="s">
        <v>3713</v>
      </c>
      <c r="BV1130" s="29" t="s">
        <v>3714</v>
      </c>
      <c r="BW1130" s="16"/>
      <c r="BZ1130" s="16"/>
      <c r="CD1130" s="16"/>
      <c r="CF1130" s="16"/>
      <c r="CG1130" s="16"/>
      <c r="CI1130" s="16"/>
      <c r="CJ1130" s="16"/>
      <c r="CK1130" s="16"/>
      <c r="CP1130" s="16" t="s">
        <v>3717</v>
      </c>
      <c r="CQ1130" s="16" t="s">
        <v>119</v>
      </c>
      <c r="CR1130" s="16" t="s">
        <v>3129</v>
      </c>
      <c r="CT1130" s="16" t="s">
        <v>3713</v>
      </c>
      <c r="CU1130" s="16" t="s">
        <v>3714</v>
      </c>
      <c r="CV1130" s="16" t="s">
        <v>3712</v>
      </c>
      <c r="CW1130" s="16" t="s">
        <v>3716</v>
      </c>
      <c r="CX1130" s="16" t="s">
        <v>3257</v>
      </c>
      <c r="CY1130" s="16" t="s">
        <v>3718</v>
      </c>
      <c r="CZ1130" s="16" t="s">
        <v>3719</v>
      </c>
      <c r="DC1130" s="19"/>
      <c r="DD1130" s="16"/>
      <c r="DK1130" s="16"/>
      <c r="DM1130" s="16"/>
      <c r="DN1130" s="16"/>
      <c r="DP1130" s="16"/>
      <c r="DR1130" s="16"/>
      <c r="EB1130" s="16"/>
      <c r="EE1130" s="16"/>
      <c r="EF1130" s="16"/>
      <c r="EG1130" s="16"/>
      <c r="EI1130" s="16"/>
      <c r="EN1130" s="16"/>
    </row>
    <row r="1131" spans="1:144" x14ac:dyDescent="0.35">
      <c r="A1131" s="16" t="s">
        <v>1149</v>
      </c>
      <c r="J1131" t="s">
        <v>3720</v>
      </c>
      <c r="K1131"/>
      <c r="L1131" s="16" t="s">
        <v>5784</v>
      </c>
      <c r="M1131" s="16"/>
      <c r="Q1131" s="16"/>
      <c r="R1131" s="16"/>
      <c r="S1131" s="16" t="s">
        <v>119</v>
      </c>
      <c r="T1131" s="16">
        <f>SUM(COUNTIF(M1131:S1131,"yes"))</f>
        <v>1</v>
      </c>
      <c r="U1131" s="16"/>
      <c r="V1131" s="16"/>
      <c r="W1131" s="16"/>
      <c r="X1131" s="16"/>
      <c r="Y1131" s="16"/>
      <c r="Z1131" s="16"/>
      <c r="AA1131" s="16"/>
      <c r="AB1131" s="16"/>
      <c r="AH1131" s="16"/>
      <c r="AJ1131" s="20"/>
      <c r="AK1131" s="16"/>
      <c r="AL1131" s="16" t="s">
        <v>5767</v>
      </c>
      <c r="AP1131" s="16"/>
      <c r="AQ1131" s="16"/>
      <c r="AR1131" s="38"/>
      <c r="AS1131" s="16"/>
      <c r="AT1131" s="16"/>
      <c r="AY1131" s="16"/>
      <c r="AZ1131" s="16"/>
      <c r="BF1131" s="28"/>
      <c r="BJ1131" s="25"/>
      <c r="BO1131" s="38"/>
      <c r="BQ1131" s="38"/>
      <c r="BU1131" s="16" t="s">
        <v>3721</v>
      </c>
      <c r="BV1131" s="29" t="s">
        <v>3722</v>
      </c>
      <c r="BW1131" s="16"/>
      <c r="BZ1131" s="16"/>
      <c r="CD1131" s="16"/>
      <c r="CF1131" s="16"/>
      <c r="CG1131" s="16"/>
      <c r="CI1131" s="16"/>
      <c r="CJ1131" s="16"/>
      <c r="CK1131" s="16"/>
      <c r="CP1131" s="16" t="s">
        <v>3725</v>
      </c>
      <c r="CQ1131" s="16" t="s">
        <v>119</v>
      </c>
      <c r="CR1131" s="16" t="s">
        <v>3129</v>
      </c>
      <c r="CT1131" s="16" t="s">
        <v>3721</v>
      </c>
      <c r="CU1131" s="16" t="s">
        <v>3722</v>
      </c>
      <c r="CV1131" s="16" t="s">
        <v>3720</v>
      </c>
      <c r="CW1131" s="16" t="s">
        <v>3724</v>
      </c>
      <c r="CX1131" s="16" t="s">
        <v>3683</v>
      </c>
      <c r="CY1131" s="16" t="s">
        <v>3454</v>
      </c>
      <c r="CZ1131" s="16" t="s">
        <v>3433</v>
      </c>
      <c r="DC1131" s="19"/>
      <c r="DD1131" s="16"/>
      <c r="DK1131" s="16"/>
      <c r="DM1131" s="16"/>
      <c r="DN1131" s="16"/>
      <c r="DP1131" s="16"/>
      <c r="DR1131" s="16"/>
      <c r="EB1131" s="16"/>
      <c r="EE1131" s="16"/>
      <c r="EF1131" s="16"/>
      <c r="EG1131" s="16"/>
      <c r="EI1131" s="16"/>
      <c r="EN1131" s="16"/>
    </row>
    <row r="1132" spans="1:144" x14ac:dyDescent="0.35">
      <c r="A1132" s="16" t="s">
        <v>1149</v>
      </c>
      <c r="J1132" t="s">
        <v>3726</v>
      </c>
      <c r="K1132"/>
      <c r="L1132" s="16" t="s">
        <v>5784</v>
      </c>
      <c r="M1132" s="16"/>
      <c r="Q1132" s="16"/>
      <c r="R1132" s="16"/>
      <c r="S1132" s="16" t="s">
        <v>119</v>
      </c>
      <c r="T1132" s="16">
        <f>SUM(COUNTIF(M1132:S1132,"yes"))</f>
        <v>1</v>
      </c>
      <c r="U1132" s="16"/>
      <c r="V1132" s="16"/>
      <c r="W1132" s="16"/>
      <c r="X1132" s="16"/>
      <c r="Y1132" s="16"/>
      <c r="Z1132" s="16"/>
      <c r="AA1132" s="16"/>
      <c r="AB1132" s="16"/>
      <c r="AH1132" s="16"/>
      <c r="AJ1132" s="20"/>
      <c r="AK1132" s="16"/>
      <c r="AL1132" s="16" t="s">
        <v>5767</v>
      </c>
      <c r="AP1132" s="16"/>
      <c r="AQ1132" s="16"/>
      <c r="AR1132" s="38"/>
      <c r="AS1132" s="16"/>
      <c r="AT1132" s="16"/>
      <c r="AY1132" s="16"/>
      <c r="AZ1132" s="16"/>
      <c r="BF1132" s="28"/>
      <c r="BJ1132" s="25"/>
      <c r="BO1132" s="38"/>
      <c r="BQ1132" s="38"/>
      <c r="BU1132" s="16" t="s">
        <v>3727</v>
      </c>
      <c r="BV1132" s="29" t="s">
        <v>3728</v>
      </c>
      <c r="BW1132" s="16"/>
      <c r="BZ1132" s="16"/>
      <c r="CD1132" s="16"/>
      <c r="CF1132" s="16"/>
      <c r="CG1132" s="16"/>
      <c r="CI1132" s="16"/>
      <c r="CJ1132" s="16"/>
      <c r="CK1132" s="16"/>
      <c r="CP1132" s="16" t="s">
        <v>3731</v>
      </c>
      <c r="CQ1132" s="16" t="s">
        <v>119</v>
      </c>
      <c r="CR1132" s="16" t="s">
        <v>3129</v>
      </c>
      <c r="CT1132" s="16" t="s">
        <v>3727</v>
      </c>
      <c r="CU1132" s="16" t="s">
        <v>3728</v>
      </c>
      <c r="CV1132" s="16" t="s">
        <v>3726</v>
      </c>
      <c r="CW1132" s="16" t="s">
        <v>3730</v>
      </c>
      <c r="CX1132" s="16" t="s">
        <v>3690</v>
      </c>
      <c r="CY1132" s="16" t="s">
        <v>3732</v>
      </c>
      <c r="CZ1132" s="16" t="s">
        <v>3565</v>
      </c>
      <c r="DC1132" s="19"/>
      <c r="DD1132" s="16"/>
      <c r="DK1132" s="16"/>
      <c r="DM1132" s="16"/>
      <c r="DN1132" s="16"/>
      <c r="DP1132" s="16"/>
      <c r="DR1132" s="16"/>
      <c r="EB1132" s="16"/>
      <c r="EE1132" s="16"/>
      <c r="EF1132" s="16"/>
      <c r="EG1132" s="16"/>
      <c r="EI1132" s="16"/>
      <c r="EN1132" s="16"/>
    </row>
    <row r="1133" spans="1:144" x14ac:dyDescent="0.35">
      <c r="A1133" s="16" t="s">
        <v>1149</v>
      </c>
      <c r="J1133" t="s">
        <v>3733</v>
      </c>
      <c r="K1133"/>
      <c r="L1133" s="16" t="s">
        <v>5784</v>
      </c>
      <c r="M1133" s="16"/>
      <c r="Q1133" s="16"/>
      <c r="R1133" s="16"/>
      <c r="S1133" s="16" t="s">
        <v>119</v>
      </c>
      <c r="T1133" s="16">
        <f>SUM(COUNTIF(M1133:S1133,"yes"))</f>
        <v>1</v>
      </c>
      <c r="U1133" s="16"/>
      <c r="V1133" s="16"/>
      <c r="W1133" s="16"/>
      <c r="X1133" s="16"/>
      <c r="Y1133" s="16"/>
      <c r="Z1133" s="16"/>
      <c r="AA1133" s="16"/>
      <c r="AB1133" s="16"/>
      <c r="AH1133" s="16"/>
      <c r="AJ1133" s="20"/>
      <c r="AK1133" s="16"/>
      <c r="AL1133" s="16" t="s">
        <v>5767</v>
      </c>
      <c r="AP1133" s="16"/>
      <c r="AQ1133" s="16"/>
      <c r="AR1133" s="38"/>
      <c r="AS1133" s="16"/>
      <c r="AT1133" s="16"/>
      <c r="AY1133" s="16"/>
      <c r="AZ1133" s="16"/>
      <c r="BF1133" s="28"/>
      <c r="BJ1133" s="25"/>
      <c r="BO1133" s="38"/>
      <c r="BQ1133" s="38"/>
      <c r="BU1133" s="16" t="s">
        <v>3734</v>
      </c>
      <c r="BV1133" s="29" t="s">
        <v>3735</v>
      </c>
      <c r="BW1133" s="16"/>
      <c r="BZ1133" s="16"/>
      <c r="CD1133" s="16"/>
      <c r="CF1133" s="16"/>
      <c r="CG1133" s="16"/>
      <c r="CI1133" s="16"/>
      <c r="CJ1133" s="16"/>
      <c r="CK1133" s="16"/>
      <c r="CP1133" s="16" t="s">
        <v>3738</v>
      </c>
      <c r="CQ1133" s="16" t="s">
        <v>119</v>
      </c>
      <c r="CR1133" s="16" t="s">
        <v>3129</v>
      </c>
      <c r="CT1133" s="16" t="s">
        <v>3734</v>
      </c>
      <c r="CU1133" s="16" t="s">
        <v>3735</v>
      </c>
      <c r="CV1133" s="16" t="s">
        <v>3733</v>
      </c>
      <c r="CW1133" s="16" t="s">
        <v>3737</v>
      </c>
      <c r="CX1133" s="16" t="s">
        <v>3676</v>
      </c>
      <c r="CY1133" s="16" t="s">
        <v>3739</v>
      </c>
      <c r="CZ1133" s="16" t="s">
        <v>3251</v>
      </c>
      <c r="DC1133" s="19"/>
      <c r="DD1133" s="16"/>
      <c r="DK1133" s="16"/>
      <c r="DM1133" s="16"/>
      <c r="DN1133" s="16"/>
      <c r="DP1133" s="16"/>
      <c r="DR1133" s="16"/>
      <c r="EB1133" s="16"/>
      <c r="EE1133" s="16"/>
      <c r="EF1133" s="16"/>
      <c r="EG1133" s="16"/>
      <c r="EI1133" s="16"/>
      <c r="EN1133" s="16"/>
    </row>
    <row r="1134" spans="1:144" x14ac:dyDescent="0.35">
      <c r="A1134" s="16" t="s">
        <v>1149</v>
      </c>
      <c r="J1134" t="s">
        <v>3740</v>
      </c>
      <c r="K1134"/>
      <c r="L1134" s="16" t="s">
        <v>5784</v>
      </c>
      <c r="M1134" s="16"/>
      <c r="Q1134" s="16"/>
      <c r="R1134" s="16"/>
      <c r="S1134" s="16" t="s">
        <v>119</v>
      </c>
      <c r="T1134" s="16">
        <f>SUM(COUNTIF(M1134:S1134,"yes"))</f>
        <v>1</v>
      </c>
      <c r="U1134" s="16"/>
      <c r="V1134" s="16"/>
      <c r="W1134" s="16"/>
      <c r="X1134" s="16"/>
      <c r="Y1134" s="16"/>
      <c r="Z1134" s="16"/>
      <c r="AA1134" s="16"/>
      <c r="AB1134" s="16"/>
      <c r="AH1134" s="16"/>
      <c r="AJ1134" s="20"/>
      <c r="AK1134" s="16"/>
      <c r="AL1134" s="16" t="s">
        <v>5767</v>
      </c>
      <c r="AP1134" s="16"/>
      <c r="AQ1134" s="16"/>
      <c r="AR1134" s="38"/>
      <c r="AS1134" s="16"/>
      <c r="AT1134" s="16"/>
      <c r="AY1134" s="16"/>
      <c r="AZ1134" s="16"/>
      <c r="BF1134" s="28"/>
      <c r="BJ1134" s="25"/>
      <c r="BO1134" s="38"/>
      <c r="BQ1134" s="38"/>
      <c r="BU1134" s="16" t="s">
        <v>3741</v>
      </c>
      <c r="BV1134" s="29" t="s">
        <v>3742</v>
      </c>
      <c r="BW1134" s="16"/>
      <c r="BZ1134" s="16"/>
      <c r="CD1134" s="16"/>
      <c r="CF1134" s="16"/>
      <c r="CG1134" s="16"/>
      <c r="CI1134" s="16"/>
      <c r="CJ1134" s="16"/>
      <c r="CK1134" s="16"/>
      <c r="CP1134" s="16" t="s">
        <v>3745</v>
      </c>
      <c r="CQ1134" s="16" t="s">
        <v>119</v>
      </c>
      <c r="CR1134" s="16" t="s">
        <v>3129</v>
      </c>
      <c r="CT1134" s="16" t="s">
        <v>3741</v>
      </c>
      <c r="CU1134" s="16" t="s">
        <v>3742</v>
      </c>
      <c r="CV1134" s="16" t="s">
        <v>3740</v>
      </c>
      <c r="CW1134" s="16" t="s">
        <v>3744</v>
      </c>
      <c r="CX1134" s="16" t="s">
        <v>3683</v>
      </c>
      <c r="CY1134" s="16" t="s">
        <v>3392</v>
      </c>
      <c r="CZ1134" s="16" t="s">
        <v>3433</v>
      </c>
      <c r="DC1134" s="19"/>
      <c r="DD1134" s="16"/>
      <c r="DK1134" s="16"/>
      <c r="DM1134" s="16"/>
      <c r="DN1134" s="16"/>
      <c r="DP1134" s="16"/>
      <c r="DR1134" s="16"/>
      <c r="EB1134" s="16"/>
      <c r="EE1134" s="16"/>
      <c r="EF1134" s="16"/>
      <c r="EG1134" s="16"/>
      <c r="EI1134" s="16"/>
      <c r="EN1134" s="16"/>
    </row>
    <row r="1135" spans="1:144" x14ac:dyDescent="0.35">
      <c r="A1135" s="16" t="s">
        <v>1149</v>
      </c>
      <c r="J1135" t="s">
        <v>3746</v>
      </c>
      <c r="K1135"/>
      <c r="L1135" s="16" t="s">
        <v>5784</v>
      </c>
      <c r="M1135" s="16"/>
      <c r="Q1135" s="16"/>
      <c r="R1135" s="16"/>
      <c r="S1135" s="16" t="s">
        <v>119</v>
      </c>
      <c r="T1135" s="16">
        <f>SUM(COUNTIF(M1135:S1135,"yes"))</f>
        <v>1</v>
      </c>
      <c r="U1135" s="16"/>
      <c r="V1135" s="16"/>
      <c r="W1135" s="16"/>
      <c r="X1135" s="16"/>
      <c r="Y1135" s="16"/>
      <c r="Z1135" s="16"/>
      <c r="AA1135" s="16"/>
      <c r="AB1135" s="16"/>
      <c r="AH1135" s="16"/>
      <c r="AJ1135" s="20"/>
      <c r="AK1135" s="16"/>
      <c r="AL1135" s="16" t="s">
        <v>5767</v>
      </c>
      <c r="AP1135" s="16"/>
      <c r="AQ1135" s="16"/>
      <c r="AR1135" s="38"/>
      <c r="AS1135" s="16"/>
      <c r="AT1135" s="16"/>
      <c r="AY1135" s="16"/>
      <c r="AZ1135" s="16"/>
      <c r="BF1135" s="28"/>
      <c r="BJ1135" s="25"/>
      <c r="BO1135" s="38"/>
      <c r="BQ1135" s="38"/>
      <c r="BU1135" s="16" t="s">
        <v>3747</v>
      </c>
      <c r="BV1135" s="29" t="s">
        <v>3748</v>
      </c>
      <c r="BW1135" s="16"/>
      <c r="BZ1135" s="16"/>
      <c r="CD1135" s="16"/>
      <c r="CF1135" s="16"/>
      <c r="CG1135" s="16"/>
      <c r="CI1135" s="16"/>
      <c r="CJ1135" s="16"/>
      <c r="CK1135" s="16"/>
      <c r="CP1135" s="16" t="s">
        <v>3751</v>
      </c>
      <c r="CQ1135" s="16" t="s">
        <v>119</v>
      </c>
      <c r="CR1135" s="16" t="s">
        <v>3129</v>
      </c>
      <c r="CT1135" s="16" t="s">
        <v>3747</v>
      </c>
      <c r="CU1135" s="16" t="s">
        <v>3748</v>
      </c>
      <c r="CV1135" s="16" t="s">
        <v>3746</v>
      </c>
      <c r="CW1135" s="16" t="s">
        <v>3750</v>
      </c>
      <c r="CX1135" s="16" t="s">
        <v>3191</v>
      </c>
      <c r="CY1135" s="16" t="s">
        <v>3375</v>
      </c>
      <c r="CZ1135" s="16" t="s">
        <v>3752</v>
      </c>
      <c r="DC1135" s="19"/>
      <c r="DD1135" s="16"/>
      <c r="DK1135" s="16"/>
      <c r="DM1135" s="16"/>
      <c r="DN1135" s="16"/>
      <c r="DP1135" s="16"/>
      <c r="DR1135" s="16"/>
      <c r="EB1135" s="16"/>
      <c r="EE1135" s="16"/>
      <c r="EF1135" s="16"/>
      <c r="EG1135" s="16"/>
      <c r="EI1135" s="16"/>
      <c r="EN1135" s="16"/>
    </row>
    <row r="1136" spans="1:144" x14ac:dyDescent="0.35">
      <c r="A1136" s="16" t="s">
        <v>1149</v>
      </c>
      <c r="J1136" t="s">
        <v>3754</v>
      </c>
      <c r="K1136"/>
      <c r="L1136" s="16" t="s">
        <v>5784</v>
      </c>
      <c r="M1136" s="16"/>
      <c r="Q1136" s="16"/>
      <c r="R1136" s="16"/>
      <c r="S1136" s="16" t="s">
        <v>119</v>
      </c>
      <c r="T1136" s="16">
        <f>SUM(COUNTIF(M1136:S1136,"yes"))</f>
        <v>1</v>
      </c>
      <c r="U1136" s="16"/>
      <c r="V1136" s="16"/>
      <c r="W1136" s="16"/>
      <c r="X1136" s="16"/>
      <c r="Y1136" s="16"/>
      <c r="Z1136" s="16"/>
      <c r="AA1136" s="16"/>
      <c r="AB1136" s="16"/>
      <c r="AH1136" s="16"/>
      <c r="AJ1136" s="20"/>
      <c r="AK1136" s="16"/>
      <c r="AL1136" s="16" t="s">
        <v>5767</v>
      </c>
      <c r="AP1136" s="16"/>
      <c r="AQ1136" s="16"/>
      <c r="AR1136" s="38"/>
      <c r="AS1136" s="16"/>
      <c r="AT1136" s="16"/>
      <c r="AY1136" s="16"/>
      <c r="AZ1136" s="16"/>
      <c r="BF1136" s="28"/>
      <c r="BJ1136" s="25"/>
      <c r="BO1136" s="38"/>
      <c r="BQ1136" s="38"/>
      <c r="BU1136" s="16" t="s">
        <v>3755</v>
      </c>
      <c r="BV1136" s="29" t="s">
        <v>3756</v>
      </c>
      <c r="BW1136" s="16"/>
      <c r="BZ1136" s="16"/>
      <c r="CD1136" s="16"/>
      <c r="CF1136" s="16"/>
      <c r="CG1136" s="16"/>
      <c r="CI1136" s="16"/>
      <c r="CJ1136" s="16"/>
      <c r="CK1136" s="16"/>
      <c r="CP1136" s="16" t="s">
        <v>3758</v>
      </c>
      <c r="CQ1136" s="16" t="s">
        <v>119</v>
      </c>
      <c r="CR1136" s="16" t="s">
        <v>3129</v>
      </c>
      <c r="CT1136" s="16" t="s">
        <v>3755</v>
      </c>
      <c r="CU1136" s="16" t="s">
        <v>3756</v>
      </c>
      <c r="CV1136" s="16" t="s">
        <v>3754</v>
      </c>
      <c r="CW1136" s="16" t="s">
        <v>6060</v>
      </c>
      <c r="CX1136" s="16" t="s">
        <v>3295</v>
      </c>
      <c r="CY1136" s="16" t="s">
        <v>3759</v>
      </c>
      <c r="CZ1136" s="16" t="s">
        <v>3281</v>
      </c>
      <c r="DC1136" s="19"/>
      <c r="DD1136" s="16"/>
      <c r="DK1136" s="16"/>
      <c r="DM1136" s="16"/>
      <c r="DN1136" s="16"/>
      <c r="DP1136" s="16"/>
      <c r="DR1136" s="16"/>
      <c r="EB1136" s="16"/>
      <c r="EE1136" s="16"/>
      <c r="EF1136" s="16"/>
      <c r="EG1136" s="16"/>
      <c r="EI1136" s="16"/>
      <c r="EN1136" s="16"/>
    </row>
    <row r="1137" spans="1:144" x14ac:dyDescent="0.35">
      <c r="A1137" s="16" t="s">
        <v>1149</v>
      </c>
      <c r="J1137" t="s">
        <v>3760</v>
      </c>
      <c r="K1137"/>
      <c r="L1137" s="16" t="s">
        <v>5784</v>
      </c>
      <c r="M1137" s="16"/>
      <c r="Q1137" s="16"/>
      <c r="R1137" s="16"/>
      <c r="S1137" s="16" t="s">
        <v>119</v>
      </c>
      <c r="T1137" s="16">
        <f>SUM(COUNTIF(M1137:S1137,"yes"))</f>
        <v>1</v>
      </c>
      <c r="U1137" s="16"/>
      <c r="V1137" s="16"/>
      <c r="W1137" s="16"/>
      <c r="X1137" s="16"/>
      <c r="Y1137" s="16"/>
      <c r="Z1137" s="16"/>
      <c r="AA1137" s="16"/>
      <c r="AB1137" s="16"/>
      <c r="AH1137" s="16"/>
      <c r="AJ1137" s="20"/>
      <c r="AK1137" s="16"/>
      <c r="AL1137" s="16" t="s">
        <v>5767</v>
      </c>
      <c r="AP1137" s="16"/>
      <c r="AQ1137" s="16"/>
      <c r="AR1137" s="38"/>
      <c r="AS1137" s="16"/>
      <c r="AT1137" s="16"/>
      <c r="AY1137" s="16"/>
      <c r="AZ1137" s="16"/>
      <c r="BF1137" s="28"/>
      <c r="BJ1137" s="25"/>
      <c r="BO1137" s="38"/>
      <c r="BQ1137" s="38"/>
      <c r="BU1137" s="16" t="s">
        <v>3761</v>
      </c>
      <c r="BV1137" s="29" t="s">
        <v>3762</v>
      </c>
      <c r="BW1137" s="16"/>
      <c r="BZ1137" s="16"/>
      <c r="CD1137" s="16"/>
      <c r="CF1137" s="16"/>
      <c r="CG1137" s="16"/>
      <c r="CI1137" s="16"/>
      <c r="CJ1137" s="16"/>
      <c r="CK1137" s="16"/>
      <c r="CP1137" s="16" t="s">
        <v>3765</v>
      </c>
      <c r="CQ1137" s="16" t="s">
        <v>119</v>
      </c>
      <c r="CR1137" s="16" t="s">
        <v>3129</v>
      </c>
      <c r="CT1137" s="16" t="s">
        <v>3761</v>
      </c>
      <c r="CU1137" s="16" t="s">
        <v>3762</v>
      </c>
      <c r="CV1137" s="16" t="s">
        <v>3760</v>
      </c>
      <c r="CW1137" s="16" t="s">
        <v>3764</v>
      </c>
      <c r="CX1137" s="16" t="s">
        <v>3182</v>
      </c>
      <c r="CY1137" s="16" t="s">
        <v>3766</v>
      </c>
      <c r="CZ1137" s="16" t="s">
        <v>3266</v>
      </c>
      <c r="DC1137" s="19"/>
      <c r="DD1137" s="16"/>
      <c r="DK1137" s="16"/>
      <c r="DM1137" s="16"/>
      <c r="DN1137" s="16"/>
      <c r="DP1137" s="16"/>
      <c r="DR1137" s="16"/>
      <c r="EB1137" s="16"/>
      <c r="EE1137" s="16"/>
      <c r="EF1137" s="16"/>
      <c r="EG1137" s="16"/>
      <c r="EI1137" s="16"/>
      <c r="EN1137" s="16"/>
    </row>
    <row r="1138" spans="1:144" x14ac:dyDescent="0.35">
      <c r="A1138" s="16" t="s">
        <v>1149</v>
      </c>
      <c r="J1138" t="s">
        <v>3767</v>
      </c>
      <c r="K1138"/>
      <c r="L1138" s="16" t="s">
        <v>5784</v>
      </c>
      <c r="M1138" s="16"/>
      <c r="Q1138" s="16"/>
      <c r="R1138" s="16"/>
      <c r="S1138" s="16" t="s">
        <v>119</v>
      </c>
      <c r="T1138" s="16">
        <f>SUM(COUNTIF(M1138:S1138,"yes"))</f>
        <v>1</v>
      </c>
      <c r="U1138" s="16"/>
      <c r="V1138" s="16"/>
      <c r="W1138" s="16"/>
      <c r="X1138" s="16"/>
      <c r="Y1138" s="16"/>
      <c r="Z1138" s="16"/>
      <c r="AA1138" s="16"/>
      <c r="AB1138" s="16"/>
      <c r="AH1138" s="16"/>
      <c r="AJ1138" s="20"/>
      <c r="AK1138" s="16"/>
      <c r="AL1138" s="16" t="s">
        <v>5767</v>
      </c>
      <c r="AP1138" s="16"/>
      <c r="AQ1138" s="16"/>
      <c r="AR1138" s="38"/>
      <c r="AS1138" s="16"/>
      <c r="AT1138" s="16"/>
      <c r="AY1138" s="16"/>
      <c r="AZ1138" s="16"/>
      <c r="BF1138" s="28"/>
      <c r="BJ1138" s="25"/>
      <c r="BO1138" s="38"/>
      <c r="BQ1138" s="38"/>
      <c r="BU1138" s="16" t="s">
        <v>3768</v>
      </c>
      <c r="BV1138" s="29" t="s">
        <v>3769</v>
      </c>
      <c r="BW1138" s="16"/>
      <c r="BZ1138" s="16"/>
      <c r="CD1138" s="16"/>
      <c r="CF1138" s="16"/>
      <c r="CG1138" s="16"/>
      <c r="CI1138" s="16"/>
      <c r="CJ1138" s="16"/>
      <c r="CK1138" s="16"/>
      <c r="CP1138" s="16" t="s">
        <v>3772</v>
      </c>
      <c r="CQ1138" s="16" t="s">
        <v>119</v>
      </c>
      <c r="CR1138" s="16" t="s">
        <v>3129</v>
      </c>
      <c r="CT1138" s="16" t="s">
        <v>3768</v>
      </c>
      <c r="CU1138" s="16" t="s">
        <v>3769</v>
      </c>
      <c r="CV1138" s="16" t="s">
        <v>3767</v>
      </c>
      <c r="CW1138" s="16" t="s">
        <v>3771</v>
      </c>
      <c r="CX1138" s="16" t="s">
        <v>3295</v>
      </c>
      <c r="CY1138" s="16" t="s">
        <v>3302</v>
      </c>
      <c r="CZ1138" s="16" t="s">
        <v>3773</v>
      </c>
      <c r="DC1138" s="19"/>
      <c r="DD1138" s="16"/>
      <c r="DK1138" s="16"/>
      <c r="DM1138" s="16"/>
      <c r="DN1138" s="16"/>
      <c r="DP1138" s="16"/>
      <c r="DR1138" s="16"/>
      <c r="EB1138" s="16"/>
      <c r="EE1138" s="16"/>
      <c r="EF1138" s="16"/>
      <c r="EG1138" s="16"/>
      <c r="EI1138" s="16"/>
      <c r="EN1138" s="16"/>
    </row>
    <row r="1139" spans="1:144" x14ac:dyDescent="0.35">
      <c r="A1139" s="16" t="s">
        <v>1149</v>
      </c>
      <c r="J1139" t="s">
        <v>3774</v>
      </c>
      <c r="K1139"/>
      <c r="L1139" s="16" t="s">
        <v>5784</v>
      </c>
      <c r="M1139" s="16"/>
      <c r="Q1139" s="16"/>
      <c r="R1139" s="16"/>
      <c r="S1139" s="16" t="s">
        <v>119</v>
      </c>
      <c r="T1139" s="16">
        <f>SUM(COUNTIF(M1139:S1139,"yes"))</f>
        <v>1</v>
      </c>
      <c r="U1139" s="16"/>
      <c r="V1139" s="16"/>
      <c r="W1139" s="16"/>
      <c r="X1139" s="16"/>
      <c r="Y1139" s="16"/>
      <c r="Z1139" s="16"/>
      <c r="AA1139" s="16"/>
      <c r="AB1139" s="16"/>
      <c r="AH1139" s="16"/>
      <c r="AJ1139" s="20"/>
      <c r="AK1139" s="16"/>
      <c r="AL1139" s="16" t="s">
        <v>5767</v>
      </c>
      <c r="AP1139" s="16"/>
      <c r="AQ1139" s="16"/>
      <c r="AR1139" s="38"/>
      <c r="AS1139" s="16"/>
      <c r="AT1139" s="16"/>
      <c r="AY1139" s="16"/>
      <c r="AZ1139" s="16"/>
      <c r="BF1139" s="28"/>
      <c r="BJ1139" s="25"/>
      <c r="BO1139" s="38"/>
      <c r="BQ1139" s="38"/>
      <c r="BU1139" s="16" t="s">
        <v>3775</v>
      </c>
      <c r="BV1139" s="29" t="s">
        <v>3776</v>
      </c>
      <c r="BW1139" s="16"/>
      <c r="BZ1139" s="16"/>
      <c r="CD1139" s="16"/>
      <c r="CF1139" s="16"/>
      <c r="CG1139" s="16"/>
      <c r="CI1139" s="16"/>
      <c r="CJ1139" s="16"/>
      <c r="CK1139" s="16"/>
      <c r="CP1139" s="16" t="s">
        <v>3779</v>
      </c>
      <c r="CQ1139" s="16" t="s">
        <v>119</v>
      </c>
      <c r="CR1139" s="16" t="s">
        <v>3129</v>
      </c>
      <c r="CT1139" s="16" t="s">
        <v>3775</v>
      </c>
      <c r="CU1139" s="16" t="s">
        <v>3776</v>
      </c>
      <c r="CV1139" s="16" t="s">
        <v>3774</v>
      </c>
      <c r="CW1139" s="16" t="s">
        <v>3778</v>
      </c>
      <c r="CX1139" s="16" t="s">
        <v>3544</v>
      </c>
      <c r="CY1139" s="16" t="s">
        <v>3691</v>
      </c>
      <c r="CZ1139" s="16" t="s">
        <v>3455</v>
      </c>
      <c r="DC1139" s="19"/>
      <c r="DD1139" s="16"/>
      <c r="DK1139" s="16"/>
      <c r="DM1139" s="16"/>
      <c r="DN1139" s="16"/>
      <c r="DP1139" s="16"/>
      <c r="DR1139" s="16"/>
      <c r="EB1139" s="16"/>
      <c r="EE1139" s="16"/>
      <c r="EF1139" s="16"/>
      <c r="EG1139" s="16"/>
      <c r="EI1139" s="16"/>
      <c r="EN1139" s="16"/>
    </row>
    <row r="1140" spans="1:144" x14ac:dyDescent="0.35">
      <c r="A1140" s="16" t="s">
        <v>1149</v>
      </c>
      <c r="J1140" t="s">
        <v>3780</v>
      </c>
      <c r="K1140"/>
      <c r="L1140" s="16" t="s">
        <v>5784</v>
      </c>
      <c r="M1140" s="16"/>
      <c r="Q1140" s="16"/>
      <c r="R1140" s="16"/>
      <c r="S1140" s="16" t="s">
        <v>119</v>
      </c>
      <c r="T1140" s="16">
        <f>SUM(COUNTIF(M1140:S1140,"yes"))</f>
        <v>1</v>
      </c>
      <c r="U1140" s="16"/>
      <c r="V1140" s="16"/>
      <c r="W1140" s="16"/>
      <c r="X1140" s="16"/>
      <c r="Y1140" s="16"/>
      <c r="Z1140" s="16"/>
      <c r="AA1140" s="16"/>
      <c r="AB1140" s="16"/>
      <c r="AH1140" s="16"/>
      <c r="AJ1140" s="20"/>
      <c r="AK1140" s="16"/>
      <c r="AL1140" s="16" t="s">
        <v>5767</v>
      </c>
      <c r="AP1140" s="16"/>
      <c r="AQ1140" s="16"/>
      <c r="AR1140" s="38"/>
      <c r="AS1140" s="16"/>
      <c r="AT1140" s="16"/>
      <c r="AY1140" s="16"/>
      <c r="AZ1140" s="16"/>
      <c r="BF1140" s="28"/>
      <c r="BJ1140" s="25"/>
      <c r="BO1140" s="38"/>
      <c r="BQ1140" s="38"/>
      <c r="BU1140" s="16" t="s">
        <v>3781</v>
      </c>
      <c r="BV1140" s="29" t="s">
        <v>3782</v>
      </c>
      <c r="BW1140" s="16"/>
      <c r="BZ1140" s="16"/>
      <c r="CD1140" s="16"/>
      <c r="CF1140" s="16"/>
      <c r="CG1140" s="16"/>
      <c r="CI1140" s="16"/>
      <c r="CJ1140" s="16"/>
      <c r="CK1140" s="16"/>
      <c r="CP1140" s="16" t="s">
        <v>3785</v>
      </c>
      <c r="CQ1140" s="16" t="s">
        <v>119</v>
      </c>
      <c r="CR1140" s="16" t="s">
        <v>3129</v>
      </c>
      <c r="CT1140" s="16" t="s">
        <v>3781</v>
      </c>
      <c r="CU1140" s="16" t="s">
        <v>3782</v>
      </c>
      <c r="CV1140" s="16" t="s">
        <v>3780</v>
      </c>
      <c r="CW1140" s="16" t="s">
        <v>3784</v>
      </c>
      <c r="CX1140" s="16" t="s">
        <v>3690</v>
      </c>
      <c r="CY1140" s="16" t="s">
        <v>3786</v>
      </c>
      <c r="CZ1140" s="16" t="s">
        <v>3787</v>
      </c>
      <c r="DC1140" s="19"/>
      <c r="DD1140" s="16"/>
      <c r="DK1140" s="16"/>
      <c r="DM1140" s="16"/>
      <c r="DN1140" s="16"/>
      <c r="DP1140" s="16"/>
      <c r="DR1140" s="16"/>
      <c r="EB1140" s="16"/>
      <c r="EE1140" s="16"/>
      <c r="EF1140" s="16"/>
      <c r="EG1140" s="16"/>
      <c r="EI1140" s="16"/>
      <c r="EN1140" s="16"/>
    </row>
    <row r="1141" spans="1:144" x14ac:dyDescent="0.35">
      <c r="A1141" s="16" t="s">
        <v>1149</v>
      </c>
      <c r="J1141" t="s">
        <v>3788</v>
      </c>
      <c r="K1141"/>
      <c r="L1141" s="16" t="s">
        <v>5784</v>
      </c>
      <c r="M1141" s="16"/>
      <c r="Q1141" s="16"/>
      <c r="R1141" s="16"/>
      <c r="S1141" s="16" t="s">
        <v>119</v>
      </c>
      <c r="T1141" s="16">
        <f>SUM(COUNTIF(M1141:S1141,"yes"))</f>
        <v>1</v>
      </c>
      <c r="U1141" s="16"/>
      <c r="V1141" s="16"/>
      <c r="W1141" s="16"/>
      <c r="X1141" s="16"/>
      <c r="Y1141" s="16"/>
      <c r="Z1141" s="16"/>
      <c r="AA1141" s="16"/>
      <c r="AB1141" s="16"/>
      <c r="AH1141" s="16"/>
      <c r="AJ1141" s="20"/>
      <c r="AK1141" s="16"/>
      <c r="AL1141" s="16" t="s">
        <v>5767</v>
      </c>
      <c r="AP1141" s="16"/>
      <c r="AQ1141" s="16"/>
      <c r="AR1141" s="38"/>
      <c r="AS1141" s="16"/>
      <c r="AT1141" s="16"/>
      <c r="AY1141" s="16"/>
      <c r="AZ1141" s="16"/>
      <c r="BF1141" s="28"/>
      <c r="BJ1141" s="25"/>
      <c r="BO1141" s="38"/>
      <c r="BQ1141" s="38"/>
      <c r="BU1141" s="16" t="s">
        <v>3789</v>
      </c>
      <c r="BV1141" s="29" t="s">
        <v>3790</v>
      </c>
      <c r="BW1141" s="16"/>
      <c r="BZ1141" s="16"/>
      <c r="CD1141" s="16"/>
      <c r="CF1141" s="16"/>
      <c r="CG1141" s="16"/>
      <c r="CI1141" s="16"/>
      <c r="CJ1141" s="16"/>
      <c r="CK1141" s="16"/>
      <c r="CP1141" s="16" t="s">
        <v>3793</v>
      </c>
      <c r="CQ1141" s="16" t="s">
        <v>119</v>
      </c>
      <c r="CR1141" s="16" t="s">
        <v>3129</v>
      </c>
      <c r="CT1141" s="16" t="s">
        <v>3789</v>
      </c>
      <c r="CU1141" s="16" t="s">
        <v>3790</v>
      </c>
      <c r="CV1141" s="16" t="s">
        <v>3788</v>
      </c>
      <c r="CW1141" s="16" t="s">
        <v>3792</v>
      </c>
      <c r="CX1141" s="16" t="s">
        <v>3676</v>
      </c>
      <c r="CY1141" s="16" t="s">
        <v>3311</v>
      </c>
      <c r="CZ1141" s="16" t="s">
        <v>3251</v>
      </c>
      <c r="DC1141" s="19"/>
      <c r="DD1141" s="16"/>
      <c r="DK1141" s="16"/>
      <c r="DM1141" s="16"/>
      <c r="DN1141" s="16"/>
      <c r="DP1141" s="16"/>
      <c r="DR1141" s="16"/>
      <c r="EB1141" s="16"/>
      <c r="EE1141" s="16"/>
      <c r="EF1141" s="16"/>
      <c r="EG1141" s="16"/>
      <c r="EI1141" s="16"/>
      <c r="EN1141" s="16"/>
    </row>
    <row r="1142" spans="1:144" x14ac:dyDescent="0.35">
      <c r="A1142" s="16" t="s">
        <v>1149</v>
      </c>
      <c r="J1142" t="s">
        <v>3794</v>
      </c>
      <c r="K1142"/>
      <c r="L1142" s="16" t="s">
        <v>5784</v>
      </c>
      <c r="M1142" s="16"/>
      <c r="Q1142" s="16"/>
      <c r="R1142" s="16"/>
      <c r="S1142" s="16" t="s">
        <v>119</v>
      </c>
      <c r="T1142" s="16">
        <f>SUM(COUNTIF(M1142:S1142,"yes"))</f>
        <v>1</v>
      </c>
      <c r="U1142" s="16"/>
      <c r="V1142" s="16"/>
      <c r="W1142" s="16"/>
      <c r="X1142" s="16"/>
      <c r="Y1142" s="16"/>
      <c r="Z1142" s="16"/>
      <c r="AA1142" s="16"/>
      <c r="AB1142" s="16"/>
      <c r="AH1142" s="16"/>
      <c r="AJ1142" s="20"/>
      <c r="AK1142" s="16"/>
      <c r="AL1142" s="16" t="s">
        <v>5767</v>
      </c>
      <c r="AP1142" s="16"/>
      <c r="AQ1142" s="16"/>
      <c r="AR1142" s="38"/>
      <c r="AS1142" s="16"/>
      <c r="AT1142" s="16"/>
      <c r="AY1142" s="16"/>
      <c r="AZ1142" s="16"/>
      <c r="BF1142" s="28"/>
      <c r="BJ1142" s="25"/>
      <c r="BO1142" s="38"/>
      <c r="BQ1142" s="38"/>
      <c r="BU1142" s="16" t="s">
        <v>3795</v>
      </c>
      <c r="BV1142" s="29" t="s">
        <v>3796</v>
      </c>
      <c r="BW1142" s="16"/>
      <c r="BZ1142" s="16"/>
      <c r="CD1142" s="16"/>
      <c r="CF1142" s="16"/>
      <c r="CG1142" s="16"/>
      <c r="CI1142" s="16"/>
      <c r="CJ1142" s="16"/>
      <c r="CK1142" s="16"/>
      <c r="CP1142" s="16" t="s">
        <v>3799</v>
      </c>
      <c r="CQ1142" s="16" t="s">
        <v>119</v>
      </c>
      <c r="CR1142" s="16" t="s">
        <v>3129</v>
      </c>
      <c r="CT1142" s="16" t="s">
        <v>3795</v>
      </c>
      <c r="CU1142" s="16" t="s">
        <v>3796</v>
      </c>
      <c r="CV1142" s="16" t="s">
        <v>3794</v>
      </c>
      <c r="CW1142" s="16" t="s">
        <v>3798</v>
      </c>
      <c r="CX1142" s="16" t="s">
        <v>3140</v>
      </c>
      <c r="CY1142" s="16" t="s">
        <v>3335</v>
      </c>
      <c r="CZ1142" s="16" t="s">
        <v>3800</v>
      </c>
      <c r="DC1142" s="19"/>
      <c r="DD1142" s="16"/>
      <c r="DK1142" s="16"/>
      <c r="DM1142" s="16"/>
      <c r="DN1142" s="16"/>
      <c r="DP1142" s="16"/>
      <c r="DR1142" s="16"/>
      <c r="EB1142" s="16"/>
      <c r="EE1142" s="16"/>
      <c r="EF1142" s="16"/>
      <c r="EG1142" s="16"/>
      <c r="EI1142" s="16"/>
      <c r="EN1142" s="16"/>
    </row>
    <row r="1143" spans="1:144" x14ac:dyDescent="0.35">
      <c r="A1143" s="16" t="s">
        <v>1149</v>
      </c>
      <c r="J1143" t="s">
        <v>3801</v>
      </c>
      <c r="K1143"/>
      <c r="L1143" s="16" t="s">
        <v>5784</v>
      </c>
      <c r="M1143" s="16"/>
      <c r="Q1143" s="16"/>
      <c r="R1143" s="16"/>
      <c r="S1143" s="16" t="s">
        <v>119</v>
      </c>
      <c r="T1143" s="16">
        <f>SUM(COUNTIF(M1143:S1143,"yes"))</f>
        <v>1</v>
      </c>
      <c r="U1143" s="16"/>
      <c r="V1143" s="16"/>
      <c r="W1143" s="16"/>
      <c r="X1143" s="16"/>
      <c r="Y1143" s="16"/>
      <c r="Z1143" s="16"/>
      <c r="AA1143" s="16"/>
      <c r="AB1143" s="16"/>
      <c r="AH1143" s="16"/>
      <c r="AJ1143" s="20"/>
      <c r="AK1143" s="16"/>
      <c r="AL1143" s="16" t="s">
        <v>5767</v>
      </c>
      <c r="AP1143" s="16"/>
      <c r="AQ1143" s="16"/>
      <c r="AR1143" s="38"/>
      <c r="AS1143" s="16"/>
      <c r="AT1143" s="16"/>
      <c r="AY1143" s="16"/>
      <c r="AZ1143" s="16"/>
      <c r="BF1143" s="28"/>
      <c r="BJ1143" s="25"/>
      <c r="BO1143" s="38"/>
      <c r="BQ1143" s="38"/>
      <c r="BU1143" s="16" t="s">
        <v>3802</v>
      </c>
      <c r="BV1143" s="29" t="s">
        <v>3803</v>
      </c>
      <c r="BW1143" s="16"/>
      <c r="BZ1143" s="16"/>
      <c r="CD1143" s="16"/>
      <c r="CF1143" s="16"/>
      <c r="CG1143" s="16"/>
      <c r="CI1143" s="16"/>
      <c r="CJ1143" s="16"/>
      <c r="CK1143" s="16"/>
      <c r="CP1143" s="16" t="s">
        <v>3806</v>
      </c>
      <c r="CQ1143" s="16" t="s">
        <v>119</v>
      </c>
      <c r="CR1143" s="16" t="s">
        <v>3129</v>
      </c>
      <c r="CT1143" s="16" t="s">
        <v>3802</v>
      </c>
      <c r="CU1143" s="16" t="s">
        <v>3803</v>
      </c>
      <c r="CV1143" s="16" t="s">
        <v>3801</v>
      </c>
      <c r="CW1143" s="16" t="s">
        <v>3805</v>
      </c>
      <c r="CX1143" s="16" t="s">
        <v>3182</v>
      </c>
      <c r="CY1143" s="16" t="s">
        <v>3141</v>
      </c>
      <c r="CZ1143" s="16" t="s">
        <v>3807</v>
      </c>
      <c r="DC1143" s="19"/>
      <c r="DD1143" s="16"/>
      <c r="DK1143" s="16"/>
      <c r="DM1143" s="16"/>
      <c r="DN1143" s="16"/>
      <c r="DP1143" s="16"/>
      <c r="DR1143" s="16"/>
      <c r="EB1143" s="16"/>
      <c r="EE1143" s="16"/>
      <c r="EF1143" s="16"/>
      <c r="EG1143" s="16"/>
      <c r="EI1143" s="16"/>
      <c r="EN1143" s="16"/>
    </row>
    <row r="1144" spans="1:144" x14ac:dyDescent="0.35">
      <c r="A1144" s="16" t="s">
        <v>1149</v>
      </c>
      <c r="J1144" t="s">
        <v>3808</v>
      </c>
      <c r="K1144"/>
      <c r="L1144" s="16" t="s">
        <v>5784</v>
      </c>
      <c r="M1144" s="16"/>
      <c r="Q1144" s="16"/>
      <c r="R1144" s="16"/>
      <c r="S1144" s="16" t="s">
        <v>119</v>
      </c>
      <c r="T1144" s="16">
        <f>SUM(COUNTIF(M1144:S1144,"yes"))</f>
        <v>1</v>
      </c>
      <c r="U1144" s="16"/>
      <c r="V1144" s="16"/>
      <c r="W1144" s="16"/>
      <c r="X1144" s="16"/>
      <c r="Y1144" s="16"/>
      <c r="Z1144" s="16"/>
      <c r="AA1144" s="16"/>
      <c r="AB1144" s="16"/>
      <c r="AH1144" s="16"/>
      <c r="AJ1144" s="20"/>
      <c r="AK1144" s="16"/>
      <c r="AL1144" s="16" t="s">
        <v>5767</v>
      </c>
      <c r="AP1144" s="16"/>
      <c r="AQ1144" s="16"/>
      <c r="AR1144" s="38"/>
      <c r="AS1144" s="16"/>
      <c r="AT1144" s="16"/>
      <c r="AY1144" s="16"/>
      <c r="AZ1144" s="16"/>
      <c r="BF1144" s="28"/>
      <c r="BJ1144" s="25"/>
      <c r="BO1144" s="38"/>
      <c r="BQ1144" s="38"/>
      <c r="BU1144" s="16" t="s">
        <v>3809</v>
      </c>
      <c r="BV1144" s="29" t="s">
        <v>3810</v>
      </c>
      <c r="BW1144" s="16"/>
      <c r="BZ1144" s="16"/>
      <c r="CD1144" s="16"/>
      <c r="CF1144" s="16"/>
      <c r="CG1144" s="16"/>
      <c r="CI1144" s="16"/>
      <c r="CJ1144" s="16"/>
      <c r="CK1144" s="16"/>
      <c r="CP1144" s="16" t="s">
        <v>3813</v>
      </c>
      <c r="CQ1144" s="16" t="s">
        <v>119</v>
      </c>
      <c r="CR1144" s="16" t="s">
        <v>3129</v>
      </c>
      <c r="CT1144" s="16" t="s">
        <v>3809</v>
      </c>
      <c r="CU1144" s="16" t="s">
        <v>3810</v>
      </c>
      <c r="CV1144" s="16" t="s">
        <v>3808</v>
      </c>
      <c r="CW1144" s="16" t="s">
        <v>3812</v>
      </c>
      <c r="CX1144" s="16" t="s">
        <v>3423</v>
      </c>
      <c r="CY1144" s="16" t="s">
        <v>3814</v>
      </c>
      <c r="CZ1144" s="16" t="s">
        <v>3815</v>
      </c>
      <c r="DC1144" s="19"/>
      <c r="DD1144" s="16"/>
      <c r="DK1144" s="16"/>
      <c r="DM1144" s="16"/>
      <c r="DN1144" s="16"/>
      <c r="DP1144" s="16"/>
      <c r="DR1144" s="16"/>
      <c r="EB1144" s="16"/>
      <c r="EE1144" s="16"/>
      <c r="EF1144" s="16"/>
      <c r="EG1144" s="16"/>
      <c r="EI1144" s="16"/>
      <c r="EN1144" s="16"/>
    </row>
    <row r="1145" spans="1:144" x14ac:dyDescent="0.35">
      <c r="A1145" s="16" t="s">
        <v>1149</v>
      </c>
      <c r="J1145" t="s">
        <v>3816</v>
      </c>
      <c r="K1145"/>
      <c r="L1145" s="16" t="s">
        <v>5784</v>
      </c>
      <c r="M1145" s="16"/>
      <c r="Q1145" s="16"/>
      <c r="R1145" s="16"/>
      <c r="S1145" s="16" t="s">
        <v>119</v>
      </c>
      <c r="T1145" s="16">
        <f>SUM(COUNTIF(M1145:S1145,"yes"))</f>
        <v>1</v>
      </c>
      <c r="U1145" s="16"/>
      <c r="V1145" s="16"/>
      <c r="W1145" s="16"/>
      <c r="X1145" s="16"/>
      <c r="Y1145" s="16"/>
      <c r="Z1145" s="16"/>
      <c r="AA1145" s="16"/>
      <c r="AB1145" s="16"/>
      <c r="AH1145" s="16"/>
      <c r="AJ1145" s="20"/>
      <c r="AK1145" s="16"/>
      <c r="AL1145" s="16" t="s">
        <v>5767</v>
      </c>
      <c r="AP1145" s="16"/>
      <c r="AQ1145" s="16"/>
      <c r="AR1145" s="38"/>
      <c r="AS1145" s="16"/>
      <c r="AT1145" s="16"/>
      <c r="AY1145" s="16"/>
      <c r="AZ1145" s="16"/>
      <c r="BF1145" s="28"/>
      <c r="BJ1145" s="25"/>
      <c r="BO1145" s="38"/>
      <c r="BQ1145" s="38"/>
      <c r="BU1145" s="16" t="s">
        <v>3817</v>
      </c>
      <c r="BV1145" s="29" t="s">
        <v>3818</v>
      </c>
      <c r="BW1145" s="16"/>
      <c r="BZ1145" s="16"/>
      <c r="CD1145" s="16"/>
      <c r="CF1145" s="16"/>
      <c r="CG1145" s="16"/>
      <c r="CI1145" s="16"/>
      <c r="CJ1145" s="16"/>
      <c r="CK1145" s="16"/>
      <c r="CP1145" s="16" t="s">
        <v>3821</v>
      </c>
      <c r="CQ1145" s="16" t="s">
        <v>119</v>
      </c>
      <c r="CR1145" s="16" t="s">
        <v>3129</v>
      </c>
      <c r="CT1145" s="16" t="s">
        <v>3817</v>
      </c>
      <c r="CU1145" s="16" t="s">
        <v>3818</v>
      </c>
      <c r="CV1145" s="16" t="s">
        <v>3816</v>
      </c>
      <c r="CW1145" s="16" t="s">
        <v>3820</v>
      </c>
      <c r="CX1145" s="16" t="s">
        <v>3431</v>
      </c>
      <c r="CY1145" s="16" t="s">
        <v>3822</v>
      </c>
      <c r="CZ1145" s="16" t="s">
        <v>3823</v>
      </c>
      <c r="DC1145" s="19"/>
      <c r="DD1145" s="16"/>
      <c r="DK1145" s="16"/>
      <c r="DM1145" s="16"/>
      <c r="DN1145" s="16"/>
      <c r="DP1145" s="16"/>
      <c r="DR1145" s="16"/>
      <c r="EB1145" s="16"/>
      <c r="EE1145" s="16"/>
      <c r="EF1145" s="16"/>
      <c r="EG1145" s="16"/>
      <c r="EI1145" s="16"/>
      <c r="EN1145" s="16"/>
    </row>
    <row r="1146" spans="1:144" x14ac:dyDescent="0.35">
      <c r="A1146" s="16" t="s">
        <v>1149</v>
      </c>
      <c r="J1146" t="s">
        <v>3824</v>
      </c>
      <c r="K1146"/>
      <c r="L1146" s="16" t="s">
        <v>5784</v>
      </c>
      <c r="M1146" s="16"/>
      <c r="Q1146" s="16"/>
      <c r="R1146" s="16"/>
      <c r="S1146" s="16" t="s">
        <v>119</v>
      </c>
      <c r="T1146" s="16">
        <f>SUM(COUNTIF(M1146:S1146,"yes"))</f>
        <v>1</v>
      </c>
      <c r="U1146" s="16"/>
      <c r="V1146" s="16"/>
      <c r="W1146" s="16"/>
      <c r="X1146" s="16"/>
      <c r="Y1146" s="16"/>
      <c r="Z1146" s="16"/>
      <c r="AA1146" s="16"/>
      <c r="AB1146" s="16"/>
      <c r="AH1146" s="16"/>
      <c r="AJ1146" s="20"/>
      <c r="AK1146" s="16"/>
      <c r="AL1146" s="16" t="s">
        <v>5767</v>
      </c>
      <c r="AP1146" s="16"/>
      <c r="AQ1146" s="16"/>
      <c r="AR1146" s="38"/>
      <c r="AS1146" s="16"/>
      <c r="AT1146" s="16"/>
      <c r="AY1146" s="16"/>
      <c r="AZ1146" s="16"/>
      <c r="BF1146" s="28"/>
      <c r="BJ1146" s="25"/>
      <c r="BO1146" s="38"/>
      <c r="BQ1146" s="38"/>
      <c r="BU1146" s="16" t="s">
        <v>3825</v>
      </c>
      <c r="BV1146" s="29" t="s">
        <v>3826</v>
      </c>
      <c r="BW1146" s="16"/>
      <c r="BZ1146" s="16"/>
      <c r="CD1146" s="16"/>
      <c r="CF1146" s="16"/>
      <c r="CG1146" s="16"/>
      <c r="CI1146" s="16"/>
      <c r="CJ1146" s="16"/>
      <c r="CK1146" s="16"/>
      <c r="CP1146" s="16" t="s">
        <v>3829</v>
      </c>
      <c r="CQ1146" s="16" t="s">
        <v>119</v>
      </c>
      <c r="CR1146" s="16" t="s">
        <v>3129</v>
      </c>
      <c r="CT1146" s="16" t="s">
        <v>3825</v>
      </c>
      <c r="CU1146" s="16" t="s">
        <v>3826</v>
      </c>
      <c r="CV1146" s="16" t="s">
        <v>3824</v>
      </c>
      <c r="CW1146" s="16" t="s">
        <v>3828</v>
      </c>
      <c r="CX1146" s="16" t="s">
        <v>3830</v>
      </c>
      <c r="CY1146" s="16" t="s">
        <v>3831</v>
      </c>
      <c r="CZ1146" s="16" t="s">
        <v>3184</v>
      </c>
      <c r="DC1146" s="19"/>
      <c r="DD1146" s="16"/>
      <c r="DK1146" s="16"/>
      <c r="DM1146" s="16"/>
      <c r="DN1146" s="16"/>
      <c r="DP1146" s="16"/>
      <c r="DR1146" s="16"/>
      <c r="EB1146" s="16"/>
      <c r="EE1146" s="16"/>
      <c r="EF1146" s="16"/>
      <c r="EG1146" s="16"/>
      <c r="EI1146" s="16"/>
      <c r="EN1146" s="16"/>
    </row>
    <row r="1147" spans="1:144" x14ac:dyDescent="0.35">
      <c r="A1147" s="16" t="s">
        <v>1149</v>
      </c>
      <c r="J1147" t="s">
        <v>3832</v>
      </c>
      <c r="K1147"/>
      <c r="L1147" s="16" t="s">
        <v>5784</v>
      </c>
      <c r="M1147" s="16"/>
      <c r="Q1147" s="16"/>
      <c r="R1147" s="16"/>
      <c r="S1147" s="16" t="s">
        <v>119</v>
      </c>
      <c r="T1147" s="16">
        <f>SUM(COUNTIF(M1147:S1147,"yes"))</f>
        <v>1</v>
      </c>
      <c r="U1147" s="16"/>
      <c r="V1147" s="16"/>
      <c r="W1147" s="16"/>
      <c r="X1147" s="16"/>
      <c r="Y1147" s="16"/>
      <c r="Z1147" s="16"/>
      <c r="AA1147" s="16"/>
      <c r="AB1147" s="16"/>
      <c r="AH1147" s="16"/>
      <c r="AJ1147" s="20"/>
      <c r="AK1147" s="16"/>
      <c r="AL1147" s="16" t="s">
        <v>5767</v>
      </c>
      <c r="AP1147" s="16"/>
      <c r="AQ1147" s="16"/>
      <c r="AR1147" s="38"/>
      <c r="AS1147" s="16"/>
      <c r="AT1147" s="16"/>
      <c r="AY1147" s="16"/>
      <c r="AZ1147" s="16"/>
      <c r="BF1147" s="28"/>
      <c r="BJ1147" s="25"/>
      <c r="BO1147" s="38"/>
      <c r="BQ1147" s="38"/>
      <c r="BU1147" s="16" t="s">
        <v>3833</v>
      </c>
      <c r="BV1147" s="29" t="s">
        <v>3834</v>
      </c>
      <c r="BW1147" s="16"/>
      <c r="BZ1147" s="16"/>
      <c r="CD1147" s="16"/>
      <c r="CF1147" s="16"/>
      <c r="CG1147" s="16"/>
      <c r="CI1147" s="16"/>
      <c r="CJ1147" s="16"/>
      <c r="CK1147" s="16"/>
      <c r="CP1147" s="16" t="s">
        <v>3837</v>
      </c>
      <c r="CQ1147" s="16" t="s">
        <v>119</v>
      </c>
      <c r="CR1147" s="16" t="s">
        <v>3129</v>
      </c>
      <c r="CT1147" s="16" t="s">
        <v>3833</v>
      </c>
      <c r="CU1147" s="16" t="s">
        <v>3834</v>
      </c>
      <c r="CV1147" s="16" t="s">
        <v>3832</v>
      </c>
      <c r="CW1147" s="16" t="s">
        <v>3836</v>
      </c>
      <c r="CX1147" s="16" t="s">
        <v>3310</v>
      </c>
      <c r="CY1147" s="16" t="s">
        <v>3838</v>
      </c>
      <c r="CZ1147" s="16" t="s">
        <v>3217</v>
      </c>
      <c r="DC1147" s="19"/>
      <c r="DD1147" s="16"/>
      <c r="DK1147" s="16"/>
      <c r="DM1147" s="16"/>
      <c r="DN1147" s="16"/>
      <c r="DP1147" s="16"/>
      <c r="DR1147" s="16"/>
      <c r="EB1147" s="16"/>
      <c r="EE1147" s="16"/>
      <c r="EF1147" s="16"/>
      <c r="EG1147" s="16"/>
      <c r="EI1147" s="16"/>
      <c r="EN1147" s="16"/>
    </row>
    <row r="1148" spans="1:144" x14ac:dyDescent="0.35">
      <c r="A1148" s="16" t="s">
        <v>1149</v>
      </c>
      <c r="J1148" t="s">
        <v>3839</v>
      </c>
      <c r="K1148"/>
      <c r="L1148" s="16" t="s">
        <v>5784</v>
      </c>
      <c r="M1148" s="16"/>
      <c r="Q1148" s="16"/>
      <c r="R1148" s="16"/>
      <c r="S1148" s="16" t="s">
        <v>119</v>
      </c>
      <c r="T1148" s="16">
        <f>SUM(COUNTIF(M1148:S1148,"yes"))</f>
        <v>1</v>
      </c>
      <c r="U1148" s="16"/>
      <c r="V1148" s="16"/>
      <c r="W1148" s="16"/>
      <c r="X1148" s="16"/>
      <c r="Y1148" s="16"/>
      <c r="Z1148" s="16"/>
      <c r="AA1148" s="16"/>
      <c r="AB1148" s="16"/>
      <c r="AH1148" s="16"/>
      <c r="AJ1148" s="20"/>
      <c r="AK1148" s="16"/>
      <c r="AL1148" s="16" t="s">
        <v>5767</v>
      </c>
      <c r="AP1148" s="16"/>
      <c r="AQ1148" s="16"/>
      <c r="AR1148" s="38"/>
      <c r="AS1148" s="16"/>
      <c r="AT1148" s="16"/>
      <c r="AY1148" s="16"/>
      <c r="AZ1148" s="16"/>
      <c r="BF1148" s="28"/>
      <c r="BJ1148" s="25"/>
      <c r="BO1148" s="38"/>
      <c r="BQ1148" s="38"/>
      <c r="BU1148" s="16" t="s">
        <v>3840</v>
      </c>
      <c r="BV1148" s="29" t="s">
        <v>3841</v>
      </c>
      <c r="BW1148" s="16"/>
      <c r="BZ1148" s="16"/>
      <c r="CD1148" s="16"/>
      <c r="CF1148" s="16"/>
      <c r="CG1148" s="16"/>
      <c r="CI1148" s="16"/>
      <c r="CJ1148" s="16"/>
      <c r="CK1148" s="16"/>
      <c r="CP1148" s="16" t="s">
        <v>3843</v>
      </c>
      <c r="CQ1148" s="16" t="s">
        <v>119</v>
      </c>
      <c r="CR1148" s="16" t="s">
        <v>3129</v>
      </c>
      <c r="CT1148" s="16" t="s">
        <v>3840</v>
      </c>
      <c r="CU1148" s="16" t="s">
        <v>3841</v>
      </c>
      <c r="CV1148" s="16" t="s">
        <v>3839</v>
      </c>
      <c r="CW1148" s="16" t="s">
        <v>6061</v>
      </c>
      <c r="CX1148" s="16" t="s">
        <v>3498</v>
      </c>
      <c r="CY1148" s="16" t="s">
        <v>3216</v>
      </c>
      <c r="CZ1148" s="16" t="s">
        <v>3319</v>
      </c>
      <c r="DC1148" s="19"/>
      <c r="DD1148" s="16"/>
      <c r="DK1148" s="16"/>
      <c r="DM1148" s="16"/>
      <c r="DN1148" s="16"/>
      <c r="DP1148" s="16"/>
      <c r="DR1148" s="16"/>
      <c r="EB1148" s="16"/>
      <c r="EE1148" s="16"/>
      <c r="EF1148" s="16"/>
      <c r="EG1148" s="16"/>
      <c r="EI1148" s="16"/>
      <c r="EN1148" s="16"/>
    </row>
    <row r="1149" spans="1:144" x14ac:dyDescent="0.35">
      <c r="A1149" s="16" t="s">
        <v>1149</v>
      </c>
      <c r="J1149" t="s">
        <v>3844</v>
      </c>
      <c r="K1149"/>
      <c r="L1149" s="16" t="s">
        <v>5784</v>
      </c>
      <c r="M1149" s="16"/>
      <c r="Q1149" s="16"/>
      <c r="R1149" s="16"/>
      <c r="S1149" s="16" t="s">
        <v>119</v>
      </c>
      <c r="T1149" s="16">
        <f>SUM(COUNTIF(M1149:S1149,"yes"))</f>
        <v>1</v>
      </c>
      <c r="U1149" s="16"/>
      <c r="V1149" s="16"/>
      <c r="W1149" s="16"/>
      <c r="X1149" s="16"/>
      <c r="Y1149" s="16"/>
      <c r="Z1149" s="16"/>
      <c r="AA1149" s="16"/>
      <c r="AB1149" s="16"/>
      <c r="AH1149" s="16"/>
      <c r="AJ1149" s="20"/>
      <c r="AK1149" s="16"/>
      <c r="AL1149" s="16" t="s">
        <v>5767</v>
      </c>
      <c r="AP1149" s="16"/>
      <c r="AQ1149" s="16"/>
      <c r="AR1149" s="38"/>
      <c r="AS1149" s="16"/>
      <c r="AT1149" s="16"/>
      <c r="AY1149" s="16"/>
      <c r="AZ1149" s="16"/>
      <c r="BF1149" s="28"/>
      <c r="BJ1149" s="25"/>
      <c r="BO1149" s="38"/>
      <c r="BQ1149" s="38"/>
      <c r="BU1149" s="16" t="s">
        <v>3845</v>
      </c>
      <c r="BV1149" s="29" t="s">
        <v>3846</v>
      </c>
      <c r="BW1149" s="16"/>
      <c r="BZ1149" s="16"/>
      <c r="CD1149" s="16"/>
      <c r="CF1149" s="16"/>
      <c r="CG1149" s="16"/>
      <c r="CI1149" s="16"/>
      <c r="CJ1149" s="16"/>
      <c r="CK1149" s="16"/>
      <c r="CP1149" s="16" t="s">
        <v>3849</v>
      </c>
      <c r="CQ1149" s="16" t="s">
        <v>119</v>
      </c>
      <c r="CR1149" s="16" t="s">
        <v>3129</v>
      </c>
      <c r="CT1149" s="16" t="s">
        <v>3845</v>
      </c>
      <c r="CU1149" s="16" t="s">
        <v>3846</v>
      </c>
      <c r="CV1149" s="16" t="s">
        <v>3844</v>
      </c>
      <c r="CW1149" s="16" t="s">
        <v>3848</v>
      </c>
      <c r="CX1149" s="16" t="s">
        <v>3350</v>
      </c>
      <c r="CY1149" s="16" t="s">
        <v>3850</v>
      </c>
      <c r="CZ1149" s="16" t="s">
        <v>3367</v>
      </c>
      <c r="DC1149" s="19"/>
      <c r="DD1149" s="16"/>
      <c r="DK1149" s="16"/>
      <c r="DM1149" s="16"/>
      <c r="DN1149" s="16"/>
      <c r="DP1149" s="16"/>
      <c r="DR1149" s="16"/>
      <c r="EB1149" s="16"/>
      <c r="EE1149" s="16"/>
      <c r="EF1149" s="16"/>
      <c r="EG1149" s="16"/>
      <c r="EI1149" s="16"/>
      <c r="EN1149" s="16"/>
    </row>
    <row r="1150" spans="1:144" x14ac:dyDescent="0.35">
      <c r="A1150" s="16" t="s">
        <v>1149</v>
      </c>
      <c r="J1150" t="s">
        <v>3851</v>
      </c>
      <c r="K1150"/>
      <c r="L1150" s="16" t="s">
        <v>5784</v>
      </c>
      <c r="M1150" s="16"/>
      <c r="Q1150" s="16"/>
      <c r="R1150" s="16"/>
      <c r="S1150" s="16" t="s">
        <v>119</v>
      </c>
      <c r="T1150" s="16">
        <f>SUM(COUNTIF(M1150:S1150,"yes"))</f>
        <v>1</v>
      </c>
      <c r="U1150" s="16"/>
      <c r="V1150" s="16"/>
      <c r="W1150" s="16"/>
      <c r="X1150" s="16"/>
      <c r="Y1150" s="16"/>
      <c r="Z1150" s="16"/>
      <c r="AA1150" s="16"/>
      <c r="AB1150" s="16"/>
      <c r="AH1150" s="16"/>
      <c r="AJ1150" s="20"/>
      <c r="AK1150" s="16"/>
      <c r="AL1150" s="16" t="s">
        <v>5767</v>
      </c>
      <c r="AP1150" s="16"/>
      <c r="AQ1150" s="16"/>
      <c r="AR1150" s="38"/>
      <c r="AS1150" s="16"/>
      <c r="AT1150" s="16"/>
      <c r="AY1150" s="16"/>
      <c r="AZ1150" s="16"/>
      <c r="BF1150" s="28"/>
      <c r="BJ1150" s="25"/>
      <c r="BO1150" s="38"/>
      <c r="BQ1150" s="38"/>
      <c r="BU1150" s="16" t="s">
        <v>3852</v>
      </c>
      <c r="BV1150" s="29" t="s">
        <v>3853</v>
      </c>
      <c r="BW1150" s="16"/>
      <c r="BZ1150" s="16"/>
      <c r="CD1150" s="16"/>
      <c r="CF1150" s="16"/>
      <c r="CG1150" s="16"/>
      <c r="CI1150" s="16"/>
      <c r="CJ1150" s="16"/>
      <c r="CK1150" s="16"/>
      <c r="CP1150" s="16" t="s">
        <v>3856</v>
      </c>
      <c r="CQ1150" s="16" t="s">
        <v>119</v>
      </c>
      <c r="CR1150" s="16" t="s">
        <v>3129</v>
      </c>
      <c r="CT1150" s="16" t="s">
        <v>3852</v>
      </c>
      <c r="CU1150" s="16" t="s">
        <v>3853</v>
      </c>
      <c r="CV1150" s="16" t="s">
        <v>3851</v>
      </c>
      <c r="CW1150" s="16" t="s">
        <v>3855</v>
      </c>
      <c r="CX1150" s="16" t="s">
        <v>3857</v>
      </c>
      <c r="CY1150" s="16" t="s">
        <v>3499</v>
      </c>
      <c r="CZ1150" s="16" t="s">
        <v>3858</v>
      </c>
      <c r="DC1150" s="19"/>
      <c r="DD1150" s="16"/>
      <c r="DK1150" s="16"/>
      <c r="DM1150" s="16"/>
      <c r="DN1150" s="16"/>
      <c r="DP1150" s="16"/>
      <c r="DR1150" s="16"/>
      <c r="EB1150" s="16"/>
      <c r="EE1150" s="16"/>
      <c r="EF1150" s="16"/>
      <c r="EG1150" s="16"/>
      <c r="EI1150" s="16"/>
      <c r="EN1150" s="16"/>
    </row>
    <row r="1151" spans="1:144" x14ac:dyDescent="0.35">
      <c r="A1151" s="16" t="s">
        <v>1149</v>
      </c>
      <c r="J1151" t="s">
        <v>3859</v>
      </c>
      <c r="K1151"/>
      <c r="L1151" s="16" t="s">
        <v>5784</v>
      </c>
      <c r="M1151" s="16"/>
      <c r="Q1151" s="16"/>
      <c r="R1151" s="16"/>
      <c r="S1151" s="16" t="s">
        <v>119</v>
      </c>
      <c r="T1151" s="16">
        <f>SUM(COUNTIF(M1151:S1151,"yes"))</f>
        <v>1</v>
      </c>
      <c r="U1151" s="16"/>
      <c r="V1151" s="16"/>
      <c r="W1151" s="16"/>
      <c r="X1151" s="16"/>
      <c r="Y1151" s="16"/>
      <c r="Z1151" s="16"/>
      <c r="AA1151" s="16"/>
      <c r="AB1151" s="16"/>
      <c r="AH1151" s="16"/>
      <c r="AJ1151" s="20"/>
      <c r="AK1151" s="16"/>
      <c r="AL1151" s="16" t="s">
        <v>5767</v>
      </c>
      <c r="AP1151" s="16"/>
      <c r="AQ1151" s="16"/>
      <c r="AR1151" s="38"/>
      <c r="AS1151" s="16"/>
      <c r="AT1151" s="16"/>
      <c r="AY1151" s="16"/>
      <c r="AZ1151" s="16"/>
      <c r="BF1151" s="28"/>
      <c r="BJ1151" s="25"/>
      <c r="BO1151" s="38"/>
      <c r="BQ1151" s="38"/>
      <c r="BU1151" s="16" t="s">
        <v>3860</v>
      </c>
      <c r="BV1151" s="29" t="s">
        <v>3861</v>
      </c>
      <c r="BW1151" s="16"/>
      <c r="BZ1151" s="16"/>
      <c r="CD1151" s="16"/>
      <c r="CF1151" s="16"/>
      <c r="CG1151" s="16"/>
      <c r="CI1151" s="16"/>
      <c r="CJ1151" s="16"/>
      <c r="CK1151" s="16"/>
      <c r="CP1151" s="16" t="s">
        <v>3864</v>
      </c>
      <c r="CQ1151" s="16" t="s">
        <v>119</v>
      </c>
      <c r="CR1151" s="16" t="s">
        <v>3129</v>
      </c>
      <c r="CT1151" s="16" t="s">
        <v>3860</v>
      </c>
      <c r="CU1151" s="16" t="s">
        <v>3861</v>
      </c>
      <c r="CV1151" s="16" t="s">
        <v>3859</v>
      </c>
      <c r="CW1151" s="16" t="s">
        <v>3863</v>
      </c>
      <c r="CX1151" s="16" t="s">
        <v>3423</v>
      </c>
      <c r="CY1151" s="16" t="s">
        <v>3865</v>
      </c>
      <c r="CZ1151" s="16" t="s">
        <v>3866</v>
      </c>
      <c r="DC1151" s="19"/>
      <c r="DD1151" s="16"/>
      <c r="DK1151" s="16"/>
      <c r="DM1151" s="16"/>
      <c r="DN1151" s="16"/>
      <c r="DP1151" s="16"/>
      <c r="DR1151" s="16"/>
      <c r="EB1151" s="16"/>
      <c r="EE1151" s="16"/>
      <c r="EF1151" s="16"/>
      <c r="EG1151" s="16"/>
      <c r="EI1151" s="16"/>
      <c r="EN1151" s="16"/>
    </row>
    <row r="1152" spans="1:144" x14ac:dyDescent="0.35">
      <c r="A1152" s="16" t="s">
        <v>1149</v>
      </c>
      <c r="J1152" t="s">
        <v>3867</v>
      </c>
      <c r="K1152"/>
      <c r="L1152" s="16" t="s">
        <v>5784</v>
      </c>
      <c r="M1152" s="16"/>
      <c r="Q1152" s="16"/>
      <c r="R1152" s="16"/>
      <c r="S1152" s="16" t="s">
        <v>119</v>
      </c>
      <c r="T1152" s="16">
        <f>SUM(COUNTIF(M1152:S1152,"yes"))</f>
        <v>1</v>
      </c>
      <c r="U1152" s="16"/>
      <c r="V1152" s="16"/>
      <c r="W1152" s="16"/>
      <c r="X1152" s="16"/>
      <c r="Y1152" s="16"/>
      <c r="Z1152" s="16"/>
      <c r="AA1152" s="16"/>
      <c r="AB1152" s="16"/>
      <c r="AH1152" s="16"/>
      <c r="AJ1152" s="20"/>
      <c r="AK1152" s="16"/>
      <c r="AL1152" s="16" t="s">
        <v>5767</v>
      </c>
      <c r="AP1152" s="16"/>
      <c r="AQ1152" s="16"/>
      <c r="AR1152" s="38"/>
      <c r="AS1152" s="16"/>
      <c r="AT1152" s="16"/>
      <c r="AY1152" s="16"/>
      <c r="AZ1152" s="16"/>
      <c r="BF1152" s="28"/>
      <c r="BJ1152" s="25"/>
      <c r="BO1152" s="38"/>
      <c r="BQ1152" s="38"/>
      <c r="BU1152" s="16" t="s">
        <v>3868</v>
      </c>
      <c r="BV1152" s="29" t="s">
        <v>3869</v>
      </c>
      <c r="BW1152" s="16"/>
      <c r="BZ1152" s="16"/>
      <c r="CD1152" s="16"/>
      <c r="CF1152" s="16"/>
      <c r="CG1152" s="16"/>
      <c r="CI1152" s="16"/>
      <c r="CJ1152" s="16"/>
      <c r="CK1152" s="16"/>
      <c r="CP1152" s="16" t="s">
        <v>3872</v>
      </c>
      <c r="CQ1152" s="16" t="s">
        <v>119</v>
      </c>
      <c r="CR1152" s="16" t="s">
        <v>3129</v>
      </c>
      <c r="CT1152" s="16" t="s">
        <v>3868</v>
      </c>
      <c r="CU1152" s="16" t="s">
        <v>3869</v>
      </c>
      <c r="CV1152" s="16" t="s">
        <v>3867</v>
      </c>
      <c r="CW1152" s="16" t="s">
        <v>3871</v>
      </c>
      <c r="CX1152" s="16" t="s">
        <v>3683</v>
      </c>
      <c r="CY1152" s="16" t="s">
        <v>3873</v>
      </c>
      <c r="CZ1152" s="16" t="s">
        <v>3367</v>
      </c>
      <c r="DC1152" s="19"/>
      <c r="DD1152" s="16"/>
      <c r="DK1152" s="16"/>
      <c r="DM1152" s="16"/>
      <c r="DN1152" s="16"/>
      <c r="DP1152" s="16"/>
      <c r="DR1152" s="16"/>
      <c r="EB1152" s="16"/>
      <c r="EE1152" s="16"/>
      <c r="EF1152" s="16"/>
      <c r="EG1152" s="16"/>
      <c r="EI1152" s="16"/>
      <c r="EN1152" s="16"/>
    </row>
    <row r="1153" spans="1:144" x14ac:dyDescent="0.35">
      <c r="A1153" s="16" t="s">
        <v>1149</v>
      </c>
      <c r="J1153" t="s">
        <v>3874</v>
      </c>
      <c r="K1153"/>
      <c r="L1153" s="16" t="s">
        <v>5784</v>
      </c>
      <c r="M1153" s="16"/>
      <c r="Q1153" s="16"/>
      <c r="R1153" s="16"/>
      <c r="S1153" s="16" t="s">
        <v>119</v>
      </c>
      <c r="T1153" s="16">
        <f>SUM(COUNTIF(M1153:S1153,"yes"))</f>
        <v>1</v>
      </c>
      <c r="U1153" s="16"/>
      <c r="V1153" s="16"/>
      <c r="W1153" s="16"/>
      <c r="X1153" s="16"/>
      <c r="Y1153" s="16"/>
      <c r="Z1153" s="16"/>
      <c r="AA1153" s="16"/>
      <c r="AB1153" s="16"/>
      <c r="AH1153" s="16"/>
      <c r="AJ1153" s="20"/>
      <c r="AK1153" s="16"/>
      <c r="AL1153" s="16" t="s">
        <v>5767</v>
      </c>
      <c r="AP1153" s="16"/>
      <c r="AQ1153" s="16"/>
      <c r="AR1153" s="38"/>
      <c r="AS1153" s="16"/>
      <c r="AT1153" s="16"/>
      <c r="AY1153" s="16"/>
      <c r="AZ1153" s="16"/>
      <c r="BF1153" s="28"/>
      <c r="BJ1153" s="25"/>
      <c r="BO1153" s="38"/>
      <c r="BQ1153" s="38"/>
      <c r="BU1153" s="16" t="s">
        <v>3875</v>
      </c>
      <c r="BV1153" s="29" t="s">
        <v>3876</v>
      </c>
      <c r="BW1153" s="16"/>
      <c r="BZ1153" s="16"/>
      <c r="CD1153" s="16"/>
      <c r="CF1153" s="16"/>
      <c r="CG1153" s="16"/>
      <c r="CI1153" s="16"/>
      <c r="CJ1153" s="16"/>
      <c r="CK1153" s="16"/>
      <c r="CP1153" s="16" t="s">
        <v>3879</v>
      </c>
      <c r="CQ1153" s="16" t="s">
        <v>119</v>
      </c>
      <c r="CR1153" s="16" t="s">
        <v>3129</v>
      </c>
      <c r="CT1153" s="16" t="s">
        <v>3875</v>
      </c>
      <c r="CU1153" s="16" t="s">
        <v>3876</v>
      </c>
      <c r="CV1153" s="16" t="s">
        <v>3874</v>
      </c>
      <c r="CW1153" s="16" t="s">
        <v>3878</v>
      </c>
      <c r="CX1153" s="16" t="s">
        <v>3310</v>
      </c>
      <c r="CY1153" s="16" t="s">
        <v>3880</v>
      </c>
      <c r="CZ1153" s="16" t="s">
        <v>3184</v>
      </c>
      <c r="DC1153" s="19"/>
      <c r="DD1153" s="16"/>
      <c r="DK1153" s="16"/>
      <c r="DM1153" s="16"/>
      <c r="DN1153" s="16"/>
      <c r="DP1153" s="16"/>
      <c r="DR1153" s="16"/>
      <c r="EB1153" s="16"/>
      <c r="EE1153" s="16"/>
      <c r="EF1153" s="16"/>
      <c r="EG1153" s="16"/>
      <c r="EI1153" s="16"/>
      <c r="EN1153" s="16"/>
    </row>
    <row r="1154" spans="1:144" x14ac:dyDescent="0.35">
      <c r="A1154" s="16" t="s">
        <v>1149</v>
      </c>
      <c r="J1154" t="s">
        <v>3881</v>
      </c>
      <c r="K1154"/>
      <c r="L1154" s="16" t="s">
        <v>5784</v>
      </c>
      <c r="M1154" s="16"/>
      <c r="Q1154" s="16"/>
      <c r="R1154" s="16"/>
      <c r="S1154" s="16" t="s">
        <v>119</v>
      </c>
      <c r="T1154" s="16">
        <f>SUM(COUNTIF(M1154:S1154,"yes"))</f>
        <v>1</v>
      </c>
      <c r="U1154" s="16"/>
      <c r="V1154" s="16"/>
      <c r="W1154" s="16"/>
      <c r="X1154" s="16"/>
      <c r="Y1154" s="16"/>
      <c r="Z1154" s="16"/>
      <c r="AA1154" s="16"/>
      <c r="AB1154" s="16"/>
      <c r="AH1154" s="16"/>
      <c r="AJ1154" s="20"/>
      <c r="AK1154" s="16"/>
      <c r="AL1154" s="16" t="s">
        <v>5767</v>
      </c>
      <c r="AP1154" s="16"/>
      <c r="AQ1154" s="16"/>
      <c r="AR1154" s="38"/>
      <c r="AS1154" s="16"/>
      <c r="AT1154" s="16"/>
      <c r="AY1154" s="16"/>
      <c r="AZ1154" s="16"/>
      <c r="BF1154" s="28"/>
      <c r="BJ1154" s="25"/>
      <c r="BO1154" s="38"/>
      <c r="BQ1154" s="38"/>
      <c r="BU1154" s="16" t="s">
        <v>3882</v>
      </c>
      <c r="BV1154" s="29" t="s">
        <v>3883</v>
      </c>
      <c r="BW1154" s="16"/>
      <c r="BZ1154" s="16"/>
      <c r="CD1154" s="16"/>
      <c r="CF1154" s="16"/>
      <c r="CG1154" s="16"/>
      <c r="CI1154" s="16"/>
      <c r="CJ1154" s="16"/>
      <c r="CK1154" s="16"/>
      <c r="CP1154" s="16" t="s">
        <v>3886</v>
      </c>
      <c r="CQ1154" s="16" t="s">
        <v>119</v>
      </c>
      <c r="CR1154" s="16" t="s">
        <v>3129</v>
      </c>
      <c r="CT1154" s="16" t="s">
        <v>3882</v>
      </c>
      <c r="CU1154" s="16" t="s">
        <v>3883</v>
      </c>
      <c r="CV1154" s="16" t="s">
        <v>3881</v>
      </c>
      <c r="CW1154" s="16" t="s">
        <v>3885</v>
      </c>
      <c r="CX1154" s="16" t="s">
        <v>3310</v>
      </c>
      <c r="CY1154" s="16" t="s">
        <v>3831</v>
      </c>
      <c r="CZ1154" s="16" t="s">
        <v>3887</v>
      </c>
      <c r="DC1154" s="19"/>
      <c r="DD1154" s="16"/>
      <c r="DK1154" s="16"/>
      <c r="DM1154" s="16"/>
      <c r="DN1154" s="16"/>
      <c r="DP1154" s="16"/>
      <c r="DR1154" s="16"/>
      <c r="EB1154" s="16"/>
      <c r="EE1154" s="16"/>
      <c r="EF1154" s="16"/>
      <c r="EG1154" s="16"/>
      <c r="EI1154" s="16"/>
      <c r="EN1154" s="16"/>
    </row>
    <row r="1155" spans="1:144" x14ac:dyDescent="0.35">
      <c r="A1155" s="16" t="s">
        <v>1149</v>
      </c>
      <c r="J1155" t="s">
        <v>3888</v>
      </c>
      <c r="K1155"/>
      <c r="L1155" s="16" t="s">
        <v>5784</v>
      </c>
      <c r="M1155" s="16"/>
      <c r="Q1155" s="16"/>
      <c r="R1155" s="16"/>
      <c r="S1155" s="16" t="s">
        <v>119</v>
      </c>
      <c r="T1155" s="16">
        <f>SUM(COUNTIF(M1155:S1155,"yes"))</f>
        <v>1</v>
      </c>
      <c r="U1155" s="16"/>
      <c r="V1155" s="16"/>
      <c r="W1155" s="16"/>
      <c r="X1155" s="16"/>
      <c r="Y1155" s="16"/>
      <c r="Z1155" s="16"/>
      <c r="AA1155" s="16"/>
      <c r="AB1155" s="16"/>
      <c r="AH1155" s="16"/>
      <c r="AJ1155" s="20"/>
      <c r="AK1155" s="16"/>
      <c r="AL1155" s="16" t="s">
        <v>5767</v>
      </c>
      <c r="AP1155" s="16"/>
      <c r="AQ1155" s="16"/>
      <c r="AR1155" s="38"/>
      <c r="AS1155" s="16"/>
      <c r="AT1155" s="16"/>
      <c r="AY1155" s="16"/>
      <c r="AZ1155" s="16"/>
      <c r="BF1155" s="28"/>
      <c r="BJ1155" s="25"/>
      <c r="BO1155" s="38"/>
      <c r="BQ1155" s="38"/>
      <c r="BU1155" s="16" t="s">
        <v>3889</v>
      </c>
      <c r="BV1155" s="29" t="s">
        <v>3890</v>
      </c>
      <c r="BW1155" s="16"/>
      <c r="BZ1155" s="16"/>
      <c r="CD1155" s="16"/>
      <c r="CF1155" s="16"/>
      <c r="CG1155" s="16"/>
      <c r="CI1155" s="16"/>
      <c r="CJ1155" s="16"/>
      <c r="CK1155" s="16"/>
      <c r="CP1155" s="16" t="s">
        <v>3893</v>
      </c>
      <c r="CQ1155" s="16" t="s">
        <v>119</v>
      </c>
      <c r="CR1155" s="16" t="s">
        <v>3129</v>
      </c>
      <c r="CT1155" s="16" t="s">
        <v>3889</v>
      </c>
      <c r="CU1155" s="16" t="s">
        <v>3890</v>
      </c>
      <c r="CV1155" s="16" t="s">
        <v>3888</v>
      </c>
      <c r="CW1155" s="16" t="s">
        <v>3892</v>
      </c>
      <c r="CX1155" s="16" t="s">
        <v>3149</v>
      </c>
      <c r="CY1155" s="16" t="s">
        <v>3150</v>
      </c>
      <c r="CZ1155" s="16" t="s">
        <v>3558</v>
      </c>
      <c r="DC1155" s="19"/>
      <c r="DD1155" s="16"/>
      <c r="DK1155" s="16"/>
      <c r="DM1155" s="16"/>
      <c r="DN1155" s="16"/>
      <c r="DP1155" s="16"/>
      <c r="DR1155" s="16"/>
      <c r="EB1155" s="16"/>
      <c r="EE1155" s="16"/>
      <c r="EF1155" s="16"/>
      <c r="EG1155" s="16"/>
      <c r="EI1155" s="16"/>
      <c r="EN1155" s="16"/>
    </row>
    <row r="1156" spans="1:144" x14ac:dyDescent="0.35">
      <c r="A1156" s="16" t="s">
        <v>1149</v>
      </c>
      <c r="J1156" t="s">
        <v>3894</v>
      </c>
      <c r="K1156"/>
      <c r="L1156" s="16" t="s">
        <v>5784</v>
      </c>
      <c r="M1156" s="16"/>
      <c r="Q1156" s="16"/>
      <c r="R1156" s="16"/>
      <c r="S1156" s="16" t="s">
        <v>119</v>
      </c>
      <c r="T1156" s="16">
        <f>SUM(COUNTIF(M1156:S1156,"yes"))</f>
        <v>1</v>
      </c>
      <c r="U1156" s="16"/>
      <c r="V1156" s="16"/>
      <c r="W1156" s="16"/>
      <c r="X1156" s="16"/>
      <c r="Y1156" s="16"/>
      <c r="Z1156" s="16"/>
      <c r="AA1156" s="16"/>
      <c r="AB1156" s="16"/>
      <c r="AH1156" s="16"/>
      <c r="AJ1156" s="20"/>
      <c r="AK1156" s="16"/>
      <c r="AL1156" s="16" t="s">
        <v>5767</v>
      </c>
      <c r="AP1156" s="16"/>
      <c r="AQ1156" s="16"/>
      <c r="AR1156" s="38"/>
      <c r="AS1156" s="16"/>
      <c r="AT1156" s="16"/>
      <c r="AY1156" s="16"/>
      <c r="AZ1156" s="16"/>
      <c r="BF1156" s="28"/>
      <c r="BJ1156" s="25"/>
      <c r="BO1156" s="38"/>
      <c r="BQ1156" s="38"/>
      <c r="BU1156" s="16" t="s">
        <v>3895</v>
      </c>
      <c r="BV1156" s="29" t="s">
        <v>3896</v>
      </c>
      <c r="BW1156" s="16"/>
      <c r="BZ1156" s="16"/>
      <c r="CD1156" s="16"/>
      <c r="CF1156" s="16"/>
      <c r="CG1156" s="16"/>
      <c r="CI1156" s="16"/>
      <c r="CJ1156" s="16"/>
      <c r="CK1156" s="16"/>
      <c r="CP1156" s="16" t="s">
        <v>3899</v>
      </c>
      <c r="CQ1156" s="16" t="s">
        <v>119</v>
      </c>
      <c r="CR1156" s="16" t="s">
        <v>3129</v>
      </c>
      <c r="CT1156" s="16" t="s">
        <v>3895</v>
      </c>
      <c r="CU1156" s="16" t="s">
        <v>3896</v>
      </c>
      <c r="CV1156" s="16" t="s">
        <v>3894</v>
      </c>
      <c r="CW1156" s="16" t="s">
        <v>3898</v>
      </c>
      <c r="CX1156" s="16" t="s">
        <v>3149</v>
      </c>
      <c r="CY1156" s="16" t="s">
        <v>3900</v>
      </c>
      <c r="CZ1156" s="16" t="s">
        <v>3901</v>
      </c>
      <c r="DC1156" s="19"/>
      <c r="DD1156" s="16"/>
      <c r="DK1156" s="16"/>
      <c r="DM1156" s="16"/>
      <c r="DN1156" s="16"/>
      <c r="DP1156" s="16"/>
      <c r="DR1156" s="16"/>
      <c r="EB1156" s="16"/>
      <c r="EE1156" s="16"/>
      <c r="EF1156" s="16"/>
      <c r="EG1156" s="16"/>
      <c r="EI1156" s="16"/>
      <c r="EN1156" s="16"/>
    </row>
    <row r="1157" spans="1:144" x14ac:dyDescent="0.35">
      <c r="A1157" s="16" t="s">
        <v>1149</v>
      </c>
      <c r="J1157" t="s">
        <v>3902</v>
      </c>
      <c r="K1157"/>
      <c r="L1157" s="16" t="s">
        <v>5784</v>
      </c>
      <c r="M1157" s="16"/>
      <c r="Q1157" s="16"/>
      <c r="R1157" s="16"/>
      <c r="S1157" s="16" t="s">
        <v>119</v>
      </c>
      <c r="T1157" s="16">
        <f>SUM(COUNTIF(M1157:S1157,"yes"))</f>
        <v>1</v>
      </c>
      <c r="U1157" s="16"/>
      <c r="V1157" s="16"/>
      <c r="W1157" s="16"/>
      <c r="X1157" s="16"/>
      <c r="Y1157" s="16"/>
      <c r="Z1157" s="16"/>
      <c r="AA1157" s="16"/>
      <c r="AB1157" s="16"/>
      <c r="AH1157" s="16"/>
      <c r="AJ1157" s="20"/>
      <c r="AK1157" s="16"/>
      <c r="AL1157" s="16" t="s">
        <v>5767</v>
      </c>
      <c r="AP1157" s="16"/>
      <c r="AQ1157" s="16"/>
      <c r="AR1157" s="38"/>
      <c r="AS1157" s="16"/>
      <c r="AT1157" s="16"/>
      <c r="AY1157" s="16"/>
      <c r="AZ1157" s="16"/>
      <c r="BF1157" s="28"/>
      <c r="BJ1157" s="25"/>
      <c r="BO1157" s="38"/>
      <c r="BQ1157" s="38"/>
      <c r="BU1157" s="16" t="s">
        <v>3903</v>
      </c>
      <c r="BV1157" s="29" t="s">
        <v>3904</v>
      </c>
      <c r="BW1157" s="16"/>
      <c r="BZ1157" s="16"/>
      <c r="CD1157" s="16"/>
      <c r="CF1157" s="16"/>
      <c r="CG1157" s="16"/>
      <c r="CI1157" s="16"/>
      <c r="CJ1157" s="16"/>
      <c r="CK1157" s="16"/>
      <c r="CP1157" s="16" t="s">
        <v>3907</v>
      </c>
      <c r="CQ1157" s="16" t="s">
        <v>119</v>
      </c>
      <c r="CR1157" s="16" t="s">
        <v>3129</v>
      </c>
      <c r="CT1157" s="16" t="s">
        <v>3903</v>
      </c>
      <c r="CU1157" s="16" t="s">
        <v>3904</v>
      </c>
      <c r="CV1157" s="16" t="s">
        <v>3902</v>
      </c>
      <c r="CW1157" s="16" t="s">
        <v>3906</v>
      </c>
      <c r="CX1157" s="16" t="s">
        <v>3683</v>
      </c>
      <c r="CY1157" s="16" t="s">
        <v>3677</v>
      </c>
      <c r="CZ1157" s="16" t="s">
        <v>3433</v>
      </c>
      <c r="DC1157" s="19"/>
      <c r="DD1157" s="16"/>
      <c r="DK1157" s="16"/>
      <c r="DM1157" s="16"/>
      <c r="DN1157" s="16"/>
      <c r="DP1157" s="16"/>
      <c r="DR1157" s="16"/>
      <c r="EB1157" s="16"/>
      <c r="EE1157" s="16"/>
      <c r="EF1157" s="16"/>
      <c r="EG1157" s="16"/>
      <c r="EI1157" s="16"/>
      <c r="EN1157" s="16"/>
    </row>
    <row r="1158" spans="1:144" x14ac:dyDescent="0.35">
      <c r="A1158" s="16" t="s">
        <v>1149</v>
      </c>
      <c r="J1158" t="s">
        <v>3908</v>
      </c>
      <c r="K1158"/>
      <c r="L1158" s="16" t="s">
        <v>5784</v>
      </c>
      <c r="M1158" s="16"/>
      <c r="Q1158" s="16"/>
      <c r="R1158" s="16"/>
      <c r="S1158" s="16" t="s">
        <v>119</v>
      </c>
      <c r="T1158" s="16">
        <f>SUM(COUNTIF(M1158:S1158,"yes"))</f>
        <v>1</v>
      </c>
      <c r="U1158" s="16"/>
      <c r="V1158" s="16"/>
      <c r="W1158" s="16"/>
      <c r="X1158" s="16"/>
      <c r="Y1158" s="16"/>
      <c r="Z1158" s="16"/>
      <c r="AA1158" s="16"/>
      <c r="AB1158" s="16"/>
      <c r="AH1158" s="16"/>
      <c r="AJ1158" s="20"/>
      <c r="AK1158" s="16"/>
      <c r="AL1158" s="16" t="s">
        <v>5767</v>
      </c>
      <c r="AP1158" s="16"/>
      <c r="AQ1158" s="16"/>
      <c r="AR1158" s="38"/>
      <c r="AS1158" s="16"/>
      <c r="AT1158" s="16"/>
      <c r="AY1158" s="16"/>
      <c r="AZ1158" s="16"/>
      <c r="BF1158" s="28"/>
      <c r="BJ1158" s="25"/>
      <c r="BO1158" s="38"/>
      <c r="BQ1158" s="38"/>
      <c r="BU1158" s="16" t="s">
        <v>3909</v>
      </c>
      <c r="BV1158" s="29" t="s">
        <v>3910</v>
      </c>
      <c r="BW1158" s="16"/>
      <c r="BZ1158" s="16"/>
      <c r="CD1158" s="16"/>
      <c r="CF1158" s="16"/>
      <c r="CG1158" s="16"/>
      <c r="CI1158" s="16"/>
      <c r="CJ1158" s="16"/>
      <c r="CK1158" s="16"/>
      <c r="CP1158" s="16" t="s">
        <v>3913</v>
      </c>
      <c r="CQ1158" s="16" t="s">
        <v>119</v>
      </c>
      <c r="CR1158" s="16" t="s">
        <v>3129</v>
      </c>
      <c r="CT1158" s="16" t="s">
        <v>3909</v>
      </c>
      <c r="CU1158" s="16" t="s">
        <v>3910</v>
      </c>
      <c r="CV1158" s="16" t="s">
        <v>3908</v>
      </c>
      <c r="CW1158" s="16" t="s">
        <v>3912</v>
      </c>
      <c r="CX1158" s="16" t="s">
        <v>3423</v>
      </c>
      <c r="CY1158" s="16" t="s">
        <v>3318</v>
      </c>
      <c r="CZ1158" s="16" t="s">
        <v>3604</v>
      </c>
      <c r="DC1158" s="19"/>
      <c r="DD1158" s="16"/>
      <c r="DK1158" s="16"/>
      <c r="DM1158" s="16"/>
      <c r="DN1158" s="16"/>
      <c r="DP1158" s="16"/>
      <c r="DR1158" s="16"/>
      <c r="EB1158" s="16"/>
      <c r="EE1158" s="16"/>
      <c r="EF1158" s="16"/>
      <c r="EG1158" s="16"/>
      <c r="EI1158" s="16"/>
      <c r="EN1158" s="16"/>
    </row>
    <row r="1159" spans="1:144" x14ac:dyDescent="0.35">
      <c r="A1159" s="16" t="s">
        <v>1149</v>
      </c>
      <c r="J1159" t="s">
        <v>3914</v>
      </c>
      <c r="K1159"/>
      <c r="L1159" s="16" t="s">
        <v>5784</v>
      </c>
      <c r="M1159" s="16"/>
      <c r="Q1159" s="16"/>
      <c r="R1159" s="16"/>
      <c r="S1159" s="16" t="s">
        <v>119</v>
      </c>
      <c r="T1159" s="16">
        <f>SUM(COUNTIF(M1159:S1159,"yes"))</f>
        <v>1</v>
      </c>
      <c r="U1159" s="16"/>
      <c r="V1159" s="16"/>
      <c r="W1159" s="16"/>
      <c r="X1159" s="16"/>
      <c r="Y1159" s="16"/>
      <c r="Z1159" s="16"/>
      <c r="AA1159" s="16"/>
      <c r="AB1159" s="16"/>
      <c r="AH1159" s="16"/>
      <c r="AJ1159" s="20"/>
      <c r="AK1159" s="16"/>
      <c r="AL1159" s="16" t="s">
        <v>5767</v>
      </c>
      <c r="AP1159" s="16"/>
      <c r="AQ1159" s="16"/>
      <c r="AR1159" s="38"/>
      <c r="AS1159" s="16"/>
      <c r="AT1159" s="16"/>
      <c r="AY1159" s="16"/>
      <c r="AZ1159" s="16"/>
      <c r="BF1159" s="28"/>
      <c r="BJ1159" s="25"/>
      <c r="BO1159" s="38"/>
      <c r="BQ1159" s="38"/>
      <c r="BU1159" s="16" t="s">
        <v>3915</v>
      </c>
      <c r="BV1159" s="29" t="s">
        <v>3916</v>
      </c>
      <c r="BW1159" s="16"/>
      <c r="BZ1159" s="16"/>
      <c r="CD1159" s="16"/>
      <c r="CF1159" s="16"/>
      <c r="CG1159" s="16"/>
      <c r="CI1159" s="16"/>
      <c r="CJ1159" s="16"/>
      <c r="CK1159" s="16"/>
      <c r="CP1159" s="16" t="s">
        <v>3919</v>
      </c>
      <c r="CQ1159" s="16" t="s">
        <v>119</v>
      </c>
      <c r="CR1159" s="16" t="s">
        <v>3129</v>
      </c>
      <c r="CT1159" s="16" t="s">
        <v>3915</v>
      </c>
      <c r="CU1159" s="16" t="s">
        <v>3916</v>
      </c>
      <c r="CV1159" s="16" t="s">
        <v>3914</v>
      </c>
      <c r="CW1159" s="16" t="s">
        <v>3918</v>
      </c>
      <c r="CX1159" s="16" t="s">
        <v>3166</v>
      </c>
      <c r="CY1159" s="16" t="s">
        <v>3158</v>
      </c>
      <c r="CZ1159" s="16" t="s">
        <v>3920</v>
      </c>
      <c r="DC1159" s="19"/>
      <c r="DD1159" s="16"/>
      <c r="DK1159" s="16"/>
      <c r="DM1159" s="16"/>
      <c r="DN1159" s="16"/>
      <c r="DP1159" s="16"/>
      <c r="DR1159" s="16"/>
      <c r="EB1159" s="16"/>
      <c r="EE1159" s="16"/>
      <c r="EF1159" s="16"/>
      <c r="EG1159" s="16"/>
      <c r="EI1159" s="16"/>
      <c r="EN1159" s="16"/>
    </row>
    <row r="1160" spans="1:144" x14ac:dyDescent="0.35">
      <c r="A1160" s="16" t="s">
        <v>1149</v>
      </c>
      <c r="J1160" t="s">
        <v>3921</v>
      </c>
      <c r="K1160"/>
      <c r="L1160" s="16" t="s">
        <v>5784</v>
      </c>
      <c r="M1160" s="16"/>
      <c r="Q1160" s="16"/>
      <c r="R1160" s="16"/>
      <c r="S1160" s="16" t="s">
        <v>119</v>
      </c>
      <c r="T1160" s="16">
        <f>SUM(COUNTIF(M1160:S1160,"yes"))</f>
        <v>1</v>
      </c>
      <c r="U1160" s="16"/>
      <c r="V1160" s="16"/>
      <c r="W1160" s="16"/>
      <c r="X1160" s="16"/>
      <c r="Y1160" s="16"/>
      <c r="Z1160" s="16"/>
      <c r="AA1160" s="16"/>
      <c r="AB1160" s="16"/>
      <c r="AH1160" s="16"/>
      <c r="AJ1160" s="20"/>
      <c r="AK1160" s="16"/>
      <c r="AL1160" s="16" t="s">
        <v>5767</v>
      </c>
      <c r="AP1160" s="16"/>
      <c r="AQ1160" s="16"/>
      <c r="AR1160" s="38"/>
      <c r="AS1160" s="16"/>
      <c r="AT1160" s="16"/>
      <c r="AY1160" s="16"/>
      <c r="AZ1160" s="16"/>
      <c r="BF1160" s="28"/>
      <c r="BJ1160" s="25"/>
      <c r="BO1160" s="38"/>
      <c r="BQ1160" s="38"/>
      <c r="BU1160" s="16" t="s">
        <v>3922</v>
      </c>
      <c r="BV1160" s="29" t="s">
        <v>3923</v>
      </c>
      <c r="BW1160" s="16"/>
      <c r="BZ1160" s="16"/>
      <c r="CD1160" s="16"/>
      <c r="CF1160" s="16"/>
      <c r="CG1160" s="16"/>
      <c r="CI1160" s="16"/>
      <c r="CJ1160" s="16"/>
      <c r="CK1160" s="16"/>
      <c r="CP1160" s="16" t="s">
        <v>3926</v>
      </c>
      <c r="CQ1160" s="16" t="s">
        <v>119</v>
      </c>
      <c r="CR1160" s="16" t="s">
        <v>3129</v>
      </c>
      <c r="CT1160" s="16" t="s">
        <v>3922</v>
      </c>
      <c r="CU1160" s="16" t="s">
        <v>3923</v>
      </c>
      <c r="CV1160" s="16" t="s">
        <v>3921</v>
      </c>
      <c r="CW1160" s="16" t="s">
        <v>3925</v>
      </c>
      <c r="CX1160" s="16" t="s">
        <v>3857</v>
      </c>
      <c r="CY1160" s="16" t="s">
        <v>3158</v>
      </c>
      <c r="CZ1160" s="16" t="s">
        <v>3773</v>
      </c>
      <c r="DC1160" s="19"/>
      <c r="DD1160" s="16"/>
      <c r="DK1160" s="16"/>
      <c r="DM1160" s="16"/>
      <c r="DN1160" s="16"/>
      <c r="DP1160" s="16"/>
      <c r="DR1160" s="16"/>
      <c r="EB1160" s="16"/>
      <c r="EE1160" s="16"/>
      <c r="EF1160" s="16"/>
      <c r="EG1160" s="16"/>
      <c r="EI1160" s="16"/>
      <c r="EN1160" s="16"/>
    </row>
    <row r="1161" spans="1:144" x14ac:dyDescent="0.35">
      <c r="A1161" s="16" t="s">
        <v>1149</v>
      </c>
      <c r="J1161" t="s">
        <v>3927</v>
      </c>
      <c r="K1161"/>
      <c r="L1161" s="16" t="s">
        <v>5784</v>
      </c>
      <c r="M1161" s="16"/>
      <c r="Q1161" s="16"/>
      <c r="R1161" s="16"/>
      <c r="S1161" s="16" t="s">
        <v>119</v>
      </c>
      <c r="T1161" s="16">
        <f>SUM(COUNTIF(M1161:S1161,"yes"))</f>
        <v>1</v>
      </c>
      <c r="U1161" s="16" t="s">
        <v>6317</v>
      </c>
      <c r="V1161" s="16"/>
      <c r="W1161" s="16"/>
      <c r="X1161" s="16" t="s">
        <v>7380</v>
      </c>
      <c r="Y1161" s="16"/>
      <c r="Z1161" s="16"/>
      <c r="AA1161" s="16"/>
      <c r="AB1161" s="16"/>
      <c r="AH1161" s="16"/>
      <c r="AJ1161" s="20"/>
      <c r="AK1161" s="16" t="s">
        <v>2156</v>
      </c>
      <c r="AL1161" s="16" t="s">
        <v>5767</v>
      </c>
      <c r="AP1161" s="16"/>
      <c r="AQ1161" s="16"/>
      <c r="AR1161" s="38"/>
      <c r="AS1161" s="16"/>
      <c r="AT1161" s="16"/>
      <c r="AY1161" s="16"/>
      <c r="AZ1161" s="16"/>
      <c r="BF1161" s="28"/>
      <c r="BJ1161" s="25"/>
      <c r="BO1161" s="38"/>
      <c r="BQ1161" s="38"/>
      <c r="BU1161" s="16" t="s">
        <v>3928</v>
      </c>
      <c r="BV1161" s="29" t="s">
        <v>3929</v>
      </c>
      <c r="BW1161" s="16"/>
      <c r="BZ1161" s="16"/>
      <c r="CD1161" s="16"/>
      <c r="CF1161" s="16"/>
      <c r="CG1161" s="16"/>
      <c r="CI1161" s="16"/>
      <c r="CJ1161" s="16"/>
      <c r="CK1161" s="16"/>
      <c r="CP1161" s="16" t="s">
        <v>3932</v>
      </c>
      <c r="CQ1161" s="16" t="s">
        <v>119</v>
      </c>
      <c r="CR1161" s="16" t="s">
        <v>3129</v>
      </c>
      <c r="CT1161" s="16" t="s">
        <v>3928</v>
      </c>
      <c r="CU1161" s="16" t="s">
        <v>3929</v>
      </c>
      <c r="CV1161" s="16" t="s">
        <v>3927</v>
      </c>
      <c r="CW1161" s="16" t="s">
        <v>3931</v>
      </c>
      <c r="CX1161" s="16" t="s">
        <v>3651</v>
      </c>
      <c r="CY1161" s="16" t="s">
        <v>3311</v>
      </c>
      <c r="CZ1161" s="16" t="s">
        <v>3412</v>
      </c>
      <c r="DC1161" s="19"/>
      <c r="DD1161" s="16"/>
      <c r="DK1161" s="16"/>
      <c r="DM1161" s="16"/>
      <c r="DN1161" s="16"/>
      <c r="DP1161" s="16"/>
      <c r="DR1161" s="16"/>
      <c r="EB1161" s="16"/>
      <c r="EE1161" s="16"/>
      <c r="EF1161" s="16"/>
      <c r="EG1161" s="16"/>
      <c r="EI1161" s="16"/>
      <c r="EN1161" s="16"/>
    </row>
    <row r="1162" spans="1:144" x14ac:dyDescent="0.35">
      <c r="A1162" s="16" t="s">
        <v>1149</v>
      </c>
      <c r="J1162" t="s">
        <v>3933</v>
      </c>
      <c r="K1162"/>
      <c r="L1162" s="16" t="s">
        <v>5784</v>
      </c>
      <c r="M1162" s="16"/>
      <c r="Q1162" s="16"/>
      <c r="R1162" s="16"/>
      <c r="S1162" s="16" t="s">
        <v>119</v>
      </c>
      <c r="T1162" s="16">
        <f>SUM(COUNTIF(M1162:S1162,"yes"))</f>
        <v>1</v>
      </c>
      <c r="U1162" s="16"/>
      <c r="V1162" s="16"/>
      <c r="W1162" s="16"/>
      <c r="X1162" s="16"/>
      <c r="Y1162" s="16"/>
      <c r="Z1162" s="16"/>
      <c r="AA1162" s="16"/>
      <c r="AB1162" s="16"/>
      <c r="AH1162" s="16"/>
      <c r="AJ1162" s="20"/>
      <c r="AK1162" s="16"/>
      <c r="AL1162" s="16" t="s">
        <v>5767</v>
      </c>
      <c r="AP1162" s="16"/>
      <c r="AQ1162" s="16"/>
      <c r="AR1162" s="38"/>
      <c r="AS1162" s="16"/>
      <c r="AT1162" s="16"/>
      <c r="AY1162" s="16"/>
      <c r="AZ1162" s="16"/>
      <c r="BF1162" s="28"/>
      <c r="BJ1162" s="25"/>
      <c r="BO1162" s="38"/>
      <c r="BQ1162" s="38"/>
      <c r="BU1162" s="16" t="s">
        <v>3934</v>
      </c>
      <c r="BV1162" s="29" t="s">
        <v>3935</v>
      </c>
      <c r="BW1162" s="16"/>
      <c r="BZ1162" s="16"/>
      <c r="CD1162" s="16"/>
      <c r="CF1162" s="16"/>
      <c r="CG1162" s="16"/>
      <c r="CI1162" s="16"/>
      <c r="CJ1162" s="16"/>
      <c r="CK1162" s="16"/>
      <c r="CP1162" s="16" t="s">
        <v>3938</v>
      </c>
      <c r="CQ1162" s="16" t="s">
        <v>119</v>
      </c>
      <c r="CR1162" s="16" t="s">
        <v>3129</v>
      </c>
      <c r="CT1162" s="16" t="s">
        <v>3934</v>
      </c>
      <c r="CU1162" s="16" t="s">
        <v>3935</v>
      </c>
      <c r="CV1162" s="16" t="s">
        <v>3933</v>
      </c>
      <c r="CW1162" s="16" t="s">
        <v>3937</v>
      </c>
      <c r="CX1162" s="16" t="s">
        <v>3939</v>
      </c>
      <c r="CY1162" s="16" t="s">
        <v>3384</v>
      </c>
      <c r="CZ1162" s="16" t="s">
        <v>3208</v>
      </c>
      <c r="DC1162" s="19"/>
      <c r="DD1162" s="16"/>
      <c r="DK1162" s="16"/>
      <c r="DM1162" s="16"/>
      <c r="DN1162" s="16"/>
      <c r="DP1162" s="16"/>
      <c r="DR1162" s="16"/>
      <c r="EB1162" s="16"/>
      <c r="EE1162" s="16"/>
      <c r="EF1162" s="16"/>
      <c r="EG1162" s="16"/>
      <c r="EI1162" s="16"/>
      <c r="EN1162" s="16"/>
    </row>
    <row r="1163" spans="1:144" x14ac:dyDescent="0.35">
      <c r="A1163" s="16" t="s">
        <v>1149</v>
      </c>
      <c r="J1163" t="s">
        <v>3940</v>
      </c>
      <c r="K1163"/>
      <c r="L1163" s="16" t="s">
        <v>5784</v>
      </c>
      <c r="M1163" s="16"/>
      <c r="Q1163" s="16"/>
      <c r="R1163" s="16"/>
      <c r="S1163" s="16" t="s">
        <v>119</v>
      </c>
      <c r="T1163" s="16">
        <f>SUM(COUNTIF(M1163:S1163,"yes"))</f>
        <v>1</v>
      </c>
      <c r="U1163" s="16"/>
      <c r="V1163" s="16"/>
      <c r="W1163" s="16"/>
      <c r="X1163" s="16"/>
      <c r="Y1163" s="16"/>
      <c r="Z1163" s="16"/>
      <c r="AA1163" s="16"/>
      <c r="AB1163" s="16"/>
      <c r="AH1163" s="16"/>
      <c r="AJ1163" s="20"/>
      <c r="AK1163" s="16"/>
      <c r="AL1163" s="16" t="s">
        <v>5767</v>
      </c>
      <c r="AP1163" s="16"/>
      <c r="AQ1163" s="16"/>
      <c r="AR1163" s="38"/>
      <c r="AS1163" s="16"/>
      <c r="AT1163" s="16"/>
      <c r="AY1163" s="16"/>
      <c r="AZ1163" s="16"/>
      <c r="BF1163" s="28"/>
      <c r="BJ1163" s="25"/>
      <c r="BO1163" s="38"/>
      <c r="BQ1163" s="38"/>
      <c r="BU1163" s="16" t="s">
        <v>3941</v>
      </c>
      <c r="BV1163" s="29" t="s">
        <v>3942</v>
      </c>
      <c r="BW1163" s="16"/>
      <c r="BZ1163" s="16"/>
      <c r="CD1163" s="16"/>
      <c r="CF1163" s="16"/>
      <c r="CG1163" s="16"/>
      <c r="CI1163" s="16"/>
      <c r="CJ1163" s="16"/>
      <c r="CK1163" s="16"/>
      <c r="CP1163" s="16" t="s">
        <v>3945</v>
      </c>
      <c r="CQ1163" s="16" t="s">
        <v>119</v>
      </c>
      <c r="CR1163" s="16" t="s">
        <v>3129</v>
      </c>
      <c r="CT1163" s="16" t="s">
        <v>3941</v>
      </c>
      <c r="CU1163" s="16" t="s">
        <v>3942</v>
      </c>
      <c r="CV1163" s="16" t="s">
        <v>3940</v>
      </c>
      <c r="CW1163" s="16" t="s">
        <v>3944</v>
      </c>
      <c r="CX1163" s="16" t="s">
        <v>3249</v>
      </c>
      <c r="CY1163" s="16" t="s">
        <v>3946</v>
      </c>
      <c r="CZ1163" s="16" t="s">
        <v>3947</v>
      </c>
      <c r="DC1163" s="19"/>
      <c r="DD1163" s="16"/>
      <c r="DK1163" s="16"/>
      <c r="DM1163" s="16"/>
      <c r="DN1163" s="16"/>
      <c r="DP1163" s="16"/>
      <c r="DR1163" s="16"/>
      <c r="EB1163" s="16"/>
      <c r="EE1163" s="16"/>
      <c r="EF1163" s="16"/>
      <c r="EG1163" s="16"/>
      <c r="EI1163" s="16"/>
      <c r="EN1163" s="16"/>
    </row>
    <row r="1164" spans="1:144" x14ac:dyDescent="0.35">
      <c r="A1164" s="16" t="s">
        <v>1149</v>
      </c>
      <c r="J1164" t="s">
        <v>3948</v>
      </c>
      <c r="K1164"/>
      <c r="L1164" s="16" t="s">
        <v>5784</v>
      </c>
      <c r="M1164" s="16"/>
      <c r="Q1164" s="16"/>
      <c r="R1164" s="16"/>
      <c r="S1164" s="16" t="s">
        <v>119</v>
      </c>
      <c r="T1164" s="16">
        <f>SUM(COUNTIF(M1164:S1164,"yes"))</f>
        <v>1</v>
      </c>
      <c r="U1164" s="16"/>
      <c r="V1164" s="16"/>
      <c r="W1164" s="16"/>
      <c r="X1164" s="16"/>
      <c r="Y1164" s="16"/>
      <c r="Z1164" s="16"/>
      <c r="AA1164" s="16"/>
      <c r="AB1164" s="16"/>
      <c r="AH1164" s="16"/>
      <c r="AJ1164" s="20"/>
      <c r="AK1164" s="16"/>
      <c r="AL1164" s="16" t="s">
        <v>5767</v>
      </c>
      <c r="AP1164" s="16"/>
      <c r="AQ1164" s="16"/>
      <c r="AR1164" s="38"/>
      <c r="AS1164" s="16"/>
      <c r="AT1164" s="16"/>
      <c r="AY1164" s="16"/>
      <c r="AZ1164" s="16"/>
      <c r="BF1164" s="28"/>
      <c r="BJ1164" s="25"/>
      <c r="BO1164" s="38"/>
      <c r="BQ1164" s="38"/>
      <c r="BU1164" s="16" t="s">
        <v>3949</v>
      </c>
      <c r="BV1164" s="29" t="s">
        <v>3950</v>
      </c>
      <c r="BW1164" s="16"/>
      <c r="BZ1164" s="16"/>
      <c r="CD1164" s="16"/>
      <c r="CF1164" s="16"/>
      <c r="CG1164" s="16"/>
      <c r="CI1164" s="16"/>
      <c r="CJ1164" s="16"/>
      <c r="CK1164" s="16"/>
      <c r="CP1164" s="16" t="s">
        <v>3952</v>
      </c>
      <c r="CQ1164" s="16" t="s">
        <v>119</v>
      </c>
      <c r="CR1164" s="16" t="s">
        <v>3129</v>
      </c>
      <c r="CT1164" s="16" t="s">
        <v>3949</v>
      </c>
      <c r="CU1164" s="16" t="s">
        <v>3950</v>
      </c>
      <c r="CV1164" s="16" t="s">
        <v>3948</v>
      </c>
      <c r="CW1164" s="16" t="s">
        <v>6062</v>
      </c>
      <c r="CX1164" s="16" t="s">
        <v>3334</v>
      </c>
      <c r="CY1164" s="16" t="s">
        <v>3335</v>
      </c>
      <c r="CZ1164" s="16" t="s">
        <v>3953</v>
      </c>
      <c r="DC1164" s="19"/>
      <c r="DD1164" s="16"/>
      <c r="DK1164" s="16"/>
      <c r="DM1164" s="16"/>
      <c r="DN1164" s="16"/>
      <c r="DP1164" s="16"/>
      <c r="DR1164" s="16"/>
      <c r="EB1164" s="16"/>
      <c r="EE1164" s="16"/>
      <c r="EF1164" s="16"/>
      <c r="EG1164" s="16"/>
      <c r="EI1164" s="16"/>
      <c r="EN1164" s="16"/>
    </row>
    <row r="1165" spans="1:144" x14ac:dyDescent="0.35">
      <c r="A1165" s="16" t="s">
        <v>1149</v>
      </c>
      <c r="J1165" t="s">
        <v>3959</v>
      </c>
      <c r="K1165"/>
      <c r="L1165" s="16" t="s">
        <v>5784</v>
      </c>
      <c r="M1165" s="16"/>
      <c r="Q1165" s="16"/>
      <c r="R1165" s="16"/>
      <c r="S1165" s="16" t="s">
        <v>119</v>
      </c>
      <c r="T1165" s="16">
        <f>SUM(COUNTIF(M1165:S1165,"yes"))</f>
        <v>1</v>
      </c>
      <c r="U1165" s="16"/>
      <c r="V1165" s="16"/>
      <c r="W1165" s="16"/>
      <c r="X1165" s="16"/>
      <c r="Y1165" s="16"/>
      <c r="Z1165" s="16"/>
      <c r="AA1165" s="16"/>
      <c r="AB1165" s="16"/>
      <c r="AH1165" s="16"/>
      <c r="AJ1165" s="20"/>
      <c r="AK1165" s="16"/>
      <c r="AL1165" s="16" t="s">
        <v>5767</v>
      </c>
      <c r="AP1165" s="16"/>
      <c r="AQ1165" s="16"/>
      <c r="AR1165" s="38"/>
      <c r="AS1165" s="16"/>
      <c r="AT1165" s="16"/>
      <c r="AY1165" s="16"/>
      <c r="AZ1165" s="16"/>
      <c r="BF1165" s="28"/>
      <c r="BJ1165" s="25"/>
      <c r="BO1165" s="38"/>
      <c r="BQ1165" s="38"/>
      <c r="BU1165" s="16" t="s">
        <v>3960</v>
      </c>
      <c r="BV1165" s="29" t="s">
        <v>3961</v>
      </c>
      <c r="BW1165" s="16"/>
      <c r="BZ1165" s="16"/>
      <c r="CD1165" s="16"/>
      <c r="CF1165" s="16"/>
      <c r="CG1165" s="16"/>
      <c r="CI1165" s="16"/>
      <c r="CJ1165" s="16"/>
      <c r="CK1165" s="16"/>
      <c r="CP1165" s="16" t="s">
        <v>3964</v>
      </c>
      <c r="CQ1165" s="16" t="s">
        <v>119</v>
      </c>
      <c r="CR1165" s="16" t="s">
        <v>3129</v>
      </c>
      <c r="CT1165" s="16" t="s">
        <v>3960</v>
      </c>
      <c r="CU1165" s="16" t="s">
        <v>3961</v>
      </c>
      <c r="CV1165" s="16" t="s">
        <v>3959</v>
      </c>
      <c r="CW1165" s="16" t="s">
        <v>3963</v>
      </c>
      <c r="CX1165" s="16" t="s">
        <v>3651</v>
      </c>
      <c r="CY1165" s="16" t="s">
        <v>3150</v>
      </c>
      <c r="CZ1165" s="16" t="s">
        <v>3175</v>
      </c>
      <c r="DC1165" s="19"/>
      <c r="DD1165" s="16"/>
      <c r="DK1165" s="16"/>
      <c r="DM1165" s="16"/>
      <c r="DN1165" s="16"/>
      <c r="DP1165" s="16"/>
      <c r="DR1165" s="16"/>
      <c r="EB1165" s="16"/>
      <c r="EE1165" s="16"/>
      <c r="EF1165" s="16"/>
      <c r="EG1165" s="16"/>
      <c r="EI1165" s="16"/>
      <c r="EN1165" s="16"/>
    </row>
    <row r="1166" spans="1:144" x14ac:dyDescent="0.35">
      <c r="A1166" s="16" t="s">
        <v>1149</v>
      </c>
      <c r="J1166" t="s">
        <v>3965</v>
      </c>
      <c r="K1166"/>
      <c r="L1166" s="16" t="s">
        <v>5784</v>
      </c>
      <c r="M1166" s="16"/>
      <c r="Q1166" s="16"/>
      <c r="R1166" s="16"/>
      <c r="S1166" s="16" t="s">
        <v>119</v>
      </c>
      <c r="T1166" s="16">
        <f>SUM(COUNTIF(M1166:S1166,"yes"))</f>
        <v>1</v>
      </c>
      <c r="U1166" s="16"/>
      <c r="V1166" s="16"/>
      <c r="W1166" s="16"/>
      <c r="X1166" s="16"/>
      <c r="Y1166" s="16"/>
      <c r="Z1166" s="16"/>
      <c r="AA1166" s="16"/>
      <c r="AB1166" s="16"/>
      <c r="AH1166" s="16"/>
      <c r="AJ1166" s="20"/>
      <c r="AK1166" s="16"/>
      <c r="AL1166" s="16" t="s">
        <v>5767</v>
      </c>
      <c r="AP1166" s="16"/>
      <c r="AQ1166" s="16"/>
      <c r="AR1166" s="38"/>
      <c r="AS1166" s="16"/>
      <c r="AT1166" s="16"/>
      <c r="AY1166" s="16"/>
      <c r="AZ1166" s="16"/>
      <c r="BF1166" s="28"/>
      <c r="BJ1166" s="25"/>
      <c r="BO1166" s="38"/>
      <c r="BQ1166" s="38"/>
      <c r="BU1166" s="16" t="s">
        <v>3966</v>
      </c>
      <c r="BV1166" s="29" t="s">
        <v>3967</v>
      </c>
      <c r="BW1166" s="16"/>
      <c r="BZ1166" s="16"/>
      <c r="CD1166" s="16"/>
      <c r="CF1166" s="16"/>
      <c r="CG1166" s="16"/>
      <c r="CI1166" s="16"/>
      <c r="CJ1166" s="16"/>
      <c r="CK1166" s="16"/>
      <c r="CP1166" s="16" t="s">
        <v>3970</v>
      </c>
      <c r="CQ1166" s="16" t="s">
        <v>119</v>
      </c>
      <c r="CR1166" s="16" t="s">
        <v>3129</v>
      </c>
      <c r="CT1166" s="16" t="s">
        <v>3966</v>
      </c>
      <c r="CU1166" s="16" t="s">
        <v>3967</v>
      </c>
      <c r="CV1166" s="16" t="s">
        <v>3965</v>
      </c>
      <c r="CW1166" s="16" t="s">
        <v>3969</v>
      </c>
      <c r="CX1166" s="16" t="s">
        <v>3350</v>
      </c>
      <c r="CY1166" s="16" t="s">
        <v>3491</v>
      </c>
      <c r="CZ1166" s="16" t="s">
        <v>3476</v>
      </c>
      <c r="DC1166" s="19"/>
      <c r="DD1166" s="16"/>
      <c r="DK1166" s="16"/>
      <c r="DM1166" s="16"/>
      <c r="DN1166" s="16"/>
      <c r="DP1166" s="16"/>
      <c r="DR1166" s="16"/>
      <c r="EB1166" s="16"/>
      <c r="EE1166" s="16"/>
      <c r="EF1166" s="16"/>
      <c r="EG1166" s="16"/>
      <c r="EI1166" s="16"/>
      <c r="EN1166" s="16"/>
    </row>
    <row r="1167" spans="1:144" x14ac:dyDescent="0.35">
      <c r="A1167" s="16" t="s">
        <v>1149</v>
      </c>
      <c r="J1167" t="s">
        <v>3971</v>
      </c>
      <c r="K1167"/>
      <c r="L1167" s="16" t="s">
        <v>5784</v>
      </c>
      <c r="M1167" s="16"/>
      <c r="Q1167" s="16"/>
      <c r="R1167" s="16"/>
      <c r="S1167" s="16" t="s">
        <v>119</v>
      </c>
      <c r="T1167" s="16">
        <f>SUM(COUNTIF(M1167:S1167,"yes"))</f>
        <v>1</v>
      </c>
      <c r="U1167" s="16"/>
      <c r="V1167" s="16"/>
      <c r="W1167" s="16"/>
      <c r="X1167" s="16"/>
      <c r="Y1167" s="16"/>
      <c r="Z1167" s="16"/>
      <c r="AA1167" s="16"/>
      <c r="AB1167" s="16"/>
      <c r="AH1167" s="16"/>
      <c r="AJ1167" s="20"/>
      <c r="AK1167" s="16"/>
      <c r="AL1167" s="16" t="s">
        <v>5767</v>
      </c>
      <c r="AP1167" s="16"/>
      <c r="AQ1167" s="16"/>
      <c r="AR1167" s="38"/>
      <c r="AS1167" s="16"/>
      <c r="AT1167" s="16"/>
      <c r="AY1167" s="16"/>
      <c r="AZ1167" s="16"/>
      <c r="BF1167" s="28"/>
      <c r="BJ1167" s="25"/>
      <c r="BO1167" s="38"/>
      <c r="BQ1167" s="38"/>
      <c r="BU1167" s="16" t="s">
        <v>3972</v>
      </c>
      <c r="BV1167" s="29" t="s">
        <v>3973</v>
      </c>
      <c r="BW1167" s="16"/>
      <c r="BZ1167" s="16"/>
      <c r="CD1167" s="16"/>
      <c r="CF1167" s="16"/>
      <c r="CG1167" s="16"/>
      <c r="CI1167" s="16"/>
      <c r="CJ1167" s="16"/>
      <c r="CK1167" s="16"/>
      <c r="CP1167" s="16" t="s">
        <v>3976</v>
      </c>
      <c r="CQ1167" s="16" t="s">
        <v>119</v>
      </c>
      <c r="CR1167" s="16" t="s">
        <v>3129</v>
      </c>
      <c r="CT1167" s="16" t="s">
        <v>3972</v>
      </c>
      <c r="CU1167" s="16" t="s">
        <v>3973</v>
      </c>
      <c r="CV1167" s="16" t="s">
        <v>3971</v>
      </c>
      <c r="CW1167" s="16" t="s">
        <v>3975</v>
      </c>
      <c r="CX1167" s="16" t="s">
        <v>3977</v>
      </c>
      <c r="CY1167" s="16" t="s">
        <v>3978</v>
      </c>
      <c r="CZ1167" s="16" t="s">
        <v>3133</v>
      </c>
      <c r="DC1167" s="19"/>
      <c r="DD1167" s="16"/>
      <c r="DK1167" s="16"/>
      <c r="DM1167" s="16"/>
      <c r="DN1167" s="16"/>
      <c r="DP1167" s="16"/>
      <c r="DR1167" s="16"/>
      <c r="EB1167" s="16"/>
      <c r="EE1167" s="16"/>
      <c r="EF1167" s="16"/>
      <c r="EG1167" s="16"/>
      <c r="EI1167" s="16"/>
      <c r="EN1167" s="16"/>
    </row>
    <row r="1168" spans="1:144" x14ac:dyDescent="0.35">
      <c r="A1168" s="16" t="s">
        <v>1149</v>
      </c>
      <c r="J1168" t="s">
        <v>3979</v>
      </c>
      <c r="K1168"/>
      <c r="L1168" s="16" t="s">
        <v>5784</v>
      </c>
      <c r="M1168" s="16"/>
      <c r="Q1168" s="16"/>
      <c r="R1168" s="16"/>
      <c r="S1168" s="16" t="s">
        <v>119</v>
      </c>
      <c r="T1168" s="16">
        <f>SUM(COUNTIF(M1168:S1168,"yes"))</f>
        <v>1</v>
      </c>
      <c r="U1168" s="16"/>
      <c r="V1168" s="16"/>
      <c r="W1168" s="16"/>
      <c r="X1168" s="16"/>
      <c r="Y1168" s="16"/>
      <c r="Z1168" s="16"/>
      <c r="AA1168" s="16"/>
      <c r="AB1168" s="16"/>
      <c r="AH1168" s="16"/>
      <c r="AJ1168" s="20"/>
      <c r="AK1168" s="16"/>
      <c r="AL1168" s="16" t="s">
        <v>5767</v>
      </c>
      <c r="AP1168" s="16"/>
      <c r="AQ1168" s="16"/>
      <c r="AR1168" s="38"/>
      <c r="AS1168" s="16"/>
      <c r="AT1168" s="16"/>
      <c r="AY1168" s="16"/>
      <c r="AZ1168" s="16"/>
      <c r="BF1168" s="28"/>
      <c r="BJ1168" s="25"/>
      <c r="BO1168" s="38"/>
      <c r="BQ1168" s="38"/>
      <c r="BU1168" s="16" t="s">
        <v>3980</v>
      </c>
      <c r="BV1168" s="29" t="s">
        <v>3981</v>
      </c>
      <c r="BW1168" s="16"/>
      <c r="BZ1168" s="16"/>
      <c r="CD1168" s="16"/>
      <c r="CF1168" s="16"/>
      <c r="CG1168" s="16"/>
      <c r="CI1168" s="16"/>
      <c r="CJ1168" s="16"/>
      <c r="CK1168" s="16"/>
      <c r="CP1168" s="16" t="s">
        <v>3984</v>
      </c>
      <c r="CQ1168" s="16" t="s">
        <v>119</v>
      </c>
      <c r="CR1168" s="16" t="s">
        <v>3129</v>
      </c>
      <c r="CT1168" s="16" t="s">
        <v>3980</v>
      </c>
      <c r="CU1168" s="16" t="s">
        <v>3981</v>
      </c>
      <c r="CV1168" s="16" t="s">
        <v>3979</v>
      </c>
      <c r="CW1168" s="16" t="s">
        <v>3983</v>
      </c>
      <c r="CX1168" s="16" t="s">
        <v>3857</v>
      </c>
      <c r="CY1168" s="16" t="s">
        <v>3985</v>
      </c>
      <c r="CZ1168" s="16" t="s">
        <v>3986</v>
      </c>
      <c r="DC1168" s="19"/>
      <c r="DD1168" s="16"/>
      <c r="DK1168" s="16"/>
      <c r="DM1168" s="16"/>
      <c r="DN1168" s="16"/>
      <c r="DP1168" s="16"/>
      <c r="DR1168" s="16"/>
      <c r="EB1168" s="16"/>
      <c r="EE1168" s="16"/>
      <c r="EF1168" s="16"/>
      <c r="EG1168" s="16"/>
      <c r="EI1168" s="16"/>
      <c r="EN1168" s="16"/>
    </row>
    <row r="1169" spans="1:144" x14ac:dyDescent="0.35">
      <c r="A1169" s="16" t="s">
        <v>1149</v>
      </c>
      <c r="J1169" t="s">
        <v>3987</v>
      </c>
      <c r="K1169"/>
      <c r="L1169" s="16" t="s">
        <v>5784</v>
      </c>
      <c r="M1169" s="16"/>
      <c r="Q1169" s="16"/>
      <c r="R1169" s="16"/>
      <c r="S1169" s="16" t="s">
        <v>119</v>
      </c>
      <c r="T1169" s="16">
        <f>SUM(COUNTIF(M1169:S1169,"yes"))</f>
        <v>1</v>
      </c>
      <c r="U1169" s="16"/>
      <c r="V1169" s="16"/>
      <c r="W1169" s="16"/>
      <c r="X1169" s="16"/>
      <c r="Y1169" s="16"/>
      <c r="Z1169" s="16"/>
      <c r="AA1169" s="16"/>
      <c r="AB1169" s="16"/>
      <c r="AH1169" s="16"/>
      <c r="AJ1169" s="20"/>
      <c r="AK1169" s="16"/>
      <c r="AL1169" s="16" t="s">
        <v>5767</v>
      </c>
      <c r="AP1169" s="16"/>
      <c r="AQ1169" s="16"/>
      <c r="AR1169" s="38"/>
      <c r="AS1169" s="16"/>
      <c r="AT1169" s="16"/>
      <c r="AY1169" s="16"/>
      <c r="AZ1169" s="16"/>
      <c r="BF1169" s="28"/>
      <c r="BJ1169" s="25"/>
      <c r="BO1169" s="38"/>
      <c r="BQ1169" s="38"/>
      <c r="BU1169" s="16" t="s">
        <v>3988</v>
      </c>
      <c r="BV1169" s="29" t="s">
        <v>3989</v>
      </c>
      <c r="BW1169" s="16"/>
      <c r="BZ1169" s="16"/>
      <c r="CD1169" s="16"/>
      <c r="CF1169" s="16"/>
      <c r="CG1169" s="16"/>
      <c r="CI1169" s="16"/>
      <c r="CJ1169" s="16"/>
      <c r="CK1169" s="16"/>
      <c r="CP1169" s="16" t="s">
        <v>3992</v>
      </c>
      <c r="CQ1169" s="16" t="s">
        <v>119</v>
      </c>
      <c r="CR1169" s="16" t="s">
        <v>3129</v>
      </c>
      <c r="CT1169" s="16" t="s">
        <v>3988</v>
      </c>
      <c r="CU1169" s="16" t="s">
        <v>3989</v>
      </c>
      <c r="CV1169" s="16" t="s">
        <v>3987</v>
      </c>
      <c r="CW1169" s="16" t="s">
        <v>3991</v>
      </c>
      <c r="CX1169" s="16" t="s">
        <v>3857</v>
      </c>
      <c r="CY1169" s="16" t="s">
        <v>3993</v>
      </c>
      <c r="CZ1169" s="16" t="s">
        <v>3251</v>
      </c>
      <c r="DC1169" s="19"/>
      <c r="DD1169" s="16"/>
      <c r="DK1169" s="16"/>
      <c r="DM1169" s="16"/>
      <c r="DN1169" s="16"/>
      <c r="DP1169" s="16"/>
      <c r="DR1169" s="16"/>
      <c r="EB1169" s="16"/>
      <c r="EE1169" s="16"/>
      <c r="EF1169" s="16"/>
      <c r="EG1169" s="16"/>
      <c r="EI1169" s="16"/>
      <c r="EN1169" s="16"/>
    </row>
    <row r="1170" spans="1:144" x14ac:dyDescent="0.35">
      <c r="A1170" s="16" t="s">
        <v>1149</v>
      </c>
      <c r="J1170" t="s">
        <v>3994</v>
      </c>
      <c r="K1170"/>
      <c r="L1170" s="16" t="s">
        <v>5784</v>
      </c>
      <c r="M1170" s="16"/>
      <c r="Q1170" s="16"/>
      <c r="R1170" s="16"/>
      <c r="S1170" s="16" t="s">
        <v>119</v>
      </c>
      <c r="T1170" s="16">
        <f>SUM(COUNTIF(M1170:S1170,"yes"))</f>
        <v>1</v>
      </c>
      <c r="U1170" s="16"/>
      <c r="V1170" s="16"/>
      <c r="W1170" s="16"/>
      <c r="X1170" s="16"/>
      <c r="Y1170" s="16"/>
      <c r="Z1170" s="16"/>
      <c r="AA1170" s="16"/>
      <c r="AB1170" s="16"/>
      <c r="AH1170" s="16"/>
      <c r="AJ1170" s="20"/>
      <c r="AK1170" s="16"/>
      <c r="AL1170" s="16" t="s">
        <v>5767</v>
      </c>
      <c r="AP1170" s="16"/>
      <c r="AQ1170" s="16"/>
      <c r="AR1170" s="38"/>
      <c r="AS1170" s="16"/>
      <c r="AT1170" s="16"/>
      <c r="AY1170" s="16"/>
      <c r="AZ1170" s="16"/>
      <c r="BF1170" s="28"/>
      <c r="BJ1170" s="25"/>
      <c r="BO1170" s="38"/>
      <c r="BQ1170" s="38"/>
      <c r="BU1170" s="16" t="s">
        <v>3995</v>
      </c>
      <c r="BV1170" s="29" t="s">
        <v>3996</v>
      </c>
      <c r="BW1170" s="16"/>
      <c r="BZ1170" s="16"/>
      <c r="CD1170" s="16"/>
      <c r="CF1170" s="16"/>
      <c r="CG1170" s="16"/>
      <c r="CI1170" s="16"/>
      <c r="CJ1170" s="16"/>
      <c r="CK1170" s="16"/>
      <c r="CP1170" s="16" t="s">
        <v>3999</v>
      </c>
      <c r="CQ1170" s="16" t="s">
        <v>119</v>
      </c>
      <c r="CR1170" s="16" t="s">
        <v>3129</v>
      </c>
      <c r="CT1170" s="16" t="s">
        <v>3995</v>
      </c>
      <c r="CU1170" s="16" t="s">
        <v>3996</v>
      </c>
      <c r="CV1170" s="16" t="s">
        <v>3994</v>
      </c>
      <c r="CW1170" s="16" t="s">
        <v>3998</v>
      </c>
      <c r="CX1170" s="16" t="s">
        <v>3295</v>
      </c>
      <c r="CY1170" s="16" t="s">
        <v>3280</v>
      </c>
      <c r="CZ1170" s="16" t="s">
        <v>4000</v>
      </c>
      <c r="DC1170" s="19"/>
      <c r="DD1170" s="16"/>
      <c r="DK1170" s="16"/>
      <c r="DM1170" s="16"/>
      <c r="DN1170" s="16"/>
      <c r="DP1170" s="16"/>
      <c r="DR1170" s="16"/>
      <c r="EB1170" s="16"/>
      <c r="EE1170" s="16"/>
      <c r="EF1170" s="16"/>
      <c r="EG1170" s="16"/>
      <c r="EI1170" s="16"/>
      <c r="EN1170" s="16"/>
    </row>
    <row r="1171" spans="1:144" x14ac:dyDescent="0.35">
      <c r="A1171" s="16" t="s">
        <v>1149</v>
      </c>
      <c r="J1171" t="s">
        <v>4001</v>
      </c>
      <c r="K1171"/>
      <c r="L1171" s="16" t="s">
        <v>5784</v>
      </c>
      <c r="M1171" s="16"/>
      <c r="Q1171" s="16"/>
      <c r="R1171" s="16"/>
      <c r="S1171" s="16" t="s">
        <v>119</v>
      </c>
      <c r="T1171" s="16">
        <f>SUM(COUNTIF(M1171:S1171,"yes"))</f>
        <v>1</v>
      </c>
      <c r="U1171" s="16"/>
      <c r="V1171" s="16"/>
      <c r="W1171" s="16"/>
      <c r="X1171" s="16"/>
      <c r="Y1171" s="16"/>
      <c r="Z1171" s="16"/>
      <c r="AA1171" s="16"/>
      <c r="AB1171" s="16"/>
      <c r="AH1171" s="16"/>
      <c r="AJ1171" s="20"/>
      <c r="AK1171" s="16"/>
      <c r="AL1171" s="16" t="s">
        <v>5767</v>
      </c>
      <c r="AP1171" s="16"/>
      <c r="AQ1171" s="16"/>
      <c r="AR1171" s="38"/>
      <c r="AS1171" s="16"/>
      <c r="AT1171" s="16"/>
      <c r="AY1171" s="16"/>
      <c r="AZ1171" s="16"/>
      <c r="BF1171" s="28"/>
      <c r="BJ1171" s="25"/>
      <c r="BO1171" s="38"/>
      <c r="BQ1171" s="38"/>
      <c r="BU1171" s="16" t="s">
        <v>4002</v>
      </c>
      <c r="BV1171" s="29" t="s">
        <v>4003</v>
      </c>
      <c r="BW1171" s="16"/>
      <c r="BZ1171" s="16"/>
      <c r="CD1171" s="16"/>
      <c r="CF1171" s="16"/>
      <c r="CG1171" s="16"/>
      <c r="CI1171" s="16"/>
      <c r="CJ1171" s="16"/>
      <c r="CK1171" s="16"/>
      <c r="CP1171" s="16" t="s">
        <v>4006</v>
      </c>
      <c r="CQ1171" s="16" t="s">
        <v>119</v>
      </c>
      <c r="CR1171" s="16" t="s">
        <v>3129</v>
      </c>
      <c r="CT1171" s="16" t="s">
        <v>4002</v>
      </c>
      <c r="CU1171" s="16" t="s">
        <v>4003</v>
      </c>
      <c r="CV1171" s="16" t="s">
        <v>4001</v>
      </c>
      <c r="CW1171" s="16" t="s">
        <v>4005</v>
      </c>
      <c r="CX1171" s="16" t="s">
        <v>3240</v>
      </c>
      <c r="CY1171" s="16" t="s">
        <v>3141</v>
      </c>
      <c r="CZ1171" s="16" t="s">
        <v>4007</v>
      </c>
      <c r="DC1171" s="19"/>
      <c r="DD1171" s="16"/>
      <c r="DK1171" s="16"/>
      <c r="DM1171" s="16"/>
      <c r="DN1171" s="16"/>
      <c r="DP1171" s="16"/>
      <c r="DR1171" s="16"/>
      <c r="EB1171" s="16"/>
      <c r="EE1171" s="16"/>
      <c r="EF1171" s="16"/>
      <c r="EG1171" s="16"/>
      <c r="EI1171" s="16"/>
      <c r="EN1171" s="16"/>
    </row>
    <row r="1172" spans="1:144" x14ac:dyDescent="0.35">
      <c r="A1172" s="16" t="s">
        <v>1149</v>
      </c>
      <c r="J1172" t="s">
        <v>4008</v>
      </c>
      <c r="K1172"/>
      <c r="L1172" s="16" t="s">
        <v>5784</v>
      </c>
      <c r="M1172" s="16"/>
      <c r="Q1172" s="16"/>
      <c r="R1172" s="16"/>
      <c r="S1172" s="16" t="s">
        <v>119</v>
      </c>
      <c r="T1172" s="16">
        <f>SUM(COUNTIF(M1172:S1172,"yes"))</f>
        <v>1</v>
      </c>
      <c r="U1172" s="16"/>
      <c r="V1172" s="16"/>
      <c r="W1172" s="16"/>
      <c r="X1172" s="16"/>
      <c r="Y1172" s="16"/>
      <c r="Z1172" s="16"/>
      <c r="AA1172" s="16"/>
      <c r="AB1172" s="16"/>
      <c r="AH1172" s="16"/>
      <c r="AJ1172" s="20"/>
      <c r="AK1172" s="16"/>
      <c r="AL1172" s="16" t="s">
        <v>5767</v>
      </c>
      <c r="AP1172" s="16"/>
      <c r="AQ1172" s="16"/>
      <c r="AR1172" s="38"/>
      <c r="AS1172" s="16"/>
      <c r="AT1172" s="16"/>
      <c r="AY1172" s="16"/>
      <c r="AZ1172" s="16"/>
      <c r="BF1172" s="28"/>
      <c r="BJ1172" s="25"/>
      <c r="BO1172" s="38"/>
      <c r="BQ1172" s="38"/>
      <c r="BU1172" s="16" t="s">
        <v>4009</v>
      </c>
      <c r="BV1172" s="29" t="s">
        <v>4010</v>
      </c>
      <c r="BW1172" s="16"/>
      <c r="BZ1172" s="16"/>
      <c r="CD1172" s="16"/>
      <c r="CF1172" s="16"/>
      <c r="CG1172" s="16"/>
      <c r="CI1172" s="16"/>
      <c r="CJ1172" s="16"/>
      <c r="CK1172" s="16"/>
      <c r="CP1172" s="16" t="s">
        <v>4013</v>
      </c>
      <c r="CQ1172" s="16" t="s">
        <v>119</v>
      </c>
      <c r="CR1172" s="16" t="s">
        <v>3129</v>
      </c>
      <c r="CT1172" s="16" t="s">
        <v>4009</v>
      </c>
      <c r="CU1172" s="16" t="s">
        <v>4010</v>
      </c>
      <c r="CV1172" s="16" t="s">
        <v>4008</v>
      </c>
      <c r="CW1172" s="16" t="s">
        <v>4012</v>
      </c>
      <c r="CX1172" s="16" t="s">
        <v>3857</v>
      </c>
      <c r="CY1172" s="16" t="s">
        <v>3985</v>
      </c>
      <c r="CZ1172" s="16" t="s">
        <v>4014</v>
      </c>
      <c r="DC1172" s="19"/>
      <c r="DD1172" s="16"/>
      <c r="DK1172" s="16"/>
      <c r="DM1172" s="16"/>
      <c r="DN1172" s="16"/>
      <c r="DP1172" s="16"/>
      <c r="DR1172" s="16"/>
      <c r="EB1172" s="16"/>
      <c r="EE1172" s="16"/>
      <c r="EF1172" s="16"/>
      <c r="EG1172" s="16"/>
      <c r="EI1172" s="16"/>
      <c r="EN1172" s="16"/>
    </row>
    <row r="1173" spans="1:144" x14ac:dyDescent="0.35">
      <c r="A1173" s="16" t="s">
        <v>1149</v>
      </c>
      <c r="J1173" t="s">
        <v>4015</v>
      </c>
      <c r="K1173"/>
      <c r="L1173" s="16" t="s">
        <v>5784</v>
      </c>
      <c r="M1173" s="16"/>
      <c r="Q1173" s="16"/>
      <c r="R1173" s="16"/>
      <c r="S1173" s="16" t="s">
        <v>119</v>
      </c>
      <c r="T1173" s="16">
        <f>SUM(COUNTIF(M1173:S1173,"yes"))</f>
        <v>1</v>
      </c>
      <c r="U1173" s="16"/>
      <c r="V1173" s="16"/>
      <c r="W1173" s="16"/>
      <c r="X1173" s="16"/>
      <c r="Y1173" s="16"/>
      <c r="Z1173" s="16"/>
      <c r="AA1173" s="16"/>
      <c r="AB1173" s="16"/>
      <c r="AH1173" s="16"/>
      <c r="AJ1173" s="20"/>
      <c r="AK1173" s="16"/>
      <c r="AL1173" s="16" t="s">
        <v>5767</v>
      </c>
      <c r="AP1173" s="16"/>
      <c r="AQ1173" s="16"/>
      <c r="AR1173" s="38"/>
      <c r="AS1173" s="16"/>
      <c r="AT1173" s="16"/>
      <c r="AY1173" s="16"/>
      <c r="AZ1173" s="16"/>
      <c r="BF1173" s="28"/>
      <c r="BJ1173" s="25"/>
      <c r="BO1173" s="38"/>
      <c r="BQ1173" s="38"/>
      <c r="BU1173" s="16" t="s">
        <v>4016</v>
      </c>
      <c r="BV1173" s="29" t="s">
        <v>4017</v>
      </c>
      <c r="BW1173" s="16"/>
      <c r="BZ1173" s="16"/>
      <c r="CD1173" s="16"/>
      <c r="CF1173" s="16"/>
      <c r="CG1173" s="16"/>
      <c r="CI1173" s="16"/>
      <c r="CJ1173" s="16"/>
      <c r="CK1173" s="16"/>
      <c r="CP1173" s="16" t="s">
        <v>4019</v>
      </c>
      <c r="CQ1173" s="16" t="s">
        <v>119</v>
      </c>
      <c r="CR1173" s="16" t="s">
        <v>3129</v>
      </c>
      <c r="CT1173" s="16" t="s">
        <v>4016</v>
      </c>
      <c r="CU1173" s="16" t="s">
        <v>4017</v>
      </c>
      <c r="CV1173" s="16" t="s">
        <v>4015</v>
      </c>
      <c r="CW1173" s="16" t="s">
        <v>6063</v>
      </c>
      <c r="CX1173" s="16" t="s">
        <v>3334</v>
      </c>
      <c r="CY1173" s="16" t="s">
        <v>3459</v>
      </c>
      <c r="CZ1173" s="16" t="s">
        <v>4020</v>
      </c>
      <c r="DC1173" s="19"/>
      <c r="DD1173" s="16"/>
      <c r="DK1173" s="16"/>
      <c r="DM1173" s="16"/>
      <c r="DN1173" s="16"/>
      <c r="DP1173" s="16"/>
      <c r="DR1173" s="16"/>
      <c r="EB1173" s="16"/>
      <c r="EE1173" s="16"/>
      <c r="EF1173" s="16"/>
      <c r="EG1173" s="16"/>
      <c r="EI1173" s="16"/>
      <c r="EN1173" s="16"/>
    </row>
    <row r="1174" spans="1:144" x14ac:dyDescent="0.35">
      <c r="A1174" s="16" t="s">
        <v>1149</v>
      </c>
      <c r="J1174" t="s">
        <v>4021</v>
      </c>
      <c r="K1174"/>
      <c r="L1174" s="16" t="s">
        <v>5784</v>
      </c>
      <c r="M1174" s="16"/>
      <c r="Q1174" s="16"/>
      <c r="R1174" s="16"/>
      <c r="S1174" s="16" t="s">
        <v>119</v>
      </c>
      <c r="T1174" s="16">
        <f>SUM(COUNTIF(M1174:S1174,"yes"))</f>
        <v>1</v>
      </c>
      <c r="U1174" s="16"/>
      <c r="V1174" s="16"/>
      <c r="W1174" s="16"/>
      <c r="X1174" s="16"/>
      <c r="Y1174" s="16"/>
      <c r="Z1174" s="16"/>
      <c r="AA1174" s="16"/>
      <c r="AB1174" s="16"/>
      <c r="AH1174" s="16"/>
      <c r="AJ1174" s="20"/>
      <c r="AK1174" s="16"/>
      <c r="AL1174" s="16" t="s">
        <v>5767</v>
      </c>
      <c r="AP1174" s="16"/>
      <c r="AQ1174" s="16"/>
      <c r="AR1174" s="38"/>
      <c r="AS1174" s="16"/>
      <c r="AT1174" s="16"/>
      <c r="AY1174" s="16"/>
      <c r="AZ1174" s="16"/>
      <c r="BF1174" s="28"/>
      <c r="BJ1174" s="25"/>
      <c r="BO1174" s="38"/>
      <c r="BQ1174" s="38"/>
      <c r="BU1174" s="16" t="s">
        <v>4022</v>
      </c>
      <c r="BV1174" s="29" t="s">
        <v>4023</v>
      </c>
      <c r="BW1174" s="16"/>
      <c r="BZ1174" s="16"/>
      <c r="CD1174" s="16"/>
      <c r="CF1174" s="16"/>
      <c r="CG1174" s="16"/>
      <c r="CI1174" s="16"/>
      <c r="CJ1174" s="16"/>
      <c r="CK1174" s="16"/>
      <c r="CP1174" s="16" t="s">
        <v>4026</v>
      </c>
      <c r="CQ1174" s="16" t="s">
        <v>119</v>
      </c>
      <c r="CR1174" s="16" t="s">
        <v>3129</v>
      </c>
      <c r="CT1174" s="16" t="s">
        <v>4022</v>
      </c>
      <c r="CU1174" s="16" t="s">
        <v>4023</v>
      </c>
      <c r="CV1174" s="16" t="s">
        <v>4021</v>
      </c>
      <c r="CW1174" s="16" t="s">
        <v>4025</v>
      </c>
      <c r="CX1174" s="16" t="s">
        <v>3857</v>
      </c>
      <c r="CY1174" s="16" t="s">
        <v>3572</v>
      </c>
      <c r="CZ1174" s="16" t="s">
        <v>3217</v>
      </c>
      <c r="DC1174" s="19"/>
      <c r="DD1174" s="16"/>
      <c r="DK1174" s="16"/>
      <c r="DM1174" s="16"/>
      <c r="DN1174" s="16"/>
      <c r="DP1174" s="16"/>
      <c r="DR1174" s="16"/>
      <c r="EB1174" s="16"/>
      <c r="EE1174" s="16"/>
      <c r="EF1174" s="16"/>
      <c r="EG1174" s="16"/>
      <c r="EI1174" s="16"/>
      <c r="EN1174" s="16"/>
    </row>
    <row r="1175" spans="1:144" x14ac:dyDescent="0.35">
      <c r="A1175" s="16" t="s">
        <v>1149</v>
      </c>
      <c r="J1175" t="s">
        <v>4027</v>
      </c>
      <c r="K1175"/>
      <c r="L1175" s="16" t="s">
        <v>5784</v>
      </c>
      <c r="M1175" s="16"/>
      <c r="Q1175" s="16"/>
      <c r="R1175" s="16"/>
      <c r="S1175" s="16" t="s">
        <v>119</v>
      </c>
      <c r="T1175" s="16">
        <f>SUM(COUNTIF(M1175:S1175,"yes"))</f>
        <v>1</v>
      </c>
      <c r="U1175" s="16"/>
      <c r="V1175" s="16"/>
      <c r="W1175" s="16"/>
      <c r="X1175" s="16"/>
      <c r="Y1175" s="16"/>
      <c r="Z1175" s="16"/>
      <c r="AA1175" s="16"/>
      <c r="AB1175" s="16"/>
      <c r="AH1175" s="16"/>
      <c r="AJ1175" s="20"/>
      <c r="AK1175" s="16"/>
      <c r="AL1175" s="16" t="s">
        <v>5767</v>
      </c>
      <c r="AP1175" s="16"/>
      <c r="AQ1175" s="16"/>
      <c r="AR1175" s="38"/>
      <c r="AS1175" s="16"/>
      <c r="AT1175" s="16"/>
      <c r="AY1175" s="16"/>
      <c r="AZ1175" s="16"/>
      <c r="BF1175" s="28"/>
      <c r="BJ1175" s="25"/>
      <c r="BO1175" s="38"/>
      <c r="BQ1175" s="38"/>
      <c r="BU1175" s="16" t="s">
        <v>4028</v>
      </c>
      <c r="BV1175" s="29" t="s">
        <v>4029</v>
      </c>
      <c r="BW1175" s="16"/>
      <c r="BZ1175" s="16"/>
      <c r="CD1175" s="16"/>
      <c r="CF1175" s="16"/>
      <c r="CG1175" s="16"/>
      <c r="CI1175" s="16"/>
      <c r="CJ1175" s="16"/>
      <c r="CK1175" s="16"/>
      <c r="CP1175" s="16" t="s">
        <v>4032</v>
      </c>
      <c r="CQ1175" s="16" t="s">
        <v>119</v>
      </c>
      <c r="CR1175" s="16" t="s">
        <v>3129</v>
      </c>
      <c r="CT1175" s="16" t="s">
        <v>4028</v>
      </c>
      <c r="CU1175" s="16" t="s">
        <v>4029</v>
      </c>
      <c r="CV1175" s="16" t="s">
        <v>4027</v>
      </c>
      <c r="CW1175" s="16" t="s">
        <v>4031</v>
      </c>
      <c r="CX1175" s="16" t="s">
        <v>3131</v>
      </c>
      <c r="CY1175" s="16" t="s">
        <v>4033</v>
      </c>
      <c r="CZ1175" s="16" t="s">
        <v>3133</v>
      </c>
      <c r="DC1175" s="19"/>
      <c r="DD1175" s="16"/>
      <c r="DK1175" s="16"/>
      <c r="DM1175" s="16"/>
      <c r="DN1175" s="16"/>
      <c r="DP1175" s="16"/>
      <c r="DR1175" s="16"/>
      <c r="EB1175" s="16"/>
      <c r="EE1175" s="16"/>
      <c r="EF1175" s="16"/>
      <c r="EG1175" s="16"/>
      <c r="EI1175" s="16"/>
      <c r="EN1175" s="16"/>
    </row>
    <row r="1176" spans="1:144" x14ac:dyDescent="0.35">
      <c r="A1176" s="16" t="s">
        <v>1149</v>
      </c>
      <c r="J1176" t="s">
        <v>4034</v>
      </c>
      <c r="K1176"/>
      <c r="L1176" s="16" t="s">
        <v>5784</v>
      </c>
      <c r="M1176" s="16"/>
      <c r="Q1176" s="16"/>
      <c r="R1176" s="16"/>
      <c r="S1176" s="16" t="s">
        <v>119</v>
      </c>
      <c r="T1176" s="16">
        <f>SUM(COUNTIF(M1176:S1176,"yes"))</f>
        <v>1</v>
      </c>
      <c r="U1176" s="16"/>
      <c r="V1176" s="16"/>
      <c r="W1176" s="16"/>
      <c r="X1176" s="16"/>
      <c r="Y1176" s="16"/>
      <c r="Z1176" s="16"/>
      <c r="AA1176" s="16"/>
      <c r="AB1176" s="16"/>
      <c r="AH1176" s="16"/>
      <c r="AJ1176" s="20"/>
      <c r="AK1176" s="16"/>
      <c r="AL1176" s="16" t="s">
        <v>5767</v>
      </c>
      <c r="AP1176" s="16"/>
      <c r="AQ1176" s="16"/>
      <c r="AR1176" s="38"/>
      <c r="AS1176" s="16"/>
      <c r="AT1176" s="16"/>
      <c r="AY1176" s="16"/>
      <c r="AZ1176" s="16"/>
      <c r="BF1176" s="28"/>
      <c r="BJ1176" s="25"/>
      <c r="BO1176" s="38"/>
      <c r="BQ1176" s="38"/>
      <c r="BU1176" s="16" t="s">
        <v>4035</v>
      </c>
      <c r="BV1176" s="29" t="s">
        <v>4036</v>
      </c>
      <c r="BW1176" s="16"/>
      <c r="BZ1176" s="16"/>
      <c r="CD1176" s="16"/>
      <c r="CF1176" s="16"/>
      <c r="CG1176" s="16"/>
      <c r="CI1176" s="16"/>
      <c r="CJ1176" s="16"/>
      <c r="CK1176" s="16"/>
      <c r="CP1176" s="16" t="s">
        <v>4039</v>
      </c>
      <c r="CQ1176" s="16" t="s">
        <v>119</v>
      </c>
      <c r="CR1176" s="16" t="s">
        <v>3129</v>
      </c>
      <c r="CT1176" s="16" t="s">
        <v>4035</v>
      </c>
      <c r="CU1176" s="16" t="s">
        <v>4036</v>
      </c>
      <c r="CV1176" s="16" t="s">
        <v>4034</v>
      </c>
      <c r="CW1176" s="16" t="s">
        <v>4038</v>
      </c>
      <c r="CX1176" s="16" t="s">
        <v>3529</v>
      </c>
      <c r="CY1176" s="16" t="s">
        <v>3158</v>
      </c>
      <c r="CZ1176" s="16" t="s">
        <v>4040</v>
      </c>
      <c r="DC1176" s="19"/>
      <c r="DD1176" s="16"/>
      <c r="DK1176" s="16"/>
      <c r="DM1176" s="16"/>
      <c r="DN1176" s="16"/>
      <c r="DP1176" s="16"/>
      <c r="DR1176" s="16"/>
      <c r="EB1176" s="16"/>
      <c r="EE1176" s="16"/>
      <c r="EF1176" s="16"/>
      <c r="EG1176" s="16"/>
      <c r="EI1176" s="16"/>
      <c r="EN1176" s="16"/>
    </row>
    <row r="1177" spans="1:144" x14ac:dyDescent="0.35">
      <c r="A1177" s="16" t="s">
        <v>1149</v>
      </c>
      <c r="J1177" t="s">
        <v>4041</v>
      </c>
      <c r="K1177"/>
      <c r="L1177" s="16" t="s">
        <v>5784</v>
      </c>
      <c r="M1177" s="16"/>
      <c r="Q1177" s="16"/>
      <c r="R1177" s="16"/>
      <c r="S1177" s="16" t="s">
        <v>119</v>
      </c>
      <c r="T1177" s="16">
        <f>SUM(COUNTIF(M1177:S1177,"yes"))</f>
        <v>1</v>
      </c>
      <c r="U1177" s="16"/>
      <c r="V1177" s="16"/>
      <c r="W1177" s="16"/>
      <c r="X1177" s="16"/>
      <c r="Y1177" s="16"/>
      <c r="Z1177" s="16"/>
      <c r="AA1177" s="16"/>
      <c r="AB1177" s="16"/>
      <c r="AH1177" s="16"/>
      <c r="AJ1177" s="20"/>
      <c r="AK1177" s="16"/>
      <c r="AL1177" s="16" t="s">
        <v>5767</v>
      </c>
      <c r="AP1177" s="16"/>
      <c r="AQ1177" s="16"/>
      <c r="AR1177" s="38"/>
      <c r="AS1177" s="16"/>
      <c r="AT1177" s="16"/>
      <c r="AY1177" s="16"/>
      <c r="AZ1177" s="16"/>
      <c r="BF1177" s="28"/>
      <c r="BJ1177" s="25"/>
      <c r="BO1177" s="38"/>
      <c r="BQ1177" s="38"/>
      <c r="BU1177" s="16" t="s">
        <v>4042</v>
      </c>
      <c r="BV1177" s="29" t="s">
        <v>4043</v>
      </c>
      <c r="BW1177" s="16"/>
      <c r="BZ1177" s="16"/>
      <c r="CD1177" s="16"/>
      <c r="CF1177" s="16"/>
      <c r="CG1177" s="16"/>
      <c r="CI1177" s="16"/>
      <c r="CJ1177" s="16"/>
      <c r="CK1177" s="16"/>
      <c r="CP1177" s="16" t="s">
        <v>4045</v>
      </c>
      <c r="CQ1177" s="16" t="s">
        <v>119</v>
      </c>
      <c r="CR1177" s="16" t="s">
        <v>3129</v>
      </c>
      <c r="CT1177" s="16" t="s">
        <v>4042</v>
      </c>
      <c r="CU1177" s="16" t="s">
        <v>4043</v>
      </c>
      <c r="CV1177" s="16" t="s">
        <v>4041</v>
      </c>
      <c r="CW1177" s="16" t="s">
        <v>6064</v>
      </c>
      <c r="CX1177" s="16" t="s">
        <v>3310</v>
      </c>
      <c r="CY1177" s="16" t="s">
        <v>3588</v>
      </c>
      <c r="CZ1177" s="16" t="s">
        <v>3565</v>
      </c>
      <c r="DC1177" s="19"/>
      <c r="DD1177" s="16"/>
      <c r="DK1177" s="16"/>
      <c r="DM1177" s="16"/>
      <c r="DN1177" s="16"/>
      <c r="DP1177" s="16"/>
      <c r="DR1177" s="16"/>
      <c r="EB1177" s="16"/>
      <c r="EE1177" s="16"/>
      <c r="EF1177" s="16"/>
      <c r="EG1177" s="16"/>
      <c r="EI1177" s="16"/>
      <c r="EN1177" s="16"/>
    </row>
    <row r="1178" spans="1:144" x14ac:dyDescent="0.35">
      <c r="A1178" s="16" t="s">
        <v>1149</v>
      </c>
      <c r="J1178" t="s">
        <v>4053</v>
      </c>
      <c r="K1178"/>
      <c r="L1178" s="16" t="s">
        <v>5784</v>
      </c>
      <c r="M1178" s="16"/>
      <c r="Q1178" s="16"/>
      <c r="R1178" s="16"/>
      <c r="S1178" s="16" t="s">
        <v>119</v>
      </c>
      <c r="T1178" s="16">
        <f>SUM(COUNTIF(M1178:S1178,"yes"))</f>
        <v>1</v>
      </c>
      <c r="U1178" s="16"/>
      <c r="V1178" s="16"/>
      <c r="W1178" s="16"/>
      <c r="X1178" s="16"/>
      <c r="Y1178" s="16"/>
      <c r="Z1178" s="16"/>
      <c r="AA1178" s="16"/>
      <c r="AB1178" s="16"/>
      <c r="AH1178" s="16"/>
      <c r="AJ1178" s="20"/>
      <c r="AK1178" s="16"/>
      <c r="AL1178" s="16" t="s">
        <v>5767</v>
      </c>
      <c r="AP1178" s="16"/>
      <c r="AQ1178" s="16"/>
      <c r="AR1178" s="38"/>
      <c r="AS1178" s="16"/>
      <c r="AT1178" s="16"/>
      <c r="AY1178" s="16"/>
      <c r="AZ1178" s="16"/>
      <c r="BF1178" s="28"/>
      <c r="BJ1178" s="25"/>
      <c r="BO1178" s="38"/>
      <c r="BQ1178" s="38"/>
      <c r="BU1178" s="16" t="s">
        <v>4054</v>
      </c>
      <c r="BV1178" s="29" t="s">
        <v>4055</v>
      </c>
      <c r="BW1178" s="16"/>
      <c r="BZ1178" s="16"/>
      <c r="CD1178" s="16"/>
      <c r="CF1178" s="16"/>
      <c r="CG1178" s="16"/>
      <c r="CI1178" s="16"/>
      <c r="CJ1178" s="16"/>
      <c r="CK1178" s="16"/>
      <c r="CP1178" s="16" t="s">
        <v>4058</v>
      </c>
      <c r="CQ1178" s="16" t="s">
        <v>119</v>
      </c>
      <c r="CR1178" s="16" t="s">
        <v>3129</v>
      </c>
      <c r="CT1178" s="16" t="s">
        <v>4054</v>
      </c>
      <c r="CU1178" s="16" t="s">
        <v>4055</v>
      </c>
      <c r="CV1178" s="16" t="s">
        <v>4053</v>
      </c>
      <c r="CW1178" s="16" t="s">
        <v>4057</v>
      </c>
      <c r="CX1178" s="16" t="s">
        <v>3140</v>
      </c>
      <c r="CY1178" s="16" t="s">
        <v>3207</v>
      </c>
      <c r="CZ1178" s="16" t="s">
        <v>4059</v>
      </c>
      <c r="DC1178" s="19"/>
      <c r="DD1178" s="16"/>
      <c r="DK1178" s="16"/>
      <c r="DM1178" s="16"/>
      <c r="DN1178" s="16"/>
      <c r="DP1178" s="16"/>
      <c r="DR1178" s="16"/>
      <c r="EB1178" s="16"/>
      <c r="EE1178" s="16"/>
      <c r="EF1178" s="16"/>
      <c r="EG1178" s="16"/>
      <c r="EI1178" s="16"/>
      <c r="EN1178" s="16"/>
    </row>
    <row r="1179" spans="1:144" x14ac:dyDescent="0.35">
      <c r="A1179" s="16" t="s">
        <v>1149</v>
      </c>
      <c r="J1179" t="s">
        <v>4060</v>
      </c>
      <c r="K1179"/>
      <c r="L1179" s="16" t="s">
        <v>5784</v>
      </c>
      <c r="M1179" s="16"/>
      <c r="Q1179" s="16"/>
      <c r="R1179" s="16"/>
      <c r="S1179" s="16" t="s">
        <v>119</v>
      </c>
      <c r="T1179" s="16">
        <f>SUM(COUNTIF(M1179:S1179,"yes"))</f>
        <v>1</v>
      </c>
      <c r="U1179" s="16"/>
      <c r="V1179" s="16"/>
      <c r="W1179" s="16"/>
      <c r="X1179" s="16"/>
      <c r="Y1179" s="16"/>
      <c r="Z1179" s="16"/>
      <c r="AA1179" s="16"/>
      <c r="AB1179" s="16"/>
      <c r="AH1179" s="16"/>
      <c r="AJ1179" s="20"/>
      <c r="AK1179" s="16"/>
      <c r="AL1179" s="16" t="s">
        <v>5767</v>
      </c>
      <c r="AP1179" s="16"/>
      <c r="AQ1179" s="16"/>
      <c r="AR1179" s="38"/>
      <c r="AS1179" s="16"/>
      <c r="AT1179" s="16"/>
      <c r="AY1179" s="16"/>
      <c r="AZ1179" s="16"/>
      <c r="BF1179" s="28"/>
      <c r="BJ1179" s="25"/>
      <c r="BO1179" s="38"/>
      <c r="BQ1179" s="38"/>
      <c r="BU1179" s="16" t="s">
        <v>4061</v>
      </c>
      <c r="BV1179" s="29" t="s">
        <v>4062</v>
      </c>
      <c r="BW1179" s="16"/>
      <c r="BZ1179" s="16"/>
      <c r="CD1179" s="16"/>
      <c r="CF1179" s="16"/>
      <c r="CG1179" s="16"/>
      <c r="CI1179" s="16"/>
      <c r="CJ1179" s="16"/>
      <c r="CK1179" s="16"/>
      <c r="CP1179" s="16" t="s">
        <v>4065</v>
      </c>
      <c r="CQ1179" s="16" t="s">
        <v>119</v>
      </c>
      <c r="CR1179" s="16" t="s">
        <v>3129</v>
      </c>
      <c r="CT1179" s="16" t="s">
        <v>4061</v>
      </c>
      <c r="CU1179" s="16" t="s">
        <v>4062</v>
      </c>
      <c r="CV1179" s="16" t="s">
        <v>4060</v>
      </c>
      <c r="CW1179" s="16" t="s">
        <v>4064</v>
      </c>
      <c r="CX1179" s="16" t="s">
        <v>3295</v>
      </c>
      <c r="CY1179" s="16" t="s">
        <v>4066</v>
      </c>
      <c r="CZ1179" s="16" t="s">
        <v>3669</v>
      </c>
      <c r="DC1179" s="19"/>
      <c r="DD1179" s="16"/>
      <c r="DK1179" s="16"/>
      <c r="DM1179" s="16"/>
      <c r="DN1179" s="16"/>
      <c r="DP1179" s="16"/>
      <c r="DR1179" s="16"/>
      <c r="EB1179" s="16"/>
      <c r="EE1179" s="16"/>
      <c r="EF1179" s="16"/>
      <c r="EG1179" s="16"/>
      <c r="EI1179" s="16"/>
      <c r="EN1179" s="16"/>
    </row>
    <row r="1180" spans="1:144" x14ac:dyDescent="0.35">
      <c r="A1180" s="16" t="s">
        <v>1149</v>
      </c>
      <c r="J1180" t="s">
        <v>4067</v>
      </c>
      <c r="K1180"/>
      <c r="L1180" s="16" t="s">
        <v>5784</v>
      </c>
      <c r="M1180" s="16"/>
      <c r="Q1180" s="16"/>
      <c r="R1180" s="16"/>
      <c r="S1180" s="16" t="s">
        <v>119</v>
      </c>
      <c r="T1180" s="16">
        <f>SUM(COUNTIF(M1180:S1180,"yes"))</f>
        <v>1</v>
      </c>
      <c r="U1180" s="16"/>
      <c r="V1180" s="16"/>
      <c r="W1180" s="16"/>
      <c r="X1180" s="16"/>
      <c r="Y1180" s="16"/>
      <c r="Z1180" s="16"/>
      <c r="AA1180" s="16"/>
      <c r="AB1180" s="16"/>
      <c r="AH1180" s="16"/>
      <c r="AJ1180" s="20"/>
      <c r="AK1180" s="16"/>
      <c r="AL1180" s="16" t="s">
        <v>5767</v>
      </c>
      <c r="AP1180" s="16"/>
      <c r="AQ1180" s="16"/>
      <c r="AR1180" s="38"/>
      <c r="AS1180" s="16"/>
      <c r="AT1180" s="16"/>
      <c r="AY1180" s="16"/>
      <c r="AZ1180" s="16"/>
      <c r="BF1180" s="28"/>
      <c r="BJ1180" s="25"/>
      <c r="BO1180" s="38"/>
      <c r="BQ1180" s="38"/>
      <c r="BU1180" s="16" t="s">
        <v>4068</v>
      </c>
      <c r="BV1180" s="29" t="s">
        <v>4069</v>
      </c>
      <c r="BW1180" s="16"/>
      <c r="BZ1180" s="16"/>
      <c r="CD1180" s="16"/>
      <c r="CF1180" s="16"/>
      <c r="CG1180" s="16"/>
      <c r="CI1180" s="16"/>
      <c r="CJ1180" s="16"/>
      <c r="CK1180" s="16"/>
      <c r="CP1180" s="16" t="s">
        <v>4072</v>
      </c>
      <c r="CQ1180" s="16" t="s">
        <v>119</v>
      </c>
      <c r="CR1180" s="16" t="s">
        <v>3129</v>
      </c>
      <c r="CT1180" s="16" t="s">
        <v>4068</v>
      </c>
      <c r="CU1180" s="16" t="s">
        <v>4069</v>
      </c>
      <c r="CV1180" s="16" t="s">
        <v>4067</v>
      </c>
      <c r="CW1180" s="16" t="s">
        <v>4071</v>
      </c>
      <c r="CX1180" s="16" t="s">
        <v>3182</v>
      </c>
      <c r="CY1180" s="16" t="s">
        <v>3141</v>
      </c>
      <c r="CZ1180" s="16" t="s">
        <v>3288</v>
      </c>
      <c r="DC1180" s="19"/>
      <c r="DD1180" s="16"/>
      <c r="DK1180" s="16"/>
      <c r="DM1180" s="16"/>
      <c r="DN1180" s="16"/>
      <c r="DP1180" s="16"/>
      <c r="DR1180" s="16"/>
      <c r="EB1180" s="16"/>
      <c r="EE1180" s="16"/>
      <c r="EF1180" s="16"/>
      <c r="EG1180" s="16"/>
      <c r="EI1180" s="16"/>
      <c r="EN1180" s="16"/>
    </row>
    <row r="1181" spans="1:144" x14ac:dyDescent="0.35">
      <c r="A1181" s="16" t="s">
        <v>1149</v>
      </c>
      <c r="J1181" t="s">
        <v>4073</v>
      </c>
      <c r="K1181"/>
      <c r="L1181" s="16" t="s">
        <v>5784</v>
      </c>
      <c r="M1181" s="16"/>
      <c r="Q1181" s="16"/>
      <c r="R1181" s="16"/>
      <c r="S1181" s="16" t="s">
        <v>119</v>
      </c>
      <c r="T1181" s="16">
        <f>SUM(COUNTIF(M1181:S1181,"yes"))</f>
        <v>1</v>
      </c>
      <c r="U1181" s="16"/>
      <c r="V1181" s="16"/>
      <c r="W1181" s="16"/>
      <c r="X1181" s="16"/>
      <c r="Y1181" s="16"/>
      <c r="Z1181" s="16"/>
      <c r="AA1181" s="16"/>
      <c r="AB1181" s="16"/>
      <c r="AH1181" s="16"/>
      <c r="AJ1181" s="20"/>
      <c r="AK1181" s="16"/>
      <c r="AL1181" s="16" t="s">
        <v>5767</v>
      </c>
      <c r="AP1181" s="16"/>
      <c r="AQ1181" s="16"/>
      <c r="AR1181" s="38"/>
      <c r="AS1181" s="16"/>
      <c r="AT1181" s="16"/>
      <c r="AY1181" s="16"/>
      <c r="AZ1181" s="16"/>
      <c r="BF1181" s="28"/>
      <c r="BJ1181" s="25"/>
      <c r="BO1181" s="38"/>
      <c r="BQ1181" s="38"/>
      <c r="BU1181" s="16" t="s">
        <v>4074</v>
      </c>
      <c r="BV1181" s="29" t="s">
        <v>4075</v>
      </c>
      <c r="BW1181" s="16"/>
      <c r="BZ1181" s="16"/>
      <c r="CD1181" s="16"/>
      <c r="CF1181" s="16"/>
      <c r="CG1181" s="16"/>
      <c r="CI1181" s="16"/>
      <c r="CJ1181" s="16"/>
      <c r="CK1181" s="16"/>
      <c r="CP1181" s="16" t="s">
        <v>4078</v>
      </c>
      <c r="CQ1181" s="16" t="s">
        <v>119</v>
      </c>
      <c r="CR1181" s="16" t="s">
        <v>3129</v>
      </c>
      <c r="CT1181" s="16" t="s">
        <v>4074</v>
      </c>
      <c r="CU1181" s="16" t="s">
        <v>4075</v>
      </c>
      <c r="CV1181" s="16" t="s">
        <v>4073</v>
      </c>
      <c r="CW1181" s="16" t="s">
        <v>4077</v>
      </c>
      <c r="CX1181" s="16" t="s">
        <v>3131</v>
      </c>
      <c r="CY1181" s="16" t="s">
        <v>3132</v>
      </c>
      <c r="CZ1181" s="16" t="s">
        <v>4020</v>
      </c>
      <c r="DC1181" s="19"/>
      <c r="DD1181" s="16"/>
      <c r="DK1181" s="16"/>
      <c r="DM1181" s="16"/>
      <c r="DN1181" s="16"/>
      <c r="DP1181" s="16"/>
      <c r="DR1181" s="16"/>
      <c r="EB1181" s="16"/>
      <c r="EE1181" s="16"/>
      <c r="EF1181" s="16"/>
      <c r="EG1181" s="16"/>
      <c r="EI1181" s="16"/>
      <c r="EN1181" s="16"/>
    </row>
    <row r="1182" spans="1:144" x14ac:dyDescent="0.35">
      <c r="A1182" s="16" t="s">
        <v>1149</v>
      </c>
      <c r="J1182" t="s">
        <v>4085</v>
      </c>
      <c r="K1182"/>
      <c r="L1182" s="16" t="s">
        <v>5784</v>
      </c>
      <c r="M1182" s="16"/>
      <c r="Q1182" s="16"/>
      <c r="R1182" s="16"/>
      <c r="S1182" s="16" t="s">
        <v>119</v>
      </c>
      <c r="T1182" s="16">
        <f>SUM(COUNTIF(M1182:S1182,"yes"))</f>
        <v>1</v>
      </c>
      <c r="U1182" s="16"/>
      <c r="V1182" s="16"/>
      <c r="W1182" s="16"/>
      <c r="X1182" s="16"/>
      <c r="Y1182" s="16"/>
      <c r="Z1182" s="16"/>
      <c r="AA1182" s="16"/>
      <c r="AB1182" s="16"/>
      <c r="AH1182" s="16"/>
      <c r="AJ1182" s="20"/>
      <c r="AK1182" s="16"/>
      <c r="AL1182" s="16" t="s">
        <v>5767</v>
      </c>
      <c r="AP1182" s="16"/>
      <c r="AQ1182" s="16"/>
      <c r="AR1182" s="38"/>
      <c r="AS1182" s="16"/>
      <c r="AT1182" s="16"/>
      <c r="AY1182" s="16"/>
      <c r="AZ1182" s="16"/>
      <c r="BF1182" s="28"/>
      <c r="BJ1182" s="25"/>
      <c r="BO1182" s="38"/>
      <c r="BQ1182" s="38"/>
      <c r="BU1182" s="16" t="s">
        <v>4086</v>
      </c>
      <c r="BV1182" s="29" t="s">
        <v>4087</v>
      </c>
      <c r="BW1182" s="16"/>
      <c r="BZ1182" s="16"/>
      <c r="CD1182" s="16"/>
      <c r="CF1182" s="16"/>
      <c r="CG1182" s="16"/>
      <c r="CI1182" s="16"/>
      <c r="CJ1182" s="16"/>
      <c r="CK1182" s="16"/>
      <c r="CP1182" s="16" t="s">
        <v>4090</v>
      </c>
      <c r="CQ1182" s="16" t="s">
        <v>119</v>
      </c>
      <c r="CR1182" s="16" t="s">
        <v>3129</v>
      </c>
      <c r="CT1182" s="16" t="s">
        <v>4086</v>
      </c>
      <c r="CU1182" s="16" t="s">
        <v>4087</v>
      </c>
      <c r="CV1182" s="16" t="s">
        <v>4085</v>
      </c>
      <c r="CW1182" s="16" t="s">
        <v>4089</v>
      </c>
      <c r="CX1182" s="16" t="s">
        <v>3857</v>
      </c>
      <c r="CY1182" s="16" t="s">
        <v>3572</v>
      </c>
      <c r="CZ1182" s="16" t="s">
        <v>4091</v>
      </c>
      <c r="DC1182" s="19"/>
      <c r="DD1182" s="16"/>
      <c r="DK1182" s="16"/>
      <c r="DM1182" s="16"/>
      <c r="DN1182" s="16"/>
      <c r="DP1182" s="16"/>
      <c r="DR1182" s="16"/>
      <c r="EB1182" s="16"/>
      <c r="EE1182" s="16"/>
      <c r="EF1182" s="16"/>
      <c r="EG1182" s="16"/>
      <c r="EI1182" s="16"/>
      <c r="EN1182" s="16"/>
    </row>
    <row r="1183" spans="1:144" x14ac:dyDescent="0.35">
      <c r="A1183" s="16" t="s">
        <v>1149</v>
      </c>
      <c r="J1183" t="s">
        <v>4099</v>
      </c>
      <c r="K1183"/>
      <c r="L1183" s="16" t="s">
        <v>5784</v>
      </c>
      <c r="M1183" s="16"/>
      <c r="Q1183" s="16"/>
      <c r="R1183" s="16"/>
      <c r="S1183" s="16" t="s">
        <v>119</v>
      </c>
      <c r="T1183" s="16">
        <f>SUM(COUNTIF(M1183:S1183,"yes"))</f>
        <v>1</v>
      </c>
      <c r="U1183" s="16"/>
      <c r="V1183" s="16"/>
      <c r="W1183" s="16"/>
      <c r="X1183" s="16"/>
      <c r="Y1183" s="16"/>
      <c r="Z1183" s="16"/>
      <c r="AA1183" s="16"/>
      <c r="AB1183" s="16"/>
      <c r="AH1183" s="16"/>
      <c r="AJ1183" s="20"/>
      <c r="AK1183" s="16"/>
      <c r="AL1183" s="16" t="s">
        <v>5767</v>
      </c>
      <c r="AP1183" s="16"/>
      <c r="AQ1183" s="16"/>
      <c r="AR1183" s="38"/>
      <c r="AS1183" s="16"/>
      <c r="AT1183" s="16"/>
      <c r="AY1183" s="16"/>
      <c r="AZ1183" s="16"/>
      <c r="BF1183" s="28"/>
      <c r="BJ1183" s="25"/>
      <c r="BO1183" s="38"/>
      <c r="BQ1183" s="38"/>
      <c r="BU1183" s="16" t="s">
        <v>4100</v>
      </c>
      <c r="BV1183" s="29" t="s">
        <v>4101</v>
      </c>
      <c r="BW1183" s="16"/>
      <c r="BZ1183" s="16"/>
      <c r="CD1183" s="16"/>
      <c r="CF1183" s="16"/>
      <c r="CG1183" s="16"/>
      <c r="CI1183" s="16"/>
      <c r="CJ1183" s="16"/>
      <c r="CK1183" s="16"/>
      <c r="CP1183" s="16" t="s">
        <v>4104</v>
      </c>
      <c r="CQ1183" s="16" t="s">
        <v>119</v>
      </c>
      <c r="CR1183" s="16" t="s">
        <v>3129</v>
      </c>
      <c r="CT1183" s="16" t="s">
        <v>4100</v>
      </c>
      <c r="CU1183" s="16" t="s">
        <v>4101</v>
      </c>
      <c r="CV1183" s="16" t="s">
        <v>4099</v>
      </c>
      <c r="CW1183" s="16" t="s">
        <v>4103</v>
      </c>
      <c r="CX1183" s="16" t="s">
        <v>3334</v>
      </c>
      <c r="CY1183" s="16" t="s">
        <v>3850</v>
      </c>
      <c r="CZ1183" s="16" t="s">
        <v>4105</v>
      </c>
      <c r="DC1183" s="19"/>
      <c r="DD1183" s="16"/>
      <c r="DK1183" s="16"/>
      <c r="DM1183" s="16"/>
      <c r="DN1183" s="16"/>
      <c r="DP1183" s="16"/>
      <c r="DR1183" s="16"/>
      <c r="EB1183" s="16"/>
      <c r="EE1183" s="16"/>
      <c r="EF1183" s="16"/>
      <c r="EG1183" s="16"/>
      <c r="EI1183" s="16"/>
      <c r="EN1183" s="16"/>
    </row>
    <row r="1184" spans="1:144" x14ac:dyDescent="0.35">
      <c r="A1184" s="16" t="s">
        <v>1149</v>
      </c>
      <c r="J1184" t="s">
        <v>4092</v>
      </c>
      <c r="K1184"/>
      <c r="L1184" s="16" t="s">
        <v>5784</v>
      </c>
      <c r="M1184" s="16"/>
      <c r="Q1184" s="16"/>
      <c r="R1184" s="16"/>
      <c r="S1184" s="16" t="s">
        <v>119</v>
      </c>
      <c r="T1184" s="16">
        <f>SUM(COUNTIF(M1184:S1184,"yes"))</f>
        <v>1</v>
      </c>
      <c r="U1184" s="16"/>
      <c r="V1184" s="16"/>
      <c r="W1184" s="16"/>
      <c r="X1184" s="16"/>
      <c r="Y1184" s="16"/>
      <c r="Z1184" s="16"/>
      <c r="AA1184" s="16"/>
      <c r="AB1184" s="16"/>
      <c r="AH1184" s="16"/>
      <c r="AJ1184" s="20"/>
      <c r="AK1184" s="16"/>
      <c r="AL1184" s="16" t="s">
        <v>5767</v>
      </c>
      <c r="AP1184" s="16"/>
      <c r="AQ1184" s="16"/>
      <c r="AR1184" s="38"/>
      <c r="AS1184" s="16"/>
      <c r="AT1184" s="16"/>
      <c r="AY1184" s="16"/>
      <c r="AZ1184" s="16"/>
      <c r="BF1184" s="28"/>
      <c r="BJ1184" s="25"/>
      <c r="BO1184" s="38"/>
      <c r="BQ1184" s="38"/>
      <c r="BU1184" s="16" t="s">
        <v>4093</v>
      </c>
      <c r="BV1184" s="29" t="s">
        <v>4094</v>
      </c>
      <c r="BW1184" s="16"/>
      <c r="BZ1184" s="16"/>
      <c r="CD1184" s="16"/>
      <c r="CF1184" s="16"/>
      <c r="CG1184" s="16"/>
      <c r="CI1184" s="16"/>
      <c r="CJ1184" s="16"/>
      <c r="CK1184" s="16"/>
      <c r="CP1184" s="16" t="s">
        <v>4097</v>
      </c>
      <c r="CQ1184" s="16" t="s">
        <v>119</v>
      </c>
      <c r="CR1184" s="16" t="s">
        <v>3129</v>
      </c>
      <c r="CT1184" s="16" t="s">
        <v>4093</v>
      </c>
      <c r="CU1184" s="16" t="s">
        <v>4094</v>
      </c>
      <c r="CV1184" s="16" t="s">
        <v>4092</v>
      </c>
      <c r="CW1184" s="16" t="s">
        <v>4096</v>
      </c>
      <c r="CX1184" s="16" t="s">
        <v>3249</v>
      </c>
      <c r="CY1184" s="16" t="s">
        <v>3158</v>
      </c>
      <c r="CZ1184" s="16" t="s">
        <v>4098</v>
      </c>
      <c r="DC1184" s="19"/>
      <c r="DD1184" s="16"/>
      <c r="DK1184" s="16"/>
      <c r="DM1184" s="16"/>
      <c r="DN1184" s="16"/>
      <c r="DP1184" s="16"/>
      <c r="DR1184" s="16"/>
      <c r="EB1184" s="16"/>
      <c r="EE1184" s="16"/>
      <c r="EF1184" s="16"/>
      <c r="EG1184" s="16"/>
      <c r="EI1184" s="16"/>
      <c r="EN1184" s="16"/>
    </row>
    <row r="1185" spans="1:144" x14ac:dyDescent="0.35">
      <c r="A1185" s="16" t="s">
        <v>1149</v>
      </c>
      <c r="J1185" t="s">
        <v>4106</v>
      </c>
      <c r="K1185"/>
      <c r="L1185" s="16" t="s">
        <v>5784</v>
      </c>
      <c r="M1185" s="16"/>
      <c r="Q1185" s="16"/>
      <c r="R1185" s="16"/>
      <c r="S1185" s="16" t="s">
        <v>119</v>
      </c>
      <c r="T1185" s="16">
        <f>SUM(COUNTIF(M1185:S1185,"yes"))</f>
        <v>1</v>
      </c>
      <c r="U1185" s="16"/>
      <c r="V1185" s="16"/>
      <c r="W1185" s="16"/>
      <c r="X1185" s="16"/>
      <c r="Y1185" s="16"/>
      <c r="Z1185" s="16"/>
      <c r="AA1185" s="16"/>
      <c r="AB1185" s="16"/>
      <c r="AH1185" s="16"/>
      <c r="AJ1185" s="20"/>
      <c r="AK1185" s="16"/>
      <c r="AL1185" s="16" t="s">
        <v>5767</v>
      </c>
      <c r="AP1185" s="16"/>
      <c r="AQ1185" s="16"/>
      <c r="AR1185" s="38"/>
      <c r="AS1185" s="16"/>
      <c r="AT1185" s="16"/>
      <c r="AY1185" s="16"/>
      <c r="AZ1185" s="16"/>
      <c r="BF1185" s="28"/>
      <c r="BJ1185" s="25"/>
      <c r="BO1185" s="38"/>
      <c r="BQ1185" s="38"/>
      <c r="BU1185" s="16" t="s">
        <v>4107</v>
      </c>
      <c r="BV1185" s="29" t="s">
        <v>4108</v>
      </c>
      <c r="BW1185" s="16"/>
      <c r="BZ1185" s="16"/>
      <c r="CD1185" s="16"/>
      <c r="CF1185" s="16"/>
      <c r="CG1185" s="16"/>
      <c r="CI1185" s="16"/>
      <c r="CJ1185" s="16"/>
      <c r="CK1185" s="16"/>
      <c r="CP1185" s="16" t="s">
        <v>4111</v>
      </c>
      <c r="CQ1185" s="16" t="s">
        <v>119</v>
      </c>
      <c r="CR1185" s="16" t="s">
        <v>3129</v>
      </c>
      <c r="CT1185" s="16" t="s">
        <v>4107</v>
      </c>
      <c r="CU1185" s="16" t="s">
        <v>4108</v>
      </c>
      <c r="CV1185" s="16" t="s">
        <v>4106</v>
      </c>
      <c r="CW1185" s="16" t="s">
        <v>4110</v>
      </c>
      <c r="CX1185" s="16" t="s">
        <v>3857</v>
      </c>
      <c r="CY1185" s="16" t="s">
        <v>3459</v>
      </c>
      <c r="CZ1185" s="16" t="s">
        <v>3251</v>
      </c>
      <c r="DC1185" s="19"/>
      <c r="DD1185" s="16"/>
      <c r="DK1185" s="16"/>
      <c r="DM1185" s="16"/>
      <c r="DN1185" s="16"/>
      <c r="DP1185" s="16"/>
      <c r="DR1185" s="16"/>
      <c r="EB1185" s="16"/>
      <c r="EE1185" s="16"/>
      <c r="EF1185" s="16"/>
      <c r="EG1185" s="16"/>
      <c r="EI1185" s="16"/>
      <c r="EN1185" s="16"/>
    </row>
    <row r="1186" spans="1:144" x14ac:dyDescent="0.35">
      <c r="A1186" s="16" t="s">
        <v>1149</v>
      </c>
      <c r="J1186" t="s">
        <v>4079</v>
      </c>
      <c r="K1186"/>
      <c r="L1186" s="16" t="s">
        <v>5784</v>
      </c>
      <c r="M1186" s="16"/>
      <c r="Q1186" s="16"/>
      <c r="R1186" s="16"/>
      <c r="S1186" s="16" t="s">
        <v>119</v>
      </c>
      <c r="T1186" s="16">
        <f>SUM(COUNTIF(M1186:S1186,"yes"))</f>
        <v>1</v>
      </c>
      <c r="U1186" s="16"/>
      <c r="V1186" s="16"/>
      <c r="W1186" s="16"/>
      <c r="X1186" s="16"/>
      <c r="Y1186" s="16"/>
      <c r="Z1186" s="16"/>
      <c r="AA1186" s="16"/>
      <c r="AB1186" s="16"/>
      <c r="AH1186" s="16"/>
      <c r="AJ1186" s="20"/>
      <c r="AK1186" s="16"/>
      <c r="AL1186" s="16" t="s">
        <v>5767</v>
      </c>
      <c r="AP1186" s="16"/>
      <c r="AQ1186" s="16"/>
      <c r="AR1186" s="38"/>
      <c r="AS1186" s="16"/>
      <c r="AT1186" s="16"/>
      <c r="AY1186" s="16"/>
      <c r="AZ1186" s="16"/>
      <c r="BF1186" s="28"/>
      <c r="BJ1186" s="25"/>
      <c r="BO1186" s="38"/>
      <c r="BQ1186" s="38"/>
      <c r="BU1186" s="16" t="s">
        <v>4080</v>
      </c>
      <c r="BV1186" s="29" t="s">
        <v>4081</v>
      </c>
      <c r="BW1186" s="16"/>
      <c r="BZ1186" s="16"/>
      <c r="CD1186" s="16"/>
      <c r="CF1186" s="16"/>
      <c r="CG1186" s="16"/>
      <c r="CI1186" s="16"/>
      <c r="CJ1186" s="16"/>
      <c r="CK1186" s="16"/>
      <c r="CP1186" s="16" t="s">
        <v>4084</v>
      </c>
      <c r="CQ1186" s="16" t="s">
        <v>119</v>
      </c>
      <c r="CR1186" s="16" t="s">
        <v>3129</v>
      </c>
      <c r="CT1186" s="16" t="s">
        <v>4080</v>
      </c>
      <c r="CU1186" s="16" t="s">
        <v>4081</v>
      </c>
      <c r="CV1186" s="16" t="s">
        <v>4079</v>
      </c>
      <c r="CW1186" s="16" t="s">
        <v>4083</v>
      </c>
      <c r="CX1186" s="16" t="s">
        <v>3857</v>
      </c>
      <c r="CY1186" s="16" t="s">
        <v>3572</v>
      </c>
      <c r="CZ1186" s="16" t="s">
        <v>3251</v>
      </c>
      <c r="DC1186" s="19"/>
      <c r="DD1186" s="16"/>
      <c r="DK1186" s="16"/>
      <c r="DM1186" s="16"/>
      <c r="DN1186" s="16"/>
      <c r="DP1186" s="16"/>
      <c r="DR1186" s="16"/>
      <c r="EB1186" s="16"/>
      <c r="EE1186" s="16"/>
      <c r="EF1186" s="16"/>
      <c r="EG1186" s="16"/>
      <c r="EI1186" s="16"/>
      <c r="EN1186" s="16"/>
    </row>
    <row r="1187" spans="1:144" x14ac:dyDescent="0.35">
      <c r="A1187" s="16" t="s">
        <v>1149</v>
      </c>
      <c r="J1187" t="s">
        <v>4112</v>
      </c>
      <c r="K1187"/>
      <c r="L1187" s="16" t="s">
        <v>5784</v>
      </c>
      <c r="M1187" s="16"/>
      <c r="Q1187" s="16"/>
      <c r="R1187" s="16"/>
      <c r="S1187" s="16" t="s">
        <v>119</v>
      </c>
      <c r="T1187" s="16">
        <f>SUM(COUNTIF(M1187:S1187,"yes"))</f>
        <v>1</v>
      </c>
      <c r="U1187" s="16"/>
      <c r="V1187" s="16"/>
      <c r="W1187" s="16"/>
      <c r="X1187" s="16"/>
      <c r="Y1187" s="16"/>
      <c r="Z1187" s="16"/>
      <c r="AA1187" s="16"/>
      <c r="AB1187" s="16"/>
      <c r="AH1187" s="16"/>
      <c r="AJ1187" s="20"/>
      <c r="AK1187" s="16"/>
      <c r="AL1187" s="16" t="s">
        <v>5767</v>
      </c>
      <c r="AP1187" s="16"/>
      <c r="AQ1187" s="16"/>
      <c r="AR1187" s="38"/>
      <c r="AS1187" s="16"/>
      <c r="AT1187" s="16"/>
      <c r="AY1187" s="16"/>
      <c r="AZ1187" s="16"/>
      <c r="BF1187" s="28"/>
      <c r="BJ1187" s="25"/>
      <c r="BO1187" s="38"/>
      <c r="BQ1187" s="38"/>
      <c r="BU1187" s="16" t="s">
        <v>4113</v>
      </c>
      <c r="BV1187" s="29" t="s">
        <v>4114</v>
      </c>
      <c r="BW1187" s="16"/>
      <c r="BZ1187" s="16"/>
      <c r="CD1187" s="16"/>
      <c r="CF1187" s="16"/>
      <c r="CG1187" s="16"/>
      <c r="CI1187" s="16"/>
      <c r="CJ1187" s="16"/>
      <c r="CK1187" s="16"/>
      <c r="CP1187" s="16" t="s">
        <v>4117</v>
      </c>
      <c r="CQ1187" s="16" t="s">
        <v>119</v>
      </c>
      <c r="CR1187" s="16" t="s">
        <v>3129</v>
      </c>
      <c r="CT1187" s="16" t="s">
        <v>4113</v>
      </c>
      <c r="CU1187" s="16" t="s">
        <v>4114</v>
      </c>
      <c r="CV1187" s="16" t="s">
        <v>4112</v>
      </c>
      <c r="CW1187" s="16" t="s">
        <v>4116</v>
      </c>
      <c r="CX1187" s="16" t="s">
        <v>4052</v>
      </c>
      <c r="CY1187" s="16" t="s">
        <v>3611</v>
      </c>
      <c r="CZ1187" s="16" t="s">
        <v>3184</v>
      </c>
      <c r="DC1187" s="19"/>
      <c r="DD1187" s="16"/>
      <c r="DK1187" s="16"/>
      <c r="DM1187" s="16"/>
      <c r="DN1187" s="16"/>
      <c r="DP1187" s="16"/>
      <c r="DR1187" s="16"/>
      <c r="EB1187" s="16"/>
      <c r="EE1187" s="16"/>
      <c r="EF1187" s="16"/>
      <c r="EG1187" s="16"/>
      <c r="EI1187" s="16"/>
      <c r="EN1187" s="16"/>
    </row>
    <row r="1188" spans="1:144" x14ac:dyDescent="0.35">
      <c r="A1188" s="16" t="s">
        <v>1149</v>
      </c>
      <c r="J1188" t="s">
        <v>4118</v>
      </c>
      <c r="K1188"/>
      <c r="L1188" s="16" t="s">
        <v>5784</v>
      </c>
      <c r="M1188" s="16"/>
      <c r="Q1188" s="16"/>
      <c r="R1188" s="16"/>
      <c r="S1188" s="16" t="s">
        <v>119</v>
      </c>
      <c r="T1188" s="16">
        <f>SUM(COUNTIF(M1188:S1188,"yes"))</f>
        <v>1</v>
      </c>
      <c r="U1188" s="16"/>
      <c r="V1188" s="16"/>
      <c r="W1188" s="16"/>
      <c r="X1188" s="16"/>
      <c r="Y1188" s="16"/>
      <c r="Z1188" s="16"/>
      <c r="AA1188" s="16"/>
      <c r="AB1188" s="16"/>
      <c r="AH1188" s="16"/>
      <c r="AJ1188" s="20"/>
      <c r="AK1188" s="16"/>
      <c r="AL1188" s="16" t="s">
        <v>5767</v>
      </c>
      <c r="AP1188" s="16"/>
      <c r="AQ1188" s="16"/>
      <c r="AR1188" s="38"/>
      <c r="AS1188" s="16"/>
      <c r="AT1188" s="16"/>
      <c r="AY1188" s="16"/>
      <c r="AZ1188" s="16"/>
      <c r="BF1188" s="28"/>
      <c r="BJ1188" s="25"/>
      <c r="BO1188" s="38"/>
      <c r="BQ1188" s="38"/>
      <c r="BU1188" s="16" t="s">
        <v>4119</v>
      </c>
      <c r="BV1188" s="29" t="s">
        <v>4120</v>
      </c>
      <c r="BW1188" s="16"/>
      <c r="BZ1188" s="16"/>
      <c r="CD1188" s="16"/>
      <c r="CF1188" s="16"/>
      <c r="CG1188" s="16"/>
      <c r="CI1188" s="16"/>
      <c r="CJ1188" s="16"/>
      <c r="CK1188" s="16"/>
      <c r="CP1188" s="16" t="s">
        <v>4123</v>
      </c>
      <c r="CQ1188" s="16" t="s">
        <v>119</v>
      </c>
      <c r="CR1188" s="16" t="s">
        <v>3129</v>
      </c>
      <c r="CT1188" s="16" t="s">
        <v>4119</v>
      </c>
      <c r="CU1188" s="16" t="s">
        <v>4120</v>
      </c>
      <c r="CV1188" s="16" t="s">
        <v>4118</v>
      </c>
      <c r="CW1188" s="16" t="s">
        <v>4122</v>
      </c>
      <c r="CX1188" s="16" t="s">
        <v>3182</v>
      </c>
      <c r="CY1188" s="16" t="s">
        <v>4124</v>
      </c>
      <c r="CZ1188" s="16" t="s">
        <v>3208</v>
      </c>
      <c r="DC1188" s="19"/>
      <c r="DD1188" s="16"/>
      <c r="DK1188" s="16"/>
      <c r="DM1188" s="16"/>
      <c r="DN1188" s="16"/>
      <c r="DP1188" s="16"/>
      <c r="DR1188" s="16"/>
      <c r="EB1188" s="16"/>
      <c r="EE1188" s="16"/>
      <c r="EF1188" s="16"/>
      <c r="EG1188" s="16"/>
      <c r="EI1188" s="16"/>
      <c r="EN1188" s="16"/>
    </row>
    <row r="1189" spans="1:144" x14ac:dyDescent="0.35">
      <c r="A1189" s="16" t="s">
        <v>1149</v>
      </c>
      <c r="J1189" t="s">
        <v>4125</v>
      </c>
      <c r="K1189"/>
      <c r="L1189" s="16" t="s">
        <v>5784</v>
      </c>
      <c r="M1189" s="16"/>
      <c r="Q1189" s="16"/>
      <c r="R1189" s="16"/>
      <c r="S1189" s="16" t="s">
        <v>119</v>
      </c>
      <c r="T1189" s="16">
        <f>SUM(COUNTIF(M1189:S1189,"yes"))</f>
        <v>1</v>
      </c>
      <c r="U1189" s="16"/>
      <c r="V1189" s="16"/>
      <c r="W1189" s="16"/>
      <c r="X1189" s="16"/>
      <c r="Y1189" s="16"/>
      <c r="Z1189" s="16"/>
      <c r="AA1189" s="16"/>
      <c r="AB1189" s="16"/>
      <c r="AH1189" s="16"/>
      <c r="AJ1189" s="20"/>
      <c r="AK1189" s="16"/>
      <c r="AL1189" s="16" t="s">
        <v>5767</v>
      </c>
      <c r="AP1189" s="16"/>
      <c r="AQ1189" s="16"/>
      <c r="AR1189" s="38"/>
      <c r="AS1189" s="16"/>
      <c r="AT1189" s="16"/>
      <c r="AY1189" s="16"/>
      <c r="AZ1189" s="16"/>
      <c r="BF1189" s="28"/>
      <c r="BJ1189" s="25"/>
      <c r="BO1189" s="38"/>
      <c r="BQ1189" s="38"/>
      <c r="BU1189" s="16" t="s">
        <v>4126</v>
      </c>
      <c r="BV1189" s="29" t="s">
        <v>4127</v>
      </c>
      <c r="BW1189" s="16"/>
      <c r="BZ1189" s="16"/>
      <c r="CD1189" s="16"/>
      <c r="CF1189" s="16"/>
      <c r="CG1189" s="16"/>
      <c r="CI1189" s="16"/>
      <c r="CJ1189" s="16"/>
      <c r="CK1189" s="16"/>
      <c r="CP1189" s="16" t="s">
        <v>4130</v>
      </c>
      <c r="CQ1189" s="16" t="s">
        <v>119</v>
      </c>
      <c r="CR1189" s="16" t="s">
        <v>3129</v>
      </c>
      <c r="CT1189" s="16" t="s">
        <v>4126</v>
      </c>
      <c r="CU1189" s="16" t="s">
        <v>4127</v>
      </c>
      <c r="CV1189" s="16" t="s">
        <v>4125</v>
      </c>
      <c r="CW1189" s="16" t="s">
        <v>4129</v>
      </c>
      <c r="CX1189" s="16" t="s">
        <v>3423</v>
      </c>
      <c r="CY1189" s="16" t="s">
        <v>3150</v>
      </c>
      <c r="CZ1189" s="16" t="s">
        <v>3133</v>
      </c>
      <c r="DC1189" s="19"/>
      <c r="DD1189" s="16"/>
      <c r="DK1189" s="16"/>
      <c r="DM1189" s="16"/>
      <c r="DN1189" s="16"/>
      <c r="DP1189" s="16"/>
      <c r="DR1189" s="16"/>
      <c r="EB1189" s="16"/>
      <c r="EE1189" s="16"/>
      <c r="EF1189" s="16"/>
      <c r="EG1189" s="16"/>
      <c r="EI1189" s="16"/>
      <c r="EN1189" s="16"/>
    </row>
    <row r="1190" spans="1:144" x14ac:dyDescent="0.35">
      <c r="A1190" s="16" t="s">
        <v>1149</v>
      </c>
      <c r="J1190" t="s">
        <v>4132</v>
      </c>
      <c r="K1190"/>
      <c r="L1190" s="16" t="s">
        <v>5784</v>
      </c>
      <c r="M1190" s="16"/>
      <c r="Q1190" s="16"/>
      <c r="R1190" s="16"/>
      <c r="S1190" s="16" t="s">
        <v>119</v>
      </c>
      <c r="T1190" s="16">
        <f>SUM(COUNTIF(M1190:S1190,"yes"))</f>
        <v>1</v>
      </c>
      <c r="U1190" s="16"/>
      <c r="V1190" s="16"/>
      <c r="W1190" s="16"/>
      <c r="X1190" s="16"/>
      <c r="Y1190" s="16"/>
      <c r="Z1190" s="16"/>
      <c r="AA1190" s="16"/>
      <c r="AB1190" s="16"/>
      <c r="AH1190" s="16"/>
      <c r="AJ1190" s="20"/>
      <c r="AK1190" s="16"/>
      <c r="AL1190" s="16" t="s">
        <v>5767</v>
      </c>
      <c r="AP1190" s="16"/>
      <c r="AQ1190" s="16"/>
      <c r="AR1190" s="38"/>
      <c r="AS1190" s="16"/>
      <c r="AT1190" s="16"/>
      <c r="AY1190" s="16"/>
      <c r="AZ1190" s="16"/>
      <c r="BF1190" s="28"/>
      <c r="BJ1190" s="25"/>
      <c r="BO1190" s="38"/>
      <c r="BQ1190" s="38"/>
      <c r="BU1190" s="16" t="s">
        <v>4133</v>
      </c>
      <c r="BV1190" s="29" t="s">
        <v>4134</v>
      </c>
      <c r="BW1190" s="16"/>
      <c r="BZ1190" s="16"/>
      <c r="CD1190" s="16"/>
      <c r="CF1190" s="16"/>
      <c r="CG1190" s="16"/>
      <c r="CI1190" s="16"/>
      <c r="CJ1190" s="16"/>
      <c r="CK1190" s="16"/>
      <c r="CP1190" s="16" t="s">
        <v>4136</v>
      </c>
      <c r="CQ1190" s="16" t="s">
        <v>119</v>
      </c>
      <c r="CR1190" s="16" t="s">
        <v>3129</v>
      </c>
      <c r="CT1190" s="16" t="s">
        <v>4133</v>
      </c>
      <c r="CU1190" s="16" t="s">
        <v>4134</v>
      </c>
      <c r="CV1190" s="16" t="s">
        <v>4132</v>
      </c>
      <c r="CW1190" s="16" t="s">
        <v>6038</v>
      </c>
      <c r="CX1190" s="16" t="s">
        <v>3683</v>
      </c>
      <c r="CY1190" s="16" t="s">
        <v>4137</v>
      </c>
      <c r="CZ1190" s="16" t="s">
        <v>3281</v>
      </c>
      <c r="DC1190" s="19"/>
      <c r="DD1190" s="16"/>
      <c r="DK1190" s="16"/>
      <c r="DM1190" s="16"/>
      <c r="DN1190" s="16"/>
      <c r="DP1190" s="16"/>
      <c r="DR1190" s="16"/>
      <c r="EB1190" s="16"/>
      <c r="EE1190" s="16"/>
      <c r="EF1190" s="16"/>
      <c r="EG1190" s="16"/>
      <c r="EI1190" s="16"/>
      <c r="EN1190" s="16"/>
    </row>
    <row r="1191" spans="1:144" x14ac:dyDescent="0.35">
      <c r="A1191" s="16" t="s">
        <v>1149</v>
      </c>
      <c r="J1191" t="s">
        <v>4138</v>
      </c>
      <c r="K1191"/>
      <c r="L1191" s="16" t="s">
        <v>5784</v>
      </c>
      <c r="M1191" s="16"/>
      <c r="Q1191" s="16"/>
      <c r="R1191" s="16"/>
      <c r="S1191" s="16" t="s">
        <v>119</v>
      </c>
      <c r="T1191" s="16">
        <f>SUM(COUNTIF(M1191:S1191,"yes"))</f>
        <v>1</v>
      </c>
      <c r="U1191" s="16"/>
      <c r="V1191" s="16"/>
      <c r="W1191" s="16"/>
      <c r="X1191" s="16"/>
      <c r="Y1191" s="16"/>
      <c r="Z1191" s="16"/>
      <c r="AA1191" s="16"/>
      <c r="AB1191" s="16"/>
      <c r="AH1191" s="16"/>
      <c r="AJ1191" s="20"/>
      <c r="AK1191" s="16"/>
      <c r="AL1191" s="16" t="s">
        <v>5767</v>
      </c>
      <c r="AP1191" s="16"/>
      <c r="AQ1191" s="16"/>
      <c r="AR1191" s="38"/>
      <c r="AS1191" s="16"/>
      <c r="AT1191" s="16"/>
      <c r="AY1191" s="16"/>
      <c r="AZ1191" s="16"/>
      <c r="BF1191" s="28"/>
      <c r="BJ1191" s="25"/>
      <c r="BO1191" s="38"/>
      <c r="BQ1191" s="38"/>
      <c r="BU1191" s="16" t="s">
        <v>4139</v>
      </c>
      <c r="BV1191" s="29" t="s">
        <v>4140</v>
      </c>
      <c r="BW1191" s="16"/>
      <c r="BZ1191" s="16"/>
      <c r="CD1191" s="16"/>
      <c r="CF1191" s="16"/>
      <c r="CG1191" s="16"/>
      <c r="CI1191" s="16"/>
      <c r="CJ1191" s="16"/>
      <c r="CK1191" s="16"/>
      <c r="CP1191" s="16" t="s">
        <v>4143</v>
      </c>
      <c r="CQ1191" s="16" t="s">
        <v>119</v>
      </c>
      <c r="CR1191" s="16" t="s">
        <v>3129</v>
      </c>
      <c r="CT1191" s="16" t="s">
        <v>4139</v>
      </c>
      <c r="CU1191" s="16" t="s">
        <v>4140</v>
      </c>
      <c r="CV1191" s="16" t="s">
        <v>4138</v>
      </c>
      <c r="CW1191" s="16" t="s">
        <v>4142</v>
      </c>
      <c r="CX1191" s="16" t="s">
        <v>3544</v>
      </c>
      <c r="CY1191" s="16" t="s">
        <v>4033</v>
      </c>
      <c r="CZ1191" s="16" t="s">
        <v>3159</v>
      </c>
      <c r="DC1191" s="19"/>
      <c r="DD1191" s="16"/>
      <c r="DK1191" s="16"/>
      <c r="DM1191" s="16"/>
      <c r="DN1191" s="16"/>
      <c r="DP1191" s="16"/>
      <c r="DR1191" s="16"/>
      <c r="EB1191" s="16"/>
      <c r="EE1191" s="16"/>
      <c r="EF1191" s="16"/>
      <c r="EG1191" s="16"/>
      <c r="EI1191" s="16"/>
      <c r="EN1191" s="16"/>
    </row>
    <row r="1192" spans="1:144" x14ac:dyDescent="0.35">
      <c r="A1192" s="16" t="s">
        <v>1149</v>
      </c>
      <c r="J1192" t="s">
        <v>4144</v>
      </c>
      <c r="K1192"/>
      <c r="L1192" s="16" t="s">
        <v>5784</v>
      </c>
      <c r="M1192" s="16"/>
      <c r="Q1192" s="16"/>
      <c r="R1192" s="16"/>
      <c r="S1192" s="16" t="s">
        <v>119</v>
      </c>
      <c r="T1192" s="16">
        <f>SUM(COUNTIF(M1192:S1192,"yes"))</f>
        <v>1</v>
      </c>
      <c r="U1192" s="16"/>
      <c r="V1192" s="16"/>
      <c r="W1192" s="16"/>
      <c r="X1192" s="16"/>
      <c r="Y1192" s="16"/>
      <c r="Z1192" s="16"/>
      <c r="AA1192" s="16"/>
      <c r="AB1192" s="16"/>
      <c r="AH1192" s="16"/>
      <c r="AJ1192" s="20"/>
      <c r="AK1192" s="16"/>
      <c r="AL1192" s="16" t="s">
        <v>5767</v>
      </c>
      <c r="AP1192" s="16"/>
      <c r="AQ1192" s="16"/>
      <c r="AR1192" s="38"/>
      <c r="AS1192" s="16"/>
      <c r="AT1192" s="16"/>
      <c r="AY1192" s="16"/>
      <c r="AZ1192" s="16"/>
      <c r="BF1192" s="28"/>
      <c r="BJ1192" s="25"/>
      <c r="BO1192" s="38"/>
      <c r="BQ1192" s="38"/>
      <c r="BU1192" s="16" t="s">
        <v>4145</v>
      </c>
      <c r="BV1192" s="29" t="s">
        <v>4146</v>
      </c>
      <c r="BW1192" s="16"/>
      <c r="BZ1192" s="16"/>
      <c r="CD1192" s="16"/>
      <c r="CF1192" s="16"/>
      <c r="CG1192" s="16"/>
      <c r="CI1192" s="16"/>
      <c r="CJ1192" s="16"/>
      <c r="CK1192" s="16"/>
      <c r="CP1192" s="16" t="s">
        <v>4149</v>
      </c>
      <c r="CQ1192" s="16" t="s">
        <v>119</v>
      </c>
      <c r="CR1192" s="16" t="s">
        <v>3129</v>
      </c>
      <c r="CT1192" s="16" t="s">
        <v>4145</v>
      </c>
      <c r="CU1192" s="16" t="s">
        <v>4146</v>
      </c>
      <c r="CV1192" s="16" t="s">
        <v>4144</v>
      </c>
      <c r="CW1192" s="16" t="s">
        <v>4148</v>
      </c>
      <c r="CX1192" s="16" t="s">
        <v>3232</v>
      </c>
      <c r="CY1192" s="16" t="s">
        <v>4150</v>
      </c>
      <c r="CZ1192" s="16" t="s">
        <v>3752</v>
      </c>
      <c r="DC1192" s="19"/>
      <c r="DD1192" s="16"/>
      <c r="DK1192" s="16"/>
      <c r="DM1192" s="16"/>
      <c r="DN1192" s="16"/>
      <c r="DP1192" s="16"/>
      <c r="DR1192" s="16"/>
      <c r="EB1192" s="16"/>
      <c r="EE1192" s="16"/>
      <c r="EF1192" s="16"/>
      <c r="EG1192" s="16"/>
      <c r="EI1192" s="16"/>
      <c r="EN1192" s="16"/>
    </row>
    <row r="1193" spans="1:144" x14ac:dyDescent="0.35">
      <c r="A1193" s="16" t="s">
        <v>1149</v>
      </c>
      <c r="J1193" t="s">
        <v>4153</v>
      </c>
      <c r="K1193"/>
      <c r="L1193" s="16" t="s">
        <v>5784</v>
      </c>
      <c r="M1193" s="16"/>
      <c r="Q1193" s="16"/>
      <c r="R1193" s="16"/>
      <c r="S1193" s="16" t="s">
        <v>119</v>
      </c>
      <c r="T1193" s="16">
        <f>SUM(COUNTIF(M1193:S1193,"yes"))</f>
        <v>1</v>
      </c>
      <c r="U1193" s="16"/>
      <c r="V1193" s="16"/>
      <c r="W1193" s="16"/>
      <c r="X1193" s="16"/>
      <c r="Y1193" s="16"/>
      <c r="Z1193" s="16"/>
      <c r="AA1193" s="16"/>
      <c r="AB1193" s="16"/>
      <c r="AH1193" s="16"/>
      <c r="AJ1193" s="20"/>
      <c r="AK1193" s="16"/>
      <c r="AL1193" s="16" t="s">
        <v>5767</v>
      </c>
      <c r="AP1193" s="16"/>
      <c r="AQ1193" s="16"/>
      <c r="AR1193" s="38"/>
      <c r="AS1193" s="16"/>
      <c r="AT1193" s="16"/>
      <c r="AY1193" s="16" t="s">
        <v>4152</v>
      </c>
      <c r="AZ1193" s="16" t="s">
        <v>4151</v>
      </c>
      <c r="BF1193" s="28"/>
      <c r="BJ1193" s="25"/>
      <c r="BO1193" s="38"/>
      <c r="BQ1193" s="38"/>
      <c r="BU1193" s="16" t="s">
        <v>4154</v>
      </c>
      <c r="BV1193" s="29" t="s">
        <v>4155</v>
      </c>
      <c r="BW1193" s="16"/>
      <c r="BZ1193" s="16"/>
      <c r="CD1193" s="16"/>
      <c r="CF1193" s="16"/>
      <c r="CG1193" s="16"/>
      <c r="CI1193" s="16"/>
      <c r="CJ1193" s="16"/>
      <c r="CK1193" s="16"/>
      <c r="CP1193" s="16" t="s">
        <v>4158</v>
      </c>
      <c r="CQ1193" s="16" t="s">
        <v>119</v>
      </c>
      <c r="CR1193" s="16" t="s">
        <v>3129</v>
      </c>
      <c r="CT1193" s="16" t="s">
        <v>4154</v>
      </c>
      <c r="CU1193" s="16" t="s">
        <v>4155</v>
      </c>
      <c r="CV1193" s="16" t="s">
        <v>4153</v>
      </c>
      <c r="CW1193" s="16" t="s">
        <v>4157</v>
      </c>
      <c r="CX1193" s="16" t="s">
        <v>3374</v>
      </c>
      <c r="CY1193" s="16" t="s">
        <v>3141</v>
      </c>
      <c r="CZ1193" s="16" t="s">
        <v>4159</v>
      </c>
      <c r="DC1193" s="19"/>
      <c r="DD1193" s="16"/>
      <c r="DK1193" s="16"/>
      <c r="DM1193" s="16"/>
      <c r="DN1193" s="16"/>
      <c r="DP1193" s="16"/>
      <c r="DR1193" s="16"/>
      <c r="EB1193" s="16"/>
      <c r="EE1193" s="16"/>
      <c r="EF1193" s="16"/>
      <c r="EG1193" s="16"/>
      <c r="EI1193" s="16"/>
      <c r="EN1193" s="16"/>
    </row>
    <row r="1194" spans="1:144" x14ac:dyDescent="0.35">
      <c r="A1194" s="16" t="s">
        <v>1149</v>
      </c>
      <c r="J1194" t="s">
        <v>4160</v>
      </c>
      <c r="K1194"/>
      <c r="L1194" s="16" t="s">
        <v>5784</v>
      </c>
      <c r="M1194" s="16"/>
      <c r="Q1194" s="16"/>
      <c r="R1194" s="16"/>
      <c r="S1194" s="16" t="s">
        <v>119</v>
      </c>
      <c r="T1194" s="16">
        <f>SUM(COUNTIF(M1194:S1194,"yes"))</f>
        <v>1</v>
      </c>
      <c r="U1194" s="16"/>
      <c r="V1194" s="16"/>
      <c r="W1194" s="16"/>
      <c r="X1194" s="16"/>
      <c r="Y1194" s="16"/>
      <c r="Z1194" s="16"/>
      <c r="AA1194" s="16"/>
      <c r="AB1194" s="16"/>
      <c r="AH1194" s="16"/>
      <c r="AJ1194" s="20"/>
      <c r="AK1194" s="16"/>
      <c r="AL1194" s="16" t="s">
        <v>5767</v>
      </c>
      <c r="AP1194" s="16"/>
      <c r="AQ1194" s="16"/>
      <c r="AR1194" s="38"/>
      <c r="AS1194" s="16"/>
      <c r="AT1194" s="16"/>
      <c r="AY1194" s="16"/>
      <c r="AZ1194" s="16"/>
      <c r="BF1194" s="28"/>
      <c r="BJ1194" s="25"/>
      <c r="BO1194" s="38"/>
      <c r="BQ1194" s="38"/>
      <c r="BU1194" s="16" t="s">
        <v>4161</v>
      </c>
      <c r="BV1194" s="29" t="s">
        <v>4162</v>
      </c>
      <c r="BW1194" s="16"/>
      <c r="BZ1194" s="16"/>
      <c r="CD1194" s="16"/>
      <c r="CF1194" s="16"/>
      <c r="CG1194" s="16"/>
      <c r="CI1194" s="16"/>
      <c r="CJ1194" s="16"/>
      <c r="CK1194" s="16"/>
      <c r="CP1194" s="16" t="s">
        <v>4165</v>
      </c>
      <c r="CQ1194" s="16" t="s">
        <v>119</v>
      </c>
      <c r="CR1194" s="16" t="s">
        <v>3129</v>
      </c>
      <c r="CT1194" s="16" t="s">
        <v>4161</v>
      </c>
      <c r="CU1194" s="16" t="s">
        <v>4162</v>
      </c>
      <c r="CV1194" s="16" t="s">
        <v>4160</v>
      </c>
      <c r="CW1194" s="16" t="s">
        <v>4164</v>
      </c>
      <c r="CX1194" s="16" t="s">
        <v>3334</v>
      </c>
      <c r="CY1194" s="16" t="s">
        <v>3201</v>
      </c>
      <c r="CZ1194" s="16" t="s">
        <v>3476</v>
      </c>
      <c r="DC1194" s="19"/>
      <c r="DD1194" s="16"/>
      <c r="DK1194" s="16"/>
      <c r="DM1194" s="16"/>
      <c r="DN1194" s="16"/>
      <c r="DP1194" s="16"/>
      <c r="DR1194" s="16"/>
      <c r="EB1194" s="16"/>
      <c r="EE1194" s="16"/>
      <c r="EF1194" s="16"/>
      <c r="EG1194" s="16"/>
      <c r="EI1194" s="16"/>
      <c r="EN1194" s="16"/>
    </row>
    <row r="1195" spans="1:144" x14ac:dyDescent="0.35">
      <c r="A1195" s="16" t="s">
        <v>1149</v>
      </c>
      <c r="J1195" t="s">
        <v>4166</v>
      </c>
      <c r="K1195"/>
      <c r="L1195" s="16" t="s">
        <v>5784</v>
      </c>
      <c r="M1195" s="16"/>
      <c r="Q1195" s="16"/>
      <c r="R1195" s="16"/>
      <c r="S1195" s="16" t="s">
        <v>119</v>
      </c>
      <c r="T1195" s="16">
        <f>SUM(COUNTIF(M1195:S1195,"yes"))</f>
        <v>1</v>
      </c>
      <c r="U1195" s="16"/>
      <c r="V1195" s="16"/>
      <c r="W1195" s="16"/>
      <c r="X1195" s="16"/>
      <c r="Y1195" s="16"/>
      <c r="Z1195" s="16"/>
      <c r="AA1195" s="16"/>
      <c r="AB1195" s="16"/>
      <c r="AH1195" s="16"/>
      <c r="AJ1195" s="20"/>
      <c r="AK1195" s="16"/>
      <c r="AL1195" s="16" t="s">
        <v>5767</v>
      </c>
      <c r="AP1195" s="16"/>
      <c r="AQ1195" s="16"/>
      <c r="AR1195" s="38"/>
      <c r="AS1195" s="16"/>
      <c r="AT1195" s="16"/>
      <c r="AY1195" s="16"/>
      <c r="AZ1195" s="16"/>
      <c r="BF1195" s="28"/>
      <c r="BJ1195" s="25"/>
      <c r="BO1195" s="38"/>
      <c r="BQ1195" s="38"/>
      <c r="BU1195" s="16" t="s">
        <v>4167</v>
      </c>
      <c r="BV1195" s="29" t="s">
        <v>4168</v>
      </c>
      <c r="BW1195" s="16"/>
      <c r="BZ1195" s="16"/>
      <c r="CD1195" s="16"/>
      <c r="CF1195" s="16"/>
      <c r="CG1195" s="16"/>
      <c r="CI1195" s="16"/>
      <c r="CJ1195" s="16"/>
      <c r="CK1195" s="16"/>
      <c r="CP1195" s="16" t="s">
        <v>4171</v>
      </c>
      <c r="CQ1195" s="16" t="s">
        <v>119</v>
      </c>
      <c r="CR1195" s="16" t="s">
        <v>3129</v>
      </c>
      <c r="CT1195" s="16" t="s">
        <v>4167</v>
      </c>
      <c r="CU1195" s="16" t="s">
        <v>4168</v>
      </c>
      <c r="CV1195" s="16" t="s">
        <v>4166</v>
      </c>
      <c r="CW1195" s="16" t="s">
        <v>4170</v>
      </c>
      <c r="CX1195" s="16" t="s">
        <v>3140</v>
      </c>
      <c r="CY1195" s="16" t="s">
        <v>4172</v>
      </c>
      <c r="CZ1195" s="16" t="s">
        <v>4173</v>
      </c>
      <c r="DC1195" s="19"/>
      <c r="DD1195" s="16"/>
      <c r="DK1195" s="16"/>
      <c r="DM1195" s="16"/>
      <c r="DN1195" s="16"/>
      <c r="DP1195" s="16"/>
      <c r="DR1195" s="16"/>
      <c r="EB1195" s="16"/>
      <c r="EE1195" s="16"/>
      <c r="EF1195" s="16"/>
      <c r="EG1195" s="16"/>
      <c r="EI1195" s="16"/>
      <c r="EN1195" s="16"/>
    </row>
    <row r="1196" spans="1:144" x14ac:dyDescent="0.35">
      <c r="A1196" s="16" t="s">
        <v>1149</v>
      </c>
      <c r="J1196" t="s">
        <v>4174</v>
      </c>
      <c r="K1196"/>
      <c r="L1196" s="16" t="s">
        <v>5784</v>
      </c>
      <c r="M1196" s="16"/>
      <c r="Q1196" s="16"/>
      <c r="R1196" s="16"/>
      <c r="S1196" s="16" t="s">
        <v>119</v>
      </c>
      <c r="T1196" s="16">
        <f>SUM(COUNTIF(M1196:S1196,"yes"))</f>
        <v>1</v>
      </c>
      <c r="U1196" s="16"/>
      <c r="V1196" s="16"/>
      <c r="W1196" s="16"/>
      <c r="X1196" s="16"/>
      <c r="Y1196" s="16"/>
      <c r="Z1196" s="16"/>
      <c r="AA1196" s="16"/>
      <c r="AB1196" s="16"/>
      <c r="AH1196" s="16"/>
      <c r="AJ1196" s="20"/>
      <c r="AK1196" s="16"/>
      <c r="AL1196" s="16" t="s">
        <v>5767</v>
      </c>
      <c r="AP1196" s="16"/>
      <c r="AQ1196" s="16"/>
      <c r="AR1196" s="38"/>
      <c r="AS1196" s="16"/>
      <c r="AT1196" s="16"/>
      <c r="AY1196" s="16"/>
      <c r="AZ1196" s="16"/>
      <c r="BF1196" s="28"/>
      <c r="BJ1196" s="25"/>
      <c r="BO1196" s="38"/>
      <c r="BQ1196" s="38"/>
      <c r="BU1196" s="16" t="s">
        <v>4175</v>
      </c>
      <c r="BV1196" s="29" t="s">
        <v>4176</v>
      </c>
      <c r="BW1196" s="16"/>
      <c r="BZ1196" s="16"/>
      <c r="CD1196" s="16"/>
      <c r="CF1196" s="16"/>
      <c r="CG1196" s="16"/>
      <c r="CI1196" s="16"/>
      <c r="CJ1196" s="16"/>
      <c r="CK1196" s="16"/>
      <c r="CP1196" s="16" t="s">
        <v>4178</v>
      </c>
      <c r="CQ1196" s="16" t="s">
        <v>119</v>
      </c>
      <c r="CR1196" s="16" t="s">
        <v>3129</v>
      </c>
      <c r="CT1196" s="16" t="s">
        <v>4175</v>
      </c>
      <c r="CU1196" s="16" t="s">
        <v>4176</v>
      </c>
      <c r="CV1196" s="16" t="s">
        <v>4174</v>
      </c>
      <c r="CW1196" s="16" t="s">
        <v>6039</v>
      </c>
      <c r="CX1196" s="16" t="s">
        <v>3857</v>
      </c>
      <c r="CY1196" s="16" t="s">
        <v>3572</v>
      </c>
      <c r="CZ1196" s="16" t="s">
        <v>3251</v>
      </c>
      <c r="DC1196" s="19"/>
      <c r="DD1196" s="16"/>
      <c r="DK1196" s="16"/>
      <c r="DM1196" s="16"/>
      <c r="DN1196" s="16"/>
      <c r="DP1196" s="16"/>
      <c r="DR1196" s="16"/>
      <c r="EB1196" s="16"/>
      <c r="EE1196" s="16"/>
      <c r="EF1196" s="16"/>
      <c r="EG1196" s="16"/>
      <c r="EI1196" s="16"/>
      <c r="EN1196" s="16"/>
    </row>
    <row r="1197" spans="1:144" x14ac:dyDescent="0.35">
      <c r="A1197" s="16" t="s">
        <v>1149</v>
      </c>
      <c r="J1197" t="s">
        <v>4179</v>
      </c>
      <c r="K1197"/>
      <c r="L1197" s="16" t="s">
        <v>5784</v>
      </c>
      <c r="M1197" s="16"/>
      <c r="Q1197" s="16"/>
      <c r="R1197" s="16"/>
      <c r="S1197" s="16" t="s">
        <v>119</v>
      </c>
      <c r="T1197" s="16">
        <f>SUM(COUNTIF(M1197:S1197,"yes"))</f>
        <v>1</v>
      </c>
      <c r="U1197" s="16"/>
      <c r="V1197" s="16"/>
      <c r="W1197" s="16"/>
      <c r="X1197" s="16"/>
      <c r="Y1197" s="16"/>
      <c r="Z1197" s="16"/>
      <c r="AA1197" s="16"/>
      <c r="AB1197" s="16"/>
      <c r="AH1197" s="16"/>
      <c r="AJ1197" s="20"/>
      <c r="AK1197" s="16"/>
      <c r="AL1197" s="16" t="s">
        <v>5767</v>
      </c>
      <c r="AP1197" s="16"/>
      <c r="AQ1197" s="16"/>
      <c r="AR1197" s="38"/>
      <c r="AS1197" s="16"/>
      <c r="AT1197" s="16"/>
      <c r="AY1197" s="16"/>
      <c r="AZ1197" s="16"/>
      <c r="BF1197" s="28"/>
      <c r="BJ1197" s="25"/>
      <c r="BO1197" s="38"/>
      <c r="BQ1197" s="38"/>
      <c r="BU1197" s="16" t="s">
        <v>4180</v>
      </c>
      <c r="BV1197" s="29" t="s">
        <v>4181</v>
      </c>
      <c r="BW1197" s="16"/>
      <c r="BZ1197" s="16"/>
      <c r="CD1197" s="16"/>
      <c r="CF1197" s="16"/>
      <c r="CG1197" s="16"/>
      <c r="CI1197" s="16"/>
      <c r="CJ1197" s="16"/>
      <c r="CK1197" s="16"/>
      <c r="CP1197" s="16" t="s">
        <v>4184</v>
      </c>
      <c r="CQ1197" s="16" t="s">
        <v>119</v>
      </c>
      <c r="CR1197" s="16" t="s">
        <v>3129</v>
      </c>
      <c r="CT1197" s="16" t="s">
        <v>4180</v>
      </c>
      <c r="CU1197" s="16" t="s">
        <v>4181</v>
      </c>
      <c r="CV1197" s="16" t="s">
        <v>4179</v>
      </c>
      <c r="CW1197" s="16" t="s">
        <v>4183</v>
      </c>
      <c r="CX1197" s="16" t="s">
        <v>4185</v>
      </c>
      <c r="CY1197" s="16" t="s">
        <v>3572</v>
      </c>
      <c r="CZ1197" s="16" t="s">
        <v>3168</v>
      </c>
      <c r="DC1197" s="19"/>
      <c r="DD1197" s="16"/>
      <c r="DK1197" s="16"/>
      <c r="DM1197" s="16"/>
      <c r="DN1197" s="16"/>
      <c r="DP1197" s="16"/>
      <c r="DR1197" s="16"/>
      <c r="EB1197" s="16"/>
      <c r="EE1197" s="16"/>
      <c r="EF1197" s="16"/>
      <c r="EG1197" s="16"/>
      <c r="EI1197" s="16"/>
      <c r="EN1197" s="16"/>
    </row>
    <row r="1198" spans="1:144" x14ac:dyDescent="0.35">
      <c r="A1198" s="16" t="s">
        <v>1149</v>
      </c>
      <c r="J1198" t="s">
        <v>4186</v>
      </c>
      <c r="K1198"/>
      <c r="L1198" s="16" t="s">
        <v>5784</v>
      </c>
      <c r="M1198" s="16"/>
      <c r="Q1198" s="16"/>
      <c r="R1198" s="16"/>
      <c r="S1198" s="16" t="s">
        <v>119</v>
      </c>
      <c r="T1198" s="16">
        <f>SUM(COUNTIF(M1198:S1198,"yes"))</f>
        <v>1</v>
      </c>
      <c r="U1198" s="16"/>
      <c r="V1198" s="16"/>
      <c r="W1198" s="16"/>
      <c r="X1198" s="16"/>
      <c r="Y1198" s="16"/>
      <c r="Z1198" s="16"/>
      <c r="AA1198" s="16"/>
      <c r="AB1198" s="16"/>
      <c r="AH1198" s="16"/>
      <c r="AJ1198" s="20"/>
      <c r="AK1198" s="16"/>
      <c r="AL1198" s="16" t="s">
        <v>5767</v>
      </c>
      <c r="AP1198" s="16"/>
      <c r="AQ1198" s="16"/>
      <c r="AR1198" s="38"/>
      <c r="AS1198" s="16"/>
      <c r="AT1198" s="16"/>
      <c r="AY1198" s="16"/>
      <c r="AZ1198" s="16"/>
      <c r="BF1198" s="28"/>
      <c r="BJ1198" s="25"/>
      <c r="BO1198" s="38"/>
      <c r="BQ1198" s="38"/>
      <c r="BU1198" s="16" t="s">
        <v>4187</v>
      </c>
      <c r="BV1198" s="29" t="s">
        <v>4188</v>
      </c>
      <c r="BW1198" s="16"/>
      <c r="BZ1198" s="16"/>
      <c r="CD1198" s="16"/>
      <c r="CF1198" s="16"/>
      <c r="CG1198" s="16"/>
      <c r="CI1198" s="16"/>
      <c r="CJ1198" s="16"/>
      <c r="CK1198" s="16"/>
      <c r="CP1198" s="16" t="s">
        <v>4191</v>
      </c>
      <c r="CQ1198" s="16" t="s">
        <v>119</v>
      </c>
      <c r="CR1198" s="16" t="s">
        <v>3129</v>
      </c>
      <c r="CT1198" s="16" t="s">
        <v>4187</v>
      </c>
      <c r="CU1198" s="16" t="s">
        <v>4188</v>
      </c>
      <c r="CV1198" s="16" t="s">
        <v>4186</v>
      </c>
      <c r="CW1198" s="16" t="s">
        <v>4190</v>
      </c>
      <c r="CX1198" s="16" t="s">
        <v>3265</v>
      </c>
      <c r="CY1198" s="16" t="s">
        <v>3618</v>
      </c>
      <c r="CZ1198" s="16" t="s">
        <v>3405</v>
      </c>
      <c r="DC1198" s="19"/>
      <c r="DD1198" s="16"/>
      <c r="DK1198" s="16"/>
      <c r="DM1198" s="16"/>
      <c r="DN1198" s="16"/>
      <c r="DP1198" s="16"/>
      <c r="DR1198" s="16"/>
      <c r="EB1198" s="16"/>
      <c r="EE1198" s="16"/>
      <c r="EF1198" s="16"/>
      <c r="EG1198" s="16"/>
      <c r="EI1198" s="16"/>
      <c r="EN1198" s="16"/>
    </row>
    <row r="1199" spans="1:144" x14ac:dyDescent="0.35">
      <c r="A1199" s="16" t="s">
        <v>1149</v>
      </c>
      <c r="J1199" t="s">
        <v>4199</v>
      </c>
      <c r="K1199"/>
      <c r="L1199" s="16" t="s">
        <v>5784</v>
      </c>
      <c r="M1199" s="16"/>
      <c r="Q1199" s="16"/>
      <c r="R1199" s="16"/>
      <c r="S1199" s="16" t="s">
        <v>119</v>
      </c>
      <c r="T1199" s="16">
        <f>SUM(COUNTIF(M1199:S1199,"yes"))</f>
        <v>1</v>
      </c>
      <c r="U1199" s="16"/>
      <c r="V1199" s="16"/>
      <c r="W1199" s="16"/>
      <c r="X1199" s="16"/>
      <c r="Y1199" s="16"/>
      <c r="Z1199" s="16"/>
      <c r="AA1199" s="16"/>
      <c r="AB1199" s="16"/>
      <c r="AH1199" s="16"/>
      <c r="AJ1199" s="20"/>
      <c r="AK1199" s="16"/>
      <c r="AL1199" s="16" t="s">
        <v>5767</v>
      </c>
      <c r="AP1199" s="16"/>
      <c r="AQ1199" s="16"/>
      <c r="AR1199" s="38"/>
      <c r="AS1199" s="16"/>
      <c r="AT1199" s="16"/>
      <c r="AY1199" s="16"/>
      <c r="AZ1199" s="16"/>
      <c r="BF1199" s="28"/>
      <c r="BJ1199" s="25"/>
      <c r="BO1199" s="38"/>
      <c r="BQ1199" s="38"/>
      <c r="BU1199" s="16" t="s">
        <v>4200</v>
      </c>
      <c r="BV1199" s="29" t="s">
        <v>4201</v>
      </c>
      <c r="BW1199" s="16"/>
      <c r="BZ1199" s="16"/>
      <c r="CD1199" s="16"/>
      <c r="CF1199" s="16"/>
      <c r="CG1199" s="16"/>
      <c r="CI1199" s="16"/>
      <c r="CJ1199" s="16"/>
      <c r="CK1199" s="16"/>
      <c r="CP1199" s="16" t="s">
        <v>4204</v>
      </c>
      <c r="CQ1199" s="16" t="s">
        <v>119</v>
      </c>
      <c r="CR1199" s="16" t="s">
        <v>3129</v>
      </c>
      <c r="CT1199" s="16" t="s">
        <v>4200</v>
      </c>
      <c r="CU1199" s="16" t="s">
        <v>4201</v>
      </c>
      <c r="CV1199" s="16" t="s">
        <v>4199</v>
      </c>
      <c r="CW1199" s="16" t="s">
        <v>4203</v>
      </c>
      <c r="CX1199" s="16" t="s">
        <v>3431</v>
      </c>
      <c r="CY1199" s="16" t="s">
        <v>4205</v>
      </c>
      <c r="CZ1199" s="16" t="s">
        <v>3343</v>
      </c>
      <c r="DC1199" s="19"/>
      <c r="DD1199" s="16"/>
      <c r="DK1199" s="16"/>
      <c r="DM1199" s="16"/>
      <c r="DN1199" s="16"/>
      <c r="DP1199" s="16"/>
      <c r="DR1199" s="16"/>
      <c r="EB1199" s="16"/>
      <c r="EE1199" s="16"/>
      <c r="EF1199" s="16"/>
      <c r="EG1199" s="16"/>
      <c r="EI1199" s="16"/>
      <c r="EN1199" s="16"/>
    </row>
    <row r="1200" spans="1:144" x14ac:dyDescent="0.35">
      <c r="A1200" s="16" t="s">
        <v>1149</v>
      </c>
      <c r="J1200" t="s">
        <v>4192</v>
      </c>
      <c r="K1200"/>
      <c r="L1200" s="16" t="s">
        <v>5784</v>
      </c>
      <c r="M1200" s="16"/>
      <c r="Q1200" s="16"/>
      <c r="R1200" s="16"/>
      <c r="S1200" s="16" t="s">
        <v>119</v>
      </c>
      <c r="T1200" s="16">
        <f>SUM(COUNTIF(M1200:S1200,"yes"))</f>
        <v>1</v>
      </c>
      <c r="U1200" s="16"/>
      <c r="V1200" s="16"/>
      <c r="W1200" s="16"/>
      <c r="X1200" s="16"/>
      <c r="Y1200" s="16"/>
      <c r="Z1200" s="16"/>
      <c r="AA1200" s="16"/>
      <c r="AB1200" s="16"/>
      <c r="AH1200" s="16"/>
      <c r="AJ1200" s="20"/>
      <c r="AK1200" s="16"/>
      <c r="AL1200" s="16" t="s">
        <v>5767</v>
      </c>
      <c r="AP1200" s="16"/>
      <c r="AQ1200" s="16"/>
      <c r="AR1200" s="38"/>
      <c r="AS1200" s="16"/>
      <c r="AT1200" s="16"/>
      <c r="AY1200" s="16"/>
      <c r="AZ1200" s="16"/>
      <c r="BF1200" s="28"/>
      <c r="BJ1200" s="25"/>
      <c r="BO1200" s="38"/>
      <c r="BQ1200" s="38"/>
      <c r="BU1200" s="16" t="s">
        <v>4193</v>
      </c>
      <c r="BV1200" s="29" t="s">
        <v>4194</v>
      </c>
      <c r="BW1200" s="16"/>
      <c r="BZ1200" s="16"/>
      <c r="CD1200" s="16"/>
      <c r="CF1200" s="16"/>
      <c r="CG1200" s="16"/>
      <c r="CI1200" s="16"/>
      <c r="CJ1200" s="16"/>
      <c r="CK1200" s="16"/>
      <c r="CP1200" s="16" t="s">
        <v>4197</v>
      </c>
      <c r="CQ1200" s="16" t="s">
        <v>119</v>
      </c>
      <c r="CR1200" s="16" t="s">
        <v>3129</v>
      </c>
      <c r="CT1200" s="16" t="s">
        <v>4193</v>
      </c>
      <c r="CU1200" s="16" t="s">
        <v>4194</v>
      </c>
      <c r="CV1200" s="16" t="s">
        <v>4192</v>
      </c>
      <c r="CW1200" s="16" t="s">
        <v>4196</v>
      </c>
      <c r="CX1200" s="16" t="s">
        <v>4052</v>
      </c>
      <c r="CY1200" s="16" t="s">
        <v>4198</v>
      </c>
      <c r="CZ1200" s="16" t="s">
        <v>3251</v>
      </c>
      <c r="DC1200" s="19"/>
      <c r="DD1200" s="16"/>
      <c r="DK1200" s="16"/>
      <c r="DM1200" s="16"/>
      <c r="DN1200" s="16"/>
      <c r="DP1200" s="16"/>
      <c r="DR1200" s="16"/>
      <c r="EB1200" s="16"/>
      <c r="EE1200" s="16"/>
      <c r="EF1200" s="16"/>
      <c r="EG1200" s="16"/>
      <c r="EI1200" s="16"/>
      <c r="EN1200" s="16"/>
    </row>
    <row r="1201" spans="1:144" x14ac:dyDescent="0.35">
      <c r="A1201" s="16" t="s">
        <v>1149</v>
      </c>
      <c r="J1201" t="s">
        <v>4206</v>
      </c>
      <c r="K1201"/>
      <c r="L1201" s="16" t="s">
        <v>5784</v>
      </c>
      <c r="M1201" s="16"/>
      <c r="Q1201" s="16"/>
      <c r="R1201" s="16"/>
      <c r="S1201" s="16" t="s">
        <v>119</v>
      </c>
      <c r="T1201" s="16">
        <f>SUM(COUNTIF(M1201:S1201,"yes"))</f>
        <v>1</v>
      </c>
      <c r="U1201" s="16"/>
      <c r="V1201" s="16"/>
      <c r="W1201" s="16"/>
      <c r="X1201" s="16"/>
      <c r="Y1201" s="16"/>
      <c r="Z1201" s="16"/>
      <c r="AA1201" s="16"/>
      <c r="AB1201" s="16"/>
      <c r="AH1201" s="16"/>
      <c r="AJ1201" s="20"/>
      <c r="AK1201" s="16"/>
      <c r="AL1201" s="16" t="s">
        <v>5767</v>
      </c>
      <c r="AP1201" s="16"/>
      <c r="AQ1201" s="16"/>
      <c r="AR1201" s="38"/>
      <c r="AS1201" s="16"/>
      <c r="AT1201" s="16"/>
      <c r="AY1201" s="16"/>
      <c r="AZ1201" s="16"/>
      <c r="BF1201" s="28"/>
      <c r="BJ1201" s="25"/>
      <c r="BO1201" s="38"/>
      <c r="BQ1201" s="38"/>
      <c r="BU1201" s="16" t="s">
        <v>4207</v>
      </c>
      <c r="BV1201" s="29" t="s">
        <v>4208</v>
      </c>
      <c r="BW1201" s="16"/>
      <c r="BZ1201" s="16"/>
      <c r="CD1201" s="16"/>
      <c r="CF1201" s="16"/>
      <c r="CG1201" s="16"/>
      <c r="CI1201" s="16"/>
      <c r="CJ1201" s="16"/>
      <c r="CK1201" s="16"/>
      <c r="CP1201" s="16" t="s">
        <v>4211</v>
      </c>
      <c r="CQ1201" s="16" t="s">
        <v>119</v>
      </c>
      <c r="CR1201" s="16" t="s">
        <v>3129</v>
      </c>
      <c r="CT1201" s="16" t="s">
        <v>4207</v>
      </c>
      <c r="CU1201" s="16" t="s">
        <v>4208</v>
      </c>
      <c r="CV1201" s="16" t="s">
        <v>4206</v>
      </c>
      <c r="CW1201" s="16" t="s">
        <v>4210</v>
      </c>
      <c r="CX1201" s="16" t="s">
        <v>3295</v>
      </c>
      <c r="CY1201" s="16" t="s">
        <v>3280</v>
      </c>
      <c r="CZ1201" s="16" t="s">
        <v>3281</v>
      </c>
      <c r="DC1201" s="19"/>
      <c r="DD1201" s="16"/>
      <c r="DK1201" s="16"/>
      <c r="DM1201" s="16"/>
      <c r="DN1201" s="16"/>
      <c r="DP1201" s="16"/>
      <c r="DR1201" s="16"/>
      <c r="EB1201" s="16"/>
      <c r="EE1201" s="16"/>
      <c r="EF1201" s="16"/>
      <c r="EG1201" s="16"/>
      <c r="EI1201" s="16"/>
      <c r="EN1201" s="16"/>
    </row>
    <row r="1202" spans="1:144" x14ac:dyDescent="0.35">
      <c r="A1202" s="16" t="s">
        <v>1149</v>
      </c>
      <c r="J1202" t="s">
        <v>4212</v>
      </c>
      <c r="K1202"/>
      <c r="L1202" s="16" t="s">
        <v>5784</v>
      </c>
      <c r="M1202" s="16"/>
      <c r="Q1202" s="16"/>
      <c r="R1202" s="16"/>
      <c r="S1202" s="16" t="s">
        <v>119</v>
      </c>
      <c r="T1202" s="16">
        <f>SUM(COUNTIF(M1202:S1202,"yes"))</f>
        <v>1</v>
      </c>
      <c r="U1202" s="16"/>
      <c r="V1202" s="16"/>
      <c r="W1202" s="16"/>
      <c r="X1202" s="16"/>
      <c r="Y1202" s="16"/>
      <c r="Z1202" s="16"/>
      <c r="AA1202" s="16"/>
      <c r="AB1202" s="16"/>
      <c r="AH1202" s="16"/>
      <c r="AJ1202" s="20"/>
      <c r="AK1202" s="16"/>
      <c r="AL1202" s="16" t="s">
        <v>5767</v>
      </c>
      <c r="AP1202" s="16"/>
      <c r="AQ1202" s="16"/>
      <c r="AR1202" s="38"/>
      <c r="AS1202" s="16"/>
      <c r="AT1202" s="16"/>
      <c r="AY1202" s="16"/>
      <c r="AZ1202" s="16"/>
      <c r="BF1202" s="28"/>
      <c r="BJ1202" s="25"/>
      <c r="BO1202" s="38"/>
      <c r="BQ1202" s="38"/>
      <c r="BU1202" s="16" t="s">
        <v>4213</v>
      </c>
      <c r="BV1202" s="29" t="s">
        <v>4214</v>
      </c>
      <c r="BW1202" s="16"/>
      <c r="BZ1202" s="16"/>
      <c r="CD1202" s="16"/>
      <c r="CF1202" s="16"/>
      <c r="CG1202" s="16"/>
      <c r="CI1202" s="16"/>
      <c r="CJ1202" s="16"/>
      <c r="CK1202" s="16"/>
      <c r="CP1202" s="16" t="s">
        <v>4217</v>
      </c>
      <c r="CQ1202" s="16" t="s">
        <v>119</v>
      </c>
      <c r="CR1202" s="16" t="s">
        <v>3129</v>
      </c>
      <c r="CT1202" s="16" t="s">
        <v>4213</v>
      </c>
      <c r="CU1202" s="16" t="s">
        <v>4214</v>
      </c>
      <c r="CV1202" s="16" t="s">
        <v>4212</v>
      </c>
      <c r="CW1202" s="16" t="s">
        <v>4216</v>
      </c>
      <c r="CX1202" s="16" t="s">
        <v>3522</v>
      </c>
      <c r="CY1202" s="16" t="s">
        <v>3141</v>
      </c>
      <c r="CZ1202" s="16" t="s">
        <v>4218</v>
      </c>
      <c r="DC1202" s="19"/>
      <c r="DD1202" s="16"/>
      <c r="DK1202" s="16"/>
      <c r="DM1202" s="16"/>
      <c r="DN1202" s="16"/>
      <c r="DP1202" s="16"/>
      <c r="DR1202" s="16"/>
      <c r="EB1202" s="16"/>
      <c r="EE1202" s="16"/>
      <c r="EF1202" s="16"/>
      <c r="EG1202" s="16"/>
      <c r="EI1202" s="16"/>
      <c r="EN1202" s="16"/>
    </row>
    <row r="1203" spans="1:144" x14ac:dyDescent="0.35">
      <c r="A1203" s="16" t="s">
        <v>1149</v>
      </c>
      <c r="J1203" t="s">
        <v>4219</v>
      </c>
      <c r="K1203"/>
      <c r="L1203" s="16" t="s">
        <v>5784</v>
      </c>
      <c r="M1203" s="16"/>
      <c r="Q1203" s="16"/>
      <c r="R1203" s="16"/>
      <c r="S1203" s="16" t="s">
        <v>119</v>
      </c>
      <c r="T1203" s="16">
        <f>SUM(COUNTIF(M1203:S1203,"yes"))</f>
        <v>1</v>
      </c>
      <c r="U1203" s="16"/>
      <c r="V1203" s="16"/>
      <c r="W1203" s="16"/>
      <c r="X1203" s="16"/>
      <c r="Y1203" s="16"/>
      <c r="Z1203" s="16"/>
      <c r="AA1203" s="16"/>
      <c r="AB1203" s="16"/>
      <c r="AH1203" s="16"/>
      <c r="AJ1203" s="20"/>
      <c r="AK1203" s="16"/>
      <c r="AL1203" s="16" t="s">
        <v>5767</v>
      </c>
      <c r="AP1203" s="16"/>
      <c r="AQ1203" s="16"/>
      <c r="AR1203" s="38"/>
      <c r="AS1203" s="16"/>
      <c r="AT1203" s="16"/>
      <c r="AY1203" s="16"/>
      <c r="AZ1203" s="16"/>
      <c r="BF1203" s="28"/>
      <c r="BJ1203" s="25"/>
      <c r="BO1203" s="38"/>
      <c r="BQ1203" s="38"/>
      <c r="BU1203" s="16" t="s">
        <v>4220</v>
      </c>
      <c r="BV1203" s="29" t="s">
        <v>4221</v>
      </c>
      <c r="BW1203" s="16"/>
      <c r="BZ1203" s="16"/>
      <c r="CD1203" s="16"/>
      <c r="CF1203" s="16"/>
      <c r="CG1203" s="16"/>
      <c r="CI1203" s="16"/>
      <c r="CJ1203" s="16"/>
      <c r="CK1203" s="16"/>
      <c r="CP1203" s="16" t="s">
        <v>4224</v>
      </c>
      <c r="CQ1203" s="16" t="s">
        <v>119</v>
      </c>
      <c r="CR1203" s="16" t="s">
        <v>3129</v>
      </c>
      <c r="CT1203" s="16" t="s">
        <v>4220</v>
      </c>
      <c r="CU1203" s="16" t="s">
        <v>4221</v>
      </c>
      <c r="CV1203" s="16" t="s">
        <v>4219</v>
      </c>
      <c r="CW1203" s="16" t="s">
        <v>4223</v>
      </c>
      <c r="CX1203" s="16" t="s">
        <v>3295</v>
      </c>
      <c r="CY1203" s="16" t="s">
        <v>3280</v>
      </c>
      <c r="CZ1203" s="16" t="s">
        <v>3281</v>
      </c>
      <c r="DC1203" s="19"/>
      <c r="DD1203" s="16"/>
      <c r="DK1203" s="16"/>
      <c r="DM1203" s="16"/>
      <c r="DN1203" s="16"/>
      <c r="DP1203" s="16"/>
      <c r="DR1203" s="16"/>
      <c r="EB1203" s="16"/>
      <c r="EE1203" s="16"/>
      <c r="EF1203" s="16"/>
      <c r="EG1203" s="16"/>
      <c r="EI1203" s="16"/>
      <c r="EN1203" s="16"/>
    </row>
    <row r="1204" spans="1:144" x14ac:dyDescent="0.35">
      <c r="A1204" s="16" t="s">
        <v>1149</v>
      </c>
      <c r="J1204" t="s">
        <v>4225</v>
      </c>
      <c r="K1204"/>
      <c r="L1204" s="16" t="s">
        <v>5784</v>
      </c>
      <c r="M1204" s="16"/>
      <c r="Q1204" s="16"/>
      <c r="R1204" s="16"/>
      <c r="S1204" s="16" t="s">
        <v>119</v>
      </c>
      <c r="T1204" s="16">
        <f>SUM(COUNTIF(M1204:S1204,"yes"))</f>
        <v>1</v>
      </c>
      <c r="U1204" s="16"/>
      <c r="V1204" s="16"/>
      <c r="W1204" s="16"/>
      <c r="X1204" s="16"/>
      <c r="Y1204" s="16"/>
      <c r="Z1204" s="16"/>
      <c r="AA1204" s="16"/>
      <c r="AB1204" s="16"/>
      <c r="AH1204" s="16"/>
      <c r="AJ1204" s="20"/>
      <c r="AK1204" s="16"/>
      <c r="AL1204" s="16" t="s">
        <v>5767</v>
      </c>
      <c r="AP1204" s="16"/>
      <c r="AQ1204" s="16"/>
      <c r="AR1204" s="38"/>
      <c r="AS1204" s="16"/>
      <c r="AT1204" s="16"/>
      <c r="AY1204" s="16"/>
      <c r="AZ1204" s="16"/>
      <c r="BF1204" s="28"/>
      <c r="BJ1204" s="25"/>
      <c r="BO1204" s="38"/>
      <c r="BQ1204" s="38"/>
      <c r="BU1204" s="16" t="s">
        <v>4226</v>
      </c>
      <c r="BV1204" s="29" t="s">
        <v>4227</v>
      </c>
      <c r="BW1204" s="16"/>
      <c r="BZ1204" s="16"/>
      <c r="CD1204" s="16"/>
      <c r="CF1204" s="16"/>
      <c r="CG1204" s="16"/>
      <c r="CI1204" s="16"/>
      <c r="CJ1204" s="16"/>
      <c r="CK1204" s="16"/>
      <c r="CP1204" s="16" t="s">
        <v>4230</v>
      </c>
      <c r="CQ1204" s="16" t="s">
        <v>119</v>
      </c>
      <c r="CR1204" s="16" t="s">
        <v>3129</v>
      </c>
      <c r="CT1204" s="16" t="s">
        <v>4226</v>
      </c>
      <c r="CU1204" s="16" t="s">
        <v>4227</v>
      </c>
      <c r="CV1204" s="16" t="s">
        <v>4225</v>
      </c>
      <c r="CW1204" s="16" t="s">
        <v>4229</v>
      </c>
      <c r="CX1204" s="16" t="s">
        <v>3182</v>
      </c>
      <c r="CY1204" s="16" t="s">
        <v>3141</v>
      </c>
      <c r="CZ1204" s="16" t="s">
        <v>3367</v>
      </c>
      <c r="DC1204" s="19"/>
      <c r="DD1204" s="16"/>
      <c r="DK1204" s="16"/>
      <c r="DM1204" s="16"/>
      <c r="DN1204" s="16"/>
      <c r="DP1204" s="16"/>
      <c r="DR1204" s="16"/>
      <c r="EB1204" s="16"/>
      <c r="EE1204" s="16"/>
      <c r="EF1204" s="16"/>
      <c r="EG1204" s="16"/>
      <c r="EI1204" s="16"/>
      <c r="EN1204" s="16"/>
    </row>
    <row r="1205" spans="1:144" x14ac:dyDescent="0.35">
      <c r="A1205" s="16" t="s">
        <v>1149</v>
      </c>
      <c r="J1205" t="s">
        <v>4232</v>
      </c>
      <c r="K1205"/>
      <c r="L1205" s="16" t="s">
        <v>5784</v>
      </c>
      <c r="M1205" s="16"/>
      <c r="Q1205" s="16"/>
      <c r="R1205" s="16"/>
      <c r="S1205" s="16" t="s">
        <v>119</v>
      </c>
      <c r="T1205" s="16">
        <f>SUM(COUNTIF(M1205:S1205,"yes"))</f>
        <v>1</v>
      </c>
      <c r="U1205" s="16" t="s">
        <v>272</v>
      </c>
      <c r="V1205" s="16"/>
      <c r="W1205" s="16"/>
      <c r="X1205" s="16"/>
      <c r="Y1205" s="16"/>
      <c r="Z1205" s="16"/>
      <c r="AA1205" s="16"/>
      <c r="AB1205" s="16"/>
      <c r="AH1205" s="16"/>
      <c r="AJ1205" s="20"/>
      <c r="AK1205" s="16"/>
      <c r="AL1205" s="16" t="s">
        <v>5767</v>
      </c>
      <c r="AP1205" s="16"/>
      <c r="AQ1205" s="16"/>
      <c r="AR1205" s="38"/>
      <c r="AS1205" s="16"/>
      <c r="AT1205" s="16"/>
      <c r="AY1205" s="16"/>
      <c r="AZ1205" s="16"/>
      <c r="BF1205" s="28"/>
      <c r="BJ1205" s="25"/>
      <c r="BO1205" s="38"/>
      <c r="BQ1205" s="38"/>
      <c r="BU1205" s="16" t="s">
        <v>4233</v>
      </c>
      <c r="BV1205" s="29" t="s">
        <v>4234</v>
      </c>
      <c r="BW1205" s="16"/>
      <c r="BZ1205" s="16"/>
      <c r="CD1205" s="16"/>
      <c r="CF1205" s="16"/>
      <c r="CG1205" s="16"/>
      <c r="CI1205" s="16"/>
      <c r="CJ1205" s="16"/>
      <c r="CK1205" s="16"/>
      <c r="CP1205" s="16" t="s">
        <v>4237</v>
      </c>
      <c r="CQ1205" s="16" t="s">
        <v>119</v>
      </c>
      <c r="CR1205" s="16" t="s">
        <v>3129</v>
      </c>
      <c r="CT1205" s="16" t="s">
        <v>4233</v>
      </c>
      <c r="CU1205" s="16" t="s">
        <v>4234</v>
      </c>
      <c r="CV1205" s="16" t="s">
        <v>4232</v>
      </c>
      <c r="CW1205" s="16" t="s">
        <v>4236</v>
      </c>
      <c r="CX1205" s="16" t="s">
        <v>3334</v>
      </c>
      <c r="CY1205" s="16" t="s">
        <v>3201</v>
      </c>
      <c r="CZ1205" s="16" t="s">
        <v>3787</v>
      </c>
      <c r="DC1205" s="19"/>
      <c r="DD1205" s="16"/>
      <c r="DK1205" s="16"/>
      <c r="DM1205" s="16"/>
      <c r="DN1205" s="16"/>
      <c r="DP1205" s="16"/>
      <c r="DR1205" s="16"/>
      <c r="EB1205" s="16"/>
      <c r="EE1205" s="16"/>
      <c r="EF1205" s="16"/>
      <c r="EG1205" s="16"/>
      <c r="EI1205" s="16"/>
      <c r="EN1205" s="16"/>
    </row>
    <row r="1206" spans="1:144" x14ac:dyDescent="0.35">
      <c r="A1206" s="16" t="s">
        <v>1149</v>
      </c>
      <c r="J1206" t="s">
        <v>4239</v>
      </c>
      <c r="K1206"/>
      <c r="L1206" s="16" t="s">
        <v>5784</v>
      </c>
      <c r="M1206" s="16"/>
      <c r="Q1206" s="16"/>
      <c r="R1206" s="16"/>
      <c r="S1206" s="16" t="s">
        <v>119</v>
      </c>
      <c r="T1206" s="16">
        <f>SUM(COUNTIF(M1206:S1206,"yes"))</f>
        <v>1</v>
      </c>
      <c r="U1206" s="16"/>
      <c r="V1206" s="16"/>
      <c r="W1206" s="16"/>
      <c r="X1206" s="16"/>
      <c r="Y1206" s="16"/>
      <c r="Z1206" s="16"/>
      <c r="AA1206" s="16"/>
      <c r="AB1206" s="16"/>
      <c r="AH1206" s="16"/>
      <c r="AJ1206" s="20"/>
      <c r="AK1206" s="16"/>
      <c r="AL1206" s="16" t="s">
        <v>5767</v>
      </c>
      <c r="AP1206" s="16"/>
      <c r="AQ1206" s="16"/>
      <c r="AR1206" s="38"/>
      <c r="AS1206" s="16"/>
      <c r="AT1206" s="16"/>
      <c r="AY1206" s="16"/>
      <c r="AZ1206" s="16"/>
      <c r="BF1206" s="28"/>
      <c r="BJ1206" s="25"/>
      <c r="BO1206" s="38"/>
      <c r="BQ1206" s="38"/>
      <c r="BU1206" s="16" t="s">
        <v>4240</v>
      </c>
      <c r="BV1206" s="29" t="s">
        <v>4241</v>
      </c>
      <c r="BW1206" s="16"/>
      <c r="BZ1206" s="16"/>
      <c r="CD1206" s="16"/>
      <c r="CF1206" s="16"/>
      <c r="CG1206" s="16"/>
      <c r="CI1206" s="16"/>
      <c r="CJ1206" s="16"/>
      <c r="CK1206" s="16"/>
      <c r="CP1206" s="16" t="s">
        <v>4244</v>
      </c>
      <c r="CQ1206" s="16" t="s">
        <v>119</v>
      </c>
      <c r="CR1206" s="16" t="s">
        <v>3129</v>
      </c>
      <c r="CT1206" s="16" t="s">
        <v>4240</v>
      </c>
      <c r="CU1206" s="16" t="s">
        <v>4241</v>
      </c>
      <c r="CV1206" s="16" t="s">
        <v>4239</v>
      </c>
      <c r="CW1206" s="16" t="s">
        <v>4243</v>
      </c>
      <c r="CX1206" s="16" t="s">
        <v>3131</v>
      </c>
      <c r="CY1206" s="16" t="s">
        <v>3691</v>
      </c>
      <c r="CZ1206" s="16" t="s">
        <v>3484</v>
      </c>
      <c r="DC1206" s="19"/>
      <c r="DD1206" s="16"/>
      <c r="DK1206" s="16"/>
      <c r="DM1206" s="16"/>
      <c r="DN1206" s="16"/>
      <c r="DP1206" s="16"/>
      <c r="DR1206" s="16"/>
      <c r="EB1206" s="16"/>
      <c r="EE1206" s="16"/>
      <c r="EF1206" s="16"/>
      <c r="EG1206" s="16"/>
      <c r="EI1206" s="16"/>
      <c r="EN1206" s="16"/>
    </row>
    <row r="1207" spans="1:144" x14ac:dyDescent="0.35">
      <c r="A1207" s="16" t="s">
        <v>1149</v>
      </c>
      <c r="J1207" t="s">
        <v>4245</v>
      </c>
      <c r="K1207"/>
      <c r="L1207" s="16" t="s">
        <v>5784</v>
      </c>
      <c r="M1207" s="16"/>
      <c r="Q1207" s="16"/>
      <c r="R1207" s="16"/>
      <c r="S1207" s="16" t="s">
        <v>119</v>
      </c>
      <c r="T1207" s="16">
        <f>SUM(COUNTIF(M1207:S1207,"yes"))</f>
        <v>1</v>
      </c>
      <c r="U1207" s="16"/>
      <c r="V1207" s="16"/>
      <c r="W1207" s="16"/>
      <c r="X1207" s="16"/>
      <c r="Y1207" s="16"/>
      <c r="Z1207" s="16"/>
      <c r="AA1207" s="16"/>
      <c r="AB1207" s="16"/>
      <c r="AH1207" s="16"/>
      <c r="AJ1207" s="20"/>
      <c r="AK1207" s="16"/>
      <c r="AL1207" s="16" t="s">
        <v>5767</v>
      </c>
      <c r="AP1207" s="16"/>
      <c r="AQ1207" s="16"/>
      <c r="AR1207" s="38"/>
      <c r="AS1207" s="16"/>
      <c r="AT1207" s="16"/>
      <c r="AY1207" s="16"/>
      <c r="AZ1207" s="16"/>
      <c r="BF1207" s="28"/>
      <c r="BJ1207" s="25"/>
      <c r="BO1207" s="38"/>
      <c r="BQ1207" s="38"/>
      <c r="BU1207" s="16" t="s">
        <v>4246</v>
      </c>
      <c r="BV1207" s="29" t="s">
        <v>4247</v>
      </c>
      <c r="BW1207" s="16"/>
      <c r="BZ1207" s="16"/>
      <c r="CD1207" s="16"/>
      <c r="CF1207" s="16"/>
      <c r="CG1207" s="16"/>
      <c r="CI1207" s="16"/>
      <c r="CJ1207" s="16"/>
      <c r="CK1207" s="16"/>
      <c r="CP1207" s="16" t="s">
        <v>4250</v>
      </c>
      <c r="CQ1207" s="16" t="s">
        <v>119</v>
      </c>
      <c r="CR1207" s="16" t="s">
        <v>3129</v>
      </c>
      <c r="CT1207" s="16" t="s">
        <v>4246</v>
      </c>
      <c r="CU1207" s="16" t="s">
        <v>4247</v>
      </c>
      <c r="CV1207" s="16" t="s">
        <v>4245</v>
      </c>
      <c r="CW1207" s="16" t="s">
        <v>4249</v>
      </c>
      <c r="CX1207" s="16" t="s">
        <v>3830</v>
      </c>
      <c r="CY1207" s="16" t="s">
        <v>4251</v>
      </c>
      <c r="CZ1207" s="16" t="s">
        <v>3433</v>
      </c>
      <c r="DC1207" s="19"/>
      <c r="DD1207" s="16"/>
      <c r="DK1207" s="16"/>
      <c r="DM1207" s="16"/>
      <c r="DN1207" s="16"/>
      <c r="DP1207" s="16"/>
      <c r="DR1207" s="16"/>
      <c r="EB1207" s="16"/>
      <c r="EE1207" s="16"/>
      <c r="EF1207" s="16"/>
      <c r="EG1207" s="16"/>
      <c r="EI1207" s="16"/>
      <c r="EN1207" s="16"/>
    </row>
    <row r="1208" spans="1:144" x14ac:dyDescent="0.35">
      <c r="A1208" s="16" t="s">
        <v>1149</v>
      </c>
      <c r="J1208" t="s">
        <v>4252</v>
      </c>
      <c r="K1208"/>
      <c r="L1208" s="16" t="s">
        <v>5784</v>
      </c>
      <c r="M1208" s="16"/>
      <c r="Q1208" s="16"/>
      <c r="R1208" s="16"/>
      <c r="S1208" s="16" t="s">
        <v>119</v>
      </c>
      <c r="T1208" s="16">
        <f>SUM(COUNTIF(M1208:S1208,"yes"))</f>
        <v>1</v>
      </c>
      <c r="U1208" s="16"/>
      <c r="V1208" s="16"/>
      <c r="W1208" s="16"/>
      <c r="X1208" s="16"/>
      <c r="Y1208" s="16"/>
      <c r="Z1208" s="16"/>
      <c r="AA1208" s="16"/>
      <c r="AB1208" s="16"/>
      <c r="AH1208" s="16"/>
      <c r="AJ1208" s="20"/>
      <c r="AK1208" s="16"/>
      <c r="AL1208" s="16" t="s">
        <v>5767</v>
      </c>
      <c r="AP1208" s="16"/>
      <c r="AQ1208" s="16"/>
      <c r="AR1208" s="38"/>
      <c r="AS1208" s="16"/>
      <c r="AT1208" s="16"/>
      <c r="AY1208" s="16"/>
      <c r="AZ1208" s="16"/>
      <c r="BF1208" s="28"/>
      <c r="BJ1208" s="25"/>
      <c r="BO1208" s="38"/>
      <c r="BQ1208" s="38"/>
      <c r="BU1208" s="16" t="s">
        <v>4253</v>
      </c>
      <c r="BV1208" s="29" t="s">
        <v>4254</v>
      </c>
      <c r="BW1208" s="16"/>
      <c r="BZ1208" s="16"/>
      <c r="CD1208" s="16"/>
      <c r="CF1208" s="16"/>
      <c r="CG1208" s="16"/>
      <c r="CI1208" s="16"/>
      <c r="CJ1208" s="16"/>
      <c r="CK1208" s="16"/>
      <c r="CP1208" s="16" t="s">
        <v>4257</v>
      </c>
      <c r="CQ1208" s="16" t="s">
        <v>119</v>
      </c>
      <c r="CR1208" s="16" t="s">
        <v>3129</v>
      </c>
      <c r="CT1208" s="16" t="s">
        <v>4253</v>
      </c>
      <c r="CU1208" s="16" t="s">
        <v>4254</v>
      </c>
      <c r="CV1208" s="16" t="s">
        <v>4252</v>
      </c>
      <c r="CW1208" s="16" t="s">
        <v>4256</v>
      </c>
      <c r="CX1208" s="16" t="s">
        <v>3544</v>
      </c>
      <c r="CY1208" s="16" t="s">
        <v>4258</v>
      </c>
      <c r="CZ1208" s="16" t="s">
        <v>3455</v>
      </c>
      <c r="DC1208" s="19"/>
      <c r="DD1208" s="16"/>
      <c r="DK1208" s="16"/>
      <c r="DM1208" s="16"/>
      <c r="DN1208" s="16"/>
      <c r="DP1208" s="16"/>
      <c r="DR1208" s="16"/>
      <c r="EB1208" s="16"/>
      <c r="EE1208" s="16"/>
      <c r="EF1208" s="16"/>
      <c r="EG1208" s="16"/>
      <c r="EI1208" s="16"/>
      <c r="EN1208" s="16"/>
    </row>
    <row r="1209" spans="1:144" x14ac:dyDescent="0.35">
      <c r="A1209" s="16" t="s">
        <v>1149</v>
      </c>
      <c r="J1209" t="s">
        <v>4259</v>
      </c>
      <c r="K1209"/>
      <c r="L1209" s="16" t="s">
        <v>5784</v>
      </c>
      <c r="M1209" s="16"/>
      <c r="Q1209" s="16"/>
      <c r="R1209" s="16"/>
      <c r="S1209" s="16" t="s">
        <v>119</v>
      </c>
      <c r="T1209" s="16">
        <f>SUM(COUNTIF(M1209:S1209,"yes"))</f>
        <v>1</v>
      </c>
      <c r="U1209" s="16"/>
      <c r="V1209" s="16"/>
      <c r="W1209" s="16"/>
      <c r="X1209" s="16"/>
      <c r="Y1209" s="16"/>
      <c r="Z1209" s="16"/>
      <c r="AA1209" s="16"/>
      <c r="AB1209" s="16"/>
      <c r="AH1209" s="16"/>
      <c r="AJ1209" s="20"/>
      <c r="AK1209" s="16"/>
      <c r="AL1209" s="16" t="s">
        <v>5767</v>
      </c>
      <c r="AP1209" s="16"/>
      <c r="AQ1209" s="16"/>
      <c r="AR1209" s="38"/>
      <c r="AS1209" s="16"/>
      <c r="AT1209" s="16"/>
      <c r="AY1209" s="16"/>
      <c r="AZ1209" s="16"/>
      <c r="BF1209" s="28"/>
      <c r="BJ1209" s="25"/>
      <c r="BO1209" s="38"/>
      <c r="BQ1209" s="38"/>
      <c r="BU1209" s="16" t="s">
        <v>4260</v>
      </c>
      <c r="BV1209" s="29" t="s">
        <v>4261</v>
      </c>
      <c r="BW1209" s="16"/>
      <c r="BZ1209" s="16"/>
      <c r="CD1209" s="16"/>
      <c r="CF1209" s="16"/>
      <c r="CG1209" s="16"/>
      <c r="CI1209" s="16"/>
      <c r="CJ1209" s="16"/>
      <c r="CK1209" s="16"/>
      <c r="CP1209" s="16" t="s">
        <v>4264</v>
      </c>
      <c r="CQ1209" s="16" t="s">
        <v>119</v>
      </c>
      <c r="CR1209" s="16" t="s">
        <v>3129</v>
      </c>
      <c r="CT1209" s="16" t="s">
        <v>4260</v>
      </c>
      <c r="CU1209" s="16" t="s">
        <v>4261</v>
      </c>
      <c r="CV1209" s="16" t="s">
        <v>4259</v>
      </c>
      <c r="CW1209" s="16" t="s">
        <v>4263</v>
      </c>
      <c r="CX1209" s="16" t="s">
        <v>3514</v>
      </c>
      <c r="CY1209" s="16" t="s">
        <v>3158</v>
      </c>
      <c r="CZ1209" s="16" t="s">
        <v>3416</v>
      </c>
      <c r="DC1209" s="19"/>
      <c r="DD1209" s="16"/>
      <c r="DK1209" s="16"/>
      <c r="DM1209" s="16"/>
      <c r="DN1209" s="16"/>
      <c r="DP1209" s="16"/>
      <c r="DR1209" s="16"/>
      <c r="EB1209" s="16"/>
      <c r="EE1209" s="16"/>
      <c r="EF1209" s="16"/>
      <c r="EG1209" s="16"/>
      <c r="EI1209" s="16"/>
      <c r="EN1209" s="16"/>
    </row>
    <row r="1210" spans="1:144" x14ac:dyDescent="0.35">
      <c r="A1210" s="16" t="s">
        <v>1149</v>
      </c>
      <c r="J1210" t="s">
        <v>4265</v>
      </c>
      <c r="K1210"/>
      <c r="L1210" s="16" t="s">
        <v>5784</v>
      </c>
      <c r="M1210" s="16"/>
      <c r="Q1210" s="16"/>
      <c r="R1210" s="16"/>
      <c r="S1210" s="16" t="s">
        <v>119</v>
      </c>
      <c r="T1210" s="16">
        <f>SUM(COUNTIF(M1210:S1210,"yes"))</f>
        <v>1</v>
      </c>
      <c r="U1210" s="16"/>
      <c r="V1210" s="16"/>
      <c r="W1210" s="16"/>
      <c r="X1210" s="16"/>
      <c r="Y1210" s="16"/>
      <c r="Z1210" s="16"/>
      <c r="AA1210" s="16"/>
      <c r="AB1210" s="16"/>
      <c r="AH1210" s="16"/>
      <c r="AJ1210" s="20"/>
      <c r="AK1210" s="16"/>
      <c r="AL1210" s="16" t="s">
        <v>5767</v>
      </c>
      <c r="AP1210" s="16"/>
      <c r="AQ1210" s="16"/>
      <c r="AR1210" s="38"/>
      <c r="AS1210" s="16"/>
      <c r="AT1210" s="16"/>
      <c r="AY1210" s="16"/>
      <c r="AZ1210" s="16"/>
      <c r="BF1210" s="28"/>
      <c r="BJ1210" s="25"/>
      <c r="BO1210" s="38"/>
      <c r="BQ1210" s="38"/>
      <c r="BU1210" s="16" t="s">
        <v>4266</v>
      </c>
      <c r="BV1210" s="29" t="s">
        <v>4267</v>
      </c>
      <c r="BW1210" s="16"/>
      <c r="BZ1210" s="16"/>
      <c r="CD1210" s="16"/>
      <c r="CF1210" s="16"/>
      <c r="CG1210" s="16"/>
      <c r="CI1210" s="16"/>
      <c r="CJ1210" s="16"/>
      <c r="CK1210" s="16"/>
      <c r="CP1210" s="16" t="s">
        <v>4270</v>
      </c>
      <c r="CQ1210" s="16" t="s">
        <v>119</v>
      </c>
      <c r="CR1210" s="16" t="s">
        <v>3129</v>
      </c>
      <c r="CT1210" s="16" t="s">
        <v>4266</v>
      </c>
      <c r="CU1210" s="16" t="s">
        <v>4267</v>
      </c>
      <c r="CV1210" s="16" t="s">
        <v>4265</v>
      </c>
      <c r="CW1210" s="16" t="s">
        <v>4269</v>
      </c>
      <c r="CX1210" s="16" t="s">
        <v>3257</v>
      </c>
      <c r="CY1210" s="16" t="s">
        <v>4271</v>
      </c>
      <c r="CZ1210" s="16" t="s">
        <v>4272</v>
      </c>
      <c r="DC1210" s="19"/>
      <c r="DD1210" s="16"/>
      <c r="DK1210" s="16"/>
      <c r="DM1210" s="16"/>
      <c r="DN1210" s="16"/>
      <c r="DP1210" s="16"/>
      <c r="DR1210" s="16"/>
      <c r="EB1210" s="16"/>
      <c r="EE1210" s="16"/>
      <c r="EF1210" s="16"/>
      <c r="EG1210" s="16"/>
      <c r="EI1210" s="16"/>
      <c r="EN1210" s="16"/>
    </row>
    <row r="1211" spans="1:144" x14ac:dyDescent="0.35">
      <c r="A1211" s="16" t="s">
        <v>1149</v>
      </c>
      <c r="J1211" t="s">
        <v>4273</v>
      </c>
      <c r="K1211"/>
      <c r="L1211" s="16" t="s">
        <v>5784</v>
      </c>
      <c r="M1211" s="16"/>
      <c r="Q1211" s="16"/>
      <c r="R1211" s="16"/>
      <c r="S1211" s="16" t="s">
        <v>119</v>
      </c>
      <c r="T1211" s="16">
        <f>SUM(COUNTIF(M1211:S1211,"yes"))</f>
        <v>1</v>
      </c>
      <c r="U1211" s="16"/>
      <c r="V1211" s="16"/>
      <c r="W1211" s="16"/>
      <c r="X1211" s="16"/>
      <c r="Y1211" s="16"/>
      <c r="Z1211" s="16"/>
      <c r="AA1211" s="16"/>
      <c r="AB1211" s="16"/>
      <c r="AH1211" s="16"/>
      <c r="AJ1211" s="20"/>
      <c r="AK1211" s="16"/>
      <c r="AL1211" s="16" t="s">
        <v>5767</v>
      </c>
      <c r="AP1211" s="16"/>
      <c r="AQ1211" s="16"/>
      <c r="AR1211" s="38"/>
      <c r="AS1211" s="16"/>
      <c r="AT1211" s="16"/>
      <c r="AY1211" s="16"/>
      <c r="AZ1211" s="16"/>
      <c r="BF1211" s="28"/>
      <c r="BJ1211" s="25"/>
      <c r="BO1211" s="38"/>
      <c r="BQ1211" s="38"/>
      <c r="BU1211" s="16" t="s">
        <v>4274</v>
      </c>
      <c r="BV1211" s="29" t="s">
        <v>4275</v>
      </c>
      <c r="BW1211" s="16"/>
      <c r="BZ1211" s="16"/>
      <c r="CD1211" s="16"/>
      <c r="CF1211" s="16"/>
      <c r="CG1211" s="16"/>
      <c r="CI1211" s="16"/>
      <c r="CJ1211" s="16"/>
      <c r="CK1211" s="16"/>
      <c r="CP1211" s="16" t="s">
        <v>4278</v>
      </c>
      <c r="CQ1211" s="16" t="s">
        <v>119</v>
      </c>
      <c r="CR1211" s="16" t="s">
        <v>3129</v>
      </c>
      <c r="CT1211" s="16" t="s">
        <v>4274</v>
      </c>
      <c r="CU1211" s="16" t="s">
        <v>4275</v>
      </c>
      <c r="CV1211" s="16" t="s">
        <v>4273</v>
      </c>
      <c r="CW1211" s="16" t="s">
        <v>4277</v>
      </c>
      <c r="CX1211" s="16" t="s">
        <v>3191</v>
      </c>
      <c r="CY1211" s="16" t="s">
        <v>3491</v>
      </c>
      <c r="CZ1211" s="16" t="s">
        <v>4279</v>
      </c>
      <c r="DC1211" s="19"/>
      <c r="DD1211" s="16"/>
      <c r="DK1211" s="16"/>
      <c r="DM1211" s="16"/>
      <c r="DN1211" s="16"/>
      <c r="DP1211" s="16"/>
      <c r="DR1211" s="16"/>
      <c r="EB1211" s="16"/>
      <c r="EE1211" s="16"/>
      <c r="EF1211" s="16"/>
      <c r="EG1211" s="16"/>
      <c r="EI1211" s="16"/>
      <c r="EN1211" s="16"/>
    </row>
    <row r="1212" spans="1:144" x14ac:dyDescent="0.35">
      <c r="A1212" s="16" t="s">
        <v>1149</v>
      </c>
      <c r="J1212" t="s">
        <v>4280</v>
      </c>
      <c r="K1212"/>
      <c r="L1212" s="16" t="s">
        <v>5784</v>
      </c>
      <c r="M1212" s="16"/>
      <c r="Q1212" s="16"/>
      <c r="R1212" s="16"/>
      <c r="S1212" s="16" t="s">
        <v>119</v>
      </c>
      <c r="T1212" s="16">
        <f>SUM(COUNTIF(M1212:S1212,"yes"))</f>
        <v>1</v>
      </c>
      <c r="U1212" s="16"/>
      <c r="V1212" s="16"/>
      <c r="W1212" s="16"/>
      <c r="X1212" s="16"/>
      <c r="Y1212" s="16"/>
      <c r="Z1212" s="16"/>
      <c r="AA1212" s="16"/>
      <c r="AB1212" s="16"/>
      <c r="AH1212" s="16"/>
      <c r="AJ1212" s="20"/>
      <c r="AK1212" s="16"/>
      <c r="AL1212" s="16" t="s">
        <v>5767</v>
      </c>
      <c r="AP1212" s="16"/>
      <c r="AQ1212" s="16"/>
      <c r="AR1212" s="38"/>
      <c r="AS1212" s="16"/>
      <c r="AT1212" s="16"/>
      <c r="AY1212" s="16"/>
      <c r="AZ1212" s="16"/>
      <c r="BF1212" s="28"/>
      <c r="BJ1212" s="25"/>
      <c r="BO1212" s="38"/>
      <c r="BQ1212" s="38"/>
      <c r="BU1212" s="16" t="s">
        <v>4281</v>
      </c>
      <c r="BV1212" s="29" t="s">
        <v>4282</v>
      </c>
      <c r="BW1212" s="16"/>
      <c r="BZ1212" s="16"/>
      <c r="CD1212" s="16"/>
      <c r="CF1212" s="16"/>
      <c r="CG1212" s="16"/>
      <c r="CI1212" s="16"/>
      <c r="CJ1212" s="16"/>
      <c r="CK1212" s="16"/>
      <c r="CP1212" s="16" t="s">
        <v>4285</v>
      </c>
      <c r="CQ1212" s="16" t="s">
        <v>119</v>
      </c>
      <c r="CR1212" s="16" t="s">
        <v>3129</v>
      </c>
      <c r="CT1212" s="16" t="s">
        <v>4281</v>
      </c>
      <c r="CU1212" s="16" t="s">
        <v>4282</v>
      </c>
      <c r="CV1212" s="16" t="s">
        <v>4280</v>
      </c>
      <c r="CW1212" s="16" t="s">
        <v>4284</v>
      </c>
      <c r="CX1212" s="16" t="s">
        <v>3350</v>
      </c>
      <c r="CY1212" s="16" t="s">
        <v>4286</v>
      </c>
      <c r="CZ1212" s="16" t="s">
        <v>4098</v>
      </c>
      <c r="DC1212" s="19"/>
      <c r="DD1212" s="16"/>
      <c r="DK1212" s="16"/>
      <c r="DM1212" s="16"/>
      <c r="DN1212" s="16"/>
      <c r="DP1212" s="16"/>
      <c r="DR1212" s="16"/>
      <c r="EB1212" s="16"/>
      <c r="EE1212" s="16"/>
      <c r="EF1212" s="16"/>
      <c r="EG1212" s="16"/>
      <c r="EI1212" s="16"/>
      <c r="EN1212" s="16"/>
    </row>
    <row r="1213" spans="1:144" x14ac:dyDescent="0.35">
      <c r="A1213" s="16" t="s">
        <v>1149</v>
      </c>
      <c r="J1213" t="s">
        <v>4287</v>
      </c>
      <c r="K1213"/>
      <c r="L1213" s="16" t="s">
        <v>5784</v>
      </c>
      <c r="M1213" s="16"/>
      <c r="Q1213" s="16"/>
      <c r="R1213" s="16"/>
      <c r="S1213" s="16" t="s">
        <v>119</v>
      </c>
      <c r="T1213" s="16">
        <f>SUM(COUNTIF(M1213:S1213,"yes"))</f>
        <v>1</v>
      </c>
      <c r="U1213" s="16"/>
      <c r="V1213" s="16"/>
      <c r="W1213" s="16"/>
      <c r="X1213" s="16"/>
      <c r="Y1213" s="16"/>
      <c r="Z1213" s="16"/>
      <c r="AA1213" s="16"/>
      <c r="AB1213" s="16"/>
      <c r="AH1213" s="16"/>
      <c r="AJ1213" s="20"/>
      <c r="AK1213" s="16"/>
      <c r="AL1213" s="16" t="s">
        <v>5767</v>
      </c>
      <c r="AP1213" s="16"/>
      <c r="AQ1213" s="16"/>
      <c r="AR1213" s="38"/>
      <c r="AS1213" s="16"/>
      <c r="AT1213" s="16"/>
      <c r="AY1213" s="16"/>
      <c r="AZ1213" s="16"/>
      <c r="BF1213" s="28"/>
      <c r="BJ1213" s="25"/>
      <c r="BO1213" s="38"/>
      <c r="BQ1213" s="38"/>
      <c r="BU1213" s="16" t="s">
        <v>4288</v>
      </c>
      <c r="BV1213" s="29" t="s">
        <v>4289</v>
      </c>
      <c r="BW1213" s="16"/>
      <c r="BZ1213" s="16"/>
      <c r="CD1213" s="16"/>
      <c r="CF1213" s="16"/>
      <c r="CG1213" s="16"/>
      <c r="CI1213" s="16"/>
      <c r="CJ1213" s="16"/>
      <c r="CK1213" s="16"/>
      <c r="CP1213" s="16" t="s">
        <v>4292</v>
      </c>
      <c r="CQ1213" s="16" t="s">
        <v>119</v>
      </c>
      <c r="CR1213" s="16" t="s">
        <v>3129</v>
      </c>
      <c r="CT1213" s="16" t="s">
        <v>4288</v>
      </c>
      <c r="CU1213" s="16" t="s">
        <v>4289</v>
      </c>
      <c r="CV1213" s="16" t="s">
        <v>4287</v>
      </c>
      <c r="CW1213" s="16" t="s">
        <v>4291</v>
      </c>
      <c r="CX1213" s="16" t="s">
        <v>3350</v>
      </c>
      <c r="CY1213" s="16" t="s">
        <v>4293</v>
      </c>
      <c r="CZ1213" s="16" t="s">
        <v>3367</v>
      </c>
      <c r="DC1213" s="19"/>
      <c r="DD1213" s="16"/>
      <c r="DK1213" s="16"/>
      <c r="DM1213" s="16"/>
      <c r="DN1213" s="16"/>
      <c r="DP1213" s="16"/>
      <c r="DR1213" s="16"/>
      <c r="EB1213" s="16"/>
      <c r="EE1213" s="16"/>
      <c r="EF1213" s="16"/>
      <c r="EG1213" s="16"/>
      <c r="EI1213" s="16"/>
      <c r="EN1213" s="16"/>
    </row>
    <row r="1214" spans="1:144" x14ac:dyDescent="0.35">
      <c r="A1214" s="16" t="s">
        <v>1149</v>
      </c>
      <c r="J1214" t="s">
        <v>4294</v>
      </c>
      <c r="K1214"/>
      <c r="L1214" s="16" t="s">
        <v>5784</v>
      </c>
      <c r="M1214" s="16"/>
      <c r="Q1214" s="16"/>
      <c r="R1214" s="16"/>
      <c r="S1214" s="16" t="s">
        <v>119</v>
      </c>
      <c r="T1214" s="16">
        <f>SUM(COUNTIF(M1214:S1214,"yes"))</f>
        <v>1</v>
      </c>
      <c r="U1214" s="16"/>
      <c r="V1214" s="16"/>
      <c r="W1214" s="16"/>
      <c r="X1214" s="16"/>
      <c r="Y1214" s="16"/>
      <c r="Z1214" s="16"/>
      <c r="AA1214" s="16"/>
      <c r="AB1214" s="16"/>
      <c r="AH1214" s="16"/>
      <c r="AJ1214" s="20"/>
      <c r="AK1214" s="16"/>
      <c r="AL1214" s="16" t="s">
        <v>5767</v>
      </c>
      <c r="AP1214" s="16"/>
      <c r="AQ1214" s="16"/>
      <c r="AR1214" s="38"/>
      <c r="AS1214" s="16"/>
      <c r="AT1214" s="16"/>
      <c r="AY1214" s="16"/>
      <c r="AZ1214" s="16"/>
      <c r="BF1214" s="28"/>
      <c r="BJ1214" s="25"/>
      <c r="BO1214" s="38"/>
      <c r="BQ1214" s="38"/>
      <c r="BU1214" s="16" t="s">
        <v>4295</v>
      </c>
      <c r="BV1214" s="29" t="s">
        <v>4296</v>
      </c>
      <c r="BW1214" s="16"/>
      <c r="BZ1214" s="16"/>
      <c r="CD1214" s="16"/>
      <c r="CF1214" s="16"/>
      <c r="CG1214" s="16"/>
      <c r="CI1214" s="16"/>
      <c r="CJ1214" s="16"/>
      <c r="CK1214" s="16"/>
      <c r="CP1214" s="16" t="s">
        <v>4299</v>
      </c>
      <c r="CQ1214" s="16" t="s">
        <v>119</v>
      </c>
      <c r="CR1214" s="16" t="s">
        <v>3129</v>
      </c>
      <c r="CT1214" s="16" t="s">
        <v>4295</v>
      </c>
      <c r="CU1214" s="16" t="s">
        <v>4296</v>
      </c>
      <c r="CV1214" s="16" t="s">
        <v>4294</v>
      </c>
      <c r="CW1214" s="16" t="s">
        <v>4298</v>
      </c>
      <c r="CX1214" s="16" t="s">
        <v>3166</v>
      </c>
      <c r="CY1214" s="16" t="s">
        <v>3814</v>
      </c>
      <c r="CZ1214" s="16" t="s">
        <v>3281</v>
      </c>
      <c r="DC1214" s="19"/>
      <c r="DD1214" s="16"/>
      <c r="DK1214" s="16"/>
      <c r="DM1214" s="16"/>
      <c r="DN1214" s="16"/>
      <c r="DP1214" s="16"/>
      <c r="DR1214" s="16"/>
      <c r="EB1214" s="16"/>
      <c r="EE1214" s="16"/>
      <c r="EF1214" s="16"/>
      <c r="EG1214" s="16"/>
      <c r="EI1214" s="16"/>
      <c r="EN1214" s="16"/>
    </row>
    <row r="1215" spans="1:144" x14ac:dyDescent="0.35">
      <c r="A1215" s="16" t="s">
        <v>1149</v>
      </c>
      <c r="J1215" t="s">
        <v>4306</v>
      </c>
      <c r="K1215"/>
      <c r="L1215" s="16" t="s">
        <v>5784</v>
      </c>
      <c r="M1215" s="16"/>
      <c r="Q1215" s="16"/>
      <c r="R1215" s="16"/>
      <c r="S1215" s="16" t="s">
        <v>119</v>
      </c>
      <c r="T1215" s="16">
        <f>SUM(COUNTIF(M1215:S1215,"yes"))</f>
        <v>1</v>
      </c>
      <c r="U1215" s="16"/>
      <c r="V1215" s="16"/>
      <c r="W1215" s="16"/>
      <c r="X1215" s="16"/>
      <c r="Y1215" s="16"/>
      <c r="Z1215" s="16"/>
      <c r="AA1215" s="16"/>
      <c r="AB1215" s="16"/>
      <c r="AH1215" s="16"/>
      <c r="AJ1215" s="20"/>
      <c r="AK1215" s="16"/>
      <c r="AL1215" s="16" t="s">
        <v>5767</v>
      </c>
      <c r="AP1215" s="16"/>
      <c r="AQ1215" s="16"/>
      <c r="AR1215" s="38"/>
      <c r="AS1215" s="16"/>
      <c r="AT1215" s="16"/>
      <c r="AY1215" s="16"/>
      <c r="AZ1215" s="16"/>
      <c r="BF1215" s="28"/>
      <c r="BJ1215" s="25"/>
      <c r="BO1215" s="38"/>
      <c r="BQ1215" s="38"/>
      <c r="BU1215" s="16" t="s">
        <v>4307</v>
      </c>
      <c r="BV1215" s="29" t="s">
        <v>4308</v>
      </c>
      <c r="BW1215" s="16"/>
      <c r="BZ1215" s="16"/>
      <c r="CD1215" s="16"/>
      <c r="CF1215" s="16"/>
      <c r="CG1215" s="16"/>
      <c r="CI1215" s="16"/>
      <c r="CJ1215" s="16"/>
      <c r="CK1215" s="16"/>
      <c r="CP1215" s="16" t="s">
        <v>4311</v>
      </c>
      <c r="CQ1215" s="16" t="s">
        <v>119</v>
      </c>
      <c r="CR1215" s="16" t="s">
        <v>3129</v>
      </c>
      <c r="CT1215" s="16" t="s">
        <v>4307</v>
      </c>
      <c r="CU1215" s="16" t="s">
        <v>4308</v>
      </c>
      <c r="CV1215" s="16" t="s">
        <v>4306</v>
      </c>
      <c r="CW1215" s="16" t="s">
        <v>4310</v>
      </c>
      <c r="CX1215" s="16" t="s">
        <v>3182</v>
      </c>
      <c r="CY1215" s="16" t="s">
        <v>3732</v>
      </c>
      <c r="CZ1215" s="16" t="s">
        <v>3412</v>
      </c>
      <c r="DC1215" s="19"/>
      <c r="DD1215" s="16"/>
      <c r="DK1215" s="16"/>
      <c r="DM1215" s="16"/>
      <c r="DN1215" s="16"/>
      <c r="DP1215" s="16"/>
      <c r="DR1215" s="16"/>
      <c r="EB1215" s="16"/>
      <c r="EE1215" s="16"/>
      <c r="EF1215" s="16"/>
      <c r="EG1215" s="16"/>
      <c r="EI1215" s="16"/>
      <c r="EN1215" s="16"/>
    </row>
    <row r="1216" spans="1:144" x14ac:dyDescent="0.35">
      <c r="A1216" s="16" t="s">
        <v>1149</v>
      </c>
      <c r="J1216" t="s">
        <v>4312</v>
      </c>
      <c r="K1216"/>
      <c r="L1216" s="16" t="s">
        <v>5784</v>
      </c>
      <c r="M1216" s="16"/>
      <c r="Q1216" s="16"/>
      <c r="R1216" s="16"/>
      <c r="S1216" s="16" t="s">
        <v>119</v>
      </c>
      <c r="T1216" s="16">
        <f>SUM(COUNTIF(M1216:S1216,"yes"))</f>
        <v>1</v>
      </c>
      <c r="U1216" s="16"/>
      <c r="V1216" s="16"/>
      <c r="W1216" s="16"/>
      <c r="X1216" s="16"/>
      <c r="Y1216" s="16"/>
      <c r="Z1216" s="16"/>
      <c r="AA1216" s="16"/>
      <c r="AB1216" s="16"/>
      <c r="AH1216" s="16"/>
      <c r="AJ1216" s="20"/>
      <c r="AK1216" s="16"/>
      <c r="AL1216" s="16" t="s">
        <v>5767</v>
      </c>
      <c r="AP1216" s="16"/>
      <c r="AQ1216" s="16"/>
      <c r="AR1216" s="38"/>
      <c r="AS1216" s="16"/>
      <c r="AT1216" s="16"/>
      <c r="AY1216" s="16"/>
      <c r="AZ1216" s="16"/>
      <c r="BF1216" s="28"/>
      <c r="BJ1216" s="25"/>
      <c r="BO1216" s="38"/>
      <c r="BQ1216" s="38"/>
      <c r="BU1216" s="16" t="s">
        <v>4313</v>
      </c>
      <c r="BV1216" s="29" t="s">
        <v>4314</v>
      </c>
      <c r="BW1216" s="16"/>
      <c r="BZ1216" s="16"/>
      <c r="CD1216" s="16"/>
      <c r="CF1216" s="16"/>
      <c r="CG1216" s="16"/>
      <c r="CI1216" s="16"/>
      <c r="CJ1216" s="16"/>
      <c r="CK1216" s="16"/>
      <c r="CP1216" s="16" t="s">
        <v>4317</v>
      </c>
      <c r="CQ1216" s="16" t="s">
        <v>119</v>
      </c>
      <c r="CR1216" s="16" t="s">
        <v>3129</v>
      </c>
      <c r="CT1216" s="16" t="s">
        <v>4313</v>
      </c>
      <c r="CU1216" s="16" t="s">
        <v>4314</v>
      </c>
      <c r="CV1216" s="16" t="s">
        <v>4312</v>
      </c>
      <c r="CW1216" s="16" t="s">
        <v>4316</v>
      </c>
      <c r="CX1216" s="16" t="s">
        <v>3232</v>
      </c>
      <c r="CY1216" s="16" t="s">
        <v>4318</v>
      </c>
      <c r="CZ1216" s="16" t="s">
        <v>3159</v>
      </c>
      <c r="DC1216" s="19"/>
      <c r="DD1216" s="16"/>
      <c r="DK1216" s="16"/>
      <c r="DM1216" s="16"/>
      <c r="DN1216" s="16"/>
      <c r="DP1216" s="16"/>
      <c r="DR1216" s="16"/>
      <c r="EB1216" s="16"/>
      <c r="EE1216" s="16"/>
      <c r="EF1216" s="16"/>
      <c r="EG1216" s="16"/>
      <c r="EI1216" s="16"/>
      <c r="EN1216" s="16"/>
    </row>
    <row r="1217" spans="1:144" x14ac:dyDescent="0.35">
      <c r="A1217" s="16" t="s">
        <v>1149</v>
      </c>
      <c r="J1217" t="s">
        <v>4319</v>
      </c>
      <c r="K1217"/>
      <c r="L1217" s="16" t="s">
        <v>5784</v>
      </c>
      <c r="M1217" s="16"/>
      <c r="Q1217" s="16"/>
      <c r="R1217" s="16"/>
      <c r="S1217" s="16" t="s">
        <v>119</v>
      </c>
      <c r="T1217" s="16">
        <f>SUM(COUNTIF(M1217:S1217,"yes"))</f>
        <v>1</v>
      </c>
      <c r="U1217" s="16"/>
      <c r="V1217" s="16"/>
      <c r="W1217" s="16"/>
      <c r="X1217" s="16"/>
      <c r="Y1217" s="16"/>
      <c r="Z1217" s="16"/>
      <c r="AA1217" s="16"/>
      <c r="AB1217" s="16"/>
      <c r="AH1217" s="16"/>
      <c r="AJ1217" s="20"/>
      <c r="AK1217" s="16"/>
      <c r="AL1217" s="16" t="s">
        <v>5767</v>
      </c>
      <c r="AP1217" s="16"/>
      <c r="AQ1217" s="16"/>
      <c r="AR1217" s="38"/>
      <c r="AS1217" s="16"/>
      <c r="AT1217" s="16"/>
      <c r="AY1217" s="16"/>
      <c r="AZ1217" s="16"/>
      <c r="BF1217" s="28"/>
      <c r="BJ1217" s="25"/>
      <c r="BO1217" s="38"/>
      <c r="BQ1217" s="38"/>
      <c r="BU1217" s="16" t="s">
        <v>4320</v>
      </c>
      <c r="BV1217" s="29" t="s">
        <v>4321</v>
      </c>
      <c r="BW1217" s="16"/>
      <c r="BZ1217" s="16"/>
      <c r="CD1217" s="16"/>
      <c r="CF1217" s="16"/>
      <c r="CG1217" s="16"/>
      <c r="CI1217" s="16"/>
      <c r="CJ1217" s="16"/>
      <c r="CK1217" s="16"/>
      <c r="CP1217" s="16" t="s">
        <v>4324</v>
      </c>
      <c r="CQ1217" s="16" t="s">
        <v>119</v>
      </c>
      <c r="CR1217" s="16" t="s">
        <v>3129</v>
      </c>
      <c r="CT1217" s="16" t="s">
        <v>4320</v>
      </c>
      <c r="CU1217" s="16" t="s">
        <v>4321</v>
      </c>
      <c r="CV1217" s="16" t="s">
        <v>4319</v>
      </c>
      <c r="CW1217" s="16" t="s">
        <v>4323</v>
      </c>
      <c r="CX1217" s="16" t="s">
        <v>3166</v>
      </c>
      <c r="CY1217" s="16" t="s">
        <v>4325</v>
      </c>
      <c r="CZ1217" s="16" t="s">
        <v>4326</v>
      </c>
      <c r="DC1217" s="19"/>
      <c r="DD1217" s="16"/>
      <c r="DK1217" s="16"/>
      <c r="DM1217" s="16"/>
      <c r="DN1217" s="16"/>
      <c r="DP1217" s="16"/>
      <c r="DR1217" s="16"/>
      <c r="EB1217" s="16"/>
      <c r="EE1217" s="16"/>
      <c r="EF1217" s="16"/>
      <c r="EG1217" s="16"/>
      <c r="EI1217" s="16"/>
      <c r="EN1217" s="16"/>
    </row>
    <row r="1218" spans="1:144" x14ac:dyDescent="0.35">
      <c r="A1218" s="16" t="s">
        <v>1149</v>
      </c>
      <c r="J1218" t="s">
        <v>4327</v>
      </c>
      <c r="K1218"/>
      <c r="L1218" s="16" t="s">
        <v>5784</v>
      </c>
      <c r="M1218" s="16"/>
      <c r="Q1218" s="16"/>
      <c r="R1218" s="16"/>
      <c r="S1218" s="16" t="s">
        <v>119</v>
      </c>
      <c r="T1218" s="16">
        <f>SUM(COUNTIF(M1218:S1218,"yes"))</f>
        <v>1</v>
      </c>
      <c r="U1218" s="16"/>
      <c r="V1218" s="16"/>
      <c r="W1218" s="16"/>
      <c r="X1218" s="16"/>
      <c r="Y1218" s="16"/>
      <c r="Z1218" s="16"/>
      <c r="AA1218" s="16"/>
      <c r="AB1218" s="16"/>
      <c r="AH1218" s="16"/>
      <c r="AJ1218" s="20"/>
      <c r="AK1218" s="16"/>
      <c r="AL1218" s="16" t="s">
        <v>5767</v>
      </c>
      <c r="AP1218" s="16"/>
      <c r="AQ1218" s="16"/>
      <c r="AR1218" s="38"/>
      <c r="AS1218" s="16"/>
      <c r="AT1218" s="16"/>
      <c r="AY1218" s="16"/>
      <c r="AZ1218" s="16"/>
      <c r="BF1218" s="28"/>
      <c r="BJ1218" s="25"/>
      <c r="BO1218" s="38"/>
      <c r="BQ1218" s="38"/>
      <c r="BU1218" s="16" t="s">
        <v>4328</v>
      </c>
      <c r="BV1218" s="29" t="s">
        <v>4329</v>
      </c>
      <c r="BW1218" s="16"/>
      <c r="BZ1218" s="16"/>
      <c r="CD1218" s="16"/>
      <c r="CF1218" s="16"/>
      <c r="CG1218" s="16"/>
      <c r="CI1218" s="16"/>
      <c r="CJ1218" s="16"/>
      <c r="CK1218" s="16"/>
      <c r="CP1218" s="16" t="s">
        <v>4332</v>
      </c>
      <c r="CQ1218" s="16" t="s">
        <v>119</v>
      </c>
      <c r="CR1218" s="16" t="s">
        <v>3129</v>
      </c>
      <c r="CT1218" s="16" t="s">
        <v>4328</v>
      </c>
      <c r="CU1218" s="16" t="s">
        <v>4329</v>
      </c>
      <c r="CV1218" s="16" t="s">
        <v>4327</v>
      </c>
      <c r="CW1218" s="16" t="s">
        <v>4331</v>
      </c>
      <c r="CX1218" s="16" t="s">
        <v>3295</v>
      </c>
      <c r="CY1218" s="16" t="s">
        <v>4033</v>
      </c>
      <c r="CZ1218" s="16" t="s">
        <v>3251</v>
      </c>
      <c r="DC1218" s="19"/>
      <c r="DD1218" s="16"/>
      <c r="DK1218" s="16"/>
      <c r="DM1218" s="16"/>
      <c r="DN1218" s="16"/>
      <c r="DP1218" s="16"/>
      <c r="DR1218" s="16"/>
      <c r="EB1218" s="16"/>
      <c r="EE1218" s="16"/>
      <c r="EF1218" s="16"/>
      <c r="EG1218" s="16"/>
      <c r="EI1218" s="16"/>
      <c r="EN1218" s="16"/>
    </row>
    <row r="1219" spans="1:144" x14ac:dyDescent="0.35">
      <c r="A1219" s="16" t="s">
        <v>1149</v>
      </c>
      <c r="J1219" t="s">
        <v>4333</v>
      </c>
      <c r="K1219"/>
      <c r="L1219" s="16" t="s">
        <v>5784</v>
      </c>
      <c r="M1219" s="16"/>
      <c r="Q1219" s="16"/>
      <c r="R1219" s="16"/>
      <c r="S1219" s="16" t="s">
        <v>119</v>
      </c>
      <c r="T1219" s="16">
        <f>SUM(COUNTIF(M1219:S1219,"yes"))</f>
        <v>1</v>
      </c>
      <c r="U1219" s="16"/>
      <c r="V1219" s="16"/>
      <c r="W1219" s="16"/>
      <c r="X1219" s="16"/>
      <c r="Y1219" s="16"/>
      <c r="Z1219" s="16"/>
      <c r="AA1219" s="16"/>
      <c r="AB1219" s="16"/>
      <c r="AH1219" s="16"/>
      <c r="AJ1219" s="20"/>
      <c r="AK1219" s="16"/>
      <c r="AL1219" s="16" t="s">
        <v>5767</v>
      </c>
      <c r="AP1219" s="16"/>
      <c r="AQ1219" s="16"/>
      <c r="AR1219" s="38"/>
      <c r="AS1219" s="16"/>
      <c r="AT1219" s="16"/>
      <c r="AY1219" s="16"/>
      <c r="AZ1219" s="16"/>
      <c r="BF1219" s="28"/>
      <c r="BJ1219" s="25"/>
      <c r="BO1219" s="38"/>
      <c r="BQ1219" s="38"/>
      <c r="BU1219" s="16" t="s">
        <v>4334</v>
      </c>
      <c r="BV1219" s="29" t="s">
        <v>4335</v>
      </c>
      <c r="BW1219" s="16"/>
      <c r="BZ1219" s="16"/>
      <c r="CD1219" s="16"/>
      <c r="CF1219" s="16"/>
      <c r="CG1219" s="16"/>
      <c r="CI1219" s="16"/>
      <c r="CJ1219" s="16"/>
      <c r="CK1219" s="16"/>
      <c r="CP1219" s="16" t="s">
        <v>4338</v>
      </c>
      <c r="CQ1219" s="16" t="s">
        <v>119</v>
      </c>
      <c r="CR1219" s="16" t="s">
        <v>3129</v>
      </c>
      <c r="CT1219" s="16" t="s">
        <v>4334</v>
      </c>
      <c r="CU1219" s="16" t="s">
        <v>4335</v>
      </c>
      <c r="CV1219" s="16" t="s">
        <v>4333</v>
      </c>
      <c r="CW1219" s="16" t="s">
        <v>4337</v>
      </c>
      <c r="CX1219" s="16" t="s">
        <v>3295</v>
      </c>
      <c r="CY1219" s="16" t="s">
        <v>4339</v>
      </c>
      <c r="CZ1219" s="16" t="s">
        <v>4340</v>
      </c>
      <c r="DC1219" s="19"/>
      <c r="DD1219" s="16"/>
      <c r="DK1219" s="16"/>
      <c r="DM1219" s="16"/>
      <c r="DN1219" s="16"/>
      <c r="DP1219" s="16"/>
      <c r="DR1219" s="16"/>
      <c r="EB1219" s="16"/>
      <c r="EE1219" s="16"/>
      <c r="EF1219" s="16"/>
      <c r="EG1219" s="16"/>
      <c r="EI1219" s="16"/>
      <c r="EN1219" s="16"/>
    </row>
    <row r="1220" spans="1:144" x14ac:dyDescent="0.35">
      <c r="A1220" s="16" t="s">
        <v>1149</v>
      </c>
      <c r="J1220" t="s">
        <v>4341</v>
      </c>
      <c r="K1220"/>
      <c r="L1220" s="16" t="s">
        <v>5784</v>
      </c>
      <c r="M1220" s="16"/>
      <c r="Q1220" s="16"/>
      <c r="R1220" s="16"/>
      <c r="S1220" s="16" t="s">
        <v>119</v>
      </c>
      <c r="T1220" s="16">
        <f>SUM(COUNTIF(M1220:S1220,"yes"))</f>
        <v>1</v>
      </c>
      <c r="U1220" s="16"/>
      <c r="V1220" s="16"/>
      <c r="W1220" s="16"/>
      <c r="X1220" s="16"/>
      <c r="Y1220" s="16"/>
      <c r="Z1220" s="16"/>
      <c r="AA1220" s="16"/>
      <c r="AB1220" s="16"/>
      <c r="AH1220" s="16"/>
      <c r="AJ1220" s="20"/>
      <c r="AK1220" s="16"/>
      <c r="AL1220" s="16" t="s">
        <v>5767</v>
      </c>
      <c r="AP1220" s="16"/>
      <c r="AQ1220" s="16"/>
      <c r="AR1220" s="38"/>
      <c r="AS1220" s="16"/>
      <c r="AT1220" s="16"/>
      <c r="AY1220" s="16"/>
      <c r="AZ1220" s="16"/>
      <c r="BF1220" s="28"/>
      <c r="BJ1220" s="25"/>
      <c r="BO1220" s="38"/>
      <c r="BQ1220" s="38"/>
      <c r="BU1220" s="16" t="s">
        <v>4342</v>
      </c>
      <c r="BV1220" s="29" t="s">
        <v>4343</v>
      </c>
      <c r="BW1220" s="16"/>
      <c r="BZ1220" s="16"/>
      <c r="CD1220" s="16"/>
      <c r="CF1220" s="16"/>
      <c r="CG1220" s="16"/>
      <c r="CI1220" s="16"/>
      <c r="CJ1220" s="16"/>
      <c r="CK1220" s="16"/>
      <c r="CP1220" s="16" t="s">
        <v>4346</v>
      </c>
      <c r="CQ1220" s="16" t="s">
        <v>119</v>
      </c>
      <c r="CR1220" s="16" t="s">
        <v>3129</v>
      </c>
      <c r="CT1220" s="16" t="s">
        <v>4342</v>
      </c>
      <c r="CU1220" s="16" t="s">
        <v>4343</v>
      </c>
      <c r="CV1220" s="16" t="s">
        <v>4341</v>
      </c>
      <c r="CW1220" s="16" t="s">
        <v>4345</v>
      </c>
      <c r="CX1220" s="16" t="s">
        <v>3240</v>
      </c>
      <c r="CY1220" s="16" t="s">
        <v>3141</v>
      </c>
      <c r="CZ1220" s="16" t="s">
        <v>4347</v>
      </c>
      <c r="DC1220" s="19"/>
      <c r="DD1220" s="16"/>
      <c r="DK1220" s="16"/>
      <c r="DM1220" s="16"/>
      <c r="DN1220" s="16"/>
      <c r="DP1220" s="16"/>
      <c r="DR1220" s="16"/>
      <c r="EB1220" s="16"/>
      <c r="EE1220" s="16"/>
      <c r="EF1220" s="16"/>
      <c r="EG1220" s="16"/>
      <c r="EI1220" s="16"/>
      <c r="EN1220" s="16"/>
    </row>
    <row r="1221" spans="1:144" x14ac:dyDescent="0.35">
      <c r="A1221" s="16" t="s">
        <v>1149</v>
      </c>
      <c r="J1221" t="s">
        <v>4348</v>
      </c>
      <c r="K1221"/>
      <c r="L1221" s="16" t="s">
        <v>5784</v>
      </c>
      <c r="M1221" s="16"/>
      <c r="Q1221" s="16"/>
      <c r="R1221" s="16"/>
      <c r="S1221" s="16" t="s">
        <v>119</v>
      </c>
      <c r="T1221" s="16">
        <f>SUM(COUNTIF(M1221:S1221,"yes"))</f>
        <v>1</v>
      </c>
      <c r="U1221" s="16"/>
      <c r="V1221" s="16"/>
      <c r="W1221" s="16"/>
      <c r="X1221" s="16"/>
      <c r="Y1221" s="16"/>
      <c r="Z1221" s="16"/>
      <c r="AA1221" s="16"/>
      <c r="AB1221" s="16"/>
      <c r="AH1221" s="16"/>
      <c r="AJ1221" s="20"/>
      <c r="AK1221" s="16"/>
      <c r="AL1221" s="16" t="s">
        <v>5767</v>
      </c>
      <c r="AP1221" s="16"/>
      <c r="AQ1221" s="16"/>
      <c r="AR1221" s="38"/>
      <c r="AS1221" s="16"/>
      <c r="AT1221" s="16"/>
      <c r="AY1221" s="16"/>
      <c r="AZ1221" s="16"/>
      <c r="BF1221" s="28"/>
      <c r="BJ1221" s="25"/>
      <c r="BO1221" s="38"/>
      <c r="BQ1221" s="38"/>
      <c r="BU1221" s="16" t="s">
        <v>4349</v>
      </c>
      <c r="BV1221" s="29" t="s">
        <v>4350</v>
      </c>
      <c r="BW1221" s="16"/>
      <c r="BZ1221" s="16"/>
      <c r="CD1221" s="16"/>
      <c r="CF1221" s="16"/>
      <c r="CG1221" s="16"/>
      <c r="CI1221" s="16"/>
      <c r="CJ1221" s="16"/>
      <c r="CK1221" s="16"/>
      <c r="CP1221" s="16" t="s">
        <v>4353</v>
      </c>
      <c r="CQ1221" s="16" t="s">
        <v>119</v>
      </c>
      <c r="CR1221" s="16" t="s">
        <v>3129</v>
      </c>
      <c r="CT1221" s="16" t="s">
        <v>4349</v>
      </c>
      <c r="CU1221" s="16" t="s">
        <v>4350</v>
      </c>
      <c r="CV1221" s="16" t="s">
        <v>4348</v>
      </c>
      <c r="CW1221" s="16" t="s">
        <v>4352</v>
      </c>
      <c r="CX1221" s="16" t="s">
        <v>3249</v>
      </c>
      <c r="CY1221" s="16" t="s">
        <v>4354</v>
      </c>
      <c r="CZ1221" s="16" t="s">
        <v>3947</v>
      </c>
      <c r="DC1221" s="19"/>
      <c r="DD1221" s="16"/>
      <c r="DK1221" s="16"/>
      <c r="DM1221" s="16"/>
      <c r="DN1221" s="16"/>
      <c r="DP1221" s="16"/>
      <c r="DR1221" s="16"/>
      <c r="EB1221" s="16"/>
      <c r="EE1221" s="16"/>
      <c r="EF1221" s="16"/>
      <c r="EG1221" s="16"/>
      <c r="EI1221" s="16"/>
      <c r="EN1221" s="16"/>
    </row>
    <row r="1222" spans="1:144" x14ac:dyDescent="0.35">
      <c r="A1222" s="16" t="s">
        <v>1149</v>
      </c>
      <c r="J1222" t="s">
        <v>4355</v>
      </c>
      <c r="K1222"/>
      <c r="L1222" s="16" t="s">
        <v>5784</v>
      </c>
      <c r="M1222" s="16"/>
      <c r="Q1222" s="16"/>
      <c r="R1222" s="16"/>
      <c r="S1222" s="16" t="s">
        <v>119</v>
      </c>
      <c r="T1222" s="16">
        <f>SUM(COUNTIF(M1222:S1222,"yes"))</f>
        <v>1</v>
      </c>
      <c r="U1222" s="16"/>
      <c r="V1222" s="16"/>
      <c r="W1222" s="16"/>
      <c r="X1222" s="16"/>
      <c r="Y1222" s="16"/>
      <c r="Z1222" s="16"/>
      <c r="AA1222" s="16"/>
      <c r="AB1222" s="16"/>
      <c r="AH1222" s="16"/>
      <c r="AJ1222" s="20"/>
      <c r="AK1222" s="16"/>
      <c r="AL1222" s="16" t="s">
        <v>5767</v>
      </c>
      <c r="AP1222" s="16"/>
      <c r="AQ1222" s="16"/>
      <c r="AR1222" s="38"/>
      <c r="AS1222" s="16"/>
      <c r="AT1222" s="16"/>
      <c r="AY1222" s="16"/>
      <c r="AZ1222" s="16"/>
      <c r="BF1222" s="28"/>
      <c r="BJ1222" s="25"/>
      <c r="BO1222" s="38"/>
      <c r="BQ1222" s="38"/>
      <c r="BU1222" s="16" t="s">
        <v>4356</v>
      </c>
      <c r="BV1222" s="29" t="s">
        <v>4357</v>
      </c>
      <c r="BW1222" s="16"/>
      <c r="BZ1222" s="16"/>
      <c r="CD1222" s="16"/>
      <c r="CF1222" s="16"/>
      <c r="CG1222" s="16"/>
      <c r="CI1222" s="16"/>
      <c r="CJ1222" s="16"/>
      <c r="CK1222" s="16"/>
      <c r="CP1222" s="16" t="s">
        <v>4360</v>
      </c>
      <c r="CQ1222" s="16" t="s">
        <v>119</v>
      </c>
      <c r="CR1222" s="16" t="s">
        <v>3129</v>
      </c>
      <c r="CT1222" s="16" t="s">
        <v>4356</v>
      </c>
      <c r="CU1222" s="16" t="s">
        <v>4357</v>
      </c>
      <c r="CV1222" s="16" t="s">
        <v>4355</v>
      </c>
      <c r="CW1222" s="16" t="s">
        <v>4359</v>
      </c>
      <c r="CX1222" s="16" t="s">
        <v>4361</v>
      </c>
      <c r="CY1222" s="16" t="s">
        <v>3207</v>
      </c>
      <c r="CZ1222" s="16" t="s">
        <v>3288</v>
      </c>
      <c r="DC1222" s="19"/>
      <c r="DD1222" s="16"/>
      <c r="DK1222" s="16"/>
      <c r="DM1222" s="16"/>
      <c r="DN1222" s="16"/>
      <c r="DP1222" s="16"/>
      <c r="DR1222" s="16"/>
      <c r="EB1222" s="16"/>
      <c r="EE1222" s="16"/>
      <c r="EF1222" s="16"/>
      <c r="EG1222" s="16"/>
      <c r="EI1222" s="16"/>
      <c r="EN1222" s="16"/>
    </row>
    <row r="1223" spans="1:144" x14ac:dyDescent="0.35">
      <c r="A1223" s="16" t="s">
        <v>1149</v>
      </c>
      <c r="J1223" t="s">
        <v>4362</v>
      </c>
      <c r="K1223"/>
      <c r="L1223" s="16" t="s">
        <v>5784</v>
      </c>
      <c r="M1223" s="16"/>
      <c r="Q1223" s="16"/>
      <c r="R1223" s="16"/>
      <c r="S1223" s="16" t="s">
        <v>119</v>
      </c>
      <c r="T1223" s="16">
        <f>SUM(COUNTIF(M1223:S1223,"yes"))</f>
        <v>1</v>
      </c>
      <c r="U1223" s="16"/>
      <c r="V1223" s="16"/>
      <c r="W1223" s="16"/>
      <c r="X1223" s="16"/>
      <c r="Y1223" s="16"/>
      <c r="Z1223" s="16"/>
      <c r="AA1223" s="16"/>
      <c r="AB1223" s="16"/>
      <c r="AH1223" s="16"/>
      <c r="AJ1223" s="20"/>
      <c r="AK1223" s="16"/>
      <c r="AL1223" s="16" t="s">
        <v>5767</v>
      </c>
      <c r="AP1223" s="16"/>
      <c r="AQ1223" s="16"/>
      <c r="AR1223" s="38"/>
      <c r="AS1223" s="16"/>
      <c r="AT1223" s="16"/>
      <c r="AY1223" s="16"/>
      <c r="AZ1223" s="16"/>
      <c r="BF1223" s="28"/>
      <c r="BJ1223" s="25"/>
      <c r="BO1223" s="38"/>
      <c r="BQ1223" s="38"/>
      <c r="BU1223" s="16" t="s">
        <v>4363</v>
      </c>
      <c r="BV1223" s="29" t="s">
        <v>4364</v>
      </c>
      <c r="BW1223" s="16"/>
      <c r="BZ1223" s="16"/>
      <c r="CD1223" s="16"/>
      <c r="CF1223" s="16"/>
      <c r="CG1223" s="16"/>
      <c r="CI1223" s="16"/>
      <c r="CJ1223" s="16"/>
      <c r="CK1223" s="16"/>
      <c r="CP1223" s="16" t="s">
        <v>4367</v>
      </c>
      <c r="CQ1223" s="16" t="s">
        <v>119</v>
      </c>
      <c r="CR1223" s="16" t="s">
        <v>3129</v>
      </c>
      <c r="CT1223" s="16" t="s">
        <v>4363</v>
      </c>
      <c r="CU1223" s="16" t="s">
        <v>4364</v>
      </c>
      <c r="CV1223" s="16" t="s">
        <v>4362</v>
      </c>
      <c r="CW1223" s="16" t="s">
        <v>4366</v>
      </c>
      <c r="CX1223" s="16" t="s">
        <v>3683</v>
      </c>
      <c r="CY1223" s="16" t="s">
        <v>3318</v>
      </c>
      <c r="CZ1223" s="16" t="s">
        <v>3281</v>
      </c>
      <c r="DC1223" s="19"/>
      <c r="DD1223" s="16"/>
      <c r="DK1223" s="16"/>
      <c r="DM1223" s="16"/>
      <c r="DN1223" s="16"/>
      <c r="DP1223" s="16"/>
      <c r="DR1223" s="16"/>
      <c r="EB1223" s="16"/>
      <c r="EE1223" s="16"/>
      <c r="EF1223" s="16"/>
      <c r="EG1223" s="16"/>
      <c r="EI1223" s="16"/>
      <c r="EN1223" s="16"/>
    </row>
    <row r="1224" spans="1:144" x14ac:dyDescent="0.35">
      <c r="A1224" s="16" t="s">
        <v>1149</v>
      </c>
      <c r="J1224" t="s">
        <v>4368</v>
      </c>
      <c r="K1224"/>
      <c r="L1224" s="16" t="s">
        <v>5784</v>
      </c>
      <c r="M1224" s="16"/>
      <c r="Q1224" s="16"/>
      <c r="R1224" s="16"/>
      <c r="S1224" s="16" t="s">
        <v>119</v>
      </c>
      <c r="T1224" s="16">
        <f>SUM(COUNTIF(M1224:S1224,"yes"))</f>
        <v>1</v>
      </c>
      <c r="U1224" s="16"/>
      <c r="V1224" s="16"/>
      <c r="W1224" s="16"/>
      <c r="X1224" s="16"/>
      <c r="Y1224" s="16"/>
      <c r="Z1224" s="16"/>
      <c r="AA1224" s="16"/>
      <c r="AB1224" s="16"/>
      <c r="AH1224" s="16"/>
      <c r="AJ1224" s="20"/>
      <c r="AK1224" s="16"/>
      <c r="AL1224" s="16" t="s">
        <v>5767</v>
      </c>
      <c r="AP1224" s="16"/>
      <c r="AQ1224" s="16"/>
      <c r="AR1224" s="38"/>
      <c r="AS1224" s="16"/>
      <c r="AT1224" s="16"/>
      <c r="AY1224" s="16"/>
      <c r="AZ1224" s="16"/>
      <c r="BF1224" s="28"/>
      <c r="BJ1224" s="25"/>
      <c r="BO1224" s="38"/>
      <c r="BQ1224" s="38"/>
      <c r="BU1224" s="16" t="s">
        <v>4369</v>
      </c>
      <c r="BV1224" s="29" t="s">
        <v>4370</v>
      </c>
      <c r="BW1224" s="16"/>
      <c r="BZ1224" s="16"/>
      <c r="CD1224" s="16"/>
      <c r="CF1224" s="16"/>
      <c r="CG1224" s="16"/>
      <c r="CI1224" s="16"/>
      <c r="CJ1224" s="16"/>
      <c r="CK1224" s="16"/>
      <c r="CP1224" s="16" t="s">
        <v>4373</v>
      </c>
      <c r="CQ1224" s="16" t="s">
        <v>119</v>
      </c>
      <c r="CR1224" s="16" t="s">
        <v>3129</v>
      </c>
      <c r="CT1224" s="16" t="s">
        <v>4369</v>
      </c>
      <c r="CU1224" s="16" t="s">
        <v>4370</v>
      </c>
      <c r="CV1224" s="16" t="s">
        <v>4368</v>
      </c>
      <c r="CW1224" s="16" t="s">
        <v>4372</v>
      </c>
      <c r="CX1224" s="16" t="s">
        <v>3140</v>
      </c>
      <c r="CY1224" s="16" t="s">
        <v>3207</v>
      </c>
      <c r="CZ1224" s="16" t="s">
        <v>3142</v>
      </c>
      <c r="DC1224" s="19"/>
      <c r="DD1224" s="16"/>
      <c r="DK1224" s="16"/>
      <c r="DM1224" s="16"/>
      <c r="DN1224" s="16"/>
      <c r="DP1224" s="16"/>
      <c r="DR1224" s="16"/>
      <c r="EB1224" s="16"/>
      <c r="EE1224" s="16"/>
      <c r="EF1224" s="16"/>
      <c r="EG1224" s="16"/>
      <c r="EI1224" s="16"/>
      <c r="EN1224" s="16"/>
    </row>
    <row r="1225" spans="1:144" x14ac:dyDescent="0.35">
      <c r="A1225" s="16" t="s">
        <v>1149</v>
      </c>
      <c r="J1225" t="s">
        <v>4374</v>
      </c>
      <c r="K1225"/>
      <c r="L1225" s="16" t="s">
        <v>5784</v>
      </c>
      <c r="M1225" s="16"/>
      <c r="Q1225" s="16"/>
      <c r="R1225" s="16"/>
      <c r="S1225" s="16" t="s">
        <v>119</v>
      </c>
      <c r="T1225" s="16">
        <f>SUM(COUNTIF(M1225:S1225,"yes"))</f>
        <v>1</v>
      </c>
      <c r="U1225" s="16"/>
      <c r="V1225" s="16"/>
      <c r="W1225" s="16"/>
      <c r="X1225" s="16"/>
      <c r="Y1225" s="16"/>
      <c r="Z1225" s="16"/>
      <c r="AA1225" s="16"/>
      <c r="AB1225" s="16"/>
      <c r="AH1225" s="16"/>
      <c r="AJ1225" s="20"/>
      <c r="AK1225" s="16"/>
      <c r="AL1225" s="16" t="s">
        <v>5767</v>
      </c>
      <c r="AP1225" s="16"/>
      <c r="AQ1225" s="16"/>
      <c r="AR1225" s="38"/>
      <c r="AS1225" s="16"/>
      <c r="AT1225" s="16"/>
      <c r="AY1225" s="16"/>
      <c r="AZ1225" s="16"/>
      <c r="BF1225" s="28"/>
      <c r="BJ1225" s="25"/>
      <c r="BO1225" s="38"/>
      <c r="BQ1225" s="38"/>
      <c r="BU1225" s="16" t="s">
        <v>4375</v>
      </c>
      <c r="BV1225" s="29" t="s">
        <v>4376</v>
      </c>
      <c r="BW1225" s="16"/>
      <c r="BZ1225" s="16"/>
      <c r="CD1225" s="16"/>
      <c r="CF1225" s="16"/>
      <c r="CG1225" s="16"/>
      <c r="CI1225" s="16"/>
      <c r="CJ1225" s="16"/>
      <c r="CK1225" s="16"/>
      <c r="CP1225" s="16" t="s">
        <v>4379</v>
      </c>
      <c r="CQ1225" s="16" t="s">
        <v>119</v>
      </c>
      <c r="CR1225" s="16" t="s">
        <v>3129</v>
      </c>
      <c r="CT1225" s="16" t="s">
        <v>4375</v>
      </c>
      <c r="CU1225" s="16" t="s">
        <v>4376</v>
      </c>
      <c r="CV1225" s="16" t="s">
        <v>4374</v>
      </c>
      <c r="CW1225" s="16" t="s">
        <v>4378</v>
      </c>
      <c r="CX1225" s="16" t="s">
        <v>3350</v>
      </c>
      <c r="CY1225" s="16" t="s">
        <v>3691</v>
      </c>
      <c r="CZ1225" s="16" t="s">
        <v>3352</v>
      </c>
      <c r="DC1225" s="19"/>
      <c r="DD1225" s="16"/>
      <c r="DK1225" s="16"/>
      <c r="DM1225" s="16"/>
      <c r="DN1225" s="16"/>
      <c r="DP1225" s="16"/>
      <c r="DR1225" s="16"/>
      <c r="EB1225" s="16"/>
      <c r="EE1225" s="16"/>
      <c r="EF1225" s="16"/>
      <c r="EG1225" s="16"/>
      <c r="EI1225" s="16"/>
      <c r="EN1225" s="16"/>
    </row>
    <row r="1226" spans="1:144" x14ac:dyDescent="0.35">
      <c r="A1226" s="16" t="s">
        <v>1149</v>
      </c>
      <c r="J1226" t="s">
        <v>4380</v>
      </c>
      <c r="K1226"/>
      <c r="L1226" s="16" t="s">
        <v>5784</v>
      </c>
      <c r="M1226" s="16"/>
      <c r="Q1226" s="16"/>
      <c r="R1226" s="16"/>
      <c r="S1226" s="16" t="s">
        <v>119</v>
      </c>
      <c r="T1226" s="16">
        <f>SUM(COUNTIF(M1226:S1226,"yes"))</f>
        <v>1</v>
      </c>
      <c r="U1226" s="16"/>
      <c r="V1226" s="16"/>
      <c r="W1226" s="16"/>
      <c r="X1226" s="16"/>
      <c r="Y1226" s="16"/>
      <c r="Z1226" s="16"/>
      <c r="AA1226" s="16"/>
      <c r="AB1226" s="16"/>
      <c r="AH1226" s="16"/>
      <c r="AJ1226" s="20"/>
      <c r="AK1226" s="16"/>
      <c r="AL1226" s="16" t="s">
        <v>5767</v>
      </c>
      <c r="AP1226" s="16"/>
      <c r="AQ1226" s="16"/>
      <c r="AR1226" s="38"/>
      <c r="AS1226" s="16"/>
      <c r="AT1226" s="16"/>
      <c r="AY1226" s="16"/>
      <c r="AZ1226" s="16"/>
      <c r="BF1226" s="28"/>
      <c r="BJ1226" s="25"/>
      <c r="BO1226" s="38"/>
      <c r="BQ1226" s="38"/>
      <c r="BU1226" s="16" t="s">
        <v>4381</v>
      </c>
      <c r="BV1226" s="29" t="s">
        <v>4382</v>
      </c>
      <c r="BW1226" s="16"/>
      <c r="BZ1226" s="16"/>
      <c r="CD1226" s="16"/>
      <c r="CF1226" s="16"/>
      <c r="CG1226" s="16"/>
      <c r="CI1226" s="16"/>
      <c r="CJ1226" s="16"/>
      <c r="CK1226" s="16"/>
      <c r="CP1226" s="16" t="s">
        <v>4385</v>
      </c>
      <c r="CQ1226" s="16" t="s">
        <v>119</v>
      </c>
      <c r="CR1226" s="16" t="s">
        <v>3129</v>
      </c>
      <c r="CT1226" s="16" t="s">
        <v>4381</v>
      </c>
      <c r="CU1226" s="16" t="s">
        <v>4382</v>
      </c>
      <c r="CV1226" s="16" t="s">
        <v>4380</v>
      </c>
      <c r="CW1226" s="16" t="s">
        <v>4384</v>
      </c>
      <c r="CX1226" s="16" t="s">
        <v>4052</v>
      </c>
      <c r="CY1226" s="16" t="s">
        <v>4386</v>
      </c>
      <c r="CZ1226" s="16" t="s">
        <v>3133</v>
      </c>
      <c r="DC1226" s="19"/>
      <c r="DD1226" s="16"/>
      <c r="DK1226" s="16"/>
      <c r="DM1226" s="16"/>
      <c r="DN1226" s="16"/>
      <c r="DP1226" s="16"/>
      <c r="DR1226" s="16"/>
      <c r="EB1226" s="16"/>
      <c r="EE1226" s="16"/>
      <c r="EF1226" s="16"/>
      <c r="EG1226" s="16"/>
      <c r="EI1226" s="16"/>
      <c r="EN1226" s="16"/>
    </row>
    <row r="1227" spans="1:144" x14ac:dyDescent="0.35">
      <c r="A1227" s="16" t="s">
        <v>1149</v>
      </c>
      <c r="J1227" t="s">
        <v>4387</v>
      </c>
      <c r="K1227"/>
      <c r="L1227" s="16" t="s">
        <v>5784</v>
      </c>
      <c r="M1227" s="16"/>
      <c r="Q1227" s="16"/>
      <c r="R1227" s="16"/>
      <c r="S1227" s="16" t="s">
        <v>119</v>
      </c>
      <c r="T1227" s="16">
        <f>SUM(COUNTIF(M1227:S1227,"yes"))</f>
        <v>1</v>
      </c>
      <c r="U1227" s="16"/>
      <c r="V1227" s="16"/>
      <c r="W1227" s="16"/>
      <c r="X1227" s="16"/>
      <c r="Y1227" s="16"/>
      <c r="Z1227" s="16"/>
      <c r="AA1227" s="16"/>
      <c r="AB1227" s="16"/>
      <c r="AH1227" s="16"/>
      <c r="AJ1227" s="20"/>
      <c r="AK1227" s="16"/>
      <c r="AL1227" s="16" t="s">
        <v>5767</v>
      </c>
      <c r="AP1227" s="16"/>
      <c r="AQ1227" s="16"/>
      <c r="AR1227" s="38"/>
      <c r="AS1227" s="16"/>
      <c r="AT1227" s="16"/>
      <c r="AY1227" s="16"/>
      <c r="AZ1227" s="16"/>
      <c r="BF1227" s="28"/>
      <c r="BJ1227" s="25"/>
      <c r="BO1227" s="38"/>
      <c r="BQ1227" s="38"/>
      <c r="BU1227" s="16" t="s">
        <v>4388</v>
      </c>
      <c r="BV1227" s="29" t="s">
        <v>4389</v>
      </c>
      <c r="BW1227" s="16"/>
      <c r="BZ1227" s="16"/>
      <c r="CD1227" s="16"/>
      <c r="CF1227" s="16"/>
      <c r="CG1227" s="16"/>
      <c r="CI1227" s="16"/>
      <c r="CJ1227" s="16"/>
      <c r="CK1227" s="16"/>
      <c r="CP1227" s="16" t="s">
        <v>4392</v>
      </c>
      <c r="CQ1227" s="16" t="s">
        <v>119</v>
      </c>
      <c r="CR1227" s="16" t="s">
        <v>3129</v>
      </c>
      <c r="CT1227" s="16" t="s">
        <v>4388</v>
      </c>
      <c r="CU1227" s="16" t="s">
        <v>4389</v>
      </c>
      <c r="CV1227" s="16" t="s">
        <v>4387</v>
      </c>
      <c r="CW1227" s="16" t="s">
        <v>4391</v>
      </c>
      <c r="CX1227" s="16" t="s">
        <v>3423</v>
      </c>
      <c r="CY1227" s="16" t="s">
        <v>4393</v>
      </c>
      <c r="CZ1227" s="16" t="s">
        <v>3281</v>
      </c>
      <c r="DC1227" s="19"/>
      <c r="DD1227" s="16"/>
      <c r="DK1227" s="16"/>
      <c r="DM1227" s="16"/>
      <c r="DN1227" s="16"/>
      <c r="DP1227" s="16"/>
      <c r="DR1227" s="16"/>
      <c r="EB1227" s="16"/>
      <c r="EE1227" s="16"/>
      <c r="EF1227" s="16"/>
      <c r="EG1227" s="16"/>
      <c r="EI1227" s="16"/>
      <c r="EN1227" s="16"/>
    </row>
    <row r="1228" spans="1:144" x14ac:dyDescent="0.35">
      <c r="A1228" s="16" t="s">
        <v>1149</v>
      </c>
      <c r="J1228" t="s">
        <v>4394</v>
      </c>
      <c r="K1228"/>
      <c r="L1228" s="16" t="s">
        <v>5784</v>
      </c>
      <c r="M1228" s="16"/>
      <c r="Q1228" s="16"/>
      <c r="R1228" s="16"/>
      <c r="S1228" s="16" t="s">
        <v>119</v>
      </c>
      <c r="T1228" s="16">
        <f>SUM(COUNTIF(M1228:S1228,"yes"))</f>
        <v>1</v>
      </c>
      <c r="U1228" s="16"/>
      <c r="V1228" s="16"/>
      <c r="W1228" s="16"/>
      <c r="X1228" s="16"/>
      <c r="Y1228" s="16"/>
      <c r="Z1228" s="16"/>
      <c r="AA1228" s="16"/>
      <c r="AB1228" s="16"/>
      <c r="AH1228" s="16"/>
      <c r="AJ1228" s="20"/>
      <c r="AK1228" s="16"/>
      <c r="AL1228" s="16" t="s">
        <v>5767</v>
      </c>
      <c r="AP1228" s="16"/>
      <c r="AQ1228" s="16"/>
      <c r="AR1228" s="38"/>
      <c r="AS1228" s="16"/>
      <c r="AT1228" s="16"/>
      <c r="AY1228" s="16"/>
      <c r="AZ1228" s="16"/>
      <c r="BF1228" s="28"/>
      <c r="BJ1228" s="25"/>
      <c r="BO1228" s="38"/>
      <c r="BQ1228" s="38"/>
      <c r="BU1228" s="16" t="s">
        <v>4395</v>
      </c>
      <c r="BV1228" s="29" t="s">
        <v>4396</v>
      </c>
      <c r="BW1228" s="16"/>
      <c r="BZ1228" s="16"/>
      <c r="CD1228" s="16"/>
      <c r="CF1228" s="16"/>
      <c r="CG1228" s="16"/>
      <c r="CI1228" s="16"/>
      <c r="CJ1228" s="16"/>
      <c r="CK1228" s="16"/>
      <c r="CP1228" s="16" t="s">
        <v>4399</v>
      </c>
      <c r="CQ1228" s="16" t="s">
        <v>119</v>
      </c>
      <c r="CR1228" s="16" t="s">
        <v>3129</v>
      </c>
      <c r="CT1228" s="16" t="s">
        <v>4395</v>
      </c>
      <c r="CU1228" s="16" t="s">
        <v>4396</v>
      </c>
      <c r="CV1228" s="16" t="s">
        <v>4394</v>
      </c>
      <c r="CW1228" s="16" t="s">
        <v>4398</v>
      </c>
      <c r="CX1228" s="16" t="s">
        <v>3431</v>
      </c>
      <c r="CY1228" s="16" t="s">
        <v>4205</v>
      </c>
      <c r="CZ1228" s="16" t="s">
        <v>3159</v>
      </c>
      <c r="DC1228" s="19"/>
      <c r="DD1228" s="16"/>
      <c r="DK1228" s="16"/>
      <c r="DM1228" s="16"/>
      <c r="DN1228" s="16"/>
      <c r="DP1228" s="16"/>
      <c r="DR1228" s="16"/>
      <c r="EB1228" s="16"/>
      <c r="EE1228" s="16"/>
      <c r="EF1228" s="16"/>
      <c r="EG1228" s="16"/>
      <c r="EI1228" s="16"/>
      <c r="EN1228" s="16"/>
    </row>
    <row r="1229" spans="1:144" x14ac:dyDescent="0.35">
      <c r="A1229" s="16" t="s">
        <v>1149</v>
      </c>
      <c r="J1229" t="s">
        <v>4400</v>
      </c>
      <c r="K1229"/>
      <c r="L1229" s="16" t="s">
        <v>5784</v>
      </c>
      <c r="M1229" s="16"/>
      <c r="Q1229" s="16"/>
      <c r="R1229" s="16"/>
      <c r="S1229" s="16" t="s">
        <v>119</v>
      </c>
      <c r="T1229" s="16">
        <f>SUM(COUNTIF(M1229:S1229,"yes"))</f>
        <v>1</v>
      </c>
      <c r="U1229" s="16"/>
      <c r="V1229" s="16"/>
      <c r="W1229" s="16"/>
      <c r="X1229" s="16"/>
      <c r="Y1229" s="16"/>
      <c r="Z1229" s="16"/>
      <c r="AA1229" s="16"/>
      <c r="AB1229" s="16"/>
      <c r="AH1229" s="16"/>
      <c r="AJ1229" s="20"/>
      <c r="AK1229" s="16"/>
      <c r="AL1229" s="16" t="s">
        <v>5767</v>
      </c>
      <c r="AP1229" s="16"/>
      <c r="AQ1229" s="16"/>
      <c r="AR1229" s="38"/>
      <c r="AS1229" s="16"/>
      <c r="AT1229" s="16"/>
      <c r="AY1229" s="16"/>
      <c r="AZ1229" s="16"/>
      <c r="BF1229" s="28"/>
      <c r="BJ1229" s="25"/>
      <c r="BO1229" s="38"/>
      <c r="BQ1229" s="38"/>
      <c r="BU1229" s="16" t="s">
        <v>4401</v>
      </c>
      <c r="BV1229" s="29" t="s">
        <v>4402</v>
      </c>
      <c r="BW1229" s="16"/>
      <c r="BZ1229" s="16"/>
      <c r="CD1229" s="16"/>
      <c r="CF1229" s="16"/>
      <c r="CG1229" s="16"/>
      <c r="CI1229" s="16"/>
      <c r="CJ1229" s="16"/>
      <c r="CK1229" s="16"/>
      <c r="CP1229" s="16" t="s">
        <v>4405</v>
      </c>
      <c r="CQ1229" s="16" t="s">
        <v>119</v>
      </c>
      <c r="CR1229" s="16" t="s">
        <v>3129</v>
      </c>
      <c r="CT1229" s="16" t="s">
        <v>4401</v>
      </c>
      <c r="CU1229" s="16" t="s">
        <v>4402</v>
      </c>
      <c r="CV1229" s="16" t="s">
        <v>4400</v>
      </c>
      <c r="CW1229" s="16" t="s">
        <v>4404</v>
      </c>
      <c r="CX1229" s="16" t="s">
        <v>3514</v>
      </c>
      <c r="CY1229" s="16" t="s">
        <v>4406</v>
      </c>
      <c r="CZ1229" s="16" t="s">
        <v>3266</v>
      </c>
      <c r="DC1229" s="19"/>
      <c r="DD1229" s="16"/>
      <c r="DK1229" s="16"/>
      <c r="DM1229" s="16"/>
      <c r="DN1229" s="16"/>
      <c r="DP1229" s="16"/>
      <c r="DR1229" s="16"/>
      <c r="EB1229" s="16"/>
      <c r="EE1229" s="16"/>
      <c r="EF1229" s="16"/>
      <c r="EG1229" s="16"/>
      <c r="EI1229" s="16"/>
      <c r="EN1229" s="16"/>
    </row>
    <row r="1230" spans="1:144" x14ac:dyDescent="0.35">
      <c r="A1230" s="16" t="s">
        <v>1149</v>
      </c>
      <c r="J1230" t="s">
        <v>4407</v>
      </c>
      <c r="K1230"/>
      <c r="L1230" s="16" t="s">
        <v>5784</v>
      </c>
      <c r="M1230" s="16"/>
      <c r="Q1230" s="16"/>
      <c r="R1230" s="16"/>
      <c r="S1230" s="16" t="s">
        <v>119</v>
      </c>
      <c r="T1230" s="16">
        <f>SUM(COUNTIF(M1230:S1230,"yes"))</f>
        <v>1</v>
      </c>
      <c r="U1230" s="16"/>
      <c r="V1230" s="16"/>
      <c r="W1230" s="16"/>
      <c r="X1230" s="16"/>
      <c r="Y1230" s="16"/>
      <c r="Z1230" s="16"/>
      <c r="AA1230" s="16"/>
      <c r="AB1230" s="16"/>
      <c r="AH1230" s="16"/>
      <c r="AJ1230" s="20"/>
      <c r="AK1230" s="16"/>
      <c r="AL1230" s="16" t="s">
        <v>5767</v>
      </c>
      <c r="AP1230" s="16"/>
      <c r="AQ1230" s="16"/>
      <c r="AR1230" s="38"/>
      <c r="AS1230" s="16"/>
      <c r="AT1230" s="16"/>
      <c r="AY1230" s="16"/>
      <c r="AZ1230" s="16"/>
      <c r="BF1230" s="28"/>
      <c r="BJ1230" s="25"/>
      <c r="BO1230" s="38"/>
      <c r="BQ1230" s="38"/>
      <c r="BU1230" s="16" t="s">
        <v>4408</v>
      </c>
      <c r="BV1230" s="29" t="s">
        <v>4409</v>
      </c>
      <c r="BW1230" s="16"/>
      <c r="BZ1230" s="16"/>
      <c r="CD1230" s="16"/>
      <c r="CF1230" s="16"/>
      <c r="CG1230" s="16"/>
      <c r="CI1230" s="16"/>
      <c r="CJ1230" s="16"/>
      <c r="CK1230" s="16"/>
      <c r="CP1230" s="16" t="s">
        <v>4412</v>
      </c>
      <c r="CQ1230" s="16" t="s">
        <v>119</v>
      </c>
      <c r="CR1230" s="16" t="s">
        <v>3129</v>
      </c>
      <c r="CT1230" s="16" t="s">
        <v>4408</v>
      </c>
      <c r="CU1230" s="16" t="s">
        <v>4409</v>
      </c>
      <c r="CV1230" s="16" t="s">
        <v>4407</v>
      </c>
      <c r="CW1230" s="16" t="s">
        <v>4411</v>
      </c>
      <c r="CX1230" s="16" t="s">
        <v>3182</v>
      </c>
      <c r="CY1230" s="16" t="s">
        <v>4413</v>
      </c>
      <c r="CZ1230" s="16" t="s">
        <v>3367</v>
      </c>
      <c r="DC1230" s="19"/>
      <c r="DD1230" s="16"/>
      <c r="DK1230" s="16"/>
      <c r="DM1230" s="16"/>
      <c r="DN1230" s="16"/>
      <c r="DP1230" s="16"/>
      <c r="DR1230" s="16"/>
      <c r="EB1230" s="16"/>
      <c r="EE1230" s="16"/>
      <c r="EF1230" s="16"/>
      <c r="EG1230" s="16"/>
      <c r="EI1230" s="16"/>
      <c r="EN1230" s="16"/>
    </row>
    <row r="1231" spans="1:144" x14ac:dyDescent="0.35">
      <c r="A1231" s="16" t="s">
        <v>1149</v>
      </c>
      <c r="J1231" t="s">
        <v>4414</v>
      </c>
      <c r="K1231"/>
      <c r="L1231" s="16" t="s">
        <v>5784</v>
      </c>
      <c r="M1231" s="16"/>
      <c r="Q1231" s="16"/>
      <c r="R1231" s="16"/>
      <c r="S1231" s="16" t="s">
        <v>119</v>
      </c>
      <c r="T1231" s="16">
        <f>SUM(COUNTIF(M1231:S1231,"yes"))</f>
        <v>1</v>
      </c>
      <c r="U1231" s="16"/>
      <c r="V1231" s="16"/>
      <c r="W1231" s="16"/>
      <c r="X1231" s="16"/>
      <c r="Y1231" s="16"/>
      <c r="Z1231" s="16"/>
      <c r="AA1231" s="16"/>
      <c r="AB1231" s="16"/>
      <c r="AH1231" s="16"/>
      <c r="AJ1231" s="20"/>
      <c r="AK1231" s="16"/>
      <c r="AL1231" s="16" t="s">
        <v>5767</v>
      </c>
      <c r="AP1231" s="16"/>
      <c r="AQ1231" s="16"/>
      <c r="AR1231" s="38"/>
      <c r="AS1231" s="16"/>
      <c r="AT1231" s="16"/>
      <c r="AY1231" s="16"/>
      <c r="AZ1231" s="16"/>
      <c r="BF1231" s="28"/>
      <c r="BJ1231" s="25"/>
      <c r="BO1231" s="38"/>
      <c r="BQ1231" s="38"/>
      <c r="BU1231" s="16" t="s">
        <v>4415</v>
      </c>
      <c r="BV1231" s="29" t="s">
        <v>4416</v>
      </c>
      <c r="BW1231" s="16"/>
      <c r="BZ1231" s="16"/>
      <c r="CD1231" s="16"/>
      <c r="CF1231" s="16"/>
      <c r="CG1231" s="16"/>
      <c r="CI1231" s="16"/>
      <c r="CJ1231" s="16"/>
      <c r="CK1231" s="16"/>
      <c r="CP1231" s="16" t="s">
        <v>4419</v>
      </c>
      <c r="CQ1231" s="16" t="s">
        <v>119</v>
      </c>
      <c r="CR1231" s="16" t="s">
        <v>3129</v>
      </c>
      <c r="CT1231" s="16" t="s">
        <v>4415</v>
      </c>
      <c r="CU1231" s="16" t="s">
        <v>4416</v>
      </c>
      <c r="CV1231" s="16" t="s">
        <v>4414</v>
      </c>
      <c r="CW1231" s="16" t="s">
        <v>4418</v>
      </c>
      <c r="CX1231" s="16" t="s">
        <v>3131</v>
      </c>
      <c r="CY1231" s="16" t="s">
        <v>3141</v>
      </c>
      <c r="CZ1231" s="16" t="s">
        <v>3175</v>
      </c>
      <c r="DC1231" s="19"/>
      <c r="DD1231" s="16"/>
      <c r="DK1231" s="16"/>
      <c r="DM1231" s="16"/>
      <c r="DN1231" s="16"/>
      <c r="DP1231" s="16"/>
      <c r="DR1231" s="16"/>
      <c r="EB1231" s="16"/>
      <c r="EE1231" s="16"/>
      <c r="EF1231" s="16"/>
      <c r="EG1231" s="16"/>
      <c r="EI1231" s="16"/>
      <c r="EN1231" s="16"/>
    </row>
    <row r="1232" spans="1:144" x14ac:dyDescent="0.35">
      <c r="A1232" s="16" t="s">
        <v>1149</v>
      </c>
      <c r="J1232" t="s">
        <v>383</v>
      </c>
      <c r="K1232"/>
      <c r="L1232" s="16" t="s">
        <v>5784</v>
      </c>
      <c r="M1232" s="16"/>
      <c r="Q1232" s="16"/>
      <c r="R1232" s="16"/>
      <c r="S1232" s="16" t="s">
        <v>119</v>
      </c>
      <c r="T1232" s="16">
        <f>SUM(COUNTIF(M1232:S1232,"yes"))</f>
        <v>1</v>
      </c>
      <c r="U1232" s="16"/>
      <c r="V1232" s="16"/>
      <c r="W1232" s="16"/>
      <c r="X1232" s="16"/>
      <c r="Y1232" s="16"/>
      <c r="Z1232" s="16"/>
      <c r="AA1232" s="16"/>
      <c r="AB1232" s="16"/>
      <c r="AH1232" s="16"/>
      <c r="AJ1232" s="20"/>
      <c r="AK1232" s="16"/>
      <c r="AL1232" s="16" t="s">
        <v>5767</v>
      </c>
      <c r="AP1232" s="16"/>
      <c r="AQ1232" s="16"/>
      <c r="AR1232" s="38"/>
      <c r="AS1232" s="16"/>
      <c r="AT1232" s="16"/>
      <c r="AY1232" s="16"/>
      <c r="AZ1232" s="16"/>
      <c r="BF1232" s="28"/>
      <c r="BJ1232" s="25"/>
      <c r="BO1232" s="38"/>
      <c r="BQ1232" s="38"/>
      <c r="BU1232" s="16" t="s">
        <v>370</v>
      </c>
      <c r="BV1232" s="29" t="s">
        <v>4420</v>
      </c>
      <c r="BW1232" s="16"/>
      <c r="BZ1232" s="16"/>
      <c r="CD1232" s="16"/>
      <c r="CF1232" s="16"/>
      <c r="CG1232" s="16"/>
      <c r="CI1232" s="16"/>
      <c r="CJ1232" s="16"/>
      <c r="CK1232" s="16"/>
      <c r="CP1232" s="16" t="s">
        <v>396</v>
      </c>
      <c r="CQ1232" s="16" t="s">
        <v>119</v>
      </c>
      <c r="CR1232" s="16" t="s">
        <v>3129</v>
      </c>
      <c r="CT1232" s="16" t="s">
        <v>370</v>
      </c>
      <c r="CU1232" s="16" t="s">
        <v>4420</v>
      </c>
      <c r="CV1232" s="16" t="s">
        <v>383</v>
      </c>
      <c r="CW1232" s="16" t="s">
        <v>4422</v>
      </c>
      <c r="CX1232" s="16" t="s">
        <v>3579</v>
      </c>
      <c r="CY1232" s="16" t="s">
        <v>3158</v>
      </c>
      <c r="CZ1232" s="16" t="s">
        <v>4423</v>
      </c>
      <c r="DC1232" s="19"/>
      <c r="DD1232" s="16"/>
      <c r="DK1232" s="16"/>
      <c r="DM1232" s="16"/>
      <c r="DN1232" s="16"/>
      <c r="DP1232" s="16"/>
      <c r="DR1232" s="16"/>
      <c r="EB1232" s="16"/>
      <c r="EE1232" s="16"/>
      <c r="EF1232" s="16"/>
      <c r="EG1232" s="16"/>
      <c r="EI1232" s="16"/>
      <c r="EN1232" s="16"/>
    </row>
    <row r="1233" spans="1:144" x14ac:dyDescent="0.35">
      <c r="A1233" s="16" t="s">
        <v>1149</v>
      </c>
      <c r="J1233" t="s">
        <v>4424</v>
      </c>
      <c r="K1233"/>
      <c r="L1233" s="16" t="s">
        <v>5784</v>
      </c>
      <c r="M1233" s="16"/>
      <c r="Q1233" s="16"/>
      <c r="R1233" s="16"/>
      <c r="S1233" s="16" t="s">
        <v>119</v>
      </c>
      <c r="T1233" s="16">
        <f>SUM(COUNTIF(M1233:S1233,"yes"))</f>
        <v>1</v>
      </c>
      <c r="U1233" s="16"/>
      <c r="V1233" s="16"/>
      <c r="W1233" s="16"/>
      <c r="X1233" s="16"/>
      <c r="Y1233" s="16"/>
      <c r="Z1233" s="16"/>
      <c r="AA1233" s="16"/>
      <c r="AB1233" s="16"/>
      <c r="AH1233" s="16"/>
      <c r="AJ1233" s="20"/>
      <c r="AK1233" s="16"/>
      <c r="AL1233" s="16" t="s">
        <v>5767</v>
      </c>
      <c r="AP1233" s="16"/>
      <c r="AQ1233" s="16"/>
      <c r="AR1233" s="38"/>
      <c r="AS1233" s="16"/>
      <c r="AT1233" s="16"/>
      <c r="AY1233" s="16"/>
      <c r="AZ1233" s="16"/>
      <c r="BF1233" s="28"/>
      <c r="BJ1233" s="25"/>
      <c r="BO1233" s="38"/>
      <c r="BQ1233" s="38"/>
      <c r="BU1233" s="16" t="s">
        <v>4425</v>
      </c>
      <c r="BV1233" s="29" t="s">
        <v>4426</v>
      </c>
      <c r="BW1233" s="16"/>
      <c r="BZ1233" s="16"/>
      <c r="CD1233" s="16"/>
      <c r="CF1233" s="16"/>
      <c r="CG1233" s="16"/>
      <c r="CI1233" s="16"/>
      <c r="CJ1233" s="16"/>
      <c r="CK1233" s="16"/>
      <c r="CP1233" s="16" t="s">
        <v>4429</v>
      </c>
      <c r="CQ1233" s="16" t="s">
        <v>119</v>
      </c>
      <c r="CR1233" s="16" t="s">
        <v>3129</v>
      </c>
      <c r="CT1233" s="16" t="s">
        <v>4425</v>
      </c>
      <c r="CU1233" s="16" t="s">
        <v>4426</v>
      </c>
      <c r="CV1233" s="16" t="s">
        <v>4424</v>
      </c>
      <c r="CW1233" s="16" t="s">
        <v>4428</v>
      </c>
      <c r="CX1233" s="16" t="s">
        <v>3166</v>
      </c>
      <c r="CY1233" s="16" t="s">
        <v>4430</v>
      </c>
      <c r="CZ1233" s="16" t="s">
        <v>4059</v>
      </c>
      <c r="DC1233" s="19"/>
      <c r="DD1233" s="16"/>
      <c r="DK1233" s="16"/>
      <c r="DM1233" s="16"/>
      <c r="DN1233" s="16"/>
      <c r="DP1233" s="16"/>
      <c r="DR1233" s="16"/>
      <c r="EB1233" s="16"/>
      <c r="EE1233" s="16"/>
      <c r="EF1233" s="16"/>
      <c r="EG1233" s="16"/>
      <c r="EI1233" s="16"/>
      <c r="EN1233" s="16"/>
    </row>
    <row r="1234" spans="1:144" x14ac:dyDescent="0.35">
      <c r="A1234" s="16" t="s">
        <v>1149</v>
      </c>
      <c r="J1234" t="s">
        <v>4431</v>
      </c>
      <c r="K1234"/>
      <c r="L1234" s="16" t="s">
        <v>5784</v>
      </c>
      <c r="M1234" s="16"/>
      <c r="Q1234" s="16"/>
      <c r="R1234" s="16"/>
      <c r="S1234" s="16" t="s">
        <v>119</v>
      </c>
      <c r="T1234" s="16">
        <f>SUM(COUNTIF(M1234:S1234,"yes"))</f>
        <v>1</v>
      </c>
      <c r="U1234" s="16"/>
      <c r="V1234" s="16"/>
      <c r="W1234" s="16"/>
      <c r="X1234" s="16"/>
      <c r="Y1234" s="16"/>
      <c r="Z1234" s="16"/>
      <c r="AA1234" s="16"/>
      <c r="AB1234" s="16"/>
      <c r="AH1234" s="16"/>
      <c r="AJ1234" s="20"/>
      <c r="AK1234" s="16"/>
      <c r="AL1234" s="16" t="s">
        <v>5767</v>
      </c>
      <c r="AP1234" s="16"/>
      <c r="AQ1234" s="16"/>
      <c r="AR1234" s="38"/>
      <c r="AS1234" s="16"/>
      <c r="AT1234" s="16"/>
      <c r="AY1234" s="16"/>
      <c r="AZ1234" s="16"/>
      <c r="BF1234" s="28"/>
      <c r="BJ1234" s="25"/>
      <c r="BO1234" s="38"/>
      <c r="BQ1234" s="38"/>
      <c r="BU1234" s="16" t="s">
        <v>4432</v>
      </c>
      <c r="BV1234" s="29" t="s">
        <v>4433</v>
      </c>
      <c r="BW1234" s="16"/>
      <c r="BZ1234" s="16"/>
      <c r="CD1234" s="16"/>
      <c r="CF1234" s="16"/>
      <c r="CG1234" s="16"/>
      <c r="CI1234" s="16"/>
      <c r="CJ1234" s="16"/>
      <c r="CK1234" s="16"/>
      <c r="CP1234" s="16" t="s">
        <v>4436</v>
      </c>
      <c r="CQ1234" s="16" t="s">
        <v>119</v>
      </c>
      <c r="CR1234" s="16" t="s">
        <v>3129</v>
      </c>
      <c r="CT1234" s="16" t="s">
        <v>4432</v>
      </c>
      <c r="CU1234" s="16" t="s">
        <v>4433</v>
      </c>
      <c r="CV1234" s="16" t="s">
        <v>4431</v>
      </c>
      <c r="CW1234" s="16" t="s">
        <v>4435</v>
      </c>
      <c r="CX1234" s="16" t="s">
        <v>3857</v>
      </c>
      <c r="CY1234" s="16" t="s">
        <v>3588</v>
      </c>
      <c r="CZ1234" s="16" t="s">
        <v>3251</v>
      </c>
      <c r="DC1234" s="19"/>
      <c r="DD1234" s="16"/>
      <c r="DK1234" s="16"/>
      <c r="DM1234" s="16"/>
      <c r="DN1234" s="16"/>
      <c r="DP1234" s="16"/>
      <c r="DR1234" s="16"/>
      <c r="EB1234" s="16"/>
      <c r="EE1234" s="16"/>
      <c r="EF1234" s="16"/>
      <c r="EG1234" s="16"/>
      <c r="EI1234" s="16"/>
      <c r="EN1234" s="16"/>
    </row>
    <row r="1235" spans="1:144" x14ac:dyDescent="0.35">
      <c r="A1235" s="16" t="s">
        <v>1149</v>
      </c>
      <c r="J1235" t="s">
        <v>4437</v>
      </c>
      <c r="K1235"/>
      <c r="L1235" s="16" t="s">
        <v>5784</v>
      </c>
      <c r="M1235" s="16"/>
      <c r="Q1235" s="16"/>
      <c r="R1235" s="16"/>
      <c r="S1235" s="16" t="s">
        <v>119</v>
      </c>
      <c r="T1235" s="16">
        <f>SUM(COUNTIF(M1235:S1235,"yes"))</f>
        <v>1</v>
      </c>
      <c r="U1235" s="16"/>
      <c r="V1235" s="16"/>
      <c r="W1235" s="16"/>
      <c r="X1235" s="16"/>
      <c r="Y1235" s="16"/>
      <c r="Z1235" s="16"/>
      <c r="AA1235" s="16"/>
      <c r="AB1235" s="16"/>
      <c r="AH1235" s="16"/>
      <c r="AJ1235" s="20"/>
      <c r="AK1235" s="16"/>
      <c r="AL1235" s="16" t="s">
        <v>5767</v>
      </c>
      <c r="AP1235" s="16"/>
      <c r="AQ1235" s="16"/>
      <c r="AR1235" s="38"/>
      <c r="AS1235" s="16"/>
      <c r="AT1235" s="16"/>
      <c r="AY1235" s="16"/>
      <c r="AZ1235" s="16"/>
      <c r="BF1235" s="28"/>
      <c r="BJ1235" s="25"/>
      <c r="BO1235" s="38"/>
      <c r="BQ1235" s="38"/>
      <c r="BU1235" s="16" t="s">
        <v>4438</v>
      </c>
      <c r="BV1235" s="29" t="s">
        <v>4439</v>
      </c>
      <c r="BW1235" s="16"/>
      <c r="BZ1235" s="16"/>
      <c r="CD1235" s="16"/>
      <c r="CF1235" s="16"/>
      <c r="CG1235" s="16"/>
      <c r="CI1235" s="16"/>
      <c r="CJ1235" s="16"/>
      <c r="CK1235" s="16"/>
      <c r="CP1235" s="16" t="s">
        <v>4442</v>
      </c>
      <c r="CQ1235" s="16" t="s">
        <v>119</v>
      </c>
      <c r="CR1235" s="16" t="s">
        <v>3129</v>
      </c>
      <c r="CT1235" s="16" t="s">
        <v>4438</v>
      </c>
      <c r="CU1235" s="16" t="s">
        <v>4439</v>
      </c>
      <c r="CV1235" s="16" t="s">
        <v>4437</v>
      </c>
      <c r="CW1235" s="16" t="s">
        <v>4441</v>
      </c>
      <c r="CX1235" s="16" t="s">
        <v>3651</v>
      </c>
      <c r="CY1235" s="16" t="s">
        <v>4443</v>
      </c>
      <c r="CZ1235" s="16" t="s">
        <v>3184</v>
      </c>
      <c r="DC1235" s="19"/>
      <c r="DD1235" s="16"/>
      <c r="DK1235" s="16"/>
      <c r="DM1235" s="16"/>
      <c r="DN1235" s="16"/>
      <c r="DP1235" s="16"/>
      <c r="DR1235" s="16"/>
      <c r="EB1235" s="16"/>
      <c r="EE1235" s="16"/>
      <c r="EF1235" s="16"/>
      <c r="EG1235" s="16"/>
      <c r="EI1235" s="16"/>
      <c r="EN1235" s="16"/>
    </row>
    <row r="1236" spans="1:144" x14ac:dyDescent="0.35">
      <c r="A1236" s="16" t="s">
        <v>1149</v>
      </c>
      <c r="J1236" t="s">
        <v>4444</v>
      </c>
      <c r="K1236"/>
      <c r="L1236" s="16" t="s">
        <v>5784</v>
      </c>
      <c r="M1236" s="16"/>
      <c r="Q1236" s="16"/>
      <c r="R1236" s="16"/>
      <c r="S1236" s="16" t="s">
        <v>119</v>
      </c>
      <c r="T1236" s="16">
        <f>SUM(COUNTIF(M1236:S1236,"yes"))</f>
        <v>1</v>
      </c>
      <c r="U1236" s="16"/>
      <c r="V1236" s="16"/>
      <c r="W1236" s="16"/>
      <c r="X1236" s="16"/>
      <c r="Y1236" s="16"/>
      <c r="Z1236" s="16"/>
      <c r="AA1236" s="16"/>
      <c r="AB1236" s="16"/>
      <c r="AH1236" s="16"/>
      <c r="AJ1236" s="20"/>
      <c r="AK1236" s="16"/>
      <c r="AL1236" s="16" t="s">
        <v>5767</v>
      </c>
      <c r="AP1236" s="16"/>
      <c r="AQ1236" s="16"/>
      <c r="AR1236" s="38"/>
      <c r="AS1236" s="16"/>
      <c r="AT1236" s="16"/>
      <c r="AY1236" s="16"/>
      <c r="AZ1236" s="16"/>
      <c r="BF1236" s="28"/>
      <c r="BJ1236" s="25"/>
      <c r="BO1236" s="38"/>
      <c r="BQ1236" s="38"/>
      <c r="BU1236" s="16" t="s">
        <v>4445</v>
      </c>
      <c r="BV1236" s="29" t="s">
        <v>4446</v>
      </c>
      <c r="BW1236" s="16"/>
      <c r="BZ1236" s="16"/>
      <c r="CD1236" s="16"/>
      <c r="CF1236" s="16"/>
      <c r="CG1236" s="16"/>
      <c r="CI1236" s="16"/>
      <c r="CJ1236" s="16"/>
      <c r="CK1236" s="16"/>
      <c r="CP1236" s="16" t="s">
        <v>4448</v>
      </c>
      <c r="CQ1236" s="16" t="s">
        <v>119</v>
      </c>
      <c r="CR1236" s="16" t="s">
        <v>3129</v>
      </c>
      <c r="CT1236" s="16" t="s">
        <v>4445</v>
      </c>
      <c r="CU1236" s="16" t="s">
        <v>4446</v>
      </c>
      <c r="CV1236" s="16" t="s">
        <v>4444</v>
      </c>
      <c r="CW1236" s="16" t="s">
        <v>6065</v>
      </c>
      <c r="CX1236" s="16" t="s">
        <v>3191</v>
      </c>
      <c r="CY1236" s="16" t="s">
        <v>4449</v>
      </c>
      <c r="CZ1236" s="16" t="s">
        <v>3367</v>
      </c>
      <c r="DC1236" s="19"/>
      <c r="DD1236" s="16"/>
      <c r="DK1236" s="16"/>
      <c r="DM1236" s="16"/>
      <c r="DN1236" s="16"/>
      <c r="DP1236" s="16"/>
      <c r="DR1236" s="16"/>
      <c r="EB1236" s="16"/>
      <c r="EE1236" s="16"/>
      <c r="EF1236" s="16"/>
      <c r="EG1236" s="16"/>
      <c r="EI1236" s="16"/>
      <c r="EN1236" s="16"/>
    </row>
    <row r="1237" spans="1:144" x14ac:dyDescent="0.35">
      <c r="A1237" s="16" t="s">
        <v>1149</v>
      </c>
      <c r="J1237" t="s">
        <v>4450</v>
      </c>
      <c r="K1237"/>
      <c r="L1237" s="16" t="s">
        <v>5784</v>
      </c>
      <c r="M1237" s="16"/>
      <c r="Q1237" s="16"/>
      <c r="R1237" s="16"/>
      <c r="S1237" s="16" t="s">
        <v>119</v>
      </c>
      <c r="T1237" s="16">
        <f>SUM(COUNTIF(M1237:S1237,"yes"))</f>
        <v>1</v>
      </c>
      <c r="U1237" s="16"/>
      <c r="V1237" s="16"/>
      <c r="W1237" s="16"/>
      <c r="X1237" s="16"/>
      <c r="Y1237" s="16"/>
      <c r="Z1237" s="16"/>
      <c r="AA1237" s="16"/>
      <c r="AB1237" s="16"/>
      <c r="AH1237" s="16"/>
      <c r="AJ1237" s="20"/>
      <c r="AK1237" s="16"/>
      <c r="AL1237" s="16" t="s">
        <v>5767</v>
      </c>
      <c r="AP1237" s="16"/>
      <c r="AQ1237" s="16"/>
      <c r="AR1237" s="38"/>
      <c r="AS1237" s="16"/>
      <c r="AT1237" s="16"/>
      <c r="AY1237" s="16"/>
      <c r="AZ1237" s="16"/>
      <c r="BF1237" s="28"/>
      <c r="BJ1237" s="25"/>
      <c r="BO1237" s="38"/>
      <c r="BQ1237" s="38"/>
      <c r="BU1237" s="16" t="s">
        <v>4451</v>
      </c>
      <c r="BV1237" s="29" t="s">
        <v>4452</v>
      </c>
      <c r="BW1237" s="16"/>
      <c r="BZ1237" s="16"/>
      <c r="CD1237" s="16"/>
      <c r="CF1237" s="16"/>
      <c r="CG1237" s="16"/>
      <c r="CI1237" s="16"/>
      <c r="CJ1237" s="16"/>
      <c r="CK1237" s="16"/>
      <c r="CP1237" s="16" t="s">
        <v>4455</v>
      </c>
      <c r="CQ1237" s="16" t="s">
        <v>119</v>
      </c>
      <c r="CR1237" s="16" t="s">
        <v>3129</v>
      </c>
      <c r="CT1237" s="16" t="s">
        <v>4451</v>
      </c>
      <c r="CU1237" s="16" t="s">
        <v>4452</v>
      </c>
      <c r="CV1237" s="16" t="s">
        <v>4450</v>
      </c>
      <c r="CW1237" s="16" t="s">
        <v>4454</v>
      </c>
      <c r="CX1237" s="16" t="s">
        <v>3166</v>
      </c>
      <c r="CY1237" s="16" t="s">
        <v>3158</v>
      </c>
      <c r="CZ1237" s="16" t="s">
        <v>3953</v>
      </c>
      <c r="DC1237" s="19"/>
      <c r="DD1237" s="16"/>
      <c r="DK1237" s="16"/>
      <c r="DM1237" s="16"/>
      <c r="DN1237" s="16"/>
      <c r="DP1237" s="16"/>
      <c r="DR1237" s="16"/>
      <c r="EB1237" s="16"/>
      <c r="EE1237" s="16"/>
      <c r="EF1237" s="16"/>
      <c r="EG1237" s="16"/>
      <c r="EI1237" s="16"/>
      <c r="EN1237" s="16"/>
    </row>
    <row r="1238" spans="1:144" x14ac:dyDescent="0.35">
      <c r="A1238" s="16" t="s">
        <v>1149</v>
      </c>
      <c r="J1238" t="s">
        <v>4456</v>
      </c>
      <c r="K1238"/>
      <c r="L1238" s="16" t="s">
        <v>5784</v>
      </c>
      <c r="M1238" s="16"/>
      <c r="Q1238" s="16"/>
      <c r="R1238" s="16"/>
      <c r="S1238" s="16" t="s">
        <v>119</v>
      </c>
      <c r="T1238" s="16">
        <f>SUM(COUNTIF(M1238:S1238,"yes"))</f>
        <v>1</v>
      </c>
      <c r="U1238" s="16"/>
      <c r="V1238" s="16"/>
      <c r="W1238" s="16"/>
      <c r="X1238" s="16"/>
      <c r="Y1238" s="16"/>
      <c r="Z1238" s="16"/>
      <c r="AA1238" s="16"/>
      <c r="AB1238" s="16"/>
      <c r="AH1238" s="16"/>
      <c r="AJ1238" s="20"/>
      <c r="AK1238" s="16"/>
      <c r="AL1238" s="16" t="s">
        <v>5767</v>
      </c>
      <c r="AP1238" s="16"/>
      <c r="AQ1238" s="16"/>
      <c r="AR1238" s="38"/>
      <c r="AS1238" s="16"/>
      <c r="AT1238" s="16"/>
      <c r="AY1238" s="16"/>
      <c r="AZ1238" s="16"/>
      <c r="BF1238" s="28"/>
      <c r="BJ1238" s="25"/>
      <c r="BO1238" s="38"/>
      <c r="BQ1238" s="38"/>
      <c r="BU1238" s="16" t="s">
        <v>4457</v>
      </c>
      <c r="BV1238" s="29" t="s">
        <v>4458</v>
      </c>
      <c r="BW1238" s="16"/>
      <c r="BZ1238" s="16"/>
      <c r="CD1238" s="16"/>
      <c r="CF1238" s="16"/>
      <c r="CG1238" s="16"/>
      <c r="CI1238" s="16"/>
      <c r="CJ1238" s="16"/>
      <c r="CK1238" s="16"/>
      <c r="CP1238" s="16" t="s">
        <v>4461</v>
      </c>
      <c r="CQ1238" s="16" t="s">
        <v>119</v>
      </c>
      <c r="CR1238" s="16" t="s">
        <v>3129</v>
      </c>
      <c r="CT1238" s="16" t="s">
        <v>4457</v>
      </c>
      <c r="CU1238" s="16" t="s">
        <v>4458</v>
      </c>
      <c r="CV1238" s="16" t="s">
        <v>4456</v>
      </c>
      <c r="CW1238" s="16" t="s">
        <v>4460</v>
      </c>
      <c r="CX1238" s="16" t="s">
        <v>3498</v>
      </c>
      <c r="CY1238" s="16" t="s">
        <v>3158</v>
      </c>
      <c r="CZ1238" s="16" t="s">
        <v>4462</v>
      </c>
      <c r="DC1238" s="19"/>
      <c r="DD1238" s="16"/>
      <c r="DK1238" s="16"/>
      <c r="DM1238" s="16"/>
      <c r="DN1238" s="16"/>
      <c r="DP1238" s="16"/>
      <c r="DR1238" s="16"/>
      <c r="EB1238" s="16"/>
      <c r="EE1238" s="16"/>
      <c r="EF1238" s="16"/>
      <c r="EG1238" s="16"/>
      <c r="EI1238" s="16"/>
      <c r="EN1238" s="16"/>
    </row>
    <row r="1239" spans="1:144" x14ac:dyDescent="0.35">
      <c r="A1239" s="16" t="s">
        <v>1149</v>
      </c>
      <c r="J1239" t="s">
        <v>4463</v>
      </c>
      <c r="K1239"/>
      <c r="L1239" s="16" t="s">
        <v>5784</v>
      </c>
      <c r="M1239" s="16"/>
      <c r="Q1239" s="16"/>
      <c r="R1239" s="16"/>
      <c r="S1239" s="16" t="s">
        <v>119</v>
      </c>
      <c r="T1239" s="16">
        <f>SUM(COUNTIF(M1239:S1239,"yes"))</f>
        <v>1</v>
      </c>
      <c r="U1239" s="16"/>
      <c r="V1239" s="16"/>
      <c r="W1239" s="16"/>
      <c r="X1239" s="16"/>
      <c r="Y1239" s="16"/>
      <c r="Z1239" s="16"/>
      <c r="AA1239" s="16"/>
      <c r="AB1239" s="16"/>
      <c r="AH1239" s="16"/>
      <c r="AJ1239" s="20"/>
      <c r="AK1239" s="16"/>
      <c r="AL1239" s="16" t="s">
        <v>5767</v>
      </c>
      <c r="AP1239" s="16"/>
      <c r="AQ1239" s="16"/>
      <c r="AR1239" s="38"/>
      <c r="AS1239" s="16"/>
      <c r="AT1239" s="16"/>
      <c r="AY1239" s="16"/>
      <c r="AZ1239" s="16"/>
      <c r="BF1239" s="28"/>
      <c r="BJ1239" s="25"/>
      <c r="BO1239" s="38"/>
      <c r="BQ1239" s="38"/>
      <c r="BU1239" s="16" t="s">
        <v>4464</v>
      </c>
      <c r="BV1239" s="29" t="s">
        <v>4465</v>
      </c>
      <c r="BW1239" s="16"/>
      <c r="BZ1239" s="16"/>
      <c r="CD1239" s="16"/>
      <c r="CF1239" s="16"/>
      <c r="CG1239" s="16"/>
      <c r="CI1239" s="16"/>
      <c r="CJ1239" s="16"/>
      <c r="CK1239" s="16"/>
      <c r="CP1239" s="16" t="s">
        <v>4468</v>
      </c>
      <c r="CQ1239" s="16" t="s">
        <v>119</v>
      </c>
      <c r="CR1239" s="16" t="s">
        <v>3129</v>
      </c>
      <c r="CT1239" s="16" t="s">
        <v>4464</v>
      </c>
      <c r="CU1239" s="16" t="s">
        <v>4465</v>
      </c>
      <c r="CV1239" s="16" t="s">
        <v>4463</v>
      </c>
      <c r="CW1239" s="16" t="s">
        <v>4467</v>
      </c>
      <c r="CX1239" s="16" t="s">
        <v>3182</v>
      </c>
      <c r="CY1239" s="16" t="s">
        <v>3392</v>
      </c>
      <c r="CZ1239" s="16" t="s">
        <v>3281</v>
      </c>
      <c r="DC1239" s="19"/>
      <c r="DD1239" s="16"/>
      <c r="DK1239" s="16"/>
      <c r="DM1239" s="16"/>
      <c r="DN1239" s="16"/>
      <c r="DP1239" s="16"/>
      <c r="DR1239" s="16"/>
      <c r="EB1239" s="16"/>
      <c r="EE1239" s="16"/>
      <c r="EF1239" s="16"/>
      <c r="EG1239" s="16"/>
      <c r="EI1239" s="16"/>
      <c r="EN1239" s="16"/>
    </row>
    <row r="1240" spans="1:144" x14ac:dyDescent="0.35">
      <c r="A1240" s="16" t="s">
        <v>1149</v>
      </c>
      <c r="J1240" t="s">
        <v>4469</v>
      </c>
      <c r="K1240"/>
      <c r="L1240" s="16" t="s">
        <v>5784</v>
      </c>
      <c r="M1240" s="16"/>
      <c r="Q1240" s="16"/>
      <c r="R1240" s="16"/>
      <c r="S1240" s="16" t="s">
        <v>119</v>
      </c>
      <c r="T1240" s="16">
        <f>SUM(COUNTIF(M1240:S1240,"yes"))</f>
        <v>1</v>
      </c>
      <c r="U1240" s="16"/>
      <c r="V1240" s="16"/>
      <c r="W1240" s="16"/>
      <c r="X1240" s="16"/>
      <c r="Y1240" s="16"/>
      <c r="Z1240" s="16"/>
      <c r="AA1240" s="16"/>
      <c r="AB1240" s="16"/>
      <c r="AH1240" s="16"/>
      <c r="AJ1240" s="20"/>
      <c r="AK1240" s="16"/>
      <c r="AL1240" s="16" t="s">
        <v>5767</v>
      </c>
      <c r="AP1240" s="16"/>
      <c r="AQ1240" s="16"/>
      <c r="AR1240" s="38"/>
      <c r="AS1240" s="16"/>
      <c r="AT1240" s="16"/>
      <c r="AY1240" s="16"/>
      <c r="AZ1240" s="16"/>
      <c r="BF1240" s="28"/>
      <c r="BJ1240" s="25"/>
      <c r="BO1240" s="38"/>
      <c r="BQ1240" s="38"/>
      <c r="BU1240" s="16" t="s">
        <v>4470</v>
      </c>
      <c r="BV1240" s="29" t="s">
        <v>4471</v>
      </c>
      <c r="BW1240" s="16"/>
      <c r="BZ1240" s="16"/>
      <c r="CD1240" s="16"/>
      <c r="CF1240" s="16"/>
      <c r="CG1240" s="16"/>
      <c r="CI1240" s="16"/>
      <c r="CJ1240" s="16"/>
      <c r="CK1240" s="16"/>
      <c r="CP1240" s="16" t="s">
        <v>4474</v>
      </c>
      <c r="CQ1240" s="16" t="s">
        <v>119</v>
      </c>
      <c r="CR1240" s="16" t="s">
        <v>3129</v>
      </c>
      <c r="CT1240" s="16" t="s">
        <v>4470</v>
      </c>
      <c r="CU1240" s="16" t="s">
        <v>4471</v>
      </c>
      <c r="CV1240" s="16" t="s">
        <v>4469</v>
      </c>
      <c r="CW1240" s="16" t="s">
        <v>4473</v>
      </c>
      <c r="CX1240" s="16" t="s">
        <v>3857</v>
      </c>
      <c r="CY1240" s="16" t="s">
        <v>3985</v>
      </c>
      <c r="CZ1240" s="16" t="s">
        <v>3168</v>
      </c>
      <c r="DC1240" s="19"/>
      <c r="DD1240" s="16"/>
      <c r="DK1240" s="16"/>
      <c r="DM1240" s="16"/>
      <c r="DN1240" s="16"/>
      <c r="DP1240" s="16"/>
      <c r="DR1240" s="16"/>
      <c r="EB1240" s="16"/>
      <c r="EE1240" s="16"/>
      <c r="EF1240" s="16"/>
      <c r="EG1240" s="16"/>
      <c r="EI1240" s="16"/>
      <c r="EN1240" s="16"/>
    </row>
    <row r="1241" spans="1:144" x14ac:dyDescent="0.35">
      <c r="A1241" s="16" t="s">
        <v>1149</v>
      </c>
      <c r="J1241" t="s">
        <v>4475</v>
      </c>
      <c r="K1241"/>
      <c r="L1241" s="16" t="s">
        <v>5784</v>
      </c>
      <c r="M1241" s="16"/>
      <c r="Q1241" s="16"/>
      <c r="R1241" s="16"/>
      <c r="S1241" s="16" t="s">
        <v>119</v>
      </c>
      <c r="T1241" s="16">
        <f>SUM(COUNTIF(M1241:S1241,"yes"))</f>
        <v>1</v>
      </c>
      <c r="U1241" s="16"/>
      <c r="V1241" s="16"/>
      <c r="W1241" s="16"/>
      <c r="X1241" s="16"/>
      <c r="Y1241" s="16"/>
      <c r="Z1241" s="16"/>
      <c r="AA1241" s="16"/>
      <c r="AB1241" s="16"/>
      <c r="AH1241" s="16"/>
      <c r="AJ1241" s="20"/>
      <c r="AK1241" s="16"/>
      <c r="AL1241" s="16" t="s">
        <v>5767</v>
      </c>
      <c r="AP1241" s="16"/>
      <c r="AQ1241" s="16"/>
      <c r="AR1241" s="38"/>
      <c r="AS1241" s="16"/>
      <c r="AT1241" s="16"/>
      <c r="AY1241" s="16"/>
      <c r="AZ1241" s="16"/>
      <c r="BF1241" s="28"/>
      <c r="BJ1241" s="25"/>
      <c r="BO1241" s="38"/>
      <c r="BQ1241" s="38"/>
      <c r="BU1241" s="16" t="s">
        <v>4476</v>
      </c>
      <c r="BV1241" s="29" t="s">
        <v>4477</v>
      </c>
      <c r="BW1241" s="16"/>
      <c r="BZ1241" s="16"/>
      <c r="CD1241" s="16"/>
      <c r="CF1241" s="16"/>
      <c r="CG1241" s="16"/>
      <c r="CI1241" s="16"/>
      <c r="CJ1241" s="16"/>
      <c r="CK1241" s="16"/>
      <c r="CP1241" s="16" t="s">
        <v>4480</v>
      </c>
      <c r="CQ1241" s="16" t="s">
        <v>119</v>
      </c>
      <c r="CR1241" s="16" t="s">
        <v>3129</v>
      </c>
      <c r="CT1241" s="16" t="s">
        <v>4476</v>
      </c>
      <c r="CU1241" s="16" t="s">
        <v>4477</v>
      </c>
      <c r="CV1241" s="16" t="s">
        <v>4475</v>
      </c>
      <c r="CW1241" s="16" t="s">
        <v>4479</v>
      </c>
      <c r="CX1241" s="16" t="s">
        <v>3149</v>
      </c>
      <c r="CY1241" s="16" t="s">
        <v>3311</v>
      </c>
      <c r="CZ1241" s="16" t="s">
        <v>4000</v>
      </c>
      <c r="DC1241" s="19"/>
      <c r="DD1241" s="16"/>
      <c r="DK1241" s="16"/>
      <c r="DM1241" s="16"/>
      <c r="DN1241" s="16"/>
      <c r="DP1241" s="16"/>
      <c r="DR1241" s="16"/>
      <c r="EB1241" s="16"/>
      <c r="EE1241" s="16"/>
      <c r="EF1241" s="16"/>
      <c r="EG1241" s="16"/>
      <c r="EI1241" s="16"/>
      <c r="EN1241" s="16"/>
    </row>
    <row r="1242" spans="1:144" x14ac:dyDescent="0.35">
      <c r="A1242" s="16" t="s">
        <v>1149</v>
      </c>
      <c r="J1242" t="s">
        <v>4481</v>
      </c>
      <c r="K1242"/>
      <c r="L1242" s="16" t="s">
        <v>5784</v>
      </c>
      <c r="M1242" s="16"/>
      <c r="Q1242" s="16"/>
      <c r="R1242" s="16"/>
      <c r="S1242" s="16" t="s">
        <v>119</v>
      </c>
      <c r="T1242" s="16">
        <f>SUM(COUNTIF(M1242:S1242,"yes"))</f>
        <v>1</v>
      </c>
      <c r="U1242" s="16"/>
      <c r="V1242" s="16"/>
      <c r="W1242" s="16"/>
      <c r="X1242" s="16"/>
      <c r="Y1242" s="16"/>
      <c r="Z1242" s="16"/>
      <c r="AA1242" s="16"/>
      <c r="AB1242" s="16"/>
      <c r="AH1242" s="16"/>
      <c r="AJ1242" s="20"/>
      <c r="AK1242" s="16"/>
      <c r="AL1242" s="16" t="s">
        <v>5767</v>
      </c>
      <c r="AP1242" s="16"/>
      <c r="AQ1242" s="16"/>
      <c r="AR1242" s="38"/>
      <c r="AS1242" s="16"/>
      <c r="AT1242" s="16"/>
      <c r="AY1242" s="16"/>
      <c r="AZ1242" s="16"/>
      <c r="BF1242" s="28"/>
      <c r="BJ1242" s="25"/>
      <c r="BO1242" s="38"/>
      <c r="BQ1242" s="38"/>
      <c r="BU1242" s="16" t="s">
        <v>4482</v>
      </c>
      <c r="BV1242" s="29" t="s">
        <v>4483</v>
      </c>
      <c r="BW1242" s="16"/>
      <c r="BZ1242" s="16"/>
      <c r="CD1242" s="16"/>
      <c r="CF1242" s="16"/>
      <c r="CG1242" s="16"/>
      <c r="CI1242" s="16"/>
      <c r="CJ1242" s="16"/>
      <c r="CK1242" s="16"/>
      <c r="CP1242" s="16" t="s">
        <v>4486</v>
      </c>
      <c r="CQ1242" s="16" t="s">
        <v>119</v>
      </c>
      <c r="CR1242" s="16" t="s">
        <v>3129</v>
      </c>
      <c r="CT1242" s="16" t="s">
        <v>4482</v>
      </c>
      <c r="CU1242" s="16" t="s">
        <v>4483</v>
      </c>
      <c r="CV1242" s="16" t="s">
        <v>4481</v>
      </c>
      <c r="CW1242" s="16" t="s">
        <v>4485</v>
      </c>
      <c r="CX1242" s="16" t="s">
        <v>3140</v>
      </c>
      <c r="CY1242" s="16" t="s">
        <v>4172</v>
      </c>
      <c r="CZ1242" s="16" t="s">
        <v>3416</v>
      </c>
      <c r="DC1242" s="19"/>
      <c r="DD1242" s="16"/>
      <c r="DK1242" s="16"/>
      <c r="DM1242" s="16"/>
      <c r="DN1242" s="16"/>
      <c r="DP1242" s="16"/>
      <c r="DR1242" s="16"/>
      <c r="EB1242" s="16"/>
      <c r="EE1242" s="16"/>
      <c r="EF1242" s="16"/>
      <c r="EG1242" s="16"/>
      <c r="EI1242" s="16"/>
      <c r="EN1242" s="16"/>
    </row>
    <row r="1243" spans="1:144" x14ac:dyDescent="0.35">
      <c r="A1243" s="16" t="s">
        <v>1149</v>
      </c>
      <c r="J1243" t="s">
        <v>4487</v>
      </c>
      <c r="K1243"/>
      <c r="L1243" s="16" t="s">
        <v>5784</v>
      </c>
      <c r="M1243" s="16"/>
      <c r="Q1243" s="16"/>
      <c r="R1243" s="16"/>
      <c r="S1243" s="16" t="s">
        <v>119</v>
      </c>
      <c r="T1243" s="16">
        <f>SUM(COUNTIF(M1243:S1243,"yes"))</f>
        <v>1</v>
      </c>
      <c r="U1243" s="16"/>
      <c r="V1243" s="16"/>
      <c r="W1243" s="16"/>
      <c r="X1243" s="16"/>
      <c r="Y1243" s="16"/>
      <c r="Z1243" s="16"/>
      <c r="AA1243" s="16"/>
      <c r="AB1243" s="16"/>
      <c r="AH1243" s="16"/>
      <c r="AJ1243" s="20"/>
      <c r="AK1243" s="16"/>
      <c r="AL1243" s="16" t="s">
        <v>5767</v>
      </c>
      <c r="AP1243" s="16"/>
      <c r="AQ1243" s="16"/>
      <c r="AR1243" s="38"/>
      <c r="AS1243" s="16"/>
      <c r="AT1243" s="16"/>
      <c r="AY1243" s="16"/>
      <c r="AZ1243" s="16"/>
      <c r="BF1243" s="28"/>
      <c r="BJ1243" s="25"/>
      <c r="BO1243" s="38"/>
      <c r="BQ1243" s="38"/>
      <c r="BU1243" s="16" t="s">
        <v>4488</v>
      </c>
      <c r="BV1243" s="29" t="s">
        <v>4489</v>
      </c>
      <c r="BW1243" s="16"/>
      <c r="BZ1243" s="16"/>
      <c r="CD1243" s="16"/>
      <c r="CF1243" s="16"/>
      <c r="CG1243" s="16"/>
      <c r="CI1243" s="16"/>
      <c r="CJ1243" s="16"/>
      <c r="CK1243" s="16"/>
      <c r="CP1243" s="16" t="s">
        <v>4491</v>
      </c>
      <c r="CQ1243" s="16" t="s">
        <v>119</v>
      </c>
      <c r="CR1243" s="16" t="s">
        <v>3129</v>
      </c>
      <c r="CT1243" s="16" t="s">
        <v>4488</v>
      </c>
      <c r="CU1243" s="16" t="s">
        <v>4489</v>
      </c>
      <c r="CV1243" s="16" t="s">
        <v>4487</v>
      </c>
      <c r="CW1243" s="16" t="s">
        <v>6066</v>
      </c>
      <c r="CX1243" s="16" t="s">
        <v>3334</v>
      </c>
      <c r="CY1243" s="16" t="s">
        <v>3207</v>
      </c>
      <c r="CZ1243" s="16" t="s">
        <v>4492</v>
      </c>
      <c r="DC1243" s="19"/>
      <c r="DD1243" s="16"/>
      <c r="DK1243" s="16"/>
      <c r="DM1243" s="16"/>
      <c r="DN1243" s="16"/>
      <c r="DP1243" s="16"/>
      <c r="DR1243" s="16"/>
      <c r="EB1243" s="16"/>
      <c r="EE1243" s="16"/>
      <c r="EF1243" s="16"/>
      <c r="EG1243" s="16"/>
      <c r="EI1243" s="16"/>
      <c r="EN1243" s="16"/>
    </row>
    <row r="1244" spans="1:144" x14ac:dyDescent="0.35">
      <c r="A1244" s="16" t="s">
        <v>1149</v>
      </c>
      <c r="J1244" t="s">
        <v>4493</v>
      </c>
      <c r="K1244"/>
      <c r="L1244" s="16" t="s">
        <v>5784</v>
      </c>
      <c r="M1244" s="16"/>
      <c r="Q1244" s="16"/>
      <c r="R1244" s="16"/>
      <c r="S1244" s="16" t="s">
        <v>119</v>
      </c>
      <c r="T1244" s="16">
        <f>SUM(COUNTIF(M1244:S1244,"yes"))</f>
        <v>1</v>
      </c>
      <c r="U1244" s="16"/>
      <c r="V1244" s="16"/>
      <c r="W1244" s="16"/>
      <c r="X1244" s="16"/>
      <c r="Y1244" s="16"/>
      <c r="Z1244" s="16"/>
      <c r="AA1244" s="16"/>
      <c r="AB1244" s="16"/>
      <c r="AH1244" s="16"/>
      <c r="AJ1244" s="20"/>
      <c r="AK1244" s="16"/>
      <c r="AL1244" s="16" t="s">
        <v>5767</v>
      </c>
      <c r="AP1244" s="16"/>
      <c r="AQ1244" s="16"/>
      <c r="AR1244" s="38"/>
      <c r="AS1244" s="16"/>
      <c r="AT1244" s="16"/>
      <c r="AY1244" s="16"/>
      <c r="AZ1244" s="16"/>
      <c r="BF1244" s="28"/>
      <c r="BJ1244" s="25"/>
      <c r="BO1244" s="38"/>
      <c r="BQ1244" s="38"/>
      <c r="BU1244" s="16" t="s">
        <v>4494</v>
      </c>
      <c r="BV1244" s="29" t="s">
        <v>4495</v>
      </c>
      <c r="BW1244" s="16"/>
      <c r="BZ1244" s="16"/>
      <c r="CD1244" s="16"/>
      <c r="CF1244" s="16"/>
      <c r="CG1244" s="16"/>
      <c r="CI1244" s="16"/>
      <c r="CJ1244" s="16"/>
      <c r="CK1244" s="16"/>
      <c r="CP1244" s="16" t="s">
        <v>4498</v>
      </c>
      <c r="CQ1244" s="16" t="s">
        <v>119</v>
      </c>
      <c r="CR1244" s="16" t="s">
        <v>3129</v>
      </c>
      <c r="CT1244" s="16" t="s">
        <v>4494</v>
      </c>
      <c r="CU1244" s="16" t="s">
        <v>4495</v>
      </c>
      <c r="CV1244" s="16" t="s">
        <v>4493</v>
      </c>
      <c r="CW1244" s="16" t="s">
        <v>4497</v>
      </c>
      <c r="CX1244" s="16" t="s">
        <v>3690</v>
      </c>
      <c r="CY1244" s="16" t="s">
        <v>3732</v>
      </c>
      <c r="CZ1244" s="16" t="s">
        <v>4499</v>
      </c>
      <c r="DC1244" s="19"/>
      <c r="DD1244" s="16"/>
      <c r="DK1244" s="16"/>
      <c r="DM1244" s="16"/>
      <c r="DN1244" s="16"/>
      <c r="DP1244" s="16"/>
      <c r="DR1244" s="16"/>
      <c r="EB1244" s="16"/>
      <c r="EE1244" s="16"/>
      <c r="EF1244" s="16"/>
      <c r="EG1244" s="16"/>
      <c r="EI1244" s="16"/>
      <c r="EN1244" s="16"/>
    </row>
    <row r="1245" spans="1:144" x14ac:dyDescent="0.35">
      <c r="A1245" s="16" t="s">
        <v>1149</v>
      </c>
      <c r="J1245" t="s">
        <v>4500</v>
      </c>
      <c r="K1245"/>
      <c r="L1245" s="16" t="s">
        <v>5784</v>
      </c>
      <c r="M1245" s="16"/>
      <c r="Q1245" s="16"/>
      <c r="R1245" s="16"/>
      <c r="S1245" s="16" t="s">
        <v>119</v>
      </c>
      <c r="T1245" s="16">
        <f>SUM(COUNTIF(M1245:S1245,"yes"))</f>
        <v>1</v>
      </c>
      <c r="U1245" s="16"/>
      <c r="V1245" s="16"/>
      <c r="W1245" s="16"/>
      <c r="X1245" s="16"/>
      <c r="Y1245" s="16"/>
      <c r="Z1245" s="16"/>
      <c r="AA1245" s="16"/>
      <c r="AB1245" s="16"/>
      <c r="AH1245" s="16"/>
      <c r="AJ1245" s="20"/>
      <c r="AK1245" s="16"/>
      <c r="AL1245" s="16" t="s">
        <v>5767</v>
      </c>
      <c r="AP1245" s="16"/>
      <c r="AQ1245" s="16"/>
      <c r="AR1245" s="38"/>
      <c r="AS1245" s="16"/>
      <c r="AT1245" s="16"/>
      <c r="AY1245" s="16"/>
      <c r="AZ1245" s="16"/>
      <c r="BF1245" s="28"/>
      <c r="BJ1245" s="25"/>
      <c r="BO1245" s="38"/>
      <c r="BQ1245" s="38"/>
      <c r="BU1245" s="16" t="s">
        <v>4501</v>
      </c>
      <c r="BV1245" s="29" t="s">
        <v>4502</v>
      </c>
      <c r="BW1245" s="16"/>
      <c r="BZ1245" s="16"/>
      <c r="CD1245" s="16"/>
      <c r="CF1245" s="16"/>
      <c r="CG1245" s="16"/>
      <c r="CI1245" s="16"/>
      <c r="CJ1245" s="16"/>
      <c r="CK1245" s="16"/>
      <c r="CP1245" s="16" t="s">
        <v>4505</v>
      </c>
      <c r="CQ1245" s="16" t="s">
        <v>119</v>
      </c>
      <c r="CR1245" s="16" t="s">
        <v>3129</v>
      </c>
      <c r="CT1245" s="16" t="s">
        <v>4501</v>
      </c>
      <c r="CU1245" s="16" t="s">
        <v>4502</v>
      </c>
      <c r="CV1245" s="16" t="s">
        <v>4500</v>
      </c>
      <c r="CW1245" s="16" t="s">
        <v>4504</v>
      </c>
      <c r="CX1245" s="16" t="s">
        <v>3483</v>
      </c>
      <c r="CY1245" s="16" t="s">
        <v>3141</v>
      </c>
      <c r="CZ1245" s="16" t="s">
        <v>3133</v>
      </c>
      <c r="DC1245" s="19"/>
      <c r="DD1245" s="16"/>
      <c r="DK1245" s="16"/>
      <c r="DM1245" s="16"/>
      <c r="DN1245" s="16"/>
      <c r="DP1245" s="16"/>
      <c r="DR1245" s="16"/>
      <c r="EB1245" s="16"/>
      <c r="EE1245" s="16"/>
      <c r="EF1245" s="16"/>
      <c r="EG1245" s="16"/>
      <c r="EI1245" s="16"/>
      <c r="EN1245" s="16"/>
    </row>
    <row r="1246" spans="1:144" x14ac:dyDescent="0.35">
      <c r="A1246" s="16" t="s">
        <v>1149</v>
      </c>
      <c r="J1246" t="s">
        <v>4506</v>
      </c>
      <c r="K1246"/>
      <c r="L1246" s="16" t="s">
        <v>5784</v>
      </c>
      <c r="M1246" s="16"/>
      <c r="Q1246" s="16"/>
      <c r="R1246" s="16"/>
      <c r="S1246" s="16" t="s">
        <v>119</v>
      </c>
      <c r="T1246" s="16">
        <f>SUM(COUNTIF(M1246:S1246,"yes"))</f>
        <v>1</v>
      </c>
      <c r="U1246" s="16"/>
      <c r="V1246" s="16"/>
      <c r="W1246" s="16"/>
      <c r="X1246" s="16"/>
      <c r="Y1246" s="16"/>
      <c r="Z1246" s="16"/>
      <c r="AA1246" s="16"/>
      <c r="AB1246" s="16"/>
      <c r="AH1246" s="16"/>
      <c r="AJ1246" s="20"/>
      <c r="AK1246" s="16"/>
      <c r="AL1246" s="16" t="s">
        <v>5767</v>
      </c>
      <c r="AP1246" s="16"/>
      <c r="AQ1246" s="16"/>
      <c r="AR1246" s="38"/>
      <c r="AS1246" s="16"/>
      <c r="AT1246" s="16"/>
      <c r="AY1246" s="16"/>
      <c r="AZ1246" s="16"/>
      <c r="BF1246" s="28"/>
      <c r="BJ1246" s="25"/>
      <c r="BO1246" s="38"/>
      <c r="BQ1246" s="38"/>
      <c r="BU1246" s="16" t="s">
        <v>4507</v>
      </c>
      <c r="BV1246" s="29" t="s">
        <v>4508</v>
      </c>
      <c r="BW1246" s="16"/>
      <c r="BZ1246" s="16"/>
      <c r="CD1246" s="16"/>
      <c r="CF1246" s="16"/>
      <c r="CG1246" s="16"/>
      <c r="CI1246" s="16"/>
      <c r="CJ1246" s="16"/>
      <c r="CK1246" s="16"/>
      <c r="CP1246" s="16" t="s">
        <v>4511</v>
      </c>
      <c r="CQ1246" s="16" t="s">
        <v>119</v>
      </c>
      <c r="CR1246" s="16" t="s">
        <v>3129</v>
      </c>
      <c r="CT1246" s="16" t="s">
        <v>4507</v>
      </c>
      <c r="CU1246" s="16" t="s">
        <v>4508</v>
      </c>
      <c r="CV1246" s="16" t="s">
        <v>4506</v>
      </c>
      <c r="CW1246" s="16" t="s">
        <v>4510</v>
      </c>
      <c r="CX1246" s="16" t="s">
        <v>3182</v>
      </c>
      <c r="CY1246" s="16" t="s">
        <v>4512</v>
      </c>
      <c r="CZ1246" s="16" t="s">
        <v>4513</v>
      </c>
      <c r="DC1246" s="19"/>
      <c r="DD1246" s="16"/>
      <c r="DK1246" s="16"/>
      <c r="DM1246" s="16"/>
      <c r="DN1246" s="16"/>
      <c r="DP1246" s="16"/>
      <c r="DR1246" s="16"/>
      <c r="EB1246" s="16"/>
      <c r="EE1246" s="16"/>
      <c r="EF1246" s="16"/>
      <c r="EG1246" s="16"/>
      <c r="EI1246" s="16"/>
      <c r="EN1246" s="16"/>
    </row>
    <row r="1247" spans="1:144" x14ac:dyDescent="0.35">
      <c r="A1247" s="16" t="s">
        <v>1149</v>
      </c>
      <c r="J1247" t="s">
        <v>4514</v>
      </c>
      <c r="K1247"/>
      <c r="L1247" s="16" t="s">
        <v>5784</v>
      </c>
      <c r="M1247" s="16"/>
      <c r="Q1247" s="16"/>
      <c r="R1247" s="16"/>
      <c r="S1247" s="16" t="s">
        <v>119</v>
      </c>
      <c r="T1247" s="16">
        <f>SUM(COUNTIF(M1247:S1247,"yes"))</f>
        <v>1</v>
      </c>
      <c r="U1247" s="16"/>
      <c r="V1247" s="16"/>
      <c r="W1247" s="16"/>
      <c r="X1247" s="16"/>
      <c r="Y1247" s="16"/>
      <c r="Z1247" s="16"/>
      <c r="AA1247" s="16"/>
      <c r="AB1247" s="16"/>
      <c r="AH1247" s="16"/>
      <c r="AJ1247" s="20"/>
      <c r="AK1247" s="16"/>
      <c r="AL1247" s="16" t="s">
        <v>5767</v>
      </c>
      <c r="AP1247" s="16"/>
      <c r="AQ1247" s="16"/>
      <c r="AR1247" s="38"/>
      <c r="AS1247" s="16"/>
      <c r="AT1247" s="16"/>
      <c r="AY1247" s="16"/>
      <c r="AZ1247" s="16"/>
      <c r="BF1247" s="28"/>
      <c r="BJ1247" s="25"/>
      <c r="BO1247" s="38"/>
      <c r="BQ1247" s="38"/>
      <c r="BU1247" s="16" t="s">
        <v>4515</v>
      </c>
      <c r="BV1247" s="29" t="s">
        <v>4516</v>
      </c>
      <c r="BW1247" s="16"/>
      <c r="BZ1247" s="16"/>
      <c r="CD1247" s="16"/>
      <c r="CF1247" s="16"/>
      <c r="CG1247" s="16"/>
      <c r="CI1247" s="16"/>
      <c r="CJ1247" s="16"/>
      <c r="CK1247" s="16"/>
      <c r="CP1247" s="16" t="s">
        <v>4519</v>
      </c>
      <c r="CQ1247" s="16" t="s">
        <v>119</v>
      </c>
      <c r="CR1247" s="16" t="s">
        <v>3129</v>
      </c>
      <c r="CT1247" s="16" t="s">
        <v>4515</v>
      </c>
      <c r="CU1247" s="16" t="s">
        <v>4516</v>
      </c>
      <c r="CV1247" s="16" t="s">
        <v>4514</v>
      </c>
      <c r="CW1247" s="16" t="s">
        <v>4518</v>
      </c>
      <c r="CX1247" s="16" t="s">
        <v>3191</v>
      </c>
      <c r="CY1247" s="16" t="s">
        <v>4520</v>
      </c>
      <c r="CZ1247" s="16" t="s">
        <v>4521</v>
      </c>
      <c r="DC1247" s="19"/>
      <c r="DD1247" s="16"/>
      <c r="DK1247" s="16"/>
      <c r="DM1247" s="16"/>
      <c r="DN1247" s="16"/>
      <c r="DP1247" s="16"/>
      <c r="DR1247" s="16"/>
      <c r="EB1247" s="16"/>
      <c r="EE1247" s="16"/>
      <c r="EF1247" s="16"/>
      <c r="EG1247" s="16"/>
      <c r="EI1247" s="16"/>
      <c r="EN1247" s="16"/>
    </row>
    <row r="1248" spans="1:144" x14ac:dyDescent="0.35">
      <c r="A1248" s="16" t="s">
        <v>1149</v>
      </c>
      <c r="J1248" t="s">
        <v>4522</v>
      </c>
      <c r="K1248"/>
      <c r="L1248" s="16" t="s">
        <v>5784</v>
      </c>
      <c r="M1248" s="16"/>
      <c r="Q1248" s="16"/>
      <c r="R1248" s="16"/>
      <c r="S1248" s="16" t="s">
        <v>119</v>
      </c>
      <c r="T1248" s="16">
        <f>SUM(COUNTIF(M1248:S1248,"yes"))</f>
        <v>1</v>
      </c>
      <c r="U1248" s="16"/>
      <c r="V1248" s="16"/>
      <c r="W1248" s="16"/>
      <c r="X1248" s="16"/>
      <c r="Y1248" s="16"/>
      <c r="Z1248" s="16"/>
      <c r="AA1248" s="16"/>
      <c r="AB1248" s="16"/>
      <c r="AH1248" s="16"/>
      <c r="AJ1248" s="20"/>
      <c r="AK1248" s="16"/>
      <c r="AL1248" s="16" t="s">
        <v>5767</v>
      </c>
      <c r="AP1248" s="16"/>
      <c r="AQ1248" s="16"/>
      <c r="AR1248" s="38"/>
      <c r="AS1248" s="16"/>
      <c r="AT1248" s="16"/>
      <c r="AY1248" s="16"/>
      <c r="AZ1248" s="16"/>
      <c r="BF1248" s="28"/>
      <c r="BJ1248" s="25"/>
      <c r="BO1248" s="38"/>
      <c r="BQ1248" s="38"/>
      <c r="BU1248" s="16" t="s">
        <v>4523</v>
      </c>
      <c r="BV1248" s="29" t="s">
        <v>4524</v>
      </c>
      <c r="BW1248" s="16"/>
      <c r="BZ1248" s="16"/>
      <c r="CD1248" s="16"/>
      <c r="CF1248" s="16"/>
      <c r="CG1248" s="16"/>
      <c r="CI1248" s="16"/>
      <c r="CJ1248" s="16"/>
      <c r="CK1248" s="16"/>
      <c r="CP1248" s="16" t="s">
        <v>4527</v>
      </c>
      <c r="CQ1248" s="16" t="s">
        <v>119</v>
      </c>
      <c r="CR1248" s="16" t="s">
        <v>3129</v>
      </c>
      <c r="CT1248" s="16" t="s">
        <v>4523</v>
      </c>
      <c r="CU1248" s="16" t="s">
        <v>4524</v>
      </c>
      <c r="CV1248" s="16" t="s">
        <v>4522</v>
      </c>
      <c r="CW1248" s="16" t="s">
        <v>4526</v>
      </c>
      <c r="CX1248" s="16" t="s">
        <v>4361</v>
      </c>
      <c r="CY1248" s="16" t="s">
        <v>3335</v>
      </c>
      <c r="CZ1248" s="16" t="s">
        <v>4528</v>
      </c>
      <c r="DC1248" s="19"/>
      <c r="DD1248" s="16"/>
      <c r="DK1248" s="16"/>
      <c r="DM1248" s="16"/>
      <c r="DN1248" s="16"/>
      <c r="DP1248" s="16"/>
      <c r="DR1248" s="16"/>
      <c r="EB1248" s="16"/>
      <c r="EE1248" s="16"/>
      <c r="EF1248" s="16"/>
      <c r="EG1248" s="16"/>
      <c r="EI1248" s="16"/>
      <c r="EN1248" s="16"/>
    </row>
    <row r="1249" spans="1:144" x14ac:dyDescent="0.35">
      <c r="A1249" s="16" t="s">
        <v>1149</v>
      </c>
      <c r="J1249" t="s">
        <v>4529</v>
      </c>
      <c r="K1249"/>
      <c r="L1249" s="16" t="s">
        <v>5784</v>
      </c>
      <c r="M1249" s="16"/>
      <c r="Q1249" s="16"/>
      <c r="R1249" s="16"/>
      <c r="S1249" s="16" t="s">
        <v>119</v>
      </c>
      <c r="T1249" s="16">
        <f>SUM(COUNTIF(M1249:S1249,"yes"))</f>
        <v>1</v>
      </c>
      <c r="U1249" s="16"/>
      <c r="V1249" s="16"/>
      <c r="W1249" s="16"/>
      <c r="X1249" s="16"/>
      <c r="Y1249" s="16"/>
      <c r="Z1249" s="16"/>
      <c r="AA1249" s="16"/>
      <c r="AB1249" s="16"/>
      <c r="AH1249" s="16"/>
      <c r="AJ1249" s="20"/>
      <c r="AK1249" s="16"/>
      <c r="AL1249" s="16" t="s">
        <v>5767</v>
      </c>
      <c r="AP1249" s="16"/>
      <c r="AQ1249" s="16"/>
      <c r="AR1249" s="38"/>
      <c r="AS1249" s="16"/>
      <c r="AT1249" s="16"/>
      <c r="AY1249" s="16"/>
      <c r="AZ1249" s="16"/>
      <c r="BF1249" s="28"/>
      <c r="BJ1249" s="25"/>
      <c r="BO1249" s="38"/>
      <c r="BQ1249" s="38"/>
      <c r="BU1249" s="16" t="s">
        <v>4530</v>
      </c>
      <c r="BV1249" s="29" t="s">
        <v>4531</v>
      </c>
      <c r="BW1249" s="16"/>
      <c r="BZ1249" s="16"/>
      <c r="CD1249" s="16"/>
      <c r="CF1249" s="16"/>
      <c r="CG1249" s="16"/>
      <c r="CI1249" s="16"/>
      <c r="CJ1249" s="16"/>
      <c r="CK1249" s="16"/>
      <c r="CP1249" s="16" t="s">
        <v>4534</v>
      </c>
      <c r="CQ1249" s="16" t="s">
        <v>119</v>
      </c>
      <c r="CR1249" s="16" t="s">
        <v>3129</v>
      </c>
      <c r="CT1249" s="16" t="s">
        <v>4530</v>
      </c>
      <c r="CU1249" s="16" t="s">
        <v>4531</v>
      </c>
      <c r="CV1249" s="16" t="s">
        <v>4529</v>
      </c>
      <c r="CW1249" s="16" t="s">
        <v>4533</v>
      </c>
      <c r="CX1249" s="16" t="s">
        <v>3182</v>
      </c>
      <c r="CY1249" s="16" t="s">
        <v>3141</v>
      </c>
      <c r="CZ1249" s="16" t="s">
        <v>3288</v>
      </c>
      <c r="DC1249" s="19"/>
      <c r="DD1249" s="16"/>
      <c r="DK1249" s="16"/>
      <c r="DM1249" s="16"/>
      <c r="DN1249" s="16"/>
      <c r="DP1249" s="16"/>
      <c r="DR1249" s="16"/>
      <c r="EB1249" s="16"/>
      <c r="EE1249" s="16"/>
      <c r="EF1249" s="16"/>
      <c r="EG1249" s="16"/>
      <c r="EI1249" s="16"/>
      <c r="EN1249" s="16"/>
    </row>
    <row r="1250" spans="1:144" x14ac:dyDescent="0.35">
      <c r="A1250" s="16" t="s">
        <v>1149</v>
      </c>
      <c r="J1250" t="s">
        <v>4535</v>
      </c>
      <c r="K1250"/>
      <c r="L1250" s="16" t="s">
        <v>5784</v>
      </c>
      <c r="M1250" s="16"/>
      <c r="Q1250" s="16"/>
      <c r="R1250" s="16"/>
      <c r="S1250" s="16" t="s">
        <v>119</v>
      </c>
      <c r="T1250" s="16">
        <f>SUM(COUNTIF(M1250:S1250,"yes"))</f>
        <v>1</v>
      </c>
      <c r="U1250" s="16"/>
      <c r="V1250" s="16"/>
      <c r="W1250" s="16"/>
      <c r="X1250" s="16"/>
      <c r="Y1250" s="16"/>
      <c r="Z1250" s="16"/>
      <c r="AA1250" s="16"/>
      <c r="AB1250" s="16"/>
      <c r="AH1250" s="16"/>
      <c r="AJ1250" s="20"/>
      <c r="AK1250" s="16"/>
      <c r="AL1250" s="16" t="s">
        <v>5767</v>
      </c>
      <c r="AP1250" s="16"/>
      <c r="AQ1250" s="16"/>
      <c r="AR1250" s="38"/>
      <c r="AS1250" s="16"/>
      <c r="AT1250" s="16"/>
      <c r="AY1250" s="16"/>
      <c r="AZ1250" s="16"/>
      <c r="BF1250" s="28"/>
      <c r="BJ1250" s="25"/>
      <c r="BO1250" s="38"/>
      <c r="BQ1250" s="38"/>
      <c r="BU1250" s="16" t="s">
        <v>4536</v>
      </c>
      <c r="BV1250" s="29" t="s">
        <v>4537</v>
      </c>
      <c r="BW1250" s="16"/>
      <c r="BZ1250" s="16"/>
      <c r="CD1250" s="16"/>
      <c r="CF1250" s="16"/>
      <c r="CG1250" s="16"/>
      <c r="CI1250" s="16"/>
      <c r="CJ1250" s="16"/>
      <c r="CK1250" s="16"/>
      <c r="CP1250" s="16" t="s">
        <v>4540</v>
      </c>
      <c r="CQ1250" s="16" t="s">
        <v>119</v>
      </c>
      <c r="CR1250" s="16" t="s">
        <v>3129</v>
      </c>
      <c r="CT1250" s="16" t="s">
        <v>4536</v>
      </c>
      <c r="CU1250" s="16" t="s">
        <v>4537</v>
      </c>
      <c r="CV1250" s="16" t="s">
        <v>4535</v>
      </c>
      <c r="CW1250" s="16" t="s">
        <v>4539</v>
      </c>
      <c r="CX1250" s="16" t="s">
        <v>3191</v>
      </c>
      <c r="CY1250" s="16" t="s">
        <v>4541</v>
      </c>
      <c r="CZ1250" s="16" t="s">
        <v>3327</v>
      </c>
      <c r="DC1250" s="19"/>
      <c r="DD1250" s="16"/>
      <c r="DK1250" s="16"/>
      <c r="DM1250" s="16"/>
      <c r="DN1250" s="16"/>
      <c r="DP1250" s="16"/>
      <c r="DR1250" s="16"/>
      <c r="EB1250" s="16"/>
      <c r="EE1250" s="16"/>
      <c r="EF1250" s="16"/>
      <c r="EG1250" s="16"/>
      <c r="EI1250" s="16"/>
      <c r="EN1250" s="16"/>
    </row>
    <row r="1251" spans="1:144" x14ac:dyDescent="0.35">
      <c r="A1251" s="16" t="s">
        <v>1149</v>
      </c>
      <c r="J1251" t="s">
        <v>4580</v>
      </c>
      <c r="K1251"/>
      <c r="L1251" s="16" t="s">
        <v>5784</v>
      </c>
      <c r="M1251" s="16"/>
      <c r="Q1251" s="16"/>
      <c r="R1251" s="16"/>
      <c r="S1251" s="16" t="s">
        <v>119</v>
      </c>
      <c r="T1251" s="16">
        <f>SUM(COUNTIF(M1251:S1251,"yes"))</f>
        <v>1</v>
      </c>
      <c r="U1251" s="16"/>
      <c r="V1251" s="16"/>
      <c r="W1251" s="16"/>
      <c r="X1251" s="16"/>
      <c r="Y1251" s="16"/>
      <c r="Z1251" s="16"/>
      <c r="AA1251" s="16"/>
      <c r="AB1251" s="16"/>
      <c r="AH1251" s="16"/>
      <c r="AJ1251" s="20"/>
      <c r="AK1251" s="16"/>
      <c r="AL1251" s="16" t="s">
        <v>5767</v>
      </c>
      <c r="AP1251" s="16"/>
      <c r="AQ1251" s="16"/>
      <c r="AR1251" s="38"/>
      <c r="AS1251" s="16"/>
      <c r="AT1251" s="16"/>
      <c r="AY1251" s="16"/>
      <c r="AZ1251" s="16"/>
      <c r="BF1251" s="28"/>
      <c r="BJ1251" s="25"/>
      <c r="BO1251" s="38"/>
      <c r="BQ1251" s="38"/>
      <c r="BU1251" s="16" t="s">
        <v>4581</v>
      </c>
      <c r="BV1251" s="29" t="s">
        <v>4582</v>
      </c>
      <c r="BW1251" s="16"/>
      <c r="BZ1251" s="16"/>
      <c r="CD1251" s="16"/>
      <c r="CF1251" s="16"/>
      <c r="CG1251" s="16"/>
      <c r="CI1251" s="16"/>
      <c r="CJ1251" s="16"/>
      <c r="CK1251" s="16"/>
      <c r="CP1251" s="16" t="s">
        <v>4585</v>
      </c>
      <c r="CQ1251" s="16" t="s">
        <v>119</v>
      </c>
      <c r="CR1251" s="16" t="s">
        <v>3129</v>
      </c>
      <c r="CT1251" s="16" t="s">
        <v>4581</v>
      </c>
      <c r="CU1251" s="16" t="s">
        <v>4582</v>
      </c>
      <c r="CV1251" s="16" t="s">
        <v>4580</v>
      </c>
      <c r="CW1251" s="16" t="s">
        <v>4584</v>
      </c>
      <c r="CX1251" s="16" t="s">
        <v>3182</v>
      </c>
      <c r="CY1251" s="16" t="s">
        <v>3150</v>
      </c>
      <c r="CZ1251" s="16" t="s">
        <v>3288</v>
      </c>
      <c r="DC1251" s="19"/>
      <c r="DD1251" s="16"/>
      <c r="DK1251" s="16"/>
      <c r="DM1251" s="16"/>
      <c r="DN1251" s="16"/>
      <c r="DP1251" s="16"/>
      <c r="DR1251" s="16"/>
      <c r="EB1251" s="16"/>
      <c r="EE1251" s="16"/>
      <c r="EF1251" s="16"/>
      <c r="EG1251" s="16"/>
      <c r="EI1251" s="16"/>
      <c r="EN1251" s="16"/>
    </row>
    <row r="1252" spans="1:144" x14ac:dyDescent="0.35">
      <c r="A1252" s="16" t="s">
        <v>1149</v>
      </c>
      <c r="J1252" t="s">
        <v>4542</v>
      </c>
      <c r="K1252"/>
      <c r="L1252" s="16" t="s">
        <v>5784</v>
      </c>
      <c r="M1252" s="16"/>
      <c r="Q1252" s="16"/>
      <c r="R1252" s="16"/>
      <c r="S1252" s="16" t="s">
        <v>119</v>
      </c>
      <c r="T1252" s="16">
        <f>SUM(COUNTIF(M1252:S1252,"yes"))</f>
        <v>1</v>
      </c>
      <c r="U1252" s="16"/>
      <c r="V1252" s="16"/>
      <c r="W1252" s="16"/>
      <c r="X1252" s="16"/>
      <c r="Y1252" s="16"/>
      <c r="Z1252" s="16"/>
      <c r="AA1252" s="16"/>
      <c r="AB1252" s="16"/>
      <c r="AH1252" s="16"/>
      <c r="AJ1252" s="20"/>
      <c r="AK1252" s="16"/>
      <c r="AL1252" s="16" t="s">
        <v>5767</v>
      </c>
      <c r="AP1252" s="16"/>
      <c r="AQ1252" s="16"/>
      <c r="AR1252" s="38"/>
      <c r="AS1252" s="16"/>
      <c r="AT1252" s="16"/>
      <c r="AY1252" s="16"/>
      <c r="AZ1252" s="16"/>
      <c r="BF1252" s="28"/>
      <c r="BJ1252" s="25"/>
      <c r="BO1252" s="38"/>
      <c r="BQ1252" s="38"/>
      <c r="BU1252" s="16" t="s">
        <v>4543</v>
      </c>
      <c r="BV1252" s="29" t="s">
        <v>4544</v>
      </c>
      <c r="BW1252" s="16"/>
      <c r="BZ1252" s="16"/>
      <c r="CD1252" s="16"/>
      <c r="CF1252" s="16"/>
      <c r="CG1252" s="16"/>
      <c r="CI1252" s="16"/>
      <c r="CJ1252" s="16"/>
      <c r="CK1252" s="16"/>
      <c r="CP1252" s="16" t="s">
        <v>4547</v>
      </c>
      <c r="CQ1252" s="16" t="s">
        <v>119</v>
      </c>
      <c r="CR1252" s="16" t="s">
        <v>3129</v>
      </c>
      <c r="CT1252" s="16" t="s">
        <v>4543</v>
      </c>
      <c r="CU1252" s="16" t="s">
        <v>4544</v>
      </c>
      <c r="CV1252" s="16" t="s">
        <v>4542</v>
      </c>
      <c r="CW1252" s="16" t="s">
        <v>4546</v>
      </c>
      <c r="CX1252" s="16" t="s">
        <v>3350</v>
      </c>
      <c r="CY1252" s="16" t="s">
        <v>4548</v>
      </c>
      <c r="CZ1252" s="16" t="s">
        <v>3433</v>
      </c>
      <c r="DC1252" s="19"/>
      <c r="DD1252" s="16"/>
      <c r="DK1252" s="16"/>
      <c r="DM1252" s="16"/>
      <c r="DN1252" s="16"/>
      <c r="DP1252" s="16"/>
      <c r="DR1252" s="16"/>
      <c r="EB1252" s="16"/>
      <c r="EE1252" s="16"/>
      <c r="EF1252" s="16"/>
      <c r="EG1252" s="16"/>
      <c r="EI1252" s="16"/>
      <c r="EN1252" s="16"/>
    </row>
    <row r="1253" spans="1:144" x14ac:dyDescent="0.35">
      <c r="A1253" s="16" t="s">
        <v>1149</v>
      </c>
      <c r="J1253" t="s">
        <v>4549</v>
      </c>
      <c r="K1253"/>
      <c r="L1253" s="16" t="s">
        <v>5784</v>
      </c>
      <c r="M1253" s="16"/>
      <c r="Q1253" s="16"/>
      <c r="R1253" s="16"/>
      <c r="S1253" s="16" t="s">
        <v>119</v>
      </c>
      <c r="T1253" s="16">
        <f>SUM(COUNTIF(M1253:S1253,"yes"))</f>
        <v>1</v>
      </c>
      <c r="U1253" s="16"/>
      <c r="V1253" s="16"/>
      <c r="W1253" s="16"/>
      <c r="X1253" s="16"/>
      <c r="Y1253" s="16"/>
      <c r="Z1253" s="16"/>
      <c r="AA1253" s="16"/>
      <c r="AB1253" s="16"/>
      <c r="AH1253" s="16"/>
      <c r="AJ1253" s="20"/>
      <c r="AK1253" s="16"/>
      <c r="AL1253" s="16" t="s">
        <v>5767</v>
      </c>
      <c r="AP1253" s="16"/>
      <c r="AQ1253" s="16"/>
      <c r="AR1253" s="38"/>
      <c r="AS1253" s="16"/>
      <c r="AT1253" s="16"/>
      <c r="AY1253" s="16"/>
      <c r="AZ1253" s="16"/>
      <c r="BF1253" s="28"/>
      <c r="BJ1253" s="25"/>
      <c r="BO1253" s="38"/>
      <c r="BQ1253" s="38"/>
      <c r="BU1253" s="16" t="s">
        <v>4550</v>
      </c>
      <c r="BV1253" s="29" t="s">
        <v>4551</v>
      </c>
      <c r="BW1253" s="16"/>
      <c r="BZ1253" s="16"/>
      <c r="CD1253" s="16"/>
      <c r="CF1253" s="16"/>
      <c r="CG1253" s="16"/>
      <c r="CI1253" s="16"/>
      <c r="CJ1253" s="16"/>
      <c r="CK1253" s="16"/>
      <c r="CP1253" s="16" t="s">
        <v>4554</v>
      </c>
      <c r="CQ1253" s="16" t="s">
        <v>119</v>
      </c>
      <c r="CR1253" s="16" t="s">
        <v>3129</v>
      </c>
      <c r="CT1253" s="16" t="s">
        <v>4550</v>
      </c>
      <c r="CU1253" s="16" t="s">
        <v>4551</v>
      </c>
      <c r="CV1253" s="16" t="s">
        <v>4549</v>
      </c>
      <c r="CW1253" s="16" t="s">
        <v>4553</v>
      </c>
      <c r="CX1253" s="16" t="s">
        <v>3149</v>
      </c>
      <c r="CY1253" s="16" t="s">
        <v>3233</v>
      </c>
      <c r="CZ1253" s="16" t="s">
        <v>4555</v>
      </c>
      <c r="DC1253" s="19"/>
      <c r="DD1253" s="16"/>
      <c r="DK1253" s="16"/>
      <c r="DM1253" s="16"/>
      <c r="DN1253" s="16"/>
      <c r="DP1253" s="16"/>
      <c r="DR1253" s="16"/>
      <c r="EB1253" s="16"/>
      <c r="EE1253" s="16"/>
      <c r="EF1253" s="16"/>
      <c r="EG1253" s="16"/>
      <c r="EI1253" s="16"/>
      <c r="EN1253" s="16"/>
    </row>
    <row r="1254" spans="1:144" x14ac:dyDescent="0.35">
      <c r="A1254" s="16" t="s">
        <v>1149</v>
      </c>
      <c r="J1254" t="s">
        <v>4556</v>
      </c>
      <c r="K1254"/>
      <c r="L1254" s="16" t="s">
        <v>5784</v>
      </c>
      <c r="M1254" s="16"/>
      <c r="Q1254" s="16"/>
      <c r="R1254" s="16"/>
      <c r="S1254" s="16" t="s">
        <v>119</v>
      </c>
      <c r="T1254" s="16">
        <f>SUM(COUNTIF(M1254:S1254,"yes"))</f>
        <v>1</v>
      </c>
      <c r="U1254" s="16"/>
      <c r="V1254" s="16"/>
      <c r="W1254" s="16"/>
      <c r="X1254" s="16"/>
      <c r="Y1254" s="16"/>
      <c r="Z1254" s="16"/>
      <c r="AA1254" s="16"/>
      <c r="AB1254" s="16"/>
      <c r="AH1254" s="16"/>
      <c r="AJ1254" s="20"/>
      <c r="AK1254" s="16"/>
      <c r="AL1254" s="16" t="s">
        <v>5767</v>
      </c>
      <c r="AP1254" s="16"/>
      <c r="AQ1254" s="16"/>
      <c r="AR1254" s="38"/>
      <c r="AS1254" s="16"/>
      <c r="AT1254" s="16"/>
      <c r="AY1254" s="16"/>
      <c r="AZ1254" s="16"/>
      <c r="BF1254" s="28"/>
      <c r="BJ1254" s="25"/>
      <c r="BO1254" s="38"/>
      <c r="BQ1254" s="38"/>
      <c r="BU1254" s="16" t="s">
        <v>4557</v>
      </c>
      <c r="BV1254" s="29" t="s">
        <v>4558</v>
      </c>
      <c r="BW1254" s="16"/>
      <c r="BZ1254" s="16"/>
      <c r="CD1254" s="16"/>
      <c r="CF1254" s="16"/>
      <c r="CG1254" s="16"/>
      <c r="CI1254" s="16"/>
      <c r="CJ1254" s="16"/>
      <c r="CK1254" s="16"/>
      <c r="CP1254" s="16" t="s">
        <v>4561</v>
      </c>
      <c r="CQ1254" s="16" t="s">
        <v>119</v>
      </c>
      <c r="CR1254" s="16" t="s">
        <v>3129</v>
      </c>
      <c r="CT1254" s="16" t="s">
        <v>4557</v>
      </c>
      <c r="CU1254" s="16" t="s">
        <v>4558</v>
      </c>
      <c r="CV1254" s="16" t="s">
        <v>4556</v>
      </c>
      <c r="CW1254" s="16" t="s">
        <v>4560</v>
      </c>
      <c r="CX1254" s="16" t="s">
        <v>3182</v>
      </c>
      <c r="CY1254" s="16" t="s">
        <v>3392</v>
      </c>
      <c r="CZ1254" s="16" t="s">
        <v>4562</v>
      </c>
      <c r="DC1254" s="19"/>
      <c r="DD1254" s="16"/>
      <c r="DK1254" s="16"/>
      <c r="DM1254" s="16"/>
      <c r="DN1254" s="16"/>
      <c r="DP1254" s="16"/>
      <c r="DR1254" s="16"/>
      <c r="EB1254" s="16"/>
      <c r="EE1254" s="16"/>
      <c r="EF1254" s="16"/>
      <c r="EG1254" s="16"/>
      <c r="EI1254" s="16"/>
      <c r="EN1254" s="16"/>
    </row>
    <row r="1255" spans="1:144" x14ac:dyDescent="0.35">
      <c r="A1255" s="16" t="s">
        <v>1149</v>
      </c>
      <c r="J1255" t="s">
        <v>4563</v>
      </c>
      <c r="K1255"/>
      <c r="L1255" s="16" t="s">
        <v>5784</v>
      </c>
      <c r="M1255" s="16"/>
      <c r="Q1255" s="16"/>
      <c r="R1255" s="16"/>
      <c r="S1255" s="16" t="s">
        <v>119</v>
      </c>
      <c r="T1255" s="16">
        <f>SUM(COUNTIF(M1255:S1255,"yes"))</f>
        <v>1</v>
      </c>
      <c r="U1255" s="16"/>
      <c r="V1255" s="16"/>
      <c r="W1255" s="16"/>
      <c r="X1255" s="16"/>
      <c r="Y1255" s="16"/>
      <c r="Z1255" s="16"/>
      <c r="AA1255" s="16"/>
      <c r="AB1255" s="16"/>
      <c r="AH1255" s="16"/>
      <c r="AJ1255" s="20"/>
      <c r="AK1255" s="16"/>
      <c r="AL1255" s="16" t="s">
        <v>5767</v>
      </c>
      <c r="AP1255" s="16"/>
      <c r="AQ1255" s="16"/>
      <c r="AR1255" s="38"/>
      <c r="AS1255" s="16"/>
      <c r="AT1255" s="16"/>
      <c r="AY1255" s="16"/>
      <c r="AZ1255" s="16"/>
      <c r="BF1255" s="28"/>
      <c r="BJ1255" s="25"/>
      <c r="BO1255" s="38"/>
      <c r="BQ1255" s="38"/>
      <c r="BU1255" s="16" t="s">
        <v>4564</v>
      </c>
      <c r="BV1255" s="29" t="s">
        <v>4565</v>
      </c>
      <c r="BW1255" s="16"/>
      <c r="BZ1255" s="16"/>
      <c r="CD1255" s="16"/>
      <c r="CF1255" s="16"/>
      <c r="CG1255" s="16"/>
      <c r="CI1255" s="16"/>
      <c r="CJ1255" s="16"/>
      <c r="CK1255" s="16"/>
      <c r="CP1255" s="16" t="s">
        <v>4567</v>
      </c>
      <c r="CQ1255" s="16" t="s">
        <v>119</v>
      </c>
      <c r="CR1255" s="16" t="s">
        <v>3129</v>
      </c>
      <c r="CT1255" s="16" t="s">
        <v>4564</v>
      </c>
      <c r="CU1255" s="16" t="s">
        <v>4565</v>
      </c>
      <c r="CV1255" s="16" t="s">
        <v>4563</v>
      </c>
      <c r="CW1255" s="16" t="s">
        <v>6040</v>
      </c>
      <c r="CX1255" s="16" t="s">
        <v>3544</v>
      </c>
      <c r="CY1255" s="16" t="s">
        <v>3141</v>
      </c>
      <c r="CZ1255" s="16" t="s">
        <v>3455</v>
      </c>
      <c r="DC1255" s="19"/>
      <c r="DD1255" s="16"/>
      <c r="DK1255" s="16"/>
      <c r="DM1255" s="16"/>
      <c r="DN1255" s="16"/>
      <c r="DP1255" s="16"/>
      <c r="DR1255" s="16"/>
      <c r="EB1255" s="16"/>
      <c r="EE1255" s="16"/>
      <c r="EF1255" s="16"/>
      <c r="EG1255" s="16"/>
      <c r="EI1255" s="16"/>
      <c r="EN1255" s="16"/>
    </row>
    <row r="1256" spans="1:144" x14ac:dyDescent="0.35">
      <c r="A1256" s="16" t="s">
        <v>1149</v>
      </c>
      <c r="J1256" t="s">
        <v>4568</v>
      </c>
      <c r="K1256"/>
      <c r="L1256" s="16" t="s">
        <v>5784</v>
      </c>
      <c r="M1256" s="16"/>
      <c r="Q1256" s="16"/>
      <c r="R1256" s="16"/>
      <c r="S1256" s="16" t="s">
        <v>119</v>
      </c>
      <c r="T1256" s="16">
        <f>SUM(COUNTIF(M1256:S1256,"yes"))</f>
        <v>1</v>
      </c>
      <c r="U1256" s="16"/>
      <c r="V1256" s="16"/>
      <c r="W1256" s="16"/>
      <c r="X1256" s="16"/>
      <c r="Y1256" s="16"/>
      <c r="Z1256" s="16"/>
      <c r="AA1256" s="16"/>
      <c r="AB1256" s="16"/>
      <c r="AH1256" s="16"/>
      <c r="AJ1256" s="20"/>
      <c r="AK1256" s="16"/>
      <c r="AL1256" s="16" t="s">
        <v>5767</v>
      </c>
      <c r="AP1256" s="16"/>
      <c r="AQ1256" s="16"/>
      <c r="AR1256" s="38"/>
      <c r="AS1256" s="16"/>
      <c r="AT1256" s="16"/>
      <c r="AY1256" s="16"/>
      <c r="AZ1256" s="16"/>
      <c r="BF1256" s="28"/>
      <c r="BJ1256" s="25"/>
      <c r="BO1256" s="38"/>
      <c r="BQ1256" s="38"/>
      <c r="BU1256" s="16" t="s">
        <v>4569</v>
      </c>
      <c r="BV1256" s="29" t="s">
        <v>4570</v>
      </c>
      <c r="BW1256" s="16"/>
      <c r="BZ1256" s="16"/>
      <c r="CD1256" s="16"/>
      <c r="CF1256" s="16"/>
      <c r="CG1256" s="16"/>
      <c r="CI1256" s="16"/>
      <c r="CJ1256" s="16"/>
      <c r="CK1256" s="16"/>
      <c r="CP1256" s="16" t="s">
        <v>4573</v>
      </c>
      <c r="CQ1256" s="16" t="s">
        <v>119</v>
      </c>
      <c r="CR1256" s="16" t="s">
        <v>3129</v>
      </c>
      <c r="CT1256" s="16" t="s">
        <v>4569</v>
      </c>
      <c r="CU1256" s="16" t="s">
        <v>4570</v>
      </c>
      <c r="CV1256" s="16" t="s">
        <v>4568</v>
      </c>
      <c r="CW1256" s="16" t="s">
        <v>4572</v>
      </c>
      <c r="CX1256" s="16" t="s">
        <v>3295</v>
      </c>
      <c r="CY1256" s="16" t="s">
        <v>3158</v>
      </c>
      <c r="CZ1256" s="16" t="s">
        <v>3460</v>
      </c>
      <c r="DC1256" s="19"/>
      <c r="DD1256" s="16"/>
      <c r="DK1256" s="16"/>
      <c r="DM1256" s="16"/>
      <c r="DN1256" s="16"/>
      <c r="DP1256" s="16"/>
      <c r="DR1256" s="16"/>
      <c r="EB1256" s="16"/>
      <c r="EE1256" s="16"/>
      <c r="EF1256" s="16"/>
      <c r="EG1256" s="16"/>
      <c r="EI1256" s="16"/>
      <c r="EN1256" s="16"/>
    </row>
    <row r="1257" spans="1:144" x14ac:dyDescent="0.35">
      <c r="A1257" s="16" t="s">
        <v>1149</v>
      </c>
      <c r="J1257" t="s">
        <v>4574</v>
      </c>
      <c r="K1257"/>
      <c r="L1257" s="16" t="s">
        <v>5784</v>
      </c>
      <c r="M1257" s="16"/>
      <c r="Q1257" s="16"/>
      <c r="R1257" s="16"/>
      <c r="S1257" s="16" t="s">
        <v>119</v>
      </c>
      <c r="T1257" s="16">
        <f>SUM(COUNTIF(M1257:S1257,"yes"))</f>
        <v>1</v>
      </c>
      <c r="U1257" s="16"/>
      <c r="V1257" s="16"/>
      <c r="W1257" s="16"/>
      <c r="X1257" s="16"/>
      <c r="Y1257" s="16"/>
      <c r="Z1257" s="16"/>
      <c r="AA1257" s="16"/>
      <c r="AB1257" s="16"/>
      <c r="AH1257" s="16"/>
      <c r="AJ1257" s="20"/>
      <c r="AK1257" s="16"/>
      <c r="AL1257" s="16" t="s">
        <v>5767</v>
      </c>
      <c r="AP1257" s="16"/>
      <c r="AQ1257" s="16"/>
      <c r="AR1257" s="38"/>
      <c r="AS1257" s="16"/>
      <c r="AT1257" s="16"/>
      <c r="AY1257" s="16"/>
      <c r="AZ1257" s="16"/>
      <c r="BF1257" s="28"/>
      <c r="BJ1257" s="25"/>
      <c r="BO1257" s="38"/>
      <c r="BQ1257" s="38"/>
      <c r="BU1257" s="16" t="s">
        <v>4575</v>
      </c>
      <c r="BV1257" s="29" t="s">
        <v>4576</v>
      </c>
      <c r="BW1257" s="16"/>
      <c r="BZ1257" s="16"/>
      <c r="CD1257" s="16"/>
      <c r="CF1257" s="16"/>
      <c r="CG1257" s="16"/>
      <c r="CI1257" s="16"/>
      <c r="CJ1257" s="16"/>
      <c r="CK1257" s="16"/>
      <c r="CP1257" s="16" t="s">
        <v>4579</v>
      </c>
      <c r="CQ1257" s="16" t="s">
        <v>119</v>
      </c>
      <c r="CR1257" s="16" t="s">
        <v>3129</v>
      </c>
      <c r="CT1257" s="16" t="s">
        <v>4575</v>
      </c>
      <c r="CU1257" s="16" t="s">
        <v>4576</v>
      </c>
      <c r="CV1257" s="16" t="s">
        <v>4574</v>
      </c>
      <c r="CW1257" s="16" t="s">
        <v>4578</v>
      </c>
      <c r="CX1257" s="16" t="s">
        <v>3544</v>
      </c>
      <c r="CY1257" s="16" t="s">
        <v>4033</v>
      </c>
      <c r="CZ1257" s="16" t="s">
        <v>3159</v>
      </c>
      <c r="DC1257" s="19"/>
      <c r="DD1257" s="16"/>
      <c r="DK1257" s="16"/>
      <c r="DM1257" s="16"/>
      <c r="DN1257" s="16"/>
      <c r="DP1257" s="16"/>
      <c r="DR1257" s="16"/>
      <c r="EB1257" s="16"/>
      <c r="EE1257" s="16"/>
      <c r="EF1257" s="16"/>
      <c r="EG1257" s="16"/>
      <c r="EI1257" s="16"/>
      <c r="EN1257" s="16"/>
    </row>
    <row r="1258" spans="1:144" x14ac:dyDescent="0.35">
      <c r="A1258" s="16" t="s">
        <v>1149</v>
      </c>
      <c r="J1258" t="s">
        <v>4586</v>
      </c>
      <c r="K1258"/>
      <c r="L1258" s="16" t="s">
        <v>5784</v>
      </c>
      <c r="M1258" s="16"/>
      <c r="Q1258" s="16"/>
      <c r="R1258" s="16"/>
      <c r="S1258" s="16" t="s">
        <v>119</v>
      </c>
      <c r="T1258" s="16">
        <f>SUM(COUNTIF(M1258:S1258,"yes"))</f>
        <v>1</v>
      </c>
      <c r="U1258" s="16"/>
      <c r="V1258" s="16"/>
      <c r="W1258" s="16"/>
      <c r="X1258" s="16"/>
      <c r="Y1258" s="16"/>
      <c r="Z1258" s="16"/>
      <c r="AA1258" s="16"/>
      <c r="AB1258" s="16"/>
      <c r="AH1258" s="16"/>
      <c r="AJ1258" s="20"/>
      <c r="AK1258" s="16"/>
      <c r="AL1258" s="16" t="s">
        <v>5767</v>
      </c>
      <c r="AP1258" s="16"/>
      <c r="AQ1258" s="16"/>
      <c r="AR1258" s="38"/>
      <c r="AS1258" s="16"/>
      <c r="AT1258" s="16"/>
      <c r="AY1258" s="16"/>
      <c r="AZ1258" s="16"/>
      <c r="BF1258" s="28"/>
      <c r="BJ1258" s="25"/>
      <c r="BO1258" s="38"/>
      <c r="BQ1258" s="38"/>
      <c r="BU1258" s="16" t="s">
        <v>4587</v>
      </c>
      <c r="BV1258" s="29" t="s">
        <v>4588</v>
      </c>
      <c r="BW1258" s="16"/>
      <c r="BZ1258" s="16"/>
      <c r="CD1258" s="16"/>
      <c r="CF1258" s="16"/>
      <c r="CG1258" s="16"/>
      <c r="CI1258" s="16"/>
      <c r="CJ1258" s="16"/>
      <c r="CK1258" s="16"/>
      <c r="CP1258" s="16" t="s">
        <v>4591</v>
      </c>
      <c r="CQ1258" s="16" t="s">
        <v>119</v>
      </c>
      <c r="CR1258" s="16" t="s">
        <v>3129</v>
      </c>
      <c r="CT1258" s="16" t="s">
        <v>4587</v>
      </c>
      <c r="CU1258" s="16" t="s">
        <v>4588</v>
      </c>
      <c r="CV1258" s="16" t="s">
        <v>4586</v>
      </c>
      <c r="CW1258" s="16" t="s">
        <v>4590</v>
      </c>
      <c r="CX1258" s="16" t="s">
        <v>3182</v>
      </c>
      <c r="CY1258" s="16" t="s">
        <v>4592</v>
      </c>
      <c r="CZ1258" s="16" t="s">
        <v>3455</v>
      </c>
      <c r="DC1258" s="19"/>
      <c r="DD1258" s="16"/>
      <c r="DK1258" s="16"/>
      <c r="DM1258" s="16"/>
      <c r="DN1258" s="16"/>
      <c r="DP1258" s="16"/>
      <c r="DR1258" s="16"/>
      <c r="EB1258" s="16"/>
      <c r="EE1258" s="16"/>
      <c r="EF1258" s="16"/>
      <c r="EG1258" s="16"/>
      <c r="EI1258" s="16"/>
      <c r="EN1258" s="16"/>
    </row>
    <row r="1259" spans="1:144" x14ac:dyDescent="0.35">
      <c r="A1259" s="16" t="s">
        <v>1149</v>
      </c>
      <c r="J1259" t="s">
        <v>4593</v>
      </c>
      <c r="K1259"/>
      <c r="L1259" s="16" t="s">
        <v>5784</v>
      </c>
      <c r="M1259" s="16"/>
      <c r="Q1259" s="16"/>
      <c r="R1259" s="16"/>
      <c r="S1259" s="16" t="s">
        <v>119</v>
      </c>
      <c r="T1259" s="16">
        <f>SUM(COUNTIF(M1259:S1259,"yes"))</f>
        <v>1</v>
      </c>
      <c r="U1259" s="16"/>
      <c r="V1259" s="16"/>
      <c r="W1259" s="16"/>
      <c r="X1259" s="16"/>
      <c r="Y1259" s="16"/>
      <c r="Z1259" s="16"/>
      <c r="AA1259" s="16"/>
      <c r="AB1259" s="16"/>
      <c r="AH1259" s="16"/>
      <c r="AJ1259" s="20"/>
      <c r="AK1259" s="16"/>
      <c r="AL1259" s="16" t="s">
        <v>5767</v>
      </c>
      <c r="AP1259" s="16"/>
      <c r="AQ1259" s="16"/>
      <c r="AR1259" s="38"/>
      <c r="AS1259" s="16"/>
      <c r="AT1259" s="16"/>
      <c r="AY1259" s="16"/>
      <c r="AZ1259" s="16"/>
      <c r="BF1259" s="28"/>
      <c r="BJ1259" s="25"/>
      <c r="BO1259" s="38"/>
      <c r="BQ1259" s="38"/>
      <c r="BU1259" s="16" t="s">
        <v>4594</v>
      </c>
      <c r="BV1259" s="29" t="s">
        <v>4595</v>
      </c>
      <c r="BW1259" s="16"/>
      <c r="BZ1259" s="16"/>
      <c r="CD1259" s="16"/>
      <c r="CF1259" s="16"/>
      <c r="CG1259" s="16"/>
      <c r="CI1259" s="16"/>
      <c r="CJ1259" s="16"/>
      <c r="CK1259" s="16"/>
      <c r="CP1259" s="16" t="s">
        <v>4598</v>
      </c>
      <c r="CQ1259" s="16" t="s">
        <v>119</v>
      </c>
      <c r="CR1259" s="16" t="s">
        <v>3129</v>
      </c>
      <c r="CT1259" s="16" t="s">
        <v>4594</v>
      </c>
      <c r="CU1259" s="16" t="s">
        <v>4595</v>
      </c>
      <c r="CV1259" s="16" t="s">
        <v>4593</v>
      </c>
      <c r="CW1259" s="16" t="s">
        <v>4597</v>
      </c>
      <c r="CX1259" s="16" t="s">
        <v>3310</v>
      </c>
      <c r="CY1259" s="16" t="s">
        <v>3588</v>
      </c>
      <c r="CZ1259" s="16" t="s">
        <v>3133</v>
      </c>
      <c r="DC1259" s="19"/>
      <c r="DD1259" s="16"/>
      <c r="DK1259" s="16"/>
      <c r="DM1259" s="16"/>
      <c r="DN1259" s="16"/>
      <c r="DP1259" s="16"/>
      <c r="DR1259" s="16"/>
      <c r="EB1259" s="16"/>
      <c r="EE1259" s="16"/>
      <c r="EF1259" s="16"/>
      <c r="EG1259" s="16"/>
      <c r="EI1259" s="16"/>
      <c r="EN1259" s="16"/>
    </row>
    <row r="1260" spans="1:144" x14ac:dyDescent="0.35">
      <c r="A1260" s="16" t="s">
        <v>1149</v>
      </c>
      <c r="J1260" t="s">
        <v>4599</v>
      </c>
      <c r="K1260"/>
      <c r="L1260" s="16" t="s">
        <v>5784</v>
      </c>
      <c r="M1260" s="16"/>
      <c r="Q1260" s="16"/>
      <c r="R1260" s="16"/>
      <c r="S1260" s="16" t="s">
        <v>119</v>
      </c>
      <c r="T1260" s="16">
        <f>SUM(COUNTIF(M1260:S1260,"yes"))</f>
        <v>1</v>
      </c>
      <c r="U1260" s="16"/>
      <c r="V1260" s="16"/>
      <c r="W1260" s="16"/>
      <c r="X1260" s="16"/>
      <c r="Y1260" s="16"/>
      <c r="Z1260" s="16"/>
      <c r="AA1260" s="16"/>
      <c r="AB1260" s="16"/>
      <c r="AH1260" s="16"/>
      <c r="AJ1260" s="20"/>
      <c r="AK1260" s="16"/>
      <c r="AL1260" s="16" t="s">
        <v>5767</v>
      </c>
      <c r="AP1260" s="16"/>
      <c r="AQ1260" s="16"/>
      <c r="AR1260" s="38"/>
      <c r="AS1260" s="16"/>
      <c r="AT1260" s="16"/>
      <c r="AY1260" s="16"/>
      <c r="AZ1260" s="16"/>
      <c r="BB1260" s="16">
        <f>LEN(BA1260)-LEN(SUBSTITUTE(BA1260,",",""))+1</f>
        <v>1</v>
      </c>
      <c r="BD1260" s="16">
        <f>LEN(BC1260)-LEN(SUBSTITUTE(BC1260,",",""))+1</f>
        <v>1</v>
      </c>
      <c r="BE1260" s="16">
        <f>Table1[[#This Row], [no. of native regions]]+Table1[[#This Row], [no. of introduced regions]]</f>
        <v>2</v>
      </c>
      <c r="BF1260" s="28">
        <f>Table1[[#This Row], [no. of introduced regions]]/Table1[[#This Row], [no. of native regions]]</f>
        <v>1</v>
      </c>
      <c r="BJ1260" s="25"/>
      <c r="BO1260" s="38"/>
      <c r="BQ1260" s="38"/>
      <c r="BU1260" s="16" t="s">
        <v>1548</v>
      </c>
      <c r="BV1260" s="29" t="s">
        <v>1549</v>
      </c>
      <c r="BW1260" s="16"/>
      <c r="BZ1260" s="16"/>
      <c r="CD1260" s="16"/>
      <c r="CF1260" s="16"/>
      <c r="CG1260" s="16"/>
      <c r="CI1260" s="16"/>
      <c r="CJ1260" s="16"/>
      <c r="CK1260" s="16"/>
      <c r="CP1260" s="16" t="s">
        <v>4602</v>
      </c>
      <c r="CQ1260" s="16" t="s">
        <v>119</v>
      </c>
      <c r="CR1260" s="16" t="s">
        <v>3129</v>
      </c>
      <c r="CT1260" s="16" t="s">
        <v>1548</v>
      </c>
      <c r="CU1260" s="16" t="s">
        <v>1549</v>
      </c>
      <c r="CV1260" s="16"/>
      <c r="CW1260" s="16" t="s">
        <v>4601</v>
      </c>
      <c r="CX1260" s="16" t="s">
        <v>3265</v>
      </c>
      <c r="CY1260" s="16" t="s">
        <v>3335</v>
      </c>
      <c r="CZ1260" s="16" t="s">
        <v>3416</v>
      </c>
      <c r="DC1260" s="19"/>
      <c r="DD1260" s="16"/>
      <c r="DK1260" s="16"/>
      <c r="DM1260" s="16"/>
      <c r="DN1260" s="16"/>
      <c r="DP1260" s="16"/>
      <c r="DR1260" s="16"/>
      <c r="EB1260" s="16"/>
      <c r="EE1260" s="16"/>
      <c r="EF1260" s="16"/>
      <c r="EG1260" s="16"/>
      <c r="EI1260" s="16"/>
      <c r="EN1260" s="16"/>
    </row>
    <row r="1261" spans="1:144" x14ac:dyDescent="0.35">
      <c r="A1261" s="16" t="s">
        <v>1149</v>
      </c>
      <c r="J1261" t="s">
        <v>4603</v>
      </c>
      <c r="K1261"/>
      <c r="L1261" s="16" t="s">
        <v>5784</v>
      </c>
      <c r="M1261" s="16"/>
      <c r="Q1261" s="16"/>
      <c r="R1261" s="16"/>
      <c r="S1261" s="16" t="s">
        <v>119</v>
      </c>
      <c r="T1261" s="16">
        <f>SUM(COUNTIF(M1261:S1261,"yes"))</f>
        <v>1</v>
      </c>
      <c r="U1261" s="16"/>
      <c r="V1261" s="16"/>
      <c r="W1261" s="16"/>
      <c r="X1261" s="16"/>
      <c r="Y1261" s="16"/>
      <c r="Z1261" s="16"/>
      <c r="AA1261" s="16"/>
      <c r="AB1261" s="16"/>
      <c r="AH1261" s="16"/>
      <c r="AJ1261" s="20"/>
      <c r="AK1261" s="16"/>
      <c r="AL1261" s="16" t="s">
        <v>5767</v>
      </c>
      <c r="AP1261" s="16"/>
      <c r="AQ1261" s="16"/>
      <c r="AR1261" s="38"/>
      <c r="AS1261" s="16"/>
      <c r="AT1261" s="16"/>
      <c r="AY1261" s="16"/>
      <c r="AZ1261" s="16"/>
      <c r="BF1261" s="28"/>
      <c r="BJ1261" s="25"/>
      <c r="BO1261" s="38"/>
      <c r="BQ1261" s="38"/>
      <c r="BU1261" s="16" t="s">
        <v>4604</v>
      </c>
      <c r="BV1261" s="29" t="s">
        <v>4605</v>
      </c>
      <c r="BW1261" s="16"/>
      <c r="BZ1261" s="16"/>
      <c r="CD1261" s="16"/>
      <c r="CF1261" s="16"/>
      <c r="CG1261" s="16"/>
      <c r="CI1261" s="16"/>
      <c r="CJ1261" s="16"/>
      <c r="CK1261" s="16"/>
      <c r="CP1261" s="16" t="s">
        <v>4608</v>
      </c>
      <c r="CQ1261" s="16" t="s">
        <v>119</v>
      </c>
      <c r="CR1261" s="16" t="s">
        <v>3129</v>
      </c>
      <c r="CT1261" s="16" t="s">
        <v>4604</v>
      </c>
      <c r="CU1261" s="16" t="s">
        <v>4605</v>
      </c>
      <c r="CV1261" s="16" t="s">
        <v>4603</v>
      </c>
      <c r="CW1261" s="16" t="s">
        <v>4607</v>
      </c>
      <c r="CX1261" s="16" t="s">
        <v>3191</v>
      </c>
      <c r="CY1261" s="16" t="s">
        <v>3132</v>
      </c>
      <c r="CZ1261" s="16" t="s">
        <v>3376</v>
      </c>
      <c r="DC1261" s="19"/>
      <c r="DD1261" s="16"/>
      <c r="DK1261" s="16"/>
      <c r="DM1261" s="16"/>
      <c r="DN1261" s="16"/>
      <c r="DP1261" s="16"/>
      <c r="DR1261" s="16"/>
      <c r="EB1261" s="16"/>
      <c r="EE1261" s="16"/>
      <c r="EF1261" s="16"/>
      <c r="EG1261" s="16"/>
      <c r="EI1261" s="16"/>
      <c r="EN1261" s="16"/>
    </row>
    <row r="1262" spans="1:144" x14ac:dyDescent="0.35">
      <c r="A1262" s="16" t="s">
        <v>1149</v>
      </c>
      <c r="J1262" t="s">
        <v>4609</v>
      </c>
      <c r="K1262"/>
      <c r="L1262" s="16" t="s">
        <v>5784</v>
      </c>
      <c r="M1262" s="16"/>
      <c r="Q1262" s="16"/>
      <c r="R1262" s="16"/>
      <c r="S1262" s="16" t="s">
        <v>119</v>
      </c>
      <c r="T1262" s="16">
        <f>SUM(COUNTIF(M1262:S1262,"yes"))</f>
        <v>1</v>
      </c>
      <c r="U1262" s="16"/>
      <c r="V1262" s="16"/>
      <c r="W1262" s="16"/>
      <c r="X1262" s="16"/>
      <c r="Y1262" s="16"/>
      <c r="Z1262" s="16"/>
      <c r="AA1262" s="16"/>
      <c r="AB1262" s="16"/>
      <c r="AH1262" s="16"/>
      <c r="AJ1262" s="20"/>
      <c r="AK1262" s="16"/>
      <c r="AL1262" s="16" t="s">
        <v>5767</v>
      </c>
      <c r="AP1262" s="16"/>
      <c r="AQ1262" s="16"/>
      <c r="AR1262" s="38"/>
      <c r="AS1262" s="16"/>
      <c r="AT1262" s="16"/>
      <c r="AY1262" s="16"/>
      <c r="AZ1262" s="16"/>
      <c r="BF1262" s="28"/>
      <c r="BJ1262" s="25"/>
      <c r="BO1262" s="38"/>
      <c r="BQ1262" s="38"/>
      <c r="BU1262" s="16" t="s">
        <v>4610</v>
      </c>
      <c r="BV1262" s="29" t="s">
        <v>4611</v>
      </c>
      <c r="BW1262" s="16"/>
      <c r="BZ1262" s="16"/>
      <c r="CD1262" s="16"/>
      <c r="CF1262" s="16"/>
      <c r="CG1262" s="16"/>
      <c r="CI1262" s="16"/>
      <c r="CJ1262" s="16"/>
      <c r="CK1262" s="16"/>
      <c r="CP1262" s="16" t="s">
        <v>4614</v>
      </c>
      <c r="CQ1262" s="16" t="s">
        <v>119</v>
      </c>
      <c r="CR1262" s="16" t="s">
        <v>3129</v>
      </c>
      <c r="CT1262" s="16" t="s">
        <v>4610</v>
      </c>
      <c r="CU1262" s="16" t="s">
        <v>4611</v>
      </c>
      <c r="CV1262" s="16" t="s">
        <v>4609</v>
      </c>
      <c r="CW1262" s="16" t="s">
        <v>4613</v>
      </c>
      <c r="CX1262" s="16" t="s">
        <v>3939</v>
      </c>
      <c r="CY1262" s="16" t="s">
        <v>4592</v>
      </c>
      <c r="CZ1262" s="16" t="s">
        <v>4615</v>
      </c>
      <c r="DC1262" s="19"/>
      <c r="DD1262" s="16"/>
      <c r="DK1262" s="16"/>
      <c r="DM1262" s="16"/>
      <c r="DN1262" s="16"/>
      <c r="DP1262" s="16"/>
      <c r="DR1262" s="16"/>
      <c r="EB1262" s="16"/>
      <c r="EE1262" s="16"/>
      <c r="EF1262" s="16"/>
      <c r="EG1262" s="16"/>
      <c r="EI1262" s="16"/>
      <c r="EN1262" s="16"/>
    </row>
    <row r="1263" spans="1:144" x14ac:dyDescent="0.35">
      <c r="A1263" s="16" t="s">
        <v>1149</v>
      </c>
      <c r="J1263" t="s">
        <v>4616</v>
      </c>
      <c r="K1263"/>
      <c r="L1263" s="16" t="s">
        <v>5784</v>
      </c>
      <c r="M1263" s="16"/>
      <c r="Q1263" s="16"/>
      <c r="R1263" s="16"/>
      <c r="S1263" s="16" t="s">
        <v>119</v>
      </c>
      <c r="T1263" s="16">
        <f>SUM(COUNTIF(M1263:S1263,"yes"))</f>
        <v>1</v>
      </c>
      <c r="U1263" s="16"/>
      <c r="V1263" s="16"/>
      <c r="W1263" s="16"/>
      <c r="X1263" s="16"/>
      <c r="Y1263" s="16"/>
      <c r="Z1263" s="16"/>
      <c r="AA1263" s="16"/>
      <c r="AB1263" s="16"/>
      <c r="AH1263" s="16"/>
      <c r="AJ1263" s="20"/>
      <c r="AK1263" s="16"/>
      <c r="AL1263" s="16" t="s">
        <v>5767</v>
      </c>
      <c r="AP1263" s="16"/>
      <c r="AQ1263" s="16"/>
      <c r="AR1263" s="38"/>
      <c r="AS1263" s="16"/>
      <c r="AT1263" s="16"/>
      <c r="AY1263" s="16"/>
      <c r="AZ1263" s="16"/>
      <c r="BF1263" s="28"/>
      <c r="BJ1263" s="25"/>
      <c r="BO1263" s="38"/>
      <c r="BQ1263" s="38"/>
      <c r="BU1263" s="16" t="s">
        <v>4617</v>
      </c>
      <c r="BV1263" s="29" t="s">
        <v>4618</v>
      </c>
      <c r="BW1263" s="16"/>
      <c r="BZ1263" s="16"/>
      <c r="CD1263" s="16"/>
      <c r="CF1263" s="16"/>
      <c r="CG1263" s="16"/>
      <c r="CI1263" s="16"/>
      <c r="CJ1263" s="16"/>
      <c r="CK1263" s="16"/>
      <c r="CP1263" s="16" t="s">
        <v>4621</v>
      </c>
      <c r="CQ1263" s="16" t="s">
        <v>119</v>
      </c>
      <c r="CR1263" s="16" t="s">
        <v>3129</v>
      </c>
      <c r="CT1263" s="16" t="s">
        <v>4617</v>
      </c>
      <c r="CU1263" s="16" t="s">
        <v>4618</v>
      </c>
      <c r="CV1263" s="16" t="s">
        <v>4616</v>
      </c>
      <c r="CW1263" s="16" t="s">
        <v>4620</v>
      </c>
      <c r="CX1263" s="16" t="s">
        <v>3544</v>
      </c>
      <c r="CY1263" s="16" t="s">
        <v>3392</v>
      </c>
      <c r="CZ1263" s="16" t="s">
        <v>4622</v>
      </c>
      <c r="DC1263" s="19"/>
      <c r="DD1263" s="16"/>
      <c r="DK1263" s="16"/>
      <c r="DM1263" s="16"/>
      <c r="DN1263" s="16"/>
      <c r="DP1263" s="16"/>
      <c r="DR1263" s="16"/>
      <c r="EB1263" s="16"/>
      <c r="EE1263" s="16"/>
      <c r="EF1263" s="16"/>
      <c r="EG1263" s="16"/>
      <c r="EI1263" s="16"/>
      <c r="EN1263" s="16"/>
    </row>
    <row r="1264" spans="1:144" x14ac:dyDescent="0.35">
      <c r="A1264" s="16" t="s">
        <v>1149</v>
      </c>
      <c r="J1264" t="s">
        <v>4623</v>
      </c>
      <c r="K1264"/>
      <c r="L1264" s="16" t="s">
        <v>5784</v>
      </c>
      <c r="M1264" s="16"/>
      <c r="Q1264" s="16"/>
      <c r="R1264" s="16"/>
      <c r="S1264" s="16" t="s">
        <v>119</v>
      </c>
      <c r="T1264" s="16">
        <f>SUM(COUNTIF(M1264:S1264,"yes"))</f>
        <v>1</v>
      </c>
      <c r="U1264" s="16"/>
      <c r="V1264" s="16"/>
      <c r="W1264" s="16"/>
      <c r="X1264" s="16"/>
      <c r="Y1264" s="16"/>
      <c r="Z1264" s="16"/>
      <c r="AA1264" s="16"/>
      <c r="AB1264" s="16"/>
      <c r="AH1264" s="16"/>
      <c r="AJ1264" s="20"/>
      <c r="AK1264" s="16"/>
      <c r="AL1264" s="16" t="s">
        <v>5767</v>
      </c>
      <c r="AP1264" s="16"/>
      <c r="AQ1264" s="16"/>
      <c r="AR1264" s="38"/>
      <c r="AS1264" s="16"/>
      <c r="AT1264" s="16"/>
      <c r="AY1264" s="16"/>
      <c r="AZ1264" s="16"/>
      <c r="BF1264" s="28"/>
      <c r="BJ1264" s="25"/>
      <c r="BO1264" s="38"/>
      <c r="BQ1264" s="38"/>
      <c r="BU1264" s="16" t="s">
        <v>4624</v>
      </c>
      <c r="BV1264" s="29" t="s">
        <v>4625</v>
      </c>
      <c r="BW1264" s="16"/>
      <c r="BZ1264" s="16"/>
      <c r="CD1264" s="16"/>
      <c r="CF1264" s="16"/>
      <c r="CG1264" s="16"/>
      <c r="CI1264" s="16"/>
      <c r="CJ1264" s="16"/>
      <c r="CK1264" s="16"/>
      <c r="CP1264" s="16" t="s">
        <v>4627</v>
      </c>
      <c r="CQ1264" s="16" t="s">
        <v>119</v>
      </c>
      <c r="CR1264" s="16" t="s">
        <v>3129</v>
      </c>
      <c r="CT1264" s="16" t="s">
        <v>4624</v>
      </c>
      <c r="CU1264" s="16" t="s">
        <v>4625</v>
      </c>
      <c r="CV1264" s="16" t="s">
        <v>4623</v>
      </c>
      <c r="CW1264" s="16" t="s">
        <v>4626</v>
      </c>
      <c r="CX1264" s="16" t="s">
        <v>3166</v>
      </c>
      <c r="CY1264" s="16" t="s">
        <v>3739</v>
      </c>
      <c r="CZ1264" s="16" t="s">
        <v>3416</v>
      </c>
      <c r="DC1264" s="19"/>
      <c r="DD1264" s="16"/>
      <c r="DK1264" s="16"/>
      <c r="DM1264" s="16"/>
      <c r="DN1264" s="16"/>
      <c r="DP1264" s="16"/>
      <c r="DR1264" s="16"/>
      <c r="EB1264" s="16"/>
      <c r="EE1264" s="16"/>
      <c r="EF1264" s="16"/>
      <c r="EG1264" s="16"/>
      <c r="EI1264" s="16"/>
      <c r="EN1264" s="16"/>
    </row>
    <row r="1265" spans="1:144" x14ac:dyDescent="0.35">
      <c r="A1265" s="16" t="s">
        <v>1149</v>
      </c>
      <c r="J1265" t="s">
        <v>4628</v>
      </c>
      <c r="K1265"/>
      <c r="L1265" s="16" t="s">
        <v>5784</v>
      </c>
      <c r="M1265" s="16"/>
      <c r="Q1265" s="16"/>
      <c r="R1265" s="16"/>
      <c r="S1265" s="16" t="s">
        <v>119</v>
      </c>
      <c r="T1265" s="16">
        <f>SUM(COUNTIF(M1265:S1265,"yes"))</f>
        <v>1</v>
      </c>
      <c r="U1265" s="16"/>
      <c r="V1265" s="16"/>
      <c r="W1265" s="16"/>
      <c r="X1265" s="16"/>
      <c r="Y1265" s="16"/>
      <c r="Z1265" s="16"/>
      <c r="AA1265" s="16"/>
      <c r="AB1265" s="16"/>
      <c r="AH1265" s="16"/>
      <c r="AJ1265" s="20"/>
      <c r="AK1265" s="16"/>
      <c r="AL1265" s="16" t="s">
        <v>5767</v>
      </c>
      <c r="AP1265" s="16"/>
      <c r="AQ1265" s="16"/>
      <c r="AR1265" s="38"/>
      <c r="AS1265" s="16"/>
      <c r="AT1265" s="16"/>
      <c r="AY1265" s="16"/>
      <c r="AZ1265" s="16"/>
      <c r="BF1265" s="28"/>
      <c r="BJ1265" s="25"/>
      <c r="BO1265" s="38"/>
      <c r="BQ1265" s="38"/>
      <c r="BU1265" s="16" t="s">
        <v>4629</v>
      </c>
      <c r="BV1265" s="29" t="s">
        <v>4630</v>
      </c>
      <c r="BW1265" s="16"/>
      <c r="BZ1265" s="16"/>
      <c r="CD1265" s="16"/>
      <c r="CF1265" s="16"/>
      <c r="CG1265" s="16"/>
      <c r="CI1265" s="16"/>
      <c r="CJ1265" s="16"/>
      <c r="CK1265" s="16"/>
      <c r="CP1265" s="16" t="s">
        <v>4633</v>
      </c>
      <c r="CQ1265" s="16" t="s">
        <v>119</v>
      </c>
      <c r="CR1265" s="16" t="s">
        <v>3129</v>
      </c>
      <c r="CT1265" s="16" t="s">
        <v>4629</v>
      </c>
      <c r="CU1265" s="16" t="s">
        <v>4630</v>
      </c>
      <c r="CV1265" s="16" t="s">
        <v>4628</v>
      </c>
      <c r="CW1265" s="16" t="s">
        <v>4632</v>
      </c>
      <c r="CX1265" s="16" t="s">
        <v>3522</v>
      </c>
      <c r="CY1265" s="16" t="s">
        <v>3831</v>
      </c>
      <c r="CZ1265" s="16" t="s">
        <v>4634</v>
      </c>
      <c r="DC1265" s="19"/>
      <c r="DD1265" s="16"/>
      <c r="DK1265" s="16"/>
      <c r="DM1265" s="16"/>
      <c r="DN1265" s="16"/>
      <c r="DP1265" s="16"/>
      <c r="DR1265" s="16"/>
      <c r="EB1265" s="16"/>
      <c r="EE1265" s="16"/>
      <c r="EF1265" s="16"/>
      <c r="EG1265" s="16"/>
      <c r="EI1265" s="16"/>
      <c r="EN1265" s="16"/>
    </row>
    <row r="1266" spans="1:144" x14ac:dyDescent="0.35">
      <c r="A1266" s="16" t="s">
        <v>1149</v>
      </c>
      <c r="J1266" t="s">
        <v>4635</v>
      </c>
      <c r="K1266"/>
      <c r="L1266" s="16" t="s">
        <v>5784</v>
      </c>
      <c r="M1266" s="16"/>
      <c r="Q1266" s="16"/>
      <c r="R1266" s="16"/>
      <c r="S1266" s="16" t="s">
        <v>119</v>
      </c>
      <c r="T1266" s="16">
        <f>SUM(COUNTIF(M1266:S1266,"yes"))</f>
        <v>1</v>
      </c>
      <c r="U1266" s="16"/>
      <c r="V1266" s="16"/>
      <c r="W1266" s="16"/>
      <c r="X1266" s="16"/>
      <c r="Y1266" s="16"/>
      <c r="Z1266" s="16"/>
      <c r="AA1266" s="16"/>
      <c r="AB1266" s="16"/>
      <c r="AH1266" s="16"/>
      <c r="AJ1266" s="20"/>
      <c r="AK1266" s="16"/>
      <c r="AL1266" s="16" t="s">
        <v>5767</v>
      </c>
      <c r="AP1266" s="16"/>
      <c r="AQ1266" s="16"/>
      <c r="AR1266" s="38"/>
      <c r="AS1266" s="16"/>
      <c r="AT1266" s="16"/>
      <c r="AY1266" s="16"/>
      <c r="AZ1266" s="16"/>
      <c r="BF1266" s="28"/>
      <c r="BJ1266" s="25"/>
      <c r="BO1266" s="38"/>
      <c r="BQ1266" s="38"/>
      <c r="BU1266" s="16" t="s">
        <v>4636</v>
      </c>
      <c r="BV1266" s="29" t="s">
        <v>4637</v>
      </c>
      <c r="BW1266" s="16"/>
      <c r="BZ1266" s="16"/>
      <c r="CD1266" s="16"/>
      <c r="CF1266" s="16"/>
      <c r="CG1266" s="16"/>
      <c r="CI1266" s="16"/>
      <c r="CJ1266" s="16"/>
      <c r="CK1266" s="16"/>
      <c r="CP1266" s="16" t="s">
        <v>4640</v>
      </c>
      <c r="CQ1266" s="16" t="s">
        <v>119</v>
      </c>
      <c r="CR1266" s="16" t="s">
        <v>3129</v>
      </c>
      <c r="CT1266" s="16" t="s">
        <v>4636</v>
      </c>
      <c r="CU1266" s="16" t="s">
        <v>4637</v>
      </c>
      <c r="CV1266" s="16" t="s">
        <v>4635</v>
      </c>
      <c r="CW1266" s="16" t="s">
        <v>4639</v>
      </c>
      <c r="CX1266" s="16" t="s">
        <v>3683</v>
      </c>
      <c r="CY1266" s="16" t="s">
        <v>4641</v>
      </c>
      <c r="CZ1266" s="16" t="s">
        <v>4521</v>
      </c>
      <c r="DC1266" s="19"/>
      <c r="DD1266" s="16"/>
      <c r="DK1266" s="16"/>
      <c r="DM1266" s="16"/>
      <c r="DN1266" s="16"/>
      <c r="DP1266" s="16"/>
      <c r="DR1266" s="16"/>
      <c r="EB1266" s="16"/>
      <c r="EE1266" s="16"/>
      <c r="EF1266" s="16"/>
      <c r="EG1266" s="16"/>
      <c r="EI1266" s="16"/>
      <c r="EN1266" s="16"/>
    </row>
    <row r="1267" spans="1:144" x14ac:dyDescent="0.35">
      <c r="A1267" s="16" t="s">
        <v>1149</v>
      </c>
      <c r="J1267" t="s">
        <v>4642</v>
      </c>
      <c r="K1267"/>
      <c r="L1267" s="16" t="s">
        <v>5784</v>
      </c>
      <c r="M1267" s="16"/>
      <c r="Q1267" s="16"/>
      <c r="R1267" s="16"/>
      <c r="S1267" s="16" t="s">
        <v>119</v>
      </c>
      <c r="T1267" s="16">
        <f>SUM(COUNTIF(M1267:S1267,"yes"))</f>
        <v>1</v>
      </c>
      <c r="U1267" s="16"/>
      <c r="V1267" s="16"/>
      <c r="W1267" s="16"/>
      <c r="X1267" s="16"/>
      <c r="Y1267" s="16"/>
      <c r="Z1267" s="16"/>
      <c r="AA1267" s="16"/>
      <c r="AB1267" s="16"/>
      <c r="AH1267" s="16"/>
      <c r="AJ1267" s="20"/>
      <c r="AK1267" s="16"/>
      <c r="AL1267" s="16" t="s">
        <v>5767</v>
      </c>
      <c r="AP1267" s="16"/>
      <c r="AQ1267" s="16"/>
      <c r="AR1267" s="38"/>
      <c r="AS1267" s="16"/>
      <c r="AT1267" s="16"/>
      <c r="AY1267" s="16"/>
      <c r="AZ1267" s="16"/>
      <c r="BF1267" s="28"/>
      <c r="BJ1267" s="25"/>
      <c r="BO1267" s="38"/>
      <c r="BQ1267" s="38"/>
      <c r="BU1267" s="16" t="s">
        <v>4643</v>
      </c>
      <c r="BV1267" s="29" t="s">
        <v>4644</v>
      </c>
      <c r="BW1267" s="16"/>
      <c r="BZ1267" s="16"/>
      <c r="CD1267" s="16"/>
      <c r="CF1267" s="16"/>
      <c r="CG1267" s="16"/>
      <c r="CI1267" s="16"/>
      <c r="CJ1267" s="16"/>
      <c r="CK1267" s="16"/>
      <c r="CP1267" s="16" t="s">
        <v>4647</v>
      </c>
      <c r="CQ1267" s="16" t="s">
        <v>119</v>
      </c>
      <c r="CR1267" s="16" t="s">
        <v>3129</v>
      </c>
      <c r="CT1267" s="16" t="s">
        <v>4643</v>
      </c>
      <c r="CU1267" s="16" t="s">
        <v>4644</v>
      </c>
      <c r="CV1267" s="16" t="s">
        <v>4642</v>
      </c>
      <c r="CW1267" s="16" t="s">
        <v>4646</v>
      </c>
      <c r="CX1267" s="16" t="s">
        <v>3830</v>
      </c>
      <c r="CY1267" s="16" t="s">
        <v>4648</v>
      </c>
      <c r="CZ1267" s="16" t="s">
        <v>3133</v>
      </c>
      <c r="DC1267" s="19"/>
      <c r="DD1267" s="16"/>
      <c r="DK1267" s="16"/>
      <c r="DM1267" s="16"/>
      <c r="DN1267" s="16"/>
      <c r="DP1267" s="16"/>
      <c r="DR1267" s="16"/>
      <c r="EB1267" s="16"/>
      <c r="EE1267" s="16"/>
      <c r="EF1267" s="16"/>
      <c r="EG1267" s="16"/>
      <c r="EI1267" s="16"/>
      <c r="EN1267" s="16"/>
    </row>
    <row r="1268" spans="1:144" x14ac:dyDescent="0.35">
      <c r="A1268" s="16" t="s">
        <v>1149</v>
      </c>
      <c r="J1268" t="s">
        <v>4649</v>
      </c>
      <c r="K1268"/>
      <c r="L1268" s="16" t="s">
        <v>5784</v>
      </c>
      <c r="M1268" s="16"/>
      <c r="Q1268" s="16"/>
      <c r="R1268" s="16"/>
      <c r="S1268" s="16" t="s">
        <v>119</v>
      </c>
      <c r="T1268" s="16">
        <f>SUM(COUNTIF(M1268:S1268,"yes"))</f>
        <v>1</v>
      </c>
      <c r="U1268" s="16"/>
      <c r="V1268" s="16"/>
      <c r="W1268" s="16"/>
      <c r="X1268" s="16"/>
      <c r="Y1268" s="16"/>
      <c r="Z1268" s="16"/>
      <c r="AA1268" s="16"/>
      <c r="AB1268" s="16"/>
      <c r="AH1268" s="16"/>
      <c r="AJ1268" s="20"/>
      <c r="AK1268" s="16"/>
      <c r="AL1268" s="16" t="s">
        <v>5767</v>
      </c>
      <c r="AP1268" s="16"/>
      <c r="AQ1268" s="16"/>
      <c r="AR1268" s="38"/>
      <c r="AS1268" s="16"/>
      <c r="AT1268" s="16"/>
      <c r="AY1268" s="16"/>
      <c r="AZ1268" s="16"/>
      <c r="BF1268" s="28"/>
      <c r="BJ1268" s="25"/>
      <c r="BO1268" s="38"/>
      <c r="BQ1268" s="38"/>
      <c r="BU1268" s="16" t="s">
        <v>4650</v>
      </c>
      <c r="BV1268" s="29" t="s">
        <v>4651</v>
      </c>
      <c r="BW1268" s="16"/>
      <c r="BZ1268" s="16"/>
      <c r="CD1268" s="16"/>
      <c r="CF1268" s="16"/>
      <c r="CG1268" s="16"/>
      <c r="CI1268" s="16"/>
      <c r="CJ1268" s="16"/>
      <c r="CK1268" s="16"/>
      <c r="CP1268" s="16" t="s">
        <v>4654</v>
      </c>
      <c r="CQ1268" s="16" t="s">
        <v>119</v>
      </c>
      <c r="CR1268" s="16" t="s">
        <v>3129</v>
      </c>
      <c r="CT1268" s="16" t="s">
        <v>4650</v>
      </c>
      <c r="CU1268" s="16" t="s">
        <v>4651</v>
      </c>
      <c r="CV1268" s="16" t="s">
        <v>4649</v>
      </c>
      <c r="CW1268" s="16" t="s">
        <v>4653</v>
      </c>
      <c r="CX1268" s="16" t="s">
        <v>3446</v>
      </c>
      <c r="CY1268" s="16" t="s">
        <v>4655</v>
      </c>
      <c r="CZ1268" s="16" t="s">
        <v>3416</v>
      </c>
      <c r="DC1268" s="19"/>
      <c r="DD1268" s="16"/>
      <c r="DK1268" s="16"/>
      <c r="DM1268" s="16"/>
      <c r="DN1268" s="16"/>
      <c r="DP1268" s="16"/>
      <c r="DR1268" s="16"/>
      <c r="EB1268" s="16"/>
      <c r="EE1268" s="16"/>
      <c r="EF1268" s="16"/>
      <c r="EG1268" s="16"/>
      <c r="EI1268" s="16"/>
      <c r="EN1268" s="16"/>
    </row>
    <row r="1269" spans="1:144" x14ac:dyDescent="0.35">
      <c r="A1269" s="16" t="s">
        <v>1149</v>
      </c>
      <c r="J1269" t="s">
        <v>4656</v>
      </c>
      <c r="K1269"/>
      <c r="L1269" s="16" t="s">
        <v>5784</v>
      </c>
      <c r="M1269" s="16"/>
      <c r="Q1269" s="16"/>
      <c r="R1269" s="16"/>
      <c r="S1269" s="16" t="s">
        <v>119</v>
      </c>
      <c r="T1269" s="16">
        <f>SUM(COUNTIF(M1269:S1269,"yes"))</f>
        <v>1</v>
      </c>
      <c r="U1269" s="16"/>
      <c r="V1269" s="16"/>
      <c r="W1269" s="16"/>
      <c r="X1269" s="16"/>
      <c r="Y1269" s="16"/>
      <c r="Z1269" s="16"/>
      <c r="AA1269" s="16"/>
      <c r="AB1269" s="16"/>
      <c r="AH1269" s="16"/>
      <c r="AJ1269" s="20"/>
      <c r="AK1269" s="16"/>
      <c r="AL1269" s="16" t="s">
        <v>5767</v>
      </c>
      <c r="AP1269" s="16"/>
      <c r="AQ1269" s="16"/>
      <c r="AR1269" s="38"/>
      <c r="AS1269" s="16"/>
      <c r="AT1269" s="16"/>
      <c r="AY1269" s="16"/>
      <c r="AZ1269" s="16"/>
      <c r="BF1269" s="28"/>
      <c r="BJ1269" s="25"/>
      <c r="BO1269" s="38"/>
      <c r="BQ1269" s="38"/>
      <c r="BU1269" s="16" t="s">
        <v>4657</v>
      </c>
      <c r="BV1269" s="29" t="s">
        <v>4658</v>
      </c>
      <c r="BW1269" s="16"/>
      <c r="BZ1269" s="16"/>
      <c r="CD1269" s="16"/>
      <c r="CF1269" s="16"/>
      <c r="CG1269" s="16"/>
      <c r="CI1269" s="16"/>
      <c r="CJ1269" s="16"/>
      <c r="CK1269" s="16"/>
      <c r="CP1269" s="16" t="s">
        <v>4660</v>
      </c>
      <c r="CQ1269" s="16" t="s">
        <v>119</v>
      </c>
      <c r="CR1269" s="16" t="s">
        <v>3129</v>
      </c>
      <c r="CT1269" s="16" t="s">
        <v>4657</v>
      </c>
      <c r="CU1269" s="16" t="s">
        <v>4658</v>
      </c>
      <c r="CV1269" s="16" t="s">
        <v>4656</v>
      </c>
      <c r="CW1269" s="16" t="s">
        <v>6041</v>
      </c>
      <c r="CX1269" s="16" t="s">
        <v>3240</v>
      </c>
      <c r="CY1269" s="16" t="s">
        <v>3141</v>
      </c>
      <c r="CZ1269" s="16" t="s">
        <v>4661</v>
      </c>
      <c r="DC1269" s="19"/>
      <c r="DD1269" s="16"/>
      <c r="DK1269" s="16"/>
      <c r="DM1269" s="16"/>
      <c r="DN1269" s="16"/>
      <c r="DP1269" s="16"/>
      <c r="DR1269" s="16"/>
      <c r="EB1269" s="16"/>
      <c r="EE1269" s="16"/>
      <c r="EF1269" s="16"/>
      <c r="EG1269" s="16"/>
      <c r="EI1269" s="16"/>
      <c r="EN1269" s="16"/>
    </row>
    <row r="1270" spans="1:144" x14ac:dyDescent="0.35">
      <c r="A1270" s="16" t="s">
        <v>1149</v>
      </c>
      <c r="J1270" t="s">
        <v>4662</v>
      </c>
      <c r="K1270"/>
      <c r="L1270" s="16" t="s">
        <v>5784</v>
      </c>
      <c r="M1270" s="16"/>
      <c r="Q1270" s="16"/>
      <c r="R1270" s="16"/>
      <c r="S1270" s="16" t="s">
        <v>119</v>
      </c>
      <c r="T1270" s="16">
        <f>SUM(COUNTIF(M1270:S1270,"yes"))</f>
        <v>1</v>
      </c>
      <c r="U1270" s="16"/>
      <c r="V1270" s="16"/>
      <c r="W1270" s="16"/>
      <c r="X1270" s="16"/>
      <c r="Y1270" s="16"/>
      <c r="Z1270" s="16"/>
      <c r="AA1270" s="16"/>
      <c r="AB1270" s="16"/>
      <c r="AH1270" s="16"/>
      <c r="AJ1270" s="20"/>
      <c r="AK1270" s="16"/>
      <c r="AL1270" s="16" t="s">
        <v>5767</v>
      </c>
      <c r="AP1270" s="16"/>
      <c r="AQ1270" s="16"/>
      <c r="AR1270" s="38"/>
      <c r="AS1270" s="16"/>
      <c r="AT1270" s="16"/>
      <c r="AY1270" s="16"/>
      <c r="AZ1270" s="16"/>
      <c r="BF1270" s="28"/>
      <c r="BJ1270" s="25"/>
      <c r="BO1270" s="38"/>
      <c r="BQ1270" s="38"/>
      <c r="BU1270" s="16" t="s">
        <v>4663</v>
      </c>
      <c r="BV1270" s="29" t="s">
        <v>4664</v>
      </c>
      <c r="BW1270" s="16"/>
      <c r="BZ1270" s="16"/>
      <c r="CD1270" s="16"/>
      <c r="CF1270" s="16"/>
      <c r="CG1270" s="16"/>
      <c r="CI1270" s="16"/>
      <c r="CJ1270" s="16"/>
      <c r="CK1270" s="16"/>
      <c r="CP1270" s="16" t="s">
        <v>4667</v>
      </c>
      <c r="CQ1270" s="16" t="s">
        <v>119</v>
      </c>
      <c r="CR1270" s="16" t="s">
        <v>3129</v>
      </c>
      <c r="CT1270" s="16" t="s">
        <v>4663</v>
      </c>
      <c r="CU1270" s="16" t="s">
        <v>4664</v>
      </c>
      <c r="CV1270" s="16" t="s">
        <v>4662</v>
      </c>
      <c r="CW1270" s="16" t="s">
        <v>4666</v>
      </c>
      <c r="CX1270" s="16" t="s">
        <v>3939</v>
      </c>
      <c r="CY1270" s="16" t="s">
        <v>4541</v>
      </c>
      <c r="CZ1270" s="16" t="s">
        <v>4615</v>
      </c>
      <c r="DC1270" s="19"/>
      <c r="DD1270" s="16"/>
      <c r="DK1270" s="16"/>
      <c r="DM1270" s="16"/>
      <c r="DN1270" s="16"/>
      <c r="DP1270" s="16"/>
      <c r="DR1270" s="16"/>
      <c r="EB1270" s="16"/>
      <c r="EE1270" s="16"/>
      <c r="EF1270" s="16"/>
      <c r="EG1270" s="16"/>
      <c r="EI1270" s="16"/>
      <c r="EN1270" s="16"/>
    </row>
    <row r="1271" spans="1:144" x14ac:dyDescent="0.35">
      <c r="A1271" s="16" t="s">
        <v>1149</v>
      </c>
      <c r="J1271" t="s">
        <v>4668</v>
      </c>
      <c r="K1271"/>
      <c r="L1271" s="16" t="s">
        <v>5784</v>
      </c>
      <c r="M1271" s="16"/>
      <c r="Q1271" s="16"/>
      <c r="R1271" s="16"/>
      <c r="S1271" s="16" t="s">
        <v>119</v>
      </c>
      <c r="T1271" s="16">
        <f>SUM(COUNTIF(M1271:S1271,"yes"))</f>
        <v>1</v>
      </c>
      <c r="U1271" s="16"/>
      <c r="V1271" s="16"/>
      <c r="W1271" s="16"/>
      <c r="X1271" s="16"/>
      <c r="Y1271" s="16"/>
      <c r="Z1271" s="16"/>
      <c r="AA1271" s="16"/>
      <c r="AB1271" s="16"/>
      <c r="AH1271" s="16"/>
      <c r="AJ1271" s="20"/>
      <c r="AK1271" s="16"/>
      <c r="AL1271" s="16" t="s">
        <v>5767</v>
      </c>
      <c r="AP1271" s="16"/>
      <c r="AQ1271" s="16"/>
      <c r="AR1271" s="38"/>
      <c r="AS1271" s="16"/>
      <c r="AT1271" s="16"/>
      <c r="AY1271" s="16"/>
      <c r="AZ1271" s="16"/>
      <c r="BF1271" s="28"/>
      <c r="BJ1271" s="25"/>
      <c r="BO1271" s="38"/>
      <c r="BQ1271" s="38"/>
      <c r="BU1271" s="16" t="s">
        <v>4669</v>
      </c>
      <c r="BV1271" s="29" t="s">
        <v>4670</v>
      </c>
      <c r="BW1271" s="16"/>
      <c r="BZ1271" s="16"/>
      <c r="CD1271" s="16"/>
      <c r="CF1271" s="16"/>
      <c r="CG1271" s="16"/>
      <c r="CI1271" s="16"/>
      <c r="CJ1271" s="16"/>
      <c r="CK1271" s="16"/>
      <c r="CP1271" s="16" t="s">
        <v>4673</v>
      </c>
      <c r="CQ1271" s="16" t="s">
        <v>119</v>
      </c>
      <c r="CR1271" s="16" t="s">
        <v>3129</v>
      </c>
      <c r="CT1271" s="16" t="s">
        <v>4669</v>
      </c>
      <c r="CU1271" s="16" t="s">
        <v>4670</v>
      </c>
      <c r="CV1271" s="16" t="s">
        <v>4668</v>
      </c>
      <c r="CW1271" s="16" t="s">
        <v>4672</v>
      </c>
      <c r="CX1271" s="16" t="s">
        <v>3149</v>
      </c>
      <c r="CY1271" s="16" t="s">
        <v>3141</v>
      </c>
      <c r="CZ1271" s="16" t="s">
        <v>4674</v>
      </c>
      <c r="DC1271" s="19"/>
      <c r="DD1271" s="16"/>
      <c r="DK1271" s="16"/>
      <c r="DM1271" s="16"/>
      <c r="DN1271" s="16"/>
      <c r="DP1271" s="16"/>
      <c r="DR1271" s="16"/>
      <c r="EB1271" s="16"/>
      <c r="EE1271" s="16"/>
      <c r="EF1271" s="16"/>
      <c r="EG1271" s="16"/>
      <c r="EI1271" s="16"/>
      <c r="EN1271" s="16"/>
    </row>
    <row r="1272" spans="1:144" x14ac:dyDescent="0.35">
      <c r="A1272" s="16" t="s">
        <v>1149</v>
      </c>
      <c r="J1272" t="s">
        <v>4675</v>
      </c>
      <c r="K1272"/>
      <c r="L1272" s="16" t="s">
        <v>5784</v>
      </c>
      <c r="M1272" s="16"/>
      <c r="Q1272" s="16"/>
      <c r="R1272" s="16"/>
      <c r="S1272" s="16" t="s">
        <v>119</v>
      </c>
      <c r="T1272" s="16">
        <f>SUM(COUNTIF(M1272:S1272,"yes"))</f>
        <v>1</v>
      </c>
      <c r="U1272" s="16"/>
      <c r="V1272" s="16"/>
      <c r="W1272" s="16"/>
      <c r="X1272" s="16"/>
      <c r="Y1272" s="16"/>
      <c r="Z1272" s="16"/>
      <c r="AA1272" s="16"/>
      <c r="AB1272" s="16"/>
      <c r="AH1272" s="16"/>
      <c r="AJ1272" s="20"/>
      <c r="AK1272" s="16"/>
      <c r="AL1272" s="16" t="s">
        <v>5767</v>
      </c>
      <c r="AP1272" s="16"/>
      <c r="AQ1272" s="16"/>
      <c r="AR1272" s="38"/>
      <c r="AS1272" s="16"/>
      <c r="AT1272" s="16"/>
      <c r="AY1272" s="16"/>
      <c r="AZ1272" s="16"/>
      <c r="BF1272" s="28"/>
      <c r="BJ1272" s="25"/>
      <c r="BO1272" s="38"/>
      <c r="BQ1272" s="38"/>
      <c r="BU1272" s="16" t="s">
        <v>4676</v>
      </c>
      <c r="BV1272" s="29" t="s">
        <v>4677</v>
      </c>
      <c r="BW1272" s="16"/>
      <c r="BZ1272" s="16"/>
      <c r="CD1272" s="16"/>
      <c r="CF1272" s="16"/>
      <c r="CG1272" s="16"/>
      <c r="CI1272" s="16"/>
      <c r="CJ1272" s="16"/>
      <c r="CK1272" s="16"/>
      <c r="CP1272" s="16" t="s">
        <v>4680</v>
      </c>
      <c r="CQ1272" s="16" t="s">
        <v>119</v>
      </c>
      <c r="CR1272" s="16" t="s">
        <v>3129</v>
      </c>
      <c r="CT1272" s="16" t="s">
        <v>4676</v>
      </c>
      <c r="CU1272" s="16" t="s">
        <v>4677</v>
      </c>
      <c r="CV1272" s="16" t="s">
        <v>4675</v>
      </c>
      <c r="CW1272" s="16" t="s">
        <v>4679</v>
      </c>
      <c r="CX1272" s="16" t="s">
        <v>3295</v>
      </c>
      <c r="CY1272" s="16" t="s">
        <v>3392</v>
      </c>
      <c r="CZ1272" s="16" t="s">
        <v>4098</v>
      </c>
      <c r="DC1272" s="19"/>
      <c r="DD1272" s="16"/>
      <c r="DK1272" s="16"/>
      <c r="DM1272" s="16"/>
      <c r="DN1272" s="16"/>
      <c r="DP1272" s="16"/>
      <c r="DR1272" s="16"/>
      <c r="EB1272" s="16"/>
      <c r="EE1272" s="16"/>
      <c r="EF1272" s="16"/>
      <c r="EG1272" s="16"/>
      <c r="EI1272" s="16"/>
      <c r="EN1272" s="16"/>
    </row>
    <row r="1273" spans="1:144" x14ac:dyDescent="0.35">
      <c r="A1273" s="16" t="s">
        <v>1149</v>
      </c>
      <c r="J1273" t="s">
        <v>4681</v>
      </c>
      <c r="K1273"/>
      <c r="L1273" s="16" t="s">
        <v>5784</v>
      </c>
      <c r="M1273" s="16"/>
      <c r="Q1273" s="16"/>
      <c r="R1273" s="16"/>
      <c r="S1273" s="16" t="s">
        <v>119</v>
      </c>
      <c r="T1273" s="16">
        <f>SUM(COUNTIF(M1273:S1273,"yes"))</f>
        <v>1</v>
      </c>
      <c r="U1273" s="16"/>
      <c r="V1273" s="16"/>
      <c r="W1273" s="16"/>
      <c r="X1273" s="16"/>
      <c r="Y1273" s="16"/>
      <c r="Z1273" s="16"/>
      <c r="AA1273" s="16"/>
      <c r="AB1273" s="16"/>
      <c r="AH1273" s="16"/>
      <c r="AJ1273" s="20"/>
      <c r="AK1273" s="16"/>
      <c r="AL1273" s="16" t="s">
        <v>5767</v>
      </c>
      <c r="AP1273" s="16"/>
      <c r="AQ1273" s="16"/>
      <c r="AR1273" s="38"/>
      <c r="AS1273" s="16"/>
      <c r="AT1273" s="16"/>
      <c r="AY1273" s="16"/>
      <c r="AZ1273" s="16"/>
      <c r="BF1273" s="28"/>
      <c r="BJ1273" s="25"/>
      <c r="BO1273" s="38"/>
      <c r="BQ1273" s="38"/>
      <c r="BU1273" s="16" t="s">
        <v>4682</v>
      </c>
      <c r="BV1273" s="29" t="s">
        <v>4683</v>
      </c>
      <c r="BW1273" s="16"/>
      <c r="BZ1273" s="16"/>
      <c r="CD1273" s="16"/>
      <c r="CF1273" s="16"/>
      <c r="CG1273" s="16"/>
      <c r="CI1273" s="16"/>
      <c r="CJ1273" s="16"/>
      <c r="CK1273" s="16"/>
      <c r="CP1273" s="16" t="s">
        <v>4686</v>
      </c>
      <c r="CQ1273" s="16" t="s">
        <v>119</v>
      </c>
      <c r="CR1273" s="16" t="s">
        <v>3129</v>
      </c>
      <c r="CT1273" s="16" t="s">
        <v>4682</v>
      </c>
      <c r="CU1273" s="16" t="s">
        <v>4683</v>
      </c>
      <c r="CV1273" s="16" t="s">
        <v>4681</v>
      </c>
      <c r="CW1273" s="16" t="s">
        <v>4685</v>
      </c>
      <c r="CX1273" s="16" t="s">
        <v>3249</v>
      </c>
      <c r="CY1273" s="16" t="s">
        <v>4687</v>
      </c>
      <c r="CZ1273" s="16" t="s">
        <v>3208</v>
      </c>
      <c r="DC1273" s="19"/>
      <c r="DD1273" s="16"/>
      <c r="DK1273" s="16"/>
      <c r="DM1273" s="16"/>
      <c r="DN1273" s="16"/>
      <c r="DP1273" s="16"/>
      <c r="DR1273" s="16"/>
      <c r="EB1273" s="16"/>
      <c r="EE1273" s="16"/>
      <c r="EF1273" s="16"/>
      <c r="EG1273" s="16"/>
      <c r="EI1273" s="16"/>
      <c r="EN1273" s="16"/>
    </row>
    <row r="1274" spans="1:144" x14ac:dyDescent="0.35">
      <c r="A1274" s="16" t="s">
        <v>1149</v>
      </c>
      <c r="J1274" t="s">
        <v>4688</v>
      </c>
      <c r="K1274"/>
      <c r="L1274" s="16" t="s">
        <v>5784</v>
      </c>
      <c r="M1274" s="16"/>
      <c r="Q1274" s="16"/>
      <c r="R1274" s="16"/>
      <c r="S1274" s="16" t="s">
        <v>119</v>
      </c>
      <c r="T1274" s="16">
        <f>SUM(COUNTIF(M1274:S1274,"yes"))</f>
        <v>1</v>
      </c>
      <c r="U1274" s="16"/>
      <c r="V1274" s="16"/>
      <c r="W1274" s="16"/>
      <c r="X1274" s="16"/>
      <c r="Y1274" s="16"/>
      <c r="Z1274" s="16"/>
      <c r="AA1274" s="16"/>
      <c r="AB1274" s="16"/>
      <c r="AH1274" s="16"/>
      <c r="AJ1274" s="20"/>
      <c r="AK1274" s="16"/>
      <c r="AL1274" s="16" t="s">
        <v>5767</v>
      </c>
      <c r="AP1274" s="16"/>
      <c r="AQ1274" s="16"/>
      <c r="AR1274" s="38"/>
      <c r="AS1274" s="16"/>
      <c r="AT1274" s="16"/>
      <c r="AY1274" s="16"/>
      <c r="AZ1274" s="16"/>
      <c r="BF1274" s="28"/>
      <c r="BJ1274" s="25"/>
      <c r="BO1274" s="38"/>
      <c r="BQ1274" s="38"/>
      <c r="BU1274" s="16" t="s">
        <v>4689</v>
      </c>
      <c r="BV1274" s="29" t="s">
        <v>4690</v>
      </c>
      <c r="BW1274" s="16"/>
      <c r="BZ1274" s="16"/>
      <c r="CD1274" s="16"/>
      <c r="CF1274" s="16"/>
      <c r="CG1274" s="16"/>
      <c r="CI1274" s="16"/>
      <c r="CJ1274" s="16"/>
      <c r="CK1274" s="16"/>
      <c r="CP1274" s="16" t="s">
        <v>4693</v>
      </c>
      <c r="CQ1274" s="16" t="s">
        <v>119</v>
      </c>
      <c r="CR1274" s="16" t="s">
        <v>3129</v>
      </c>
      <c r="CT1274" s="16" t="s">
        <v>4689</v>
      </c>
      <c r="CU1274" s="16" t="s">
        <v>4690</v>
      </c>
      <c r="CV1274" s="16" t="s">
        <v>4688</v>
      </c>
      <c r="CW1274" s="16" t="s">
        <v>4692</v>
      </c>
      <c r="CX1274" s="16" t="s">
        <v>3579</v>
      </c>
      <c r="CY1274" s="16" t="s">
        <v>3158</v>
      </c>
      <c r="CZ1274" s="16" t="s">
        <v>4694</v>
      </c>
      <c r="DC1274" s="19"/>
      <c r="DD1274" s="16"/>
      <c r="DK1274" s="16"/>
      <c r="DM1274" s="16"/>
      <c r="DN1274" s="16"/>
      <c r="DP1274" s="16"/>
      <c r="DR1274" s="16"/>
      <c r="EB1274" s="16"/>
      <c r="EE1274" s="16"/>
      <c r="EF1274" s="16"/>
      <c r="EG1274" s="16"/>
      <c r="EI1274" s="16"/>
      <c r="EN1274" s="16"/>
    </row>
    <row r="1275" spans="1:144" x14ac:dyDescent="0.35">
      <c r="A1275" s="16" t="s">
        <v>1149</v>
      </c>
      <c r="J1275" t="s">
        <v>390</v>
      </c>
      <c r="K1275"/>
      <c r="L1275" s="16" t="s">
        <v>5784</v>
      </c>
      <c r="M1275" s="16"/>
      <c r="Q1275" s="16"/>
      <c r="R1275" s="16"/>
      <c r="S1275" s="16" t="s">
        <v>119</v>
      </c>
      <c r="T1275" s="16">
        <f>SUM(COUNTIF(M1275:S1275,"yes"))</f>
        <v>1</v>
      </c>
      <c r="U1275" s="16"/>
      <c r="V1275" s="16"/>
      <c r="W1275" s="16"/>
      <c r="X1275" s="16"/>
      <c r="Y1275" s="16"/>
      <c r="Z1275" s="16"/>
      <c r="AA1275" s="16"/>
      <c r="AB1275" s="16"/>
      <c r="AH1275" s="16"/>
      <c r="AJ1275" s="20"/>
      <c r="AK1275" s="16"/>
      <c r="AL1275" s="16" t="s">
        <v>5767</v>
      </c>
      <c r="AP1275" s="16"/>
      <c r="AQ1275" s="16"/>
      <c r="AR1275" s="38"/>
      <c r="AS1275" s="16"/>
      <c r="AT1275" s="16"/>
      <c r="AY1275" s="16" t="s">
        <v>4695</v>
      </c>
      <c r="AZ1275" s="16"/>
      <c r="BF1275" s="28"/>
      <c r="BJ1275" s="25"/>
      <c r="BO1275" s="38"/>
      <c r="BQ1275" s="38"/>
      <c r="BU1275" s="16" t="s">
        <v>377</v>
      </c>
      <c r="BV1275" s="29" t="s">
        <v>4696</v>
      </c>
      <c r="BW1275" s="16"/>
      <c r="BZ1275" s="16"/>
      <c r="CD1275" s="16"/>
      <c r="CF1275" s="16"/>
      <c r="CG1275" s="16"/>
      <c r="CI1275" s="16"/>
      <c r="CJ1275" s="16"/>
      <c r="CK1275" s="16"/>
      <c r="CP1275" s="16" t="s">
        <v>403</v>
      </c>
      <c r="CQ1275" s="16" t="s">
        <v>119</v>
      </c>
      <c r="CR1275" s="16" t="s">
        <v>3129</v>
      </c>
      <c r="CT1275" s="16" t="s">
        <v>377</v>
      </c>
      <c r="CU1275" s="16" t="s">
        <v>4696</v>
      </c>
      <c r="CV1275" s="16" t="s">
        <v>390</v>
      </c>
      <c r="CW1275" s="16" t="s">
        <v>6042</v>
      </c>
      <c r="CX1275" s="16" t="s">
        <v>3166</v>
      </c>
      <c r="CY1275" s="16" t="s">
        <v>3158</v>
      </c>
      <c r="CZ1275" s="16" t="s">
        <v>4698</v>
      </c>
      <c r="DC1275" s="19"/>
      <c r="DD1275" s="16"/>
      <c r="DK1275" s="16"/>
      <c r="DM1275" s="16"/>
      <c r="DN1275" s="16"/>
      <c r="DP1275" s="16"/>
      <c r="DR1275" s="16"/>
      <c r="EB1275" s="16"/>
      <c r="EE1275" s="16"/>
      <c r="EF1275" s="16"/>
      <c r="EG1275" s="16"/>
      <c r="EI1275" s="16"/>
      <c r="EN1275" s="16"/>
    </row>
    <row r="1276" spans="1:144" x14ac:dyDescent="0.35">
      <c r="A1276" s="16" t="s">
        <v>1149</v>
      </c>
      <c r="J1276" t="s">
        <v>4708</v>
      </c>
      <c r="K1276"/>
      <c r="L1276" s="16" t="s">
        <v>5784</v>
      </c>
      <c r="M1276" s="16"/>
      <c r="Q1276" s="16"/>
      <c r="R1276" s="16"/>
      <c r="S1276" s="16" t="s">
        <v>119</v>
      </c>
      <c r="T1276" s="16">
        <f>SUM(COUNTIF(M1276:S1276,"yes"))</f>
        <v>1</v>
      </c>
      <c r="U1276" s="16"/>
      <c r="V1276" s="16"/>
      <c r="W1276" s="16"/>
      <c r="X1276" s="16"/>
      <c r="Y1276" s="16"/>
      <c r="Z1276" s="16"/>
      <c r="AA1276" s="16"/>
      <c r="AB1276" s="16"/>
      <c r="AH1276" s="16"/>
      <c r="AJ1276" s="20"/>
      <c r="AK1276" s="16"/>
      <c r="AL1276" s="16" t="s">
        <v>5767</v>
      </c>
      <c r="AP1276" s="16"/>
      <c r="AQ1276" s="16"/>
      <c r="AR1276" s="38"/>
      <c r="AS1276" s="16"/>
      <c r="AT1276" s="16"/>
      <c r="AY1276" s="16"/>
      <c r="AZ1276" s="16"/>
      <c r="BF1276" s="28"/>
      <c r="BJ1276" s="25"/>
      <c r="BO1276" s="38"/>
      <c r="BQ1276" s="38"/>
      <c r="BU1276" s="16" t="s">
        <v>4709</v>
      </c>
      <c r="BV1276" s="29" t="s">
        <v>4710</v>
      </c>
      <c r="BW1276" s="16"/>
      <c r="BZ1276" s="16"/>
      <c r="CD1276" s="16"/>
      <c r="CF1276" s="16"/>
      <c r="CG1276" s="16"/>
      <c r="CI1276" s="16"/>
      <c r="CJ1276" s="16"/>
      <c r="CK1276" s="16"/>
      <c r="CP1276" s="16" t="s">
        <v>4713</v>
      </c>
      <c r="CQ1276" s="16" t="s">
        <v>119</v>
      </c>
      <c r="CR1276" s="16" t="s">
        <v>3129</v>
      </c>
      <c r="CT1276" s="16" t="s">
        <v>4709</v>
      </c>
      <c r="CU1276" s="16" t="s">
        <v>4710</v>
      </c>
      <c r="CV1276" s="16" t="s">
        <v>4708</v>
      </c>
      <c r="CW1276" s="16" t="s">
        <v>4712</v>
      </c>
      <c r="CX1276" s="16" t="s">
        <v>3529</v>
      </c>
      <c r="CY1276" s="16" t="s">
        <v>3572</v>
      </c>
      <c r="CZ1276" s="16" t="s">
        <v>4714</v>
      </c>
      <c r="DC1276" s="19"/>
      <c r="DD1276" s="16"/>
      <c r="DK1276" s="16"/>
      <c r="DM1276" s="16"/>
      <c r="DN1276" s="16"/>
      <c r="DP1276" s="16"/>
      <c r="DR1276" s="16"/>
      <c r="EB1276" s="16"/>
      <c r="EE1276" s="16"/>
      <c r="EF1276" s="16"/>
      <c r="EG1276" s="16"/>
      <c r="EI1276" s="16"/>
      <c r="EN1276" s="16"/>
    </row>
    <row r="1277" spans="1:144" x14ac:dyDescent="0.35">
      <c r="A1277" s="16" t="s">
        <v>1149</v>
      </c>
      <c r="J1277" t="s">
        <v>4699</v>
      </c>
      <c r="K1277"/>
      <c r="L1277" s="16" t="s">
        <v>5784</v>
      </c>
      <c r="M1277" s="16"/>
      <c r="Q1277" s="16"/>
      <c r="R1277" s="16"/>
      <c r="S1277" s="16" t="s">
        <v>119</v>
      </c>
      <c r="T1277" s="16">
        <f>SUM(COUNTIF(M1277:S1277,"yes"))</f>
        <v>1</v>
      </c>
      <c r="U1277" s="16"/>
      <c r="V1277" s="16"/>
      <c r="W1277" s="16"/>
      <c r="X1277" s="16"/>
      <c r="Y1277" s="16"/>
      <c r="Z1277" s="16"/>
      <c r="AA1277" s="16"/>
      <c r="AB1277" s="16"/>
      <c r="AH1277" s="16"/>
      <c r="AJ1277" s="20"/>
      <c r="AK1277" s="16"/>
      <c r="AL1277" s="16" t="s">
        <v>5767</v>
      </c>
      <c r="AP1277" s="16"/>
      <c r="AQ1277" s="16"/>
      <c r="AR1277" s="38"/>
      <c r="AS1277" s="16"/>
      <c r="AT1277" s="16"/>
      <c r="AY1277" s="16"/>
      <c r="AZ1277" s="16"/>
      <c r="BF1277" s="28"/>
      <c r="BJ1277" s="25"/>
      <c r="BO1277" s="38"/>
      <c r="BQ1277" s="38"/>
      <c r="BU1277" s="16" t="s">
        <v>4700</v>
      </c>
      <c r="BV1277" s="29" t="s">
        <v>4701</v>
      </c>
      <c r="BW1277" s="16"/>
      <c r="BZ1277" s="16"/>
      <c r="CD1277" s="16"/>
      <c r="CF1277" s="16"/>
      <c r="CG1277" s="16"/>
      <c r="CI1277" s="16"/>
      <c r="CJ1277" s="16"/>
      <c r="CK1277" s="16"/>
      <c r="CP1277" s="16" t="s">
        <v>4704</v>
      </c>
      <c r="CQ1277" s="16" t="s">
        <v>119</v>
      </c>
      <c r="CR1277" s="16" t="s">
        <v>3129</v>
      </c>
      <c r="CT1277" s="16" t="s">
        <v>4700</v>
      </c>
      <c r="CU1277" s="16" t="s">
        <v>4701</v>
      </c>
      <c r="CV1277" s="16" t="s">
        <v>4699</v>
      </c>
      <c r="CW1277" s="16" t="s">
        <v>4703</v>
      </c>
      <c r="CX1277" s="16" t="s">
        <v>3310</v>
      </c>
      <c r="CY1277" s="16" t="s">
        <v>4705</v>
      </c>
      <c r="CZ1277" s="16" t="s">
        <v>3133</v>
      </c>
      <c r="DC1277" s="19"/>
      <c r="DD1277" s="16"/>
      <c r="DK1277" s="16"/>
      <c r="DM1277" s="16"/>
      <c r="DN1277" s="16"/>
      <c r="DP1277" s="16"/>
      <c r="DR1277" s="16"/>
      <c r="EB1277" s="16"/>
      <c r="EE1277" s="16"/>
      <c r="EF1277" s="16"/>
      <c r="EG1277" s="16"/>
      <c r="EI1277" s="16"/>
      <c r="EN1277" s="16"/>
    </row>
    <row r="1278" spans="1:144" x14ac:dyDescent="0.35">
      <c r="A1278" s="16" t="s">
        <v>1149</v>
      </c>
      <c r="J1278" t="s">
        <v>4715</v>
      </c>
      <c r="K1278"/>
      <c r="L1278" s="16" t="s">
        <v>5784</v>
      </c>
      <c r="M1278" s="16"/>
      <c r="Q1278" s="16"/>
      <c r="R1278" s="16"/>
      <c r="S1278" s="16" t="s">
        <v>119</v>
      </c>
      <c r="T1278" s="16">
        <f>SUM(COUNTIF(M1278:S1278,"yes"))</f>
        <v>1</v>
      </c>
      <c r="U1278" s="16"/>
      <c r="V1278" s="16"/>
      <c r="W1278" s="16"/>
      <c r="X1278" s="16"/>
      <c r="Y1278" s="16"/>
      <c r="Z1278" s="16"/>
      <c r="AA1278" s="16"/>
      <c r="AB1278" s="16"/>
      <c r="AH1278" s="16"/>
      <c r="AJ1278" s="20"/>
      <c r="AK1278" s="16"/>
      <c r="AL1278" s="16" t="s">
        <v>5767</v>
      </c>
      <c r="AP1278" s="16"/>
      <c r="AQ1278" s="16"/>
      <c r="AR1278" s="38"/>
      <c r="AS1278" s="16"/>
      <c r="AT1278" s="16"/>
      <c r="AY1278" s="16"/>
      <c r="AZ1278" s="16"/>
      <c r="BF1278" s="28"/>
      <c r="BJ1278" s="25"/>
      <c r="BO1278" s="38"/>
      <c r="BQ1278" s="38"/>
      <c r="BU1278" s="16" t="s">
        <v>4716</v>
      </c>
      <c r="BV1278" s="29" t="s">
        <v>4717</v>
      </c>
      <c r="BW1278" s="16"/>
      <c r="BZ1278" s="16"/>
      <c r="CD1278" s="16"/>
      <c r="CF1278" s="16"/>
      <c r="CG1278" s="16"/>
      <c r="CI1278" s="16"/>
      <c r="CJ1278" s="16"/>
      <c r="CK1278" s="16"/>
      <c r="CP1278" s="16" t="s">
        <v>4720</v>
      </c>
      <c r="CQ1278" s="16" t="s">
        <v>119</v>
      </c>
      <c r="CR1278" s="16" t="s">
        <v>3129</v>
      </c>
      <c r="CT1278" s="16" t="s">
        <v>4716</v>
      </c>
      <c r="CU1278" s="16" t="s">
        <v>4717</v>
      </c>
      <c r="CV1278" s="16" t="s">
        <v>4715</v>
      </c>
      <c r="CW1278" s="16" t="s">
        <v>4719</v>
      </c>
      <c r="CX1278" s="16" t="s">
        <v>3140</v>
      </c>
      <c r="CY1278" s="16" t="s">
        <v>3207</v>
      </c>
      <c r="CZ1278" s="16" t="s">
        <v>3953</v>
      </c>
      <c r="DC1278" s="19"/>
      <c r="DD1278" s="16"/>
      <c r="DK1278" s="16"/>
      <c r="DM1278" s="16"/>
      <c r="DN1278" s="16"/>
      <c r="DP1278" s="16"/>
      <c r="DR1278" s="16"/>
      <c r="EB1278" s="16"/>
      <c r="EE1278" s="16"/>
      <c r="EF1278" s="16"/>
      <c r="EG1278" s="16"/>
      <c r="EI1278" s="16"/>
      <c r="EN1278" s="16"/>
    </row>
    <row r="1279" spans="1:144" x14ac:dyDescent="0.35">
      <c r="A1279" s="16" t="s">
        <v>1149</v>
      </c>
      <c r="J1279" t="s">
        <v>4721</v>
      </c>
      <c r="K1279"/>
      <c r="L1279" s="16" t="s">
        <v>5784</v>
      </c>
      <c r="M1279" s="16"/>
      <c r="Q1279" s="16"/>
      <c r="R1279" s="16"/>
      <c r="S1279" s="16" t="s">
        <v>119</v>
      </c>
      <c r="T1279" s="16">
        <f>SUM(COUNTIF(M1279:S1279,"yes"))</f>
        <v>1</v>
      </c>
      <c r="U1279" s="16"/>
      <c r="V1279" s="16"/>
      <c r="W1279" s="16"/>
      <c r="X1279" s="16"/>
      <c r="Y1279" s="16"/>
      <c r="Z1279" s="16"/>
      <c r="AA1279" s="16"/>
      <c r="AB1279" s="16"/>
      <c r="AH1279" s="16"/>
      <c r="AJ1279" s="20"/>
      <c r="AK1279" s="16"/>
      <c r="AL1279" s="16" t="s">
        <v>5767</v>
      </c>
      <c r="AP1279" s="16"/>
      <c r="AQ1279" s="16"/>
      <c r="AR1279" s="38"/>
      <c r="AS1279" s="16"/>
      <c r="AT1279" s="16"/>
      <c r="AY1279" s="16"/>
      <c r="AZ1279" s="16"/>
      <c r="BF1279" s="28"/>
      <c r="BJ1279" s="25"/>
      <c r="BO1279" s="38"/>
      <c r="BQ1279" s="38"/>
      <c r="BU1279" s="16" t="s">
        <v>4722</v>
      </c>
      <c r="BV1279" s="29" t="s">
        <v>4723</v>
      </c>
      <c r="BW1279" s="16"/>
      <c r="BZ1279" s="16"/>
      <c r="CD1279" s="16"/>
      <c r="CF1279" s="16"/>
      <c r="CG1279" s="16"/>
      <c r="CI1279" s="16"/>
      <c r="CJ1279" s="16"/>
      <c r="CK1279" s="16"/>
      <c r="CP1279" s="16" t="s">
        <v>4726</v>
      </c>
      <c r="CQ1279" s="16" t="s">
        <v>119</v>
      </c>
      <c r="CR1279" s="16" t="s">
        <v>3129</v>
      </c>
      <c r="CT1279" s="16" t="s">
        <v>4722</v>
      </c>
      <c r="CU1279" s="16" t="s">
        <v>4723</v>
      </c>
      <c r="CV1279" s="16" t="s">
        <v>4721</v>
      </c>
      <c r="CW1279" s="16" t="s">
        <v>4725</v>
      </c>
      <c r="CX1279" s="16" t="s">
        <v>3149</v>
      </c>
      <c r="CY1279" s="16" t="s">
        <v>4727</v>
      </c>
      <c r="CZ1279" s="16" t="s">
        <v>4728</v>
      </c>
      <c r="DC1279" s="19"/>
      <c r="DD1279" s="16"/>
      <c r="DK1279" s="16"/>
      <c r="DM1279" s="16"/>
      <c r="DN1279" s="16"/>
      <c r="DP1279" s="16"/>
      <c r="DR1279" s="16"/>
      <c r="EB1279" s="16"/>
      <c r="EE1279" s="16"/>
      <c r="EF1279" s="16"/>
      <c r="EG1279" s="16"/>
      <c r="EI1279" s="16"/>
      <c r="EN1279" s="16"/>
    </row>
    <row r="1280" spans="1:144" x14ac:dyDescent="0.35">
      <c r="A1280" s="16" t="s">
        <v>1149</v>
      </c>
      <c r="J1280" t="s">
        <v>4729</v>
      </c>
      <c r="K1280"/>
      <c r="L1280" s="16" t="s">
        <v>5784</v>
      </c>
      <c r="M1280" s="16"/>
      <c r="Q1280" s="16"/>
      <c r="R1280" s="16"/>
      <c r="S1280" s="16" t="s">
        <v>119</v>
      </c>
      <c r="T1280" s="16">
        <f>SUM(COUNTIF(M1280:S1280,"yes"))</f>
        <v>1</v>
      </c>
      <c r="U1280" s="16"/>
      <c r="V1280" s="16"/>
      <c r="W1280" s="16"/>
      <c r="X1280" s="16"/>
      <c r="Y1280" s="16"/>
      <c r="Z1280" s="16"/>
      <c r="AA1280" s="16"/>
      <c r="AB1280" s="16"/>
      <c r="AH1280" s="16"/>
      <c r="AJ1280" s="20"/>
      <c r="AK1280" s="16"/>
      <c r="AL1280" s="16" t="s">
        <v>5767</v>
      </c>
      <c r="AP1280" s="16"/>
      <c r="AQ1280" s="16"/>
      <c r="AR1280" s="38"/>
      <c r="AS1280" s="16"/>
      <c r="AT1280" s="16"/>
      <c r="AY1280" s="16"/>
      <c r="AZ1280" s="16"/>
      <c r="BF1280" s="28"/>
      <c r="BJ1280" s="25"/>
      <c r="BO1280" s="38"/>
      <c r="BQ1280" s="38"/>
      <c r="BU1280" s="16" t="s">
        <v>4730</v>
      </c>
      <c r="BV1280" s="29" t="s">
        <v>4731</v>
      </c>
      <c r="BW1280" s="16"/>
      <c r="BZ1280" s="16"/>
      <c r="CD1280" s="16"/>
      <c r="CF1280" s="16"/>
      <c r="CG1280" s="16"/>
      <c r="CI1280" s="16"/>
      <c r="CJ1280" s="16"/>
      <c r="CK1280" s="16"/>
      <c r="CP1280" s="16" t="s">
        <v>4734</v>
      </c>
      <c r="CQ1280" s="16" t="s">
        <v>119</v>
      </c>
      <c r="CR1280" s="16" t="s">
        <v>3129</v>
      </c>
      <c r="CT1280" s="16" t="s">
        <v>4730</v>
      </c>
      <c r="CU1280" s="16" t="s">
        <v>4731</v>
      </c>
      <c r="CV1280" s="16" t="s">
        <v>4729</v>
      </c>
      <c r="CW1280" s="16" t="s">
        <v>4733</v>
      </c>
      <c r="CX1280" s="16" t="s">
        <v>3423</v>
      </c>
      <c r="CY1280" s="16" t="s">
        <v>3865</v>
      </c>
      <c r="CZ1280" s="16" t="s">
        <v>4735</v>
      </c>
      <c r="DC1280" s="19"/>
      <c r="DD1280" s="16"/>
      <c r="DK1280" s="16"/>
      <c r="DM1280" s="16"/>
      <c r="DN1280" s="16"/>
      <c r="DP1280" s="16"/>
      <c r="DR1280" s="16"/>
      <c r="EB1280" s="16"/>
      <c r="EE1280" s="16"/>
      <c r="EF1280" s="16"/>
      <c r="EG1280" s="16"/>
      <c r="EI1280" s="16"/>
      <c r="EN1280" s="16"/>
    </row>
    <row r="1281" spans="1:144" x14ac:dyDescent="0.35">
      <c r="A1281" s="16" t="s">
        <v>1149</v>
      </c>
      <c r="J1281" t="s">
        <v>4736</v>
      </c>
      <c r="K1281"/>
      <c r="L1281" s="16" t="s">
        <v>5784</v>
      </c>
      <c r="M1281" s="16"/>
      <c r="Q1281" s="16"/>
      <c r="R1281" s="16"/>
      <c r="S1281" s="16" t="s">
        <v>119</v>
      </c>
      <c r="T1281" s="16">
        <f>SUM(COUNTIF(M1281:S1281,"yes"))</f>
        <v>1</v>
      </c>
      <c r="U1281" s="16"/>
      <c r="V1281" s="16"/>
      <c r="W1281" s="16"/>
      <c r="X1281" s="16"/>
      <c r="Y1281" s="16"/>
      <c r="Z1281" s="16"/>
      <c r="AA1281" s="16"/>
      <c r="AB1281" s="16"/>
      <c r="AH1281" s="16"/>
      <c r="AJ1281" s="20"/>
      <c r="AK1281" s="16"/>
      <c r="AL1281" s="16" t="s">
        <v>5767</v>
      </c>
      <c r="AP1281" s="16"/>
      <c r="AQ1281" s="16"/>
      <c r="AR1281" s="38"/>
      <c r="AS1281" s="16"/>
      <c r="AT1281" s="16"/>
      <c r="AY1281" s="16"/>
      <c r="AZ1281" s="16"/>
      <c r="BF1281" s="28"/>
      <c r="BJ1281" s="25"/>
      <c r="BO1281" s="38"/>
      <c r="BQ1281" s="38"/>
      <c r="BU1281" s="16" t="s">
        <v>4737</v>
      </c>
      <c r="BV1281" s="29" t="s">
        <v>4738</v>
      </c>
      <c r="BW1281" s="16"/>
      <c r="BZ1281" s="16"/>
      <c r="CD1281" s="16"/>
      <c r="CF1281" s="16"/>
      <c r="CG1281" s="16"/>
      <c r="CI1281" s="16"/>
      <c r="CJ1281" s="16"/>
      <c r="CK1281" s="16"/>
      <c r="CP1281" s="16" t="s">
        <v>4741</v>
      </c>
      <c r="CQ1281" s="16" t="s">
        <v>119</v>
      </c>
      <c r="CR1281" s="16" t="s">
        <v>3129</v>
      </c>
      <c r="CT1281" s="16" t="s">
        <v>4737</v>
      </c>
      <c r="CU1281" s="16" t="s">
        <v>4738</v>
      </c>
      <c r="CV1281" s="16" t="s">
        <v>4736</v>
      </c>
      <c r="CW1281" s="16" t="s">
        <v>4740</v>
      </c>
      <c r="CX1281" s="16" t="s">
        <v>3350</v>
      </c>
      <c r="CY1281" s="16" t="s">
        <v>3150</v>
      </c>
      <c r="CZ1281" s="16" t="s">
        <v>3281</v>
      </c>
      <c r="DC1281" s="19"/>
      <c r="DD1281" s="16"/>
      <c r="DK1281" s="16"/>
      <c r="DM1281" s="16"/>
      <c r="DN1281" s="16"/>
      <c r="DP1281" s="16"/>
      <c r="DR1281" s="16"/>
      <c r="EB1281" s="16"/>
      <c r="EE1281" s="16"/>
      <c r="EF1281" s="16"/>
      <c r="EG1281" s="16"/>
      <c r="EI1281" s="16"/>
      <c r="EN1281" s="16"/>
    </row>
    <row r="1282" spans="1:144" x14ac:dyDescent="0.35">
      <c r="A1282" s="16" t="s">
        <v>1149</v>
      </c>
      <c r="J1282" t="s">
        <v>393</v>
      </c>
      <c r="K1282"/>
      <c r="L1282" s="16" t="s">
        <v>5784</v>
      </c>
      <c r="M1282" s="16"/>
      <c r="Q1282" s="16"/>
      <c r="R1282" s="16"/>
      <c r="S1282" s="16" t="s">
        <v>119</v>
      </c>
      <c r="T1282" s="16">
        <f>SUM(COUNTIF(M1282:S1282,"yes"))</f>
        <v>1</v>
      </c>
      <c r="U1282" s="16"/>
      <c r="V1282" s="16"/>
      <c r="W1282" s="16"/>
      <c r="X1282" s="16"/>
      <c r="Y1282" s="16"/>
      <c r="Z1282" s="16"/>
      <c r="AA1282" s="16"/>
      <c r="AB1282" s="16"/>
      <c r="AH1282" s="16"/>
      <c r="AJ1282" s="20"/>
      <c r="AK1282" s="16"/>
      <c r="AL1282" s="16" t="s">
        <v>5767</v>
      </c>
      <c r="AP1282" s="16"/>
      <c r="AQ1282" s="16"/>
      <c r="AR1282" s="38"/>
      <c r="AS1282" s="16"/>
      <c r="AT1282" s="16"/>
      <c r="AY1282" s="16"/>
      <c r="AZ1282" s="16"/>
      <c r="BF1282" s="28"/>
      <c r="BJ1282" s="25"/>
      <c r="BO1282" s="38"/>
      <c r="BQ1282" s="38"/>
      <c r="BU1282" s="16" t="s">
        <v>380</v>
      </c>
      <c r="BV1282" s="29" t="s">
        <v>4742</v>
      </c>
      <c r="BW1282" s="16"/>
      <c r="BZ1282" s="16"/>
      <c r="CD1282" s="16"/>
      <c r="CF1282" s="16"/>
      <c r="CG1282" s="16"/>
      <c r="CI1282" s="16"/>
      <c r="CJ1282" s="16"/>
      <c r="CK1282" s="16"/>
      <c r="CP1282" s="16" t="s">
        <v>406</v>
      </c>
      <c r="CQ1282" s="16" t="s">
        <v>119</v>
      </c>
      <c r="CR1282" s="16" t="s">
        <v>3129</v>
      </c>
      <c r="CT1282" s="16" t="s">
        <v>380</v>
      </c>
      <c r="CU1282" s="16" t="s">
        <v>4742</v>
      </c>
      <c r="CV1282" s="16" t="s">
        <v>393</v>
      </c>
      <c r="CW1282" s="16" t="s">
        <v>4744</v>
      </c>
      <c r="CX1282" s="16" t="s">
        <v>3232</v>
      </c>
      <c r="CY1282" s="16" t="s">
        <v>3311</v>
      </c>
      <c r="CZ1282" s="16" t="s">
        <v>3266</v>
      </c>
      <c r="DC1282" s="19"/>
      <c r="DD1282" s="16"/>
      <c r="DK1282" s="16"/>
      <c r="DM1282" s="16"/>
      <c r="DN1282" s="16"/>
      <c r="DP1282" s="16"/>
      <c r="DR1282" s="16"/>
      <c r="EB1282" s="16"/>
      <c r="EE1282" s="16"/>
      <c r="EF1282" s="16"/>
      <c r="EG1282" s="16"/>
      <c r="EI1282" s="16"/>
      <c r="EN1282" s="16"/>
    </row>
    <row r="1283" spans="1:144" x14ac:dyDescent="0.35">
      <c r="A1283" s="16" t="s">
        <v>1149</v>
      </c>
      <c r="J1283" t="s">
        <v>4745</v>
      </c>
      <c r="K1283"/>
      <c r="L1283" s="16" t="s">
        <v>5784</v>
      </c>
      <c r="M1283" s="16"/>
      <c r="Q1283" s="16"/>
      <c r="R1283" s="16"/>
      <c r="S1283" s="16" t="s">
        <v>119</v>
      </c>
      <c r="T1283" s="16">
        <f>SUM(COUNTIF(M1283:S1283,"yes"))</f>
        <v>1</v>
      </c>
      <c r="U1283" s="16"/>
      <c r="V1283" s="16"/>
      <c r="W1283" s="16"/>
      <c r="X1283" s="16"/>
      <c r="Y1283" s="16"/>
      <c r="Z1283" s="16"/>
      <c r="AA1283" s="16"/>
      <c r="AB1283" s="16"/>
      <c r="AH1283" s="16"/>
      <c r="AJ1283" s="20"/>
      <c r="AK1283" s="16"/>
      <c r="AL1283" s="16" t="s">
        <v>5767</v>
      </c>
      <c r="AP1283" s="16"/>
      <c r="AQ1283" s="16"/>
      <c r="AR1283" s="38"/>
      <c r="AS1283" s="16"/>
      <c r="AT1283" s="16"/>
      <c r="AY1283" s="16"/>
      <c r="AZ1283" s="16"/>
      <c r="BF1283" s="28"/>
      <c r="BJ1283" s="25"/>
      <c r="BO1283" s="38"/>
      <c r="BQ1283" s="38"/>
      <c r="BU1283" s="16" t="s">
        <v>4746</v>
      </c>
      <c r="BV1283" s="29" t="s">
        <v>4747</v>
      </c>
      <c r="BW1283" s="16"/>
      <c r="BZ1283" s="16"/>
      <c r="CD1283" s="16"/>
      <c r="CF1283" s="16"/>
      <c r="CG1283" s="16"/>
      <c r="CI1283" s="16"/>
      <c r="CJ1283" s="16"/>
      <c r="CK1283" s="16"/>
      <c r="CP1283" s="16" t="s">
        <v>4750</v>
      </c>
      <c r="CQ1283" s="16" t="s">
        <v>119</v>
      </c>
      <c r="CR1283" s="16" t="s">
        <v>3129</v>
      </c>
      <c r="CT1283" s="16" t="s">
        <v>4746</v>
      </c>
      <c r="CU1283" s="16" t="s">
        <v>4747</v>
      </c>
      <c r="CV1283" s="16" t="s">
        <v>4745</v>
      </c>
      <c r="CW1283" s="16" t="s">
        <v>4749</v>
      </c>
      <c r="CX1283" s="16" t="s">
        <v>3232</v>
      </c>
      <c r="CY1283" s="16" t="s">
        <v>3141</v>
      </c>
      <c r="CZ1283" s="16" t="s">
        <v>4751</v>
      </c>
      <c r="DC1283" s="19"/>
      <c r="DD1283" s="16"/>
      <c r="DK1283" s="16"/>
      <c r="DM1283" s="16"/>
      <c r="DN1283" s="16"/>
      <c r="DP1283" s="16"/>
      <c r="DR1283" s="16"/>
      <c r="EB1283" s="16"/>
      <c r="EE1283" s="16"/>
      <c r="EF1283" s="16"/>
      <c r="EG1283" s="16"/>
      <c r="EI1283" s="16"/>
      <c r="EN1283" s="16"/>
    </row>
    <row r="1284" spans="1:144" x14ac:dyDescent="0.35">
      <c r="A1284" s="16" t="s">
        <v>1149</v>
      </c>
      <c r="J1284" t="s">
        <v>4752</v>
      </c>
      <c r="K1284"/>
      <c r="L1284" s="16" t="s">
        <v>5784</v>
      </c>
      <c r="M1284" s="16"/>
      <c r="Q1284" s="16"/>
      <c r="R1284" s="16"/>
      <c r="S1284" s="16" t="s">
        <v>119</v>
      </c>
      <c r="T1284" s="16">
        <f>SUM(COUNTIF(M1284:S1284,"yes"))</f>
        <v>1</v>
      </c>
      <c r="U1284" s="16"/>
      <c r="V1284" s="16"/>
      <c r="W1284" s="16"/>
      <c r="X1284" s="16"/>
      <c r="Y1284" s="16"/>
      <c r="Z1284" s="16"/>
      <c r="AA1284" s="16"/>
      <c r="AB1284" s="16"/>
      <c r="AH1284" s="16"/>
      <c r="AJ1284" s="20"/>
      <c r="AK1284" s="16"/>
      <c r="AL1284" s="16" t="s">
        <v>5767</v>
      </c>
      <c r="AP1284" s="16"/>
      <c r="AQ1284" s="16"/>
      <c r="AR1284" s="38"/>
      <c r="AS1284" s="16"/>
      <c r="AT1284" s="16"/>
      <c r="AY1284" s="16"/>
      <c r="AZ1284" s="16"/>
      <c r="BF1284" s="28"/>
      <c r="BJ1284" s="25"/>
      <c r="BO1284" s="38"/>
      <c r="BQ1284" s="38"/>
      <c r="BU1284" s="16" t="s">
        <v>4753</v>
      </c>
      <c r="BV1284" s="29" t="s">
        <v>4754</v>
      </c>
      <c r="BW1284" s="16"/>
      <c r="BZ1284" s="16"/>
      <c r="CD1284" s="16"/>
      <c r="CF1284" s="16"/>
      <c r="CG1284" s="16"/>
      <c r="CI1284" s="16"/>
      <c r="CJ1284" s="16"/>
      <c r="CK1284" s="16"/>
      <c r="CP1284" s="16" t="s">
        <v>4757</v>
      </c>
      <c r="CQ1284" s="16" t="s">
        <v>119</v>
      </c>
      <c r="CR1284" s="16" t="s">
        <v>3129</v>
      </c>
      <c r="CT1284" s="16" t="s">
        <v>4753</v>
      </c>
      <c r="CU1284" s="16" t="s">
        <v>4754</v>
      </c>
      <c r="CV1284" s="16" t="s">
        <v>4752</v>
      </c>
      <c r="CW1284" s="16" t="s">
        <v>4756</v>
      </c>
      <c r="CX1284" s="16" t="s">
        <v>3483</v>
      </c>
      <c r="CY1284" s="16" t="s">
        <v>4758</v>
      </c>
      <c r="CZ1284" s="16" t="s">
        <v>3133</v>
      </c>
      <c r="DC1284" s="19"/>
      <c r="DD1284" s="16"/>
      <c r="DK1284" s="16"/>
      <c r="DM1284" s="16"/>
      <c r="DN1284" s="16"/>
      <c r="DP1284" s="16"/>
      <c r="DR1284" s="16"/>
      <c r="EB1284" s="16"/>
      <c r="EE1284" s="16"/>
      <c r="EF1284" s="16"/>
      <c r="EG1284" s="16"/>
      <c r="EI1284" s="16"/>
      <c r="EN1284" s="16"/>
    </row>
    <row r="1285" spans="1:144" x14ac:dyDescent="0.35">
      <c r="A1285" s="16" t="s">
        <v>1149</v>
      </c>
      <c r="J1285" t="s">
        <v>4759</v>
      </c>
      <c r="K1285"/>
      <c r="L1285" s="16" t="s">
        <v>5784</v>
      </c>
      <c r="M1285" s="16"/>
      <c r="Q1285" s="16"/>
      <c r="R1285" s="16"/>
      <c r="S1285" s="16" t="s">
        <v>119</v>
      </c>
      <c r="T1285" s="16">
        <f>SUM(COUNTIF(M1285:S1285,"yes"))</f>
        <v>1</v>
      </c>
      <c r="U1285" s="16"/>
      <c r="V1285" s="16"/>
      <c r="W1285" s="16"/>
      <c r="X1285" s="16"/>
      <c r="Y1285" s="16"/>
      <c r="Z1285" s="16"/>
      <c r="AA1285" s="16"/>
      <c r="AB1285" s="16"/>
      <c r="AH1285" s="16"/>
      <c r="AJ1285" s="20"/>
      <c r="AK1285" s="16"/>
      <c r="AL1285" s="16" t="s">
        <v>5767</v>
      </c>
      <c r="AP1285" s="16"/>
      <c r="AQ1285" s="16"/>
      <c r="AR1285" s="38"/>
      <c r="AS1285" s="16"/>
      <c r="AT1285" s="16"/>
      <c r="AY1285" s="16"/>
      <c r="AZ1285" s="16"/>
      <c r="BF1285" s="28"/>
      <c r="BJ1285" s="25"/>
      <c r="BO1285" s="38"/>
      <c r="BQ1285" s="38"/>
      <c r="BU1285" s="16" t="s">
        <v>4760</v>
      </c>
      <c r="BV1285" s="29" t="s">
        <v>4761</v>
      </c>
      <c r="BW1285" s="16"/>
      <c r="BZ1285" s="16"/>
      <c r="CD1285" s="16"/>
      <c r="CF1285" s="16"/>
      <c r="CG1285" s="16"/>
      <c r="CI1285" s="16"/>
      <c r="CJ1285" s="16"/>
      <c r="CK1285" s="16"/>
      <c r="CP1285" s="16" t="s">
        <v>4764</v>
      </c>
      <c r="CQ1285" s="16" t="s">
        <v>119</v>
      </c>
      <c r="CR1285" s="16" t="s">
        <v>3129</v>
      </c>
      <c r="CT1285" s="16" t="s">
        <v>4760</v>
      </c>
      <c r="CU1285" s="16" t="s">
        <v>4761</v>
      </c>
      <c r="CV1285" s="16" t="s">
        <v>4759</v>
      </c>
      <c r="CW1285" s="16" t="s">
        <v>4763</v>
      </c>
      <c r="CX1285" s="16" t="s">
        <v>3431</v>
      </c>
      <c r="CY1285" s="16" t="s">
        <v>4354</v>
      </c>
      <c r="CZ1285" s="16" t="s">
        <v>3823</v>
      </c>
      <c r="DC1285" s="19"/>
      <c r="DD1285" s="16"/>
      <c r="DK1285" s="16"/>
      <c r="DM1285" s="16"/>
      <c r="DN1285" s="16"/>
      <c r="DP1285" s="16"/>
      <c r="DR1285" s="16"/>
      <c r="EB1285" s="16"/>
      <c r="EE1285" s="16"/>
      <c r="EF1285" s="16"/>
      <c r="EG1285" s="16"/>
      <c r="EI1285" s="16"/>
      <c r="EN1285" s="16"/>
    </row>
    <row r="1286" spans="1:144" x14ac:dyDescent="0.35">
      <c r="A1286" s="16" t="s">
        <v>1149</v>
      </c>
      <c r="J1286" t="s">
        <v>4765</v>
      </c>
      <c r="K1286"/>
      <c r="L1286" s="16" t="s">
        <v>5784</v>
      </c>
      <c r="M1286" s="16"/>
      <c r="Q1286" s="16"/>
      <c r="R1286" s="16"/>
      <c r="S1286" s="16" t="s">
        <v>119</v>
      </c>
      <c r="T1286" s="16">
        <f>SUM(COUNTIF(M1286:S1286,"yes"))</f>
        <v>1</v>
      </c>
      <c r="U1286" s="16"/>
      <c r="V1286" s="16"/>
      <c r="W1286" s="16"/>
      <c r="X1286" s="16"/>
      <c r="Y1286" s="16"/>
      <c r="Z1286" s="16"/>
      <c r="AA1286" s="16"/>
      <c r="AB1286" s="16"/>
      <c r="AH1286" s="16"/>
      <c r="AJ1286" s="20"/>
      <c r="AK1286" s="16"/>
      <c r="AL1286" s="16" t="s">
        <v>5767</v>
      </c>
      <c r="AP1286" s="16"/>
      <c r="AQ1286" s="16"/>
      <c r="AR1286" s="38"/>
      <c r="AS1286" s="16"/>
      <c r="AT1286" s="16"/>
      <c r="AY1286" s="16"/>
      <c r="AZ1286" s="16"/>
      <c r="BF1286" s="28"/>
      <c r="BJ1286" s="25"/>
      <c r="BO1286" s="38"/>
      <c r="BQ1286" s="38"/>
      <c r="BU1286" s="16" t="s">
        <v>4766</v>
      </c>
      <c r="BV1286" s="29" t="s">
        <v>4767</v>
      </c>
      <c r="BW1286" s="16"/>
      <c r="BZ1286" s="16"/>
      <c r="CD1286" s="16"/>
      <c r="CF1286" s="16"/>
      <c r="CG1286" s="16"/>
      <c r="CI1286" s="16"/>
      <c r="CJ1286" s="16"/>
      <c r="CK1286" s="16"/>
      <c r="CP1286" s="16" t="s">
        <v>4770</v>
      </c>
      <c r="CQ1286" s="16" t="s">
        <v>119</v>
      </c>
      <c r="CR1286" s="16" t="s">
        <v>3129</v>
      </c>
      <c r="CT1286" s="16" t="s">
        <v>4766</v>
      </c>
      <c r="CU1286" s="16" t="s">
        <v>4767</v>
      </c>
      <c r="CV1286" s="16" t="s">
        <v>4765</v>
      </c>
      <c r="CW1286" s="16" t="s">
        <v>4769</v>
      </c>
      <c r="CX1286" s="16" t="s">
        <v>3249</v>
      </c>
      <c r="CY1286" s="16" t="s">
        <v>4354</v>
      </c>
      <c r="CZ1286" s="16" t="s">
        <v>4771</v>
      </c>
      <c r="DC1286" s="19"/>
      <c r="DD1286" s="16"/>
      <c r="DK1286" s="16"/>
      <c r="DM1286" s="16"/>
      <c r="DN1286" s="16"/>
      <c r="DP1286" s="16"/>
      <c r="DR1286" s="16"/>
      <c r="EB1286" s="16"/>
      <c r="EE1286" s="16"/>
      <c r="EF1286" s="16"/>
      <c r="EG1286" s="16"/>
      <c r="EI1286" s="16"/>
      <c r="EN1286" s="16"/>
    </row>
    <row r="1287" spans="1:144" x14ac:dyDescent="0.35">
      <c r="A1287" s="16" t="s">
        <v>1149</v>
      </c>
      <c r="J1287" t="s">
        <v>4772</v>
      </c>
      <c r="K1287"/>
      <c r="L1287" s="16" t="s">
        <v>5784</v>
      </c>
      <c r="M1287" s="16"/>
      <c r="Q1287" s="16"/>
      <c r="R1287" s="16"/>
      <c r="S1287" s="16" t="s">
        <v>119</v>
      </c>
      <c r="T1287" s="16">
        <f>SUM(COUNTIF(M1287:S1287,"yes"))</f>
        <v>1</v>
      </c>
      <c r="U1287" s="16"/>
      <c r="V1287" s="16"/>
      <c r="W1287" s="16"/>
      <c r="X1287" s="16"/>
      <c r="Y1287" s="16"/>
      <c r="Z1287" s="16"/>
      <c r="AA1287" s="16"/>
      <c r="AB1287" s="16"/>
      <c r="AH1287" s="16"/>
      <c r="AJ1287" s="20"/>
      <c r="AK1287" s="16"/>
      <c r="AL1287" s="16" t="s">
        <v>5767</v>
      </c>
      <c r="AP1287" s="16"/>
      <c r="AQ1287" s="16"/>
      <c r="AR1287" s="38"/>
      <c r="AS1287" s="16"/>
      <c r="AT1287" s="16"/>
      <c r="AY1287" s="16"/>
      <c r="AZ1287" s="16"/>
      <c r="BF1287" s="28"/>
      <c r="BJ1287" s="25"/>
      <c r="BO1287" s="38"/>
      <c r="BQ1287" s="38"/>
      <c r="BU1287" s="16" t="s">
        <v>4773</v>
      </c>
      <c r="BV1287" s="29" t="s">
        <v>4774</v>
      </c>
      <c r="BW1287" s="16"/>
      <c r="BZ1287" s="16"/>
      <c r="CD1287" s="16"/>
      <c r="CF1287" s="16"/>
      <c r="CG1287" s="16"/>
      <c r="CI1287" s="16"/>
      <c r="CJ1287" s="16"/>
      <c r="CK1287" s="16"/>
      <c r="CP1287" s="16" t="s">
        <v>4777</v>
      </c>
      <c r="CQ1287" s="16" t="s">
        <v>119</v>
      </c>
      <c r="CR1287" s="16" t="s">
        <v>3129</v>
      </c>
      <c r="CT1287" s="16" t="s">
        <v>4773</v>
      </c>
      <c r="CU1287" s="16" t="s">
        <v>4774</v>
      </c>
      <c r="CV1287" s="16" t="s">
        <v>4772</v>
      </c>
      <c r="CW1287" s="16" t="s">
        <v>4776</v>
      </c>
      <c r="CX1287" s="16" t="s">
        <v>3249</v>
      </c>
      <c r="CY1287" s="16" t="s">
        <v>4354</v>
      </c>
      <c r="CZ1287" s="16" t="s">
        <v>4751</v>
      </c>
      <c r="DC1287" s="19"/>
      <c r="DD1287" s="16"/>
      <c r="DK1287" s="16"/>
      <c r="DM1287" s="16"/>
      <c r="DN1287" s="16"/>
      <c r="DP1287" s="16"/>
      <c r="DR1287" s="16"/>
      <c r="EB1287" s="16"/>
      <c r="EE1287" s="16"/>
      <c r="EF1287" s="16"/>
      <c r="EG1287" s="16"/>
      <c r="EI1287" s="16"/>
      <c r="EN1287" s="16"/>
    </row>
    <row r="1288" spans="1:144" x14ac:dyDescent="0.35">
      <c r="A1288" s="16" t="s">
        <v>1149</v>
      </c>
      <c r="J1288" t="s">
        <v>4778</v>
      </c>
      <c r="K1288"/>
      <c r="L1288" s="16" t="s">
        <v>5784</v>
      </c>
      <c r="M1288" s="16"/>
      <c r="Q1288" s="16"/>
      <c r="R1288" s="16"/>
      <c r="S1288" s="16" t="s">
        <v>119</v>
      </c>
      <c r="T1288" s="16">
        <f>SUM(COUNTIF(M1288:S1288,"yes"))</f>
        <v>1</v>
      </c>
      <c r="U1288" s="16"/>
      <c r="V1288" s="16"/>
      <c r="W1288" s="16"/>
      <c r="X1288" s="16"/>
      <c r="Y1288" s="16"/>
      <c r="Z1288" s="16"/>
      <c r="AA1288" s="16"/>
      <c r="AB1288" s="16"/>
      <c r="AH1288" s="16"/>
      <c r="AJ1288" s="20"/>
      <c r="AK1288" s="16"/>
      <c r="AL1288" s="16" t="s">
        <v>5767</v>
      </c>
      <c r="AP1288" s="16"/>
      <c r="AQ1288" s="16"/>
      <c r="AR1288" s="38"/>
      <c r="AS1288" s="16"/>
      <c r="AT1288" s="16"/>
      <c r="AY1288" s="16"/>
      <c r="AZ1288" s="16"/>
      <c r="BF1288" s="28"/>
      <c r="BJ1288" s="25"/>
      <c r="BO1288" s="38"/>
      <c r="BQ1288" s="38"/>
      <c r="BU1288" s="16" t="s">
        <v>4779</v>
      </c>
      <c r="BV1288" s="29" t="s">
        <v>4780</v>
      </c>
      <c r="BW1288" s="16"/>
      <c r="BZ1288" s="16"/>
      <c r="CD1288" s="16"/>
      <c r="CF1288" s="16"/>
      <c r="CG1288" s="16"/>
      <c r="CI1288" s="16"/>
      <c r="CJ1288" s="16"/>
      <c r="CK1288" s="16"/>
      <c r="CP1288" s="16" t="s">
        <v>4783</v>
      </c>
      <c r="CQ1288" s="16" t="s">
        <v>119</v>
      </c>
      <c r="CR1288" s="16" t="s">
        <v>3129</v>
      </c>
      <c r="CT1288" s="16" t="s">
        <v>4779</v>
      </c>
      <c r="CU1288" s="16" t="s">
        <v>4780</v>
      </c>
      <c r="CV1288" s="16" t="s">
        <v>4778</v>
      </c>
      <c r="CW1288" s="16" t="s">
        <v>4782</v>
      </c>
      <c r="CX1288" s="16" t="s">
        <v>3310</v>
      </c>
      <c r="CY1288" s="16" t="s">
        <v>3158</v>
      </c>
      <c r="CZ1288" s="16" t="s">
        <v>3193</v>
      </c>
      <c r="DC1288" s="19"/>
      <c r="DD1288" s="16"/>
      <c r="DK1288" s="16"/>
      <c r="DM1288" s="16"/>
      <c r="DN1288" s="16"/>
      <c r="DP1288" s="16"/>
      <c r="DR1288" s="16"/>
      <c r="EB1288" s="16"/>
      <c r="EE1288" s="16"/>
      <c r="EF1288" s="16"/>
      <c r="EG1288" s="16"/>
      <c r="EI1288" s="16"/>
      <c r="EN1288" s="16"/>
    </row>
    <row r="1289" spans="1:144" x14ac:dyDescent="0.35">
      <c r="A1289" s="16" t="s">
        <v>1149</v>
      </c>
      <c r="J1289" t="s">
        <v>4784</v>
      </c>
      <c r="K1289"/>
      <c r="L1289" s="16" t="s">
        <v>5784</v>
      </c>
      <c r="M1289" s="16"/>
      <c r="Q1289" s="16"/>
      <c r="R1289" s="16"/>
      <c r="S1289" s="16" t="s">
        <v>119</v>
      </c>
      <c r="T1289" s="16">
        <f>SUM(COUNTIF(M1289:S1289,"yes"))</f>
        <v>1</v>
      </c>
      <c r="U1289" s="16"/>
      <c r="V1289" s="16"/>
      <c r="W1289" s="16"/>
      <c r="X1289" s="16"/>
      <c r="Y1289" s="16"/>
      <c r="Z1289" s="16"/>
      <c r="AA1289" s="16"/>
      <c r="AB1289" s="16"/>
      <c r="AH1289" s="16"/>
      <c r="AJ1289" s="20"/>
      <c r="AK1289" s="16"/>
      <c r="AL1289" s="16" t="s">
        <v>5767</v>
      </c>
      <c r="AP1289" s="16"/>
      <c r="AQ1289" s="16"/>
      <c r="AR1289" s="38"/>
      <c r="AS1289" s="16"/>
      <c r="AT1289" s="16"/>
      <c r="AY1289" s="16"/>
      <c r="AZ1289" s="16"/>
      <c r="BF1289" s="28"/>
      <c r="BJ1289" s="25"/>
      <c r="BO1289" s="38"/>
      <c r="BQ1289" s="38"/>
      <c r="BU1289" s="16" t="s">
        <v>4785</v>
      </c>
      <c r="BV1289" s="29" t="s">
        <v>4786</v>
      </c>
      <c r="BW1289" s="16"/>
      <c r="BZ1289" s="16"/>
      <c r="CD1289" s="16"/>
      <c r="CF1289" s="16"/>
      <c r="CG1289" s="16"/>
      <c r="CI1289" s="16"/>
      <c r="CJ1289" s="16"/>
      <c r="CK1289" s="16"/>
      <c r="CP1289" s="16" t="s">
        <v>4789</v>
      </c>
      <c r="CQ1289" s="16" t="s">
        <v>119</v>
      </c>
      <c r="CR1289" s="16" t="s">
        <v>3129</v>
      </c>
      <c r="CT1289" s="16" t="s">
        <v>4785</v>
      </c>
      <c r="CU1289" s="16" t="s">
        <v>4786</v>
      </c>
      <c r="CV1289" s="16" t="s">
        <v>4784</v>
      </c>
      <c r="CW1289" s="16" t="s">
        <v>4788</v>
      </c>
      <c r="CX1289" s="16" t="s">
        <v>3140</v>
      </c>
      <c r="CY1289" s="16" t="s">
        <v>4790</v>
      </c>
      <c r="CZ1289" s="16" t="s">
        <v>3251</v>
      </c>
      <c r="DC1289" s="19"/>
      <c r="DD1289" s="16"/>
      <c r="DK1289" s="16"/>
      <c r="DM1289" s="16"/>
      <c r="DN1289" s="16"/>
      <c r="DP1289" s="16"/>
      <c r="DR1289" s="16"/>
      <c r="EB1289" s="16"/>
      <c r="EE1289" s="16"/>
      <c r="EF1289" s="16"/>
      <c r="EG1289" s="16"/>
      <c r="EI1289" s="16"/>
      <c r="EN1289" s="16"/>
    </row>
    <row r="1290" spans="1:144" x14ac:dyDescent="0.35">
      <c r="A1290" s="16" t="s">
        <v>1149</v>
      </c>
      <c r="J1290" t="s">
        <v>4791</v>
      </c>
      <c r="K1290"/>
      <c r="L1290" s="16" t="s">
        <v>5784</v>
      </c>
      <c r="M1290" s="16"/>
      <c r="Q1290" s="16"/>
      <c r="R1290" s="16"/>
      <c r="S1290" s="16" t="s">
        <v>119</v>
      </c>
      <c r="T1290" s="16">
        <f>SUM(COUNTIF(M1290:S1290,"yes"))</f>
        <v>1</v>
      </c>
      <c r="U1290" s="16"/>
      <c r="V1290" s="16"/>
      <c r="W1290" s="16"/>
      <c r="X1290" s="16"/>
      <c r="Y1290" s="16"/>
      <c r="Z1290" s="16"/>
      <c r="AA1290" s="16"/>
      <c r="AB1290" s="16"/>
      <c r="AH1290" s="16"/>
      <c r="AJ1290" s="20"/>
      <c r="AK1290" s="16"/>
      <c r="AL1290" s="16" t="s">
        <v>5767</v>
      </c>
      <c r="AP1290" s="16"/>
      <c r="AQ1290" s="16"/>
      <c r="AR1290" s="38"/>
      <c r="AS1290" s="16"/>
      <c r="AT1290" s="16"/>
      <c r="AY1290" s="16"/>
      <c r="AZ1290" s="16"/>
      <c r="BF1290" s="28"/>
      <c r="BJ1290" s="25"/>
      <c r="BO1290" s="38"/>
      <c r="BQ1290" s="38"/>
      <c r="BU1290" s="16" t="s">
        <v>4792</v>
      </c>
      <c r="BV1290" s="29" t="s">
        <v>4793</v>
      </c>
      <c r="BW1290" s="16"/>
      <c r="BZ1290" s="16"/>
      <c r="CD1290" s="16"/>
      <c r="CF1290" s="16"/>
      <c r="CG1290" s="16"/>
      <c r="CI1290" s="16"/>
      <c r="CJ1290" s="16"/>
      <c r="CK1290" s="16"/>
      <c r="CP1290" s="16" t="s">
        <v>4796</v>
      </c>
      <c r="CQ1290" s="16" t="s">
        <v>119</v>
      </c>
      <c r="CR1290" s="16" t="s">
        <v>3129</v>
      </c>
      <c r="CT1290" s="16" t="s">
        <v>4792</v>
      </c>
      <c r="CU1290" s="16" t="s">
        <v>4793</v>
      </c>
      <c r="CV1290" s="16" t="s">
        <v>4791</v>
      </c>
      <c r="CW1290" s="16" t="s">
        <v>4795</v>
      </c>
      <c r="CX1290" s="16" t="s">
        <v>4185</v>
      </c>
      <c r="CY1290" s="16" t="s">
        <v>3132</v>
      </c>
      <c r="CZ1290" s="16" t="s">
        <v>4797</v>
      </c>
      <c r="DC1290" s="19"/>
      <c r="DD1290" s="16"/>
      <c r="DK1290" s="16"/>
      <c r="DM1290" s="16"/>
      <c r="DN1290" s="16"/>
      <c r="DP1290" s="16"/>
      <c r="DR1290" s="16"/>
      <c r="EB1290" s="16"/>
      <c r="EE1290" s="16"/>
      <c r="EF1290" s="16"/>
      <c r="EG1290" s="16"/>
      <c r="EI1290" s="16"/>
      <c r="EN1290" s="16"/>
    </row>
    <row r="1291" spans="1:144" x14ac:dyDescent="0.35">
      <c r="A1291" s="16" t="s">
        <v>1149</v>
      </c>
      <c r="J1291" t="s">
        <v>4798</v>
      </c>
      <c r="K1291"/>
      <c r="L1291" s="16" t="s">
        <v>5784</v>
      </c>
      <c r="M1291" s="16"/>
      <c r="Q1291" s="16"/>
      <c r="R1291" s="16"/>
      <c r="S1291" s="16" t="s">
        <v>119</v>
      </c>
      <c r="T1291" s="16">
        <f>SUM(COUNTIF(M1291:S1291,"yes"))</f>
        <v>1</v>
      </c>
      <c r="U1291" s="16"/>
      <c r="V1291" s="16"/>
      <c r="W1291" s="16"/>
      <c r="X1291" s="16"/>
      <c r="Y1291" s="16"/>
      <c r="Z1291" s="16"/>
      <c r="AA1291" s="16"/>
      <c r="AB1291" s="16"/>
      <c r="AH1291" s="16"/>
      <c r="AJ1291" s="20"/>
      <c r="AK1291" s="16"/>
      <c r="AL1291" s="16" t="s">
        <v>5767</v>
      </c>
      <c r="AP1291" s="16"/>
      <c r="AQ1291" s="16"/>
      <c r="AR1291" s="38"/>
      <c r="AS1291" s="16"/>
      <c r="AT1291" s="16"/>
      <c r="AY1291" s="16"/>
      <c r="AZ1291" s="16"/>
      <c r="BF1291" s="28"/>
      <c r="BJ1291" s="25"/>
      <c r="BO1291" s="38"/>
      <c r="BQ1291" s="38"/>
      <c r="BU1291" s="16" t="s">
        <v>4799</v>
      </c>
      <c r="BV1291" s="29" t="s">
        <v>4800</v>
      </c>
      <c r="BW1291" s="16"/>
      <c r="BZ1291" s="16"/>
      <c r="CD1291" s="16"/>
      <c r="CF1291" s="16"/>
      <c r="CG1291" s="16"/>
      <c r="CI1291" s="16"/>
      <c r="CJ1291" s="16"/>
      <c r="CK1291" s="16"/>
      <c r="CP1291" s="16" t="s">
        <v>4802</v>
      </c>
      <c r="CQ1291" s="16" t="s">
        <v>119</v>
      </c>
      <c r="CR1291" s="16" t="s">
        <v>3129</v>
      </c>
      <c r="CT1291" s="16" t="s">
        <v>4799</v>
      </c>
      <c r="CU1291" s="16" t="s">
        <v>4800</v>
      </c>
      <c r="CV1291" s="16" t="s">
        <v>4798</v>
      </c>
      <c r="CW1291" s="16" t="s">
        <v>6043</v>
      </c>
      <c r="CX1291" s="16" t="s">
        <v>3857</v>
      </c>
      <c r="CY1291" s="16" t="s">
        <v>3207</v>
      </c>
      <c r="CZ1291" s="16" t="s">
        <v>3947</v>
      </c>
      <c r="DC1291" s="19"/>
      <c r="DD1291" s="16"/>
      <c r="DK1291" s="16"/>
      <c r="DM1291" s="16"/>
      <c r="DN1291" s="16"/>
      <c r="DP1291" s="16"/>
      <c r="DR1291" s="16"/>
      <c r="EB1291" s="16"/>
      <c r="EE1291" s="16"/>
      <c r="EF1291" s="16"/>
      <c r="EG1291" s="16"/>
      <c r="EI1291" s="16"/>
      <c r="EN1291" s="16"/>
    </row>
    <row r="1292" spans="1:144" x14ac:dyDescent="0.35">
      <c r="A1292" s="16" t="s">
        <v>1149</v>
      </c>
      <c r="J1292" t="s">
        <v>4803</v>
      </c>
      <c r="K1292"/>
      <c r="L1292" s="16" t="s">
        <v>5784</v>
      </c>
      <c r="M1292" s="16"/>
      <c r="Q1292" s="16"/>
      <c r="R1292" s="16"/>
      <c r="S1292" s="16" t="s">
        <v>119</v>
      </c>
      <c r="T1292" s="16">
        <f>SUM(COUNTIF(M1292:S1292,"yes"))</f>
        <v>1</v>
      </c>
      <c r="U1292" s="16"/>
      <c r="V1292" s="16"/>
      <c r="W1292" s="16"/>
      <c r="X1292" s="16"/>
      <c r="Y1292" s="16"/>
      <c r="Z1292" s="16"/>
      <c r="AA1292" s="16"/>
      <c r="AB1292" s="16"/>
      <c r="AH1292" s="16"/>
      <c r="AJ1292" s="20"/>
      <c r="AK1292" s="16"/>
      <c r="AL1292" s="16" t="s">
        <v>5767</v>
      </c>
      <c r="AP1292" s="16"/>
      <c r="AQ1292" s="16"/>
      <c r="AR1292" s="38"/>
      <c r="AS1292" s="16"/>
      <c r="AT1292" s="16"/>
      <c r="AY1292" s="16"/>
      <c r="AZ1292" s="16"/>
      <c r="BF1292" s="28"/>
      <c r="BJ1292" s="25"/>
      <c r="BO1292" s="38"/>
      <c r="BQ1292" s="38"/>
      <c r="BU1292" s="16" t="s">
        <v>4804</v>
      </c>
      <c r="BV1292" s="29" t="s">
        <v>4805</v>
      </c>
      <c r="BW1292" s="16"/>
      <c r="BZ1292" s="16"/>
      <c r="CD1292" s="16"/>
      <c r="CF1292" s="16"/>
      <c r="CG1292" s="16"/>
      <c r="CI1292" s="16"/>
      <c r="CJ1292" s="16"/>
      <c r="CK1292" s="16"/>
      <c r="CP1292" s="16" t="s">
        <v>4808</v>
      </c>
      <c r="CQ1292" s="16" t="s">
        <v>119</v>
      </c>
      <c r="CR1292" s="16" t="s">
        <v>3129</v>
      </c>
      <c r="CT1292" s="16" t="s">
        <v>4804</v>
      </c>
      <c r="CU1292" s="16" t="s">
        <v>4805</v>
      </c>
      <c r="CV1292" s="16" t="s">
        <v>4803</v>
      </c>
      <c r="CW1292" s="16" t="s">
        <v>4807</v>
      </c>
      <c r="CX1292" s="16" t="s">
        <v>3334</v>
      </c>
      <c r="CY1292" s="16" t="s">
        <v>3335</v>
      </c>
      <c r="CZ1292" s="16" t="s">
        <v>3168</v>
      </c>
      <c r="DC1292" s="19"/>
      <c r="DD1292" s="16"/>
      <c r="DK1292" s="16"/>
      <c r="DM1292" s="16"/>
      <c r="DN1292" s="16"/>
      <c r="DP1292" s="16"/>
      <c r="DR1292" s="16"/>
      <c r="EB1292" s="16"/>
      <c r="EE1292" s="16"/>
      <c r="EF1292" s="16"/>
      <c r="EG1292" s="16"/>
      <c r="EI1292" s="16"/>
      <c r="EN1292" s="16"/>
    </row>
    <row r="1293" spans="1:144" x14ac:dyDescent="0.35">
      <c r="A1293" s="16" t="s">
        <v>1149</v>
      </c>
      <c r="J1293" t="s">
        <v>4809</v>
      </c>
      <c r="K1293"/>
      <c r="L1293" s="16" t="s">
        <v>5784</v>
      </c>
      <c r="M1293" s="16"/>
      <c r="Q1293" s="16"/>
      <c r="R1293" s="16"/>
      <c r="S1293" s="16" t="s">
        <v>119</v>
      </c>
      <c r="T1293" s="16">
        <f>SUM(COUNTIF(M1293:S1293,"yes"))</f>
        <v>1</v>
      </c>
      <c r="U1293" s="16"/>
      <c r="V1293" s="16"/>
      <c r="W1293" s="16"/>
      <c r="X1293" s="16"/>
      <c r="Y1293" s="16"/>
      <c r="Z1293" s="16"/>
      <c r="AA1293" s="16"/>
      <c r="AB1293" s="16"/>
      <c r="AH1293" s="16"/>
      <c r="AJ1293" s="20"/>
      <c r="AK1293" s="16"/>
      <c r="AL1293" s="16" t="s">
        <v>5767</v>
      </c>
      <c r="AP1293" s="16"/>
      <c r="AQ1293" s="16"/>
      <c r="AR1293" s="38"/>
      <c r="AS1293" s="16"/>
      <c r="AT1293" s="16"/>
      <c r="AY1293" s="16"/>
      <c r="AZ1293" s="16"/>
      <c r="BF1293" s="28"/>
      <c r="BJ1293" s="25"/>
      <c r="BO1293" s="38"/>
      <c r="BQ1293" s="38"/>
      <c r="BU1293" s="16" t="s">
        <v>4810</v>
      </c>
      <c r="BV1293" s="29" t="s">
        <v>4811</v>
      </c>
      <c r="BW1293" s="16"/>
      <c r="BZ1293" s="16"/>
      <c r="CD1293" s="16"/>
      <c r="CF1293" s="16"/>
      <c r="CG1293" s="16"/>
      <c r="CI1293" s="16"/>
      <c r="CJ1293" s="16"/>
      <c r="CK1293" s="16"/>
      <c r="CP1293" s="16" t="s">
        <v>4814</v>
      </c>
      <c r="CQ1293" s="16" t="s">
        <v>119</v>
      </c>
      <c r="CR1293" s="16" t="s">
        <v>3129</v>
      </c>
      <c r="CT1293" s="16" t="s">
        <v>4810</v>
      </c>
      <c r="CU1293" s="16" t="s">
        <v>4811</v>
      </c>
      <c r="CV1293" s="16" t="s">
        <v>4809</v>
      </c>
      <c r="CW1293" s="16" t="s">
        <v>4813</v>
      </c>
      <c r="CX1293" s="16" t="s">
        <v>3249</v>
      </c>
      <c r="CY1293" s="16" t="s">
        <v>3710</v>
      </c>
      <c r="CZ1293" s="16" t="s">
        <v>3251</v>
      </c>
      <c r="DC1293" s="19"/>
      <c r="DD1293" s="16"/>
      <c r="DK1293" s="16"/>
      <c r="DM1293" s="16"/>
      <c r="DN1293" s="16"/>
      <c r="DP1293" s="16"/>
      <c r="DR1293" s="16"/>
      <c r="EB1293" s="16"/>
      <c r="EE1293" s="16"/>
      <c r="EF1293" s="16"/>
      <c r="EG1293" s="16"/>
      <c r="EI1293" s="16"/>
      <c r="EN1293" s="16"/>
    </row>
    <row r="1294" spans="1:144" x14ac:dyDescent="0.35">
      <c r="A1294" s="16" t="s">
        <v>1149</v>
      </c>
      <c r="J1294" t="s">
        <v>4815</v>
      </c>
      <c r="K1294"/>
      <c r="L1294" s="16" t="s">
        <v>5784</v>
      </c>
      <c r="M1294" s="16"/>
      <c r="Q1294" s="16"/>
      <c r="R1294" s="16"/>
      <c r="S1294" s="16" t="s">
        <v>119</v>
      </c>
      <c r="T1294" s="16">
        <f>SUM(COUNTIF(M1294:S1294,"yes"))</f>
        <v>1</v>
      </c>
      <c r="U1294" s="16"/>
      <c r="V1294" s="16"/>
      <c r="W1294" s="16"/>
      <c r="X1294" s="16"/>
      <c r="Y1294" s="16"/>
      <c r="Z1294" s="16"/>
      <c r="AA1294" s="16"/>
      <c r="AB1294" s="16"/>
      <c r="AH1294" s="16"/>
      <c r="AJ1294" s="20"/>
      <c r="AK1294" s="16"/>
      <c r="AL1294" s="16" t="s">
        <v>5767</v>
      </c>
      <c r="AP1294" s="16"/>
      <c r="AQ1294" s="16"/>
      <c r="AR1294" s="38"/>
      <c r="AS1294" s="16"/>
      <c r="AT1294" s="16"/>
      <c r="AY1294" s="16"/>
      <c r="AZ1294" s="16"/>
      <c r="BF1294" s="28"/>
      <c r="BJ1294" s="25"/>
      <c r="BO1294" s="38"/>
      <c r="BQ1294" s="38"/>
      <c r="BU1294" s="16" t="s">
        <v>4816</v>
      </c>
      <c r="BV1294" s="29" t="s">
        <v>4817</v>
      </c>
      <c r="BW1294" s="16"/>
      <c r="BZ1294" s="16"/>
      <c r="CD1294" s="16"/>
      <c r="CF1294" s="16"/>
      <c r="CG1294" s="16"/>
      <c r="CI1294" s="16"/>
      <c r="CJ1294" s="16"/>
      <c r="CK1294" s="16"/>
      <c r="CP1294" s="16" t="s">
        <v>4820</v>
      </c>
      <c r="CQ1294" s="16" t="s">
        <v>119</v>
      </c>
      <c r="CR1294" s="16" t="s">
        <v>3129</v>
      </c>
      <c r="CT1294" s="16" t="s">
        <v>4816</v>
      </c>
      <c r="CU1294" s="16" t="s">
        <v>4817</v>
      </c>
      <c r="CV1294" s="16" t="s">
        <v>4815</v>
      </c>
      <c r="CW1294" s="16" t="s">
        <v>4819</v>
      </c>
      <c r="CX1294" s="16" t="s">
        <v>3166</v>
      </c>
      <c r="CY1294" s="16" t="s">
        <v>3850</v>
      </c>
      <c r="CZ1294" s="16" t="s">
        <v>4821</v>
      </c>
      <c r="DC1294" s="19"/>
      <c r="DD1294" s="16"/>
      <c r="DK1294" s="16"/>
      <c r="DM1294" s="16"/>
      <c r="DN1294" s="16"/>
      <c r="DP1294" s="16"/>
      <c r="DR1294" s="16"/>
      <c r="EB1294" s="16"/>
      <c r="EE1294" s="16"/>
      <c r="EF1294" s="16"/>
      <c r="EG1294" s="16"/>
      <c r="EI1294" s="16"/>
      <c r="EN1294" s="16"/>
    </row>
    <row r="1295" spans="1:144" x14ac:dyDescent="0.35">
      <c r="A1295" s="16" t="s">
        <v>1149</v>
      </c>
      <c r="J1295" t="s">
        <v>4822</v>
      </c>
      <c r="K1295"/>
      <c r="L1295" s="16" t="s">
        <v>5784</v>
      </c>
      <c r="M1295" s="16"/>
      <c r="Q1295" s="16"/>
      <c r="R1295" s="16"/>
      <c r="S1295" s="16" t="s">
        <v>119</v>
      </c>
      <c r="T1295" s="16">
        <f>SUM(COUNTIF(M1295:S1295,"yes"))</f>
        <v>1</v>
      </c>
      <c r="U1295" s="16"/>
      <c r="V1295" s="16"/>
      <c r="W1295" s="16"/>
      <c r="X1295" s="16"/>
      <c r="Y1295" s="16"/>
      <c r="Z1295" s="16"/>
      <c r="AA1295" s="16"/>
      <c r="AB1295" s="16"/>
      <c r="AH1295" s="16"/>
      <c r="AJ1295" s="20"/>
      <c r="AK1295" s="16"/>
      <c r="AL1295" s="16" t="s">
        <v>5767</v>
      </c>
      <c r="AP1295" s="16"/>
      <c r="AQ1295" s="16"/>
      <c r="AR1295" s="38"/>
      <c r="AS1295" s="16"/>
      <c r="AT1295" s="16"/>
      <c r="AY1295" s="16"/>
      <c r="AZ1295" s="16"/>
      <c r="BF1295" s="28"/>
      <c r="BJ1295" s="25"/>
      <c r="BO1295" s="38"/>
      <c r="BQ1295" s="38"/>
      <c r="BU1295" s="16" t="s">
        <v>4823</v>
      </c>
      <c r="BV1295" s="29" t="s">
        <v>4824</v>
      </c>
      <c r="BW1295" s="16"/>
      <c r="BZ1295" s="16"/>
      <c r="CD1295" s="16"/>
      <c r="CF1295" s="16"/>
      <c r="CG1295" s="16"/>
      <c r="CI1295" s="16"/>
      <c r="CJ1295" s="16"/>
      <c r="CK1295" s="16"/>
      <c r="CP1295" s="16" t="s">
        <v>4826</v>
      </c>
      <c r="CQ1295" s="16" t="s">
        <v>119</v>
      </c>
      <c r="CR1295" s="16" t="s">
        <v>3129</v>
      </c>
      <c r="CT1295" s="16" t="s">
        <v>4823</v>
      </c>
      <c r="CU1295" s="16" t="s">
        <v>4824</v>
      </c>
      <c r="CV1295" s="16" t="s">
        <v>4822</v>
      </c>
      <c r="CW1295" s="16" t="s">
        <v>6067</v>
      </c>
      <c r="CX1295" s="16" t="s">
        <v>3191</v>
      </c>
      <c r="CY1295" s="16" t="s">
        <v>3759</v>
      </c>
      <c r="CZ1295" s="16" t="s">
        <v>4827</v>
      </c>
      <c r="DC1295" s="19"/>
      <c r="DD1295" s="16"/>
      <c r="DK1295" s="16"/>
      <c r="DM1295" s="16"/>
      <c r="DN1295" s="16"/>
      <c r="DP1295" s="16"/>
      <c r="DR1295" s="16"/>
      <c r="EB1295" s="16"/>
      <c r="EE1295" s="16"/>
      <c r="EF1295" s="16"/>
      <c r="EG1295" s="16"/>
      <c r="EI1295" s="16"/>
      <c r="EN1295" s="16"/>
    </row>
    <row r="1296" spans="1:144" x14ac:dyDescent="0.35">
      <c r="A1296" s="16" t="s">
        <v>1149</v>
      </c>
      <c r="J1296" t="s">
        <v>4828</v>
      </c>
      <c r="K1296"/>
      <c r="L1296" s="16" t="s">
        <v>5784</v>
      </c>
      <c r="M1296" s="16"/>
      <c r="Q1296" s="16"/>
      <c r="R1296" s="16"/>
      <c r="S1296" s="16" t="s">
        <v>119</v>
      </c>
      <c r="T1296" s="16">
        <f>SUM(COUNTIF(M1296:S1296,"yes"))</f>
        <v>1</v>
      </c>
      <c r="U1296" s="16"/>
      <c r="V1296" s="16"/>
      <c r="W1296" s="16"/>
      <c r="X1296" s="16"/>
      <c r="Y1296" s="16"/>
      <c r="Z1296" s="16"/>
      <c r="AA1296" s="16"/>
      <c r="AB1296" s="16"/>
      <c r="AH1296" s="16"/>
      <c r="AJ1296" s="20"/>
      <c r="AK1296" s="16"/>
      <c r="AL1296" s="16" t="s">
        <v>5767</v>
      </c>
      <c r="AP1296" s="16"/>
      <c r="AQ1296" s="16"/>
      <c r="AR1296" s="38"/>
      <c r="AS1296" s="16"/>
      <c r="AT1296" s="16"/>
      <c r="AY1296" s="16"/>
      <c r="AZ1296" s="16"/>
      <c r="BF1296" s="28"/>
      <c r="BJ1296" s="25"/>
      <c r="BO1296" s="38"/>
      <c r="BQ1296" s="38"/>
      <c r="BU1296" s="16" t="s">
        <v>4829</v>
      </c>
      <c r="BV1296" s="29" t="s">
        <v>4830</v>
      </c>
      <c r="BW1296" s="16"/>
      <c r="BZ1296" s="16"/>
      <c r="CD1296" s="16"/>
      <c r="CF1296" s="16"/>
      <c r="CG1296" s="16"/>
      <c r="CI1296" s="16"/>
      <c r="CJ1296" s="16"/>
      <c r="CK1296" s="16"/>
      <c r="CP1296" s="16" t="s">
        <v>4833</v>
      </c>
      <c r="CQ1296" s="16" t="s">
        <v>119</v>
      </c>
      <c r="CR1296" s="16" t="s">
        <v>3129</v>
      </c>
      <c r="CT1296" s="16" t="s">
        <v>4829</v>
      </c>
      <c r="CU1296" s="16" t="s">
        <v>4830</v>
      </c>
      <c r="CV1296" s="16" t="s">
        <v>4828</v>
      </c>
      <c r="CW1296" s="16" t="s">
        <v>4832</v>
      </c>
      <c r="CX1296" s="16" t="s">
        <v>3446</v>
      </c>
      <c r="CY1296" s="16" t="s">
        <v>4834</v>
      </c>
      <c r="CZ1296" s="16" t="s">
        <v>4131</v>
      </c>
      <c r="DC1296" s="19"/>
      <c r="DD1296" s="16"/>
      <c r="DK1296" s="16"/>
      <c r="DM1296" s="16"/>
      <c r="DN1296" s="16"/>
      <c r="DP1296" s="16"/>
      <c r="DR1296" s="16"/>
      <c r="EB1296" s="16"/>
      <c r="EE1296" s="16"/>
      <c r="EF1296" s="16"/>
      <c r="EG1296" s="16"/>
      <c r="EI1296" s="16"/>
      <c r="EN1296" s="16"/>
    </row>
    <row r="1297" spans="1:144" x14ac:dyDescent="0.35">
      <c r="A1297" s="16" t="s">
        <v>1149</v>
      </c>
      <c r="J1297" t="s">
        <v>4835</v>
      </c>
      <c r="K1297"/>
      <c r="L1297" s="16" t="s">
        <v>5784</v>
      </c>
      <c r="M1297" s="16"/>
      <c r="Q1297" s="16"/>
      <c r="R1297" s="16"/>
      <c r="S1297" s="16" t="s">
        <v>119</v>
      </c>
      <c r="T1297" s="16">
        <f>SUM(COUNTIF(M1297:S1297,"yes"))</f>
        <v>1</v>
      </c>
      <c r="U1297" s="16"/>
      <c r="V1297" s="16"/>
      <c r="W1297" s="16"/>
      <c r="X1297" s="16"/>
      <c r="Y1297" s="16"/>
      <c r="Z1297" s="16"/>
      <c r="AA1297" s="16"/>
      <c r="AB1297" s="16"/>
      <c r="AH1297" s="16"/>
      <c r="AJ1297" s="20"/>
      <c r="AK1297" s="16"/>
      <c r="AL1297" s="16" t="s">
        <v>5767</v>
      </c>
      <c r="AP1297" s="16"/>
      <c r="AQ1297" s="16"/>
      <c r="AR1297" s="38"/>
      <c r="AS1297" s="16"/>
      <c r="AT1297" s="16"/>
      <c r="AY1297" s="16"/>
      <c r="AZ1297" s="16"/>
      <c r="BF1297" s="28"/>
      <c r="BJ1297" s="25"/>
      <c r="BO1297" s="38"/>
      <c r="BQ1297" s="38"/>
      <c r="BU1297" s="16" t="s">
        <v>4836</v>
      </c>
      <c r="BV1297" s="29" t="s">
        <v>4837</v>
      </c>
      <c r="BW1297" s="16"/>
      <c r="BZ1297" s="16"/>
      <c r="CD1297" s="16"/>
      <c r="CF1297" s="16"/>
      <c r="CG1297" s="16"/>
      <c r="CI1297" s="16"/>
      <c r="CJ1297" s="16"/>
      <c r="CK1297" s="16"/>
      <c r="CP1297" s="16" t="s">
        <v>4840</v>
      </c>
      <c r="CQ1297" s="16" t="s">
        <v>119</v>
      </c>
      <c r="CR1297" s="16" t="s">
        <v>3129</v>
      </c>
      <c r="CT1297" s="16" t="s">
        <v>4836</v>
      </c>
      <c r="CU1297" s="16" t="s">
        <v>4837</v>
      </c>
      <c r="CV1297" s="16" t="s">
        <v>4835</v>
      </c>
      <c r="CW1297" s="16" t="s">
        <v>4839</v>
      </c>
      <c r="CX1297" s="16" t="s">
        <v>3249</v>
      </c>
      <c r="CY1297" s="16" t="s">
        <v>4841</v>
      </c>
      <c r="CZ1297" s="16" t="s">
        <v>3352</v>
      </c>
      <c r="DC1297" s="19"/>
      <c r="DD1297" s="16"/>
      <c r="DK1297" s="16"/>
      <c r="DM1297" s="16"/>
      <c r="DN1297" s="16"/>
      <c r="DP1297" s="16"/>
      <c r="DR1297" s="16"/>
      <c r="EB1297" s="16"/>
      <c r="EE1297" s="16"/>
      <c r="EF1297" s="16"/>
      <c r="EG1297" s="16"/>
      <c r="EI1297" s="16"/>
      <c r="EN1297" s="16"/>
    </row>
    <row r="1298" spans="1:144" x14ac:dyDescent="0.35">
      <c r="A1298" s="16" t="s">
        <v>1149</v>
      </c>
      <c r="J1298" t="s">
        <v>4842</v>
      </c>
      <c r="K1298"/>
      <c r="L1298" s="16" t="s">
        <v>5784</v>
      </c>
      <c r="M1298" s="16"/>
      <c r="Q1298" s="16"/>
      <c r="R1298" s="16"/>
      <c r="S1298" s="16" t="s">
        <v>119</v>
      </c>
      <c r="T1298" s="16">
        <f>SUM(COUNTIF(M1298:S1298,"yes"))</f>
        <v>1</v>
      </c>
      <c r="U1298" s="16"/>
      <c r="V1298" s="16"/>
      <c r="W1298" s="16"/>
      <c r="X1298" s="16"/>
      <c r="Y1298" s="16"/>
      <c r="Z1298" s="16"/>
      <c r="AA1298" s="16"/>
      <c r="AB1298" s="16"/>
      <c r="AH1298" s="16"/>
      <c r="AJ1298" s="20"/>
      <c r="AK1298" s="16"/>
      <c r="AL1298" s="16" t="s">
        <v>5767</v>
      </c>
      <c r="AP1298" s="16"/>
      <c r="AQ1298" s="16"/>
      <c r="AR1298" s="38"/>
      <c r="AS1298" s="16"/>
      <c r="AT1298" s="16"/>
      <c r="AY1298" s="16"/>
      <c r="AZ1298" s="16"/>
      <c r="BF1298" s="28"/>
      <c r="BJ1298" s="25"/>
      <c r="BO1298" s="38"/>
      <c r="BQ1298" s="38"/>
      <c r="BU1298" s="16" t="s">
        <v>4843</v>
      </c>
      <c r="BV1298" s="29" t="s">
        <v>4844</v>
      </c>
      <c r="BW1298" s="16"/>
      <c r="BZ1298" s="16"/>
      <c r="CD1298" s="16"/>
      <c r="CF1298" s="16"/>
      <c r="CG1298" s="16"/>
      <c r="CI1298" s="16"/>
      <c r="CJ1298" s="16"/>
      <c r="CK1298" s="16"/>
      <c r="CP1298" s="16" t="s">
        <v>4845</v>
      </c>
      <c r="CQ1298" s="16" t="s">
        <v>119</v>
      </c>
      <c r="CR1298" s="16" t="s">
        <v>3129</v>
      </c>
      <c r="CT1298" s="16" t="s">
        <v>4843</v>
      </c>
      <c r="CU1298" s="16" t="s">
        <v>4844</v>
      </c>
      <c r="CV1298" s="16" t="s">
        <v>4842</v>
      </c>
      <c r="CW1298" s="16" t="s">
        <v>6044</v>
      </c>
      <c r="CX1298" s="16" t="s">
        <v>3166</v>
      </c>
      <c r="CY1298" s="16" t="s">
        <v>3572</v>
      </c>
      <c r="CZ1298" s="16" t="s">
        <v>4059</v>
      </c>
      <c r="DC1298" s="19"/>
      <c r="DD1298" s="16"/>
      <c r="DK1298" s="16"/>
      <c r="DM1298" s="16"/>
      <c r="DN1298" s="16"/>
      <c r="DP1298" s="16"/>
      <c r="DR1298" s="16"/>
      <c r="EB1298" s="16"/>
      <c r="EE1298" s="16"/>
      <c r="EF1298" s="16"/>
      <c r="EG1298" s="16"/>
      <c r="EI1298" s="16"/>
      <c r="EN1298" s="16"/>
    </row>
    <row r="1299" spans="1:144" x14ac:dyDescent="0.35">
      <c r="A1299" s="16" t="s">
        <v>1149</v>
      </c>
      <c r="J1299" t="s">
        <v>4846</v>
      </c>
      <c r="K1299"/>
      <c r="L1299" s="16" t="s">
        <v>5784</v>
      </c>
      <c r="M1299" s="16"/>
      <c r="Q1299" s="16"/>
      <c r="R1299" s="16"/>
      <c r="S1299" s="16" t="s">
        <v>119</v>
      </c>
      <c r="T1299" s="16">
        <f>SUM(COUNTIF(M1299:S1299,"yes"))</f>
        <v>1</v>
      </c>
      <c r="U1299" s="16"/>
      <c r="V1299" s="16"/>
      <c r="W1299" s="16"/>
      <c r="X1299" s="16"/>
      <c r="Y1299" s="16"/>
      <c r="Z1299" s="16"/>
      <c r="AA1299" s="16"/>
      <c r="AB1299" s="16"/>
      <c r="AH1299" s="16"/>
      <c r="AJ1299" s="20"/>
      <c r="AK1299" s="16"/>
      <c r="AL1299" s="16" t="s">
        <v>5767</v>
      </c>
      <c r="AP1299" s="16"/>
      <c r="AQ1299" s="16"/>
      <c r="AR1299" s="38"/>
      <c r="AS1299" s="16"/>
      <c r="AT1299" s="16"/>
      <c r="AY1299" s="16"/>
      <c r="AZ1299" s="16"/>
      <c r="BF1299" s="28"/>
      <c r="BJ1299" s="25"/>
      <c r="BO1299" s="38"/>
      <c r="BQ1299" s="38"/>
      <c r="BU1299" s="16" t="s">
        <v>4847</v>
      </c>
      <c r="BV1299" s="29" t="s">
        <v>4848</v>
      </c>
      <c r="BW1299" s="16"/>
      <c r="BZ1299" s="16"/>
      <c r="CD1299" s="16"/>
      <c r="CF1299" s="16"/>
      <c r="CG1299" s="16"/>
      <c r="CI1299" s="16"/>
      <c r="CJ1299" s="16"/>
      <c r="CK1299" s="16"/>
      <c r="CP1299" s="16" t="s">
        <v>4851</v>
      </c>
      <c r="CQ1299" s="16" t="s">
        <v>119</v>
      </c>
      <c r="CR1299" s="16" t="s">
        <v>3129</v>
      </c>
      <c r="CT1299" s="16" t="s">
        <v>4847</v>
      </c>
      <c r="CU1299" s="16" t="s">
        <v>4848</v>
      </c>
      <c r="CV1299" s="16" t="s">
        <v>4846</v>
      </c>
      <c r="CW1299" s="16" t="s">
        <v>4850</v>
      </c>
      <c r="CX1299" s="16" t="s">
        <v>3514</v>
      </c>
      <c r="CY1299" s="16" t="s">
        <v>3572</v>
      </c>
      <c r="CZ1299" s="16" t="s">
        <v>3416</v>
      </c>
      <c r="DC1299" s="19"/>
      <c r="DD1299" s="16"/>
      <c r="DK1299" s="16"/>
      <c r="DM1299" s="16"/>
      <c r="DN1299" s="16"/>
      <c r="DP1299" s="16"/>
      <c r="DR1299" s="16"/>
      <c r="EB1299" s="16"/>
      <c r="EE1299" s="16"/>
      <c r="EF1299" s="16"/>
      <c r="EG1299" s="16"/>
      <c r="EI1299" s="16"/>
      <c r="EN1299" s="16"/>
    </row>
    <row r="1300" spans="1:144" x14ac:dyDescent="0.35">
      <c r="A1300" s="16" t="s">
        <v>1149</v>
      </c>
      <c r="J1300" t="s">
        <v>4852</v>
      </c>
      <c r="K1300"/>
      <c r="L1300" s="16" t="s">
        <v>5784</v>
      </c>
      <c r="M1300" s="16"/>
      <c r="Q1300" s="16"/>
      <c r="R1300" s="16"/>
      <c r="S1300" s="16" t="s">
        <v>119</v>
      </c>
      <c r="T1300" s="16">
        <f>SUM(COUNTIF(M1300:S1300,"yes"))</f>
        <v>1</v>
      </c>
      <c r="U1300" s="16"/>
      <c r="V1300" s="16"/>
      <c r="W1300" s="16"/>
      <c r="X1300" s="16"/>
      <c r="Y1300" s="16"/>
      <c r="Z1300" s="16"/>
      <c r="AA1300" s="16"/>
      <c r="AB1300" s="16"/>
      <c r="AH1300" s="16"/>
      <c r="AJ1300" s="20"/>
      <c r="AK1300" s="16"/>
      <c r="AL1300" s="16" t="s">
        <v>5767</v>
      </c>
      <c r="AP1300" s="16"/>
      <c r="AQ1300" s="16"/>
      <c r="AR1300" s="38"/>
      <c r="AS1300" s="16"/>
      <c r="AT1300" s="16"/>
      <c r="AY1300" s="16"/>
      <c r="AZ1300" s="16"/>
      <c r="BF1300" s="28"/>
      <c r="BJ1300" s="25"/>
      <c r="BO1300" s="38"/>
      <c r="BQ1300" s="38"/>
      <c r="BU1300" s="16" t="s">
        <v>4853</v>
      </c>
      <c r="BV1300" s="29" t="s">
        <v>4854</v>
      </c>
      <c r="BW1300" s="16"/>
      <c r="BZ1300" s="16"/>
      <c r="CD1300" s="16"/>
      <c r="CF1300" s="16"/>
      <c r="CG1300" s="16"/>
      <c r="CI1300" s="16"/>
      <c r="CJ1300" s="16"/>
      <c r="CK1300" s="16"/>
      <c r="CP1300" s="16" t="s">
        <v>4857</v>
      </c>
      <c r="CQ1300" s="16" t="s">
        <v>119</v>
      </c>
      <c r="CR1300" s="16" t="s">
        <v>3129</v>
      </c>
      <c r="CT1300" s="16" t="s">
        <v>4853</v>
      </c>
      <c r="CU1300" s="16" t="s">
        <v>4854</v>
      </c>
      <c r="CV1300" s="16" t="s">
        <v>4852</v>
      </c>
      <c r="CW1300" s="16" t="s">
        <v>4856</v>
      </c>
      <c r="CX1300" s="16" t="s">
        <v>3857</v>
      </c>
      <c r="CY1300" s="16" t="s">
        <v>4858</v>
      </c>
      <c r="CZ1300" s="16" t="s">
        <v>3986</v>
      </c>
      <c r="DC1300" s="19"/>
      <c r="DD1300" s="16"/>
      <c r="DK1300" s="16"/>
      <c r="DM1300" s="16"/>
      <c r="DN1300" s="16"/>
      <c r="DP1300" s="16"/>
      <c r="DR1300" s="16"/>
      <c r="EB1300" s="16"/>
      <c r="EE1300" s="16"/>
      <c r="EF1300" s="16"/>
      <c r="EG1300" s="16"/>
      <c r="EI1300" s="16"/>
      <c r="EN1300" s="16"/>
    </row>
    <row r="1301" spans="1:144" x14ac:dyDescent="0.35">
      <c r="A1301" s="16" t="s">
        <v>1149</v>
      </c>
      <c r="J1301" t="s">
        <v>4859</v>
      </c>
      <c r="K1301"/>
      <c r="L1301" s="16" t="s">
        <v>5784</v>
      </c>
      <c r="M1301" s="16"/>
      <c r="Q1301" s="16"/>
      <c r="R1301" s="16"/>
      <c r="S1301" s="16" t="s">
        <v>119</v>
      </c>
      <c r="T1301" s="16">
        <f>SUM(COUNTIF(M1301:S1301,"yes"))</f>
        <v>1</v>
      </c>
      <c r="U1301" s="16"/>
      <c r="V1301" s="16"/>
      <c r="W1301" s="16"/>
      <c r="X1301" s="16"/>
      <c r="Y1301" s="16"/>
      <c r="Z1301" s="16"/>
      <c r="AA1301" s="16"/>
      <c r="AB1301" s="16"/>
      <c r="AH1301" s="16"/>
      <c r="AJ1301" s="20"/>
      <c r="AK1301" s="16"/>
      <c r="AL1301" s="16" t="s">
        <v>5767</v>
      </c>
      <c r="AP1301" s="16"/>
      <c r="AQ1301" s="16"/>
      <c r="AR1301" s="38"/>
      <c r="AS1301" s="16"/>
      <c r="AT1301" s="16"/>
      <c r="AY1301" s="16"/>
      <c r="AZ1301" s="16"/>
      <c r="BF1301" s="28"/>
      <c r="BJ1301" s="25"/>
      <c r="BO1301" s="38"/>
      <c r="BQ1301" s="38"/>
      <c r="BU1301" s="16" t="s">
        <v>4860</v>
      </c>
      <c r="BV1301" s="29" t="s">
        <v>4861</v>
      </c>
      <c r="BW1301" s="16"/>
      <c r="BZ1301" s="16"/>
      <c r="CD1301" s="16"/>
      <c r="CF1301" s="16"/>
      <c r="CG1301" s="16"/>
      <c r="CI1301" s="16"/>
      <c r="CJ1301" s="16"/>
      <c r="CK1301" s="16"/>
      <c r="CP1301" s="16" t="s">
        <v>4864</v>
      </c>
      <c r="CQ1301" s="16" t="s">
        <v>119</v>
      </c>
      <c r="CR1301" s="16" t="s">
        <v>3129</v>
      </c>
      <c r="CT1301" s="16" t="s">
        <v>4860</v>
      </c>
      <c r="CU1301" s="16" t="s">
        <v>4861</v>
      </c>
      <c r="CV1301" s="16" t="s">
        <v>4859</v>
      </c>
      <c r="CW1301" s="16" t="s">
        <v>4863</v>
      </c>
      <c r="CX1301" s="16" t="s">
        <v>3651</v>
      </c>
      <c r="CY1301" s="16" t="s">
        <v>4449</v>
      </c>
      <c r="CZ1301" s="16" t="s">
        <v>4865</v>
      </c>
      <c r="DC1301" s="19"/>
      <c r="DD1301" s="16"/>
      <c r="DK1301" s="16"/>
      <c r="DM1301" s="16"/>
      <c r="DN1301" s="16"/>
      <c r="DP1301" s="16"/>
      <c r="DR1301" s="16"/>
      <c r="EB1301" s="16"/>
      <c r="EE1301" s="16"/>
      <c r="EF1301" s="16"/>
      <c r="EG1301" s="16"/>
      <c r="EI1301" s="16"/>
      <c r="EN1301" s="16"/>
    </row>
    <row r="1302" spans="1:144" x14ac:dyDescent="0.35">
      <c r="A1302" s="16" t="s">
        <v>1149</v>
      </c>
      <c r="J1302" t="s">
        <v>4866</v>
      </c>
      <c r="K1302"/>
      <c r="L1302" s="16" t="s">
        <v>5784</v>
      </c>
      <c r="M1302" s="16"/>
      <c r="Q1302" s="16"/>
      <c r="R1302" s="16"/>
      <c r="S1302" s="16" t="s">
        <v>119</v>
      </c>
      <c r="T1302" s="16">
        <f>SUM(COUNTIF(M1302:S1302,"yes"))</f>
        <v>1</v>
      </c>
      <c r="U1302" s="16"/>
      <c r="V1302" s="16"/>
      <c r="W1302" s="16"/>
      <c r="X1302" s="16"/>
      <c r="Y1302" s="16"/>
      <c r="Z1302" s="16"/>
      <c r="AA1302" s="16"/>
      <c r="AB1302" s="16"/>
      <c r="AH1302" s="16"/>
      <c r="AJ1302" s="20"/>
      <c r="AK1302" s="16"/>
      <c r="AL1302" s="16" t="s">
        <v>5767</v>
      </c>
      <c r="AP1302" s="16"/>
      <c r="AQ1302" s="16"/>
      <c r="AR1302" s="38"/>
      <c r="AS1302" s="16"/>
      <c r="AT1302" s="16"/>
      <c r="AY1302" s="16"/>
      <c r="AZ1302" s="16"/>
      <c r="BF1302" s="28"/>
      <c r="BJ1302" s="25"/>
      <c r="BO1302" s="38"/>
      <c r="BQ1302" s="38"/>
      <c r="BU1302" s="16" t="s">
        <v>4867</v>
      </c>
      <c r="BV1302" s="29" t="s">
        <v>4868</v>
      </c>
      <c r="BW1302" s="16"/>
      <c r="BZ1302" s="16"/>
      <c r="CD1302" s="16"/>
      <c r="CF1302" s="16"/>
      <c r="CG1302" s="16"/>
      <c r="CI1302" s="16"/>
      <c r="CJ1302" s="16"/>
      <c r="CK1302" s="16"/>
      <c r="CP1302" s="16" t="s">
        <v>4871</v>
      </c>
      <c r="CQ1302" s="16" t="s">
        <v>119</v>
      </c>
      <c r="CR1302" s="16" t="s">
        <v>3129</v>
      </c>
      <c r="CT1302" s="16" t="s">
        <v>4867</v>
      </c>
      <c r="CU1302" s="16" t="s">
        <v>4868</v>
      </c>
      <c r="CV1302" s="16" t="s">
        <v>4866</v>
      </c>
      <c r="CW1302" s="16" t="s">
        <v>4870</v>
      </c>
      <c r="CX1302" s="16" t="s">
        <v>3651</v>
      </c>
      <c r="CY1302" s="16" t="s">
        <v>4449</v>
      </c>
      <c r="CZ1302" s="16" t="s">
        <v>3175</v>
      </c>
      <c r="DC1302" s="19"/>
      <c r="DD1302" s="16"/>
      <c r="DK1302" s="16"/>
      <c r="DM1302" s="16"/>
      <c r="DN1302" s="16"/>
      <c r="DP1302" s="16"/>
      <c r="DR1302" s="16"/>
      <c r="EB1302" s="16"/>
      <c r="EE1302" s="16"/>
      <c r="EF1302" s="16"/>
      <c r="EG1302" s="16"/>
      <c r="EI1302" s="16"/>
      <c r="EN1302" s="16"/>
    </row>
    <row r="1303" spans="1:144" x14ac:dyDescent="0.35">
      <c r="A1303" s="16" t="s">
        <v>1149</v>
      </c>
      <c r="J1303" t="s">
        <v>4872</v>
      </c>
      <c r="K1303"/>
      <c r="L1303" s="16" t="s">
        <v>5784</v>
      </c>
      <c r="M1303" s="16"/>
      <c r="Q1303" s="16"/>
      <c r="R1303" s="16"/>
      <c r="S1303" s="16" t="s">
        <v>119</v>
      </c>
      <c r="T1303" s="16">
        <f>SUM(COUNTIF(M1303:S1303,"yes"))</f>
        <v>1</v>
      </c>
      <c r="U1303" s="16"/>
      <c r="V1303" s="16"/>
      <c r="W1303" s="16"/>
      <c r="X1303" s="16"/>
      <c r="Y1303" s="16"/>
      <c r="Z1303" s="16"/>
      <c r="AA1303" s="16"/>
      <c r="AB1303" s="16"/>
      <c r="AH1303" s="16"/>
      <c r="AJ1303" s="20"/>
      <c r="AK1303" s="16"/>
      <c r="AL1303" s="16" t="s">
        <v>5767</v>
      </c>
      <c r="AP1303" s="16"/>
      <c r="AQ1303" s="16"/>
      <c r="AR1303" s="38"/>
      <c r="AS1303" s="16"/>
      <c r="AT1303" s="16"/>
      <c r="AY1303" s="16"/>
      <c r="AZ1303" s="16"/>
      <c r="BF1303" s="28"/>
      <c r="BJ1303" s="25"/>
      <c r="BO1303" s="38"/>
      <c r="BQ1303" s="38"/>
      <c r="BU1303" s="16" t="s">
        <v>4873</v>
      </c>
      <c r="BV1303" s="29" t="s">
        <v>4874</v>
      </c>
      <c r="BW1303" s="16"/>
      <c r="BZ1303" s="16"/>
      <c r="CD1303" s="16"/>
      <c r="CF1303" s="16"/>
      <c r="CG1303" s="16"/>
      <c r="CI1303" s="16"/>
      <c r="CJ1303" s="16"/>
      <c r="CK1303" s="16"/>
      <c r="CP1303" s="16" t="s">
        <v>4877</v>
      </c>
      <c r="CQ1303" s="16" t="s">
        <v>119</v>
      </c>
      <c r="CR1303" s="16" t="s">
        <v>3129</v>
      </c>
      <c r="CT1303" s="16" t="s">
        <v>4873</v>
      </c>
      <c r="CU1303" s="16" t="s">
        <v>4874</v>
      </c>
      <c r="CV1303" s="16" t="s">
        <v>4872</v>
      </c>
      <c r="CW1303" s="16" t="s">
        <v>4876</v>
      </c>
      <c r="CX1303" s="16" t="s">
        <v>3446</v>
      </c>
      <c r="CY1303" s="16" t="s">
        <v>3335</v>
      </c>
      <c r="CZ1303" s="16" t="s">
        <v>4878</v>
      </c>
      <c r="DC1303" s="19"/>
      <c r="DD1303" s="16"/>
      <c r="DK1303" s="16"/>
      <c r="DM1303" s="16"/>
      <c r="DN1303" s="16"/>
      <c r="DP1303" s="16"/>
      <c r="DR1303" s="16"/>
      <c r="EB1303" s="16"/>
      <c r="EE1303" s="16"/>
      <c r="EF1303" s="16"/>
      <c r="EG1303" s="16"/>
      <c r="EI1303" s="16"/>
      <c r="EN1303" s="16"/>
    </row>
    <row r="1304" spans="1:144" x14ac:dyDescent="0.35">
      <c r="A1304" s="16" t="s">
        <v>1149</v>
      </c>
      <c r="J1304" t="s">
        <v>4879</v>
      </c>
      <c r="K1304"/>
      <c r="L1304" s="16" t="s">
        <v>5784</v>
      </c>
      <c r="M1304" s="16"/>
      <c r="Q1304" s="16"/>
      <c r="R1304" s="16"/>
      <c r="S1304" s="16" t="s">
        <v>119</v>
      </c>
      <c r="T1304" s="16">
        <f>SUM(COUNTIF(M1304:S1304,"yes"))</f>
        <v>1</v>
      </c>
      <c r="U1304" s="16"/>
      <c r="V1304" s="16"/>
      <c r="W1304" s="16"/>
      <c r="X1304" s="16"/>
      <c r="Y1304" s="16"/>
      <c r="Z1304" s="16"/>
      <c r="AA1304" s="16"/>
      <c r="AB1304" s="16"/>
      <c r="AH1304" s="16"/>
      <c r="AJ1304" s="20"/>
      <c r="AK1304" s="16"/>
      <c r="AL1304" s="16" t="s">
        <v>5767</v>
      </c>
      <c r="AP1304" s="16"/>
      <c r="AQ1304" s="16"/>
      <c r="AR1304" s="38"/>
      <c r="AS1304" s="16"/>
      <c r="AT1304" s="16"/>
      <c r="AY1304" s="16"/>
      <c r="AZ1304" s="16"/>
      <c r="BF1304" s="28"/>
      <c r="BJ1304" s="25"/>
      <c r="BO1304" s="38"/>
      <c r="BQ1304" s="38"/>
      <c r="BU1304" s="16" t="s">
        <v>4880</v>
      </c>
      <c r="BV1304" s="29" t="s">
        <v>4881</v>
      </c>
      <c r="BW1304" s="16"/>
      <c r="BZ1304" s="16"/>
      <c r="CD1304" s="16"/>
      <c r="CF1304" s="16"/>
      <c r="CG1304" s="16"/>
      <c r="CI1304" s="16"/>
      <c r="CJ1304" s="16"/>
      <c r="CK1304" s="16"/>
      <c r="CP1304" s="16" t="s">
        <v>4884</v>
      </c>
      <c r="CQ1304" s="16" t="s">
        <v>119</v>
      </c>
      <c r="CR1304" s="16" t="s">
        <v>3129</v>
      </c>
      <c r="CT1304" s="16" t="s">
        <v>4880</v>
      </c>
      <c r="CU1304" s="16" t="s">
        <v>4881</v>
      </c>
      <c r="CV1304" s="16" t="s">
        <v>4879</v>
      </c>
      <c r="CW1304" s="16" t="s">
        <v>4883</v>
      </c>
      <c r="CX1304" s="16" t="s">
        <v>3295</v>
      </c>
      <c r="CY1304" s="16" t="s">
        <v>4885</v>
      </c>
      <c r="CZ1304" s="16" t="s">
        <v>4797</v>
      </c>
      <c r="DC1304" s="19"/>
      <c r="DD1304" s="16"/>
      <c r="DK1304" s="16"/>
      <c r="DM1304" s="16"/>
      <c r="DN1304" s="16"/>
      <c r="DP1304" s="16"/>
      <c r="DR1304" s="16"/>
      <c r="EB1304" s="16"/>
      <c r="EE1304" s="16"/>
      <c r="EF1304" s="16"/>
      <c r="EG1304" s="16"/>
      <c r="EI1304" s="16"/>
      <c r="EN1304" s="16"/>
    </row>
    <row r="1305" spans="1:144" x14ac:dyDescent="0.35">
      <c r="A1305" s="16" t="s">
        <v>1149</v>
      </c>
      <c r="J1305" t="s">
        <v>4886</v>
      </c>
      <c r="K1305"/>
      <c r="L1305" s="16" t="s">
        <v>5784</v>
      </c>
      <c r="M1305" s="16"/>
      <c r="Q1305" s="16"/>
      <c r="R1305" s="16"/>
      <c r="S1305" s="16" t="s">
        <v>119</v>
      </c>
      <c r="T1305" s="16">
        <f>SUM(COUNTIF(M1305:S1305,"yes"))</f>
        <v>1</v>
      </c>
      <c r="U1305" s="16"/>
      <c r="V1305" s="16"/>
      <c r="W1305" s="16"/>
      <c r="X1305" s="16"/>
      <c r="Y1305" s="16"/>
      <c r="Z1305" s="16"/>
      <c r="AA1305" s="16"/>
      <c r="AB1305" s="16"/>
      <c r="AH1305" s="16"/>
      <c r="AJ1305" s="20"/>
      <c r="AK1305" s="16"/>
      <c r="AL1305" s="16" t="s">
        <v>5767</v>
      </c>
      <c r="AP1305" s="16"/>
      <c r="AQ1305" s="16"/>
      <c r="AR1305" s="38"/>
      <c r="AS1305" s="16"/>
      <c r="AT1305" s="16"/>
      <c r="AY1305" s="16"/>
      <c r="AZ1305" s="16"/>
      <c r="BF1305" s="28"/>
      <c r="BJ1305" s="25"/>
      <c r="BO1305" s="38"/>
      <c r="BQ1305" s="38"/>
      <c r="BU1305" s="16" t="s">
        <v>4887</v>
      </c>
      <c r="BV1305" s="29" t="s">
        <v>4888</v>
      </c>
      <c r="BW1305" s="16"/>
      <c r="BZ1305" s="16"/>
      <c r="CD1305" s="16"/>
      <c r="CF1305" s="16"/>
      <c r="CG1305" s="16"/>
      <c r="CI1305" s="16"/>
      <c r="CJ1305" s="16"/>
      <c r="CK1305" s="16"/>
      <c r="CP1305" s="16" t="s">
        <v>4891</v>
      </c>
      <c r="CQ1305" s="16" t="s">
        <v>119</v>
      </c>
      <c r="CR1305" s="16" t="s">
        <v>3129</v>
      </c>
      <c r="CT1305" s="16" t="s">
        <v>4887</v>
      </c>
      <c r="CU1305" s="16" t="s">
        <v>4888</v>
      </c>
      <c r="CV1305" s="16" t="s">
        <v>4886</v>
      </c>
      <c r="CW1305" s="16" t="s">
        <v>4890</v>
      </c>
      <c r="CX1305" s="16" t="s">
        <v>3683</v>
      </c>
      <c r="CY1305" s="16" t="s">
        <v>3302</v>
      </c>
      <c r="CZ1305" s="16" t="s">
        <v>3476</v>
      </c>
      <c r="DC1305" s="19"/>
      <c r="DD1305" s="16"/>
      <c r="DK1305" s="16"/>
      <c r="DM1305" s="16"/>
      <c r="DN1305" s="16"/>
      <c r="DP1305" s="16"/>
      <c r="DR1305" s="16"/>
      <c r="EB1305" s="16"/>
      <c r="EE1305" s="16"/>
      <c r="EF1305" s="16"/>
      <c r="EG1305" s="16"/>
      <c r="EI1305" s="16"/>
      <c r="EN1305" s="16"/>
    </row>
    <row r="1306" spans="1:144" x14ac:dyDescent="0.35">
      <c r="A1306" s="16" t="s">
        <v>1149</v>
      </c>
      <c r="J1306" t="s">
        <v>4892</v>
      </c>
      <c r="K1306"/>
      <c r="L1306" s="16" t="s">
        <v>5784</v>
      </c>
      <c r="M1306" s="16"/>
      <c r="Q1306" s="16"/>
      <c r="R1306" s="16"/>
      <c r="S1306" s="16" t="s">
        <v>119</v>
      </c>
      <c r="T1306" s="16">
        <f>SUM(COUNTIF(M1306:S1306,"yes"))</f>
        <v>1</v>
      </c>
      <c r="U1306" s="16"/>
      <c r="V1306" s="16"/>
      <c r="W1306" s="16"/>
      <c r="X1306" s="16"/>
      <c r="Y1306" s="16"/>
      <c r="Z1306" s="16"/>
      <c r="AA1306" s="16"/>
      <c r="AB1306" s="16"/>
      <c r="AH1306" s="16"/>
      <c r="AJ1306" s="20"/>
      <c r="AK1306" s="16"/>
      <c r="AL1306" s="16" t="s">
        <v>5767</v>
      </c>
      <c r="AP1306" s="16"/>
      <c r="AQ1306" s="16"/>
      <c r="AR1306" s="38"/>
      <c r="AS1306" s="16"/>
      <c r="AT1306" s="16"/>
      <c r="AY1306" s="16"/>
      <c r="AZ1306" s="16"/>
      <c r="BF1306" s="28"/>
      <c r="BJ1306" s="25"/>
      <c r="BO1306" s="38"/>
      <c r="BQ1306" s="38"/>
      <c r="BU1306" s="16" t="s">
        <v>4893</v>
      </c>
      <c r="BV1306" s="29" t="s">
        <v>4894</v>
      </c>
      <c r="BW1306" s="16"/>
      <c r="BZ1306" s="16"/>
      <c r="CD1306" s="16"/>
      <c r="CF1306" s="16"/>
      <c r="CG1306" s="16"/>
      <c r="CI1306" s="16"/>
      <c r="CJ1306" s="16"/>
      <c r="CK1306" s="16"/>
      <c r="CP1306" s="16" t="s">
        <v>4897</v>
      </c>
      <c r="CQ1306" s="16" t="s">
        <v>119</v>
      </c>
      <c r="CR1306" s="16" t="s">
        <v>3129</v>
      </c>
      <c r="CT1306" s="16" t="s">
        <v>4893</v>
      </c>
      <c r="CU1306" s="16" t="s">
        <v>4894</v>
      </c>
      <c r="CV1306" s="16" t="s">
        <v>4892</v>
      </c>
      <c r="CW1306" s="16" t="s">
        <v>4896</v>
      </c>
      <c r="CX1306" s="16" t="s">
        <v>3522</v>
      </c>
      <c r="CY1306" s="16" t="s">
        <v>4898</v>
      </c>
      <c r="CZ1306" s="16" t="s">
        <v>3133</v>
      </c>
      <c r="DC1306" s="19"/>
      <c r="DD1306" s="16"/>
      <c r="DK1306" s="16"/>
      <c r="DM1306" s="16"/>
      <c r="DN1306" s="16"/>
      <c r="DP1306" s="16"/>
      <c r="DR1306" s="16"/>
      <c r="EB1306" s="16"/>
      <c r="EE1306" s="16"/>
      <c r="EF1306" s="16"/>
      <c r="EG1306" s="16"/>
      <c r="EI1306" s="16"/>
      <c r="EN1306" s="16"/>
    </row>
    <row r="1307" spans="1:144" x14ac:dyDescent="0.35">
      <c r="A1307" s="16" t="s">
        <v>1149</v>
      </c>
      <c r="J1307" t="s">
        <v>4899</v>
      </c>
      <c r="K1307"/>
      <c r="L1307" s="16" t="s">
        <v>5784</v>
      </c>
      <c r="M1307" s="16"/>
      <c r="Q1307" s="16"/>
      <c r="R1307" s="16"/>
      <c r="S1307" s="16" t="s">
        <v>119</v>
      </c>
      <c r="T1307" s="16">
        <f>SUM(COUNTIF(M1307:S1307,"yes"))</f>
        <v>1</v>
      </c>
      <c r="U1307" s="16"/>
      <c r="V1307" s="16"/>
      <c r="W1307" s="16"/>
      <c r="X1307" s="16"/>
      <c r="Y1307" s="16"/>
      <c r="Z1307" s="16"/>
      <c r="AA1307" s="16"/>
      <c r="AB1307" s="16"/>
      <c r="AH1307" s="16"/>
      <c r="AJ1307" s="20"/>
      <c r="AK1307" s="16"/>
      <c r="AL1307" s="16" t="s">
        <v>5767</v>
      </c>
      <c r="AP1307" s="16"/>
      <c r="AQ1307" s="16"/>
      <c r="AR1307" s="38"/>
      <c r="AS1307" s="16"/>
      <c r="AT1307" s="16"/>
      <c r="AY1307" s="16"/>
      <c r="AZ1307" s="16"/>
      <c r="BF1307" s="28"/>
      <c r="BJ1307" s="25"/>
      <c r="BO1307" s="38"/>
      <c r="BQ1307" s="38"/>
      <c r="BU1307" s="16" t="s">
        <v>4900</v>
      </c>
      <c r="BV1307" s="29" t="s">
        <v>4901</v>
      </c>
      <c r="BW1307" s="16"/>
      <c r="BZ1307" s="16"/>
      <c r="CD1307" s="16"/>
      <c r="CF1307" s="16"/>
      <c r="CG1307" s="16"/>
      <c r="CI1307" s="16"/>
      <c r="CJ1307" s="16"/>
      <c r="CK1307" s="16"/>
      <c r="CP1307" s="16" t="s">
        <v>4904</v>
      </c>
      <c r="CQ1307" s="16" t="s">
        <v>119</v>
      </c>
      <c r="CR1307" s="16" t="s">
        <v>3129</v>
      </c>
      <c r="CT1307" s="16" t="s">
        <v>4900</v>
      </c>
      <c r="CU1307" s="16" t="s">
        <v>4901</v>
      </c>
      <c r="CV1307" s="16" t="s">
        <v>4899</v>
      </c>
      <c r="CW1307" s="16" t="s">
        <v>4903</v>
      </c>
      <c r="CX1307" s="16" t="s">
        <v>3140</v>
      </c>
      <c r="CY1307" s="16" t="s">
        <v>4905</v>
      </c>
      <c r="CZ1307" s="16" t="s">
        <v>4906</v>
      </c>
      <c r="DC1307" s="19"/>
      <c r="DD1307" s="16"/>
      <c r="DK1307" s="16"/>
      <c r="DM1307" s="16"/>
      <c r="DN1307" s="16"/>
      <c r="DP1307" s="16"/>
      <c r="DR1307" s="16"/>
      <c r="EB1307" s="16"/>
      <c r="EE1307" s="16"/>
      <c r="EF1307" s="16"/>
      <c r="EG1307" s="16"/>
      <c r="EI1307" s="16"/>
      <c r="EN1307" s="16"/>
    </row>
    <row r="1308" spans="1:144" x14ac:dyDescent="0.35">
      <c r="A1308" s="16" t="s">
        <v>1149</v>
      </c>
      <c r="J1308" t="s">
        <v>4907</v>
      </c>
      <c r="K1308"/>
      <c r="L1308" s="16" t="s">
        <v>5784</v>
      </c>
      <c r="M1308" s="16"/>
      <c r="Q1308" s="16"/>
      <c r="R1308" s="16"/>
      <c r="S1308" s="16" t="s">
        <v>119</v>
      </c>
      <c r="T1308" s="16">
        <f>SUM(COUNTIF(M1308:S1308,"yes"))</f>
        <v>1</v>
      </c>
      <c r="U1308" s="16"/>
      <c r="V1308" s="16"/>
      <c r="W1308" s="16"/>
      <c r="X1308" s="16"/>
      <c r="Y1308" s="16"/>
      <c r="Z1308" s="16"/>
      <c r="AA1308" s="16"/>
      <c r="AB1308" s="16"/>
      <c r="AH1308" s="16"/>
      <c r="AJ1308" s="20"/>
      <c r="AK1308" s="16"/>
      <c r="AL1308" s="16" t="s">
        <v>5767</v>
      </c>
      <c r="AP1308" s="16"/>
      <c r="AQ1308" s="16"/>
      <c r="AR1308" s="38"/>
      <c r="AS1308" s="16"/>
      <c r="AT1308" s="16"/>
      <c r="AY1308" s="16"/>
      <c r="AZ1308" s="16"/>
      <c r="BF1308" s="28"/>
      <c r="BJ1308" s="25"/>
      <c r="BO1308" s="38"/>
      <c r="BQ1308" s="38"/>
      <c r="BU1308" s="16" t="s">
        <v>4908</v>
      </c>
      <c r="BV1308" s="29" t="s">
        <v>4909</v>
      </c>
      <c r="BW1308" s="16"/>
      <c r="BZ1308" s="16"/>
      <c r="CD1308" s="16"/>
      <c r="CF1308" s="16"/>
      <c r="CG1308" s="16"/>
      <c r="CI1308" s="16"/>
      <c r="CJ1308" s="16"/>
      <c r="CK1308" s="16"/>
      <c r="CP1308" s="16" t="s">
        <v>4912</v>
      </c>
      <c r="CQ1308" s="16" t="s">
        <v>119</v>
      </c>
      <c r="CR1308" s="16" t="s">
        <v>3129</v>
      </c>
      <c r="CT1308" s="16" t="s">
        <v>4908</v>
      </c>
      <c r="CU1308" s="16" t="s">
        <v>4909</v>
      </c>
      <c r="CV1308" s="16" t="s">
        <v>4907</v>
      </c>
      <c r="CW1308" s="16" t="s">
        <v>4911</v>
      </c>
      <c r="CX1308" s="16" t="s">
        <v>3182</v>
      </c>
      <c r="CY1308" s="16" t="s">
        <v>3302</v>
      </c>
      <c r="CZ1308" s="16" t="s">
        <v>3251</v>
      </c>
      <c r="DC1308" s="19"/>
      <c r="DD1308" s="16"/>
      <c r="DK1308" s="16"/>
      <c r="DM1308" s="16"/>
      <c r="DN1308" s="16"/>
      <c r="DP1308" s="16"/>
      <c r="DR1308" s="16"/>
      <c r="EB1308" s="16"/>
      <c r="EE1308" s="16"/>
      <c r="EF1308" s="16"/>
      <c r="EG1308" s="16"/>
      <c r="EI1308" s="16"/>
      <c r="EN1308" s="16"/>
    </row>
    <row r="1309" spans="1:144" x14ac:dyDescent="0.35">
      <c r="A1309" s="16" t="s">
        <v>1149</v>
      </c>
      <c r="J1309" t="s">
        <v>4914</v>
      </c>
      <c r="K1309"/>
      <c r="L1309" s="16" t="s">
        <v>5784</v>
      </c>
      <c r="M1309" s="16"/>
      <c r="Q1309" s="16"/>
      <c r="R1309" s="16"/>
      <c r="S1309" s="16" t="s">
        <v>119</v>
      </c>
      <c r="T1309" s="16">
        <f>SUM(COUNTIF(M1309:S1309,"yes"))</f>
        <v>1</v>
      </c>
      <c r="U1309" s="16"/>
      <c r="V1309" s="16"/>
      <c r="W1309" s="16"/>
      <c r="X1309" s="16"/>
      <c r="Y1309" s="16"/>
      <c r="Z1309" s="16"/>
      <c r="AA1309" s="16"/>
      <c r="AB1309" s="16"/>
      <c r="AH1309" s="16"/>
      <c r="AJ1309" s="20"/>
      <c r="AK1309" s="16"/>
      <c r="AL1309" s="16" t="s">
        <v>5767</v>
      </c>
      <c r="AP1309" s="16"/>
      <c r="AQ1309" s="16"/>
      <c r="AR1309" s="38"/>
      <c r="AS1309" s="16"/>
      <c r="AT1309" s="16"/>
      <c r="AY1309" s="16"/>
      <c r="AZ1309" s="16"/>
      <c r="BF1309" s="28"/>
      <c r="BJ1309" s="25"/>
      <c r="BO1309" s="38"/>
      <c r="BQ1309" s="38"/>
      <c r="BU1309" s="16" t="s">
        <v>4915</v>
      </c>
      <c r="BV1309" s="29" t="s">
        <v>4916</v>
      </c>
      <c r="BW1309" s="16"/>
      <c r="BZ1309" s="16"/>
      <c r="CD1309" s="16"/>
      <c r="CF1309" s="16"/>
      <c r="CG1309" s="16"/>
      <c r="CI1309" s="16"/>
      <c r="CJ1309" s="16"/>
      <c r="CK1309" s="16"/>
      <c r="CP1309" s="16" t="s">
        <v>4919</v>
      </c>
      <c r="CQ1309" s="16" t="s">
        <v>119</v>
      </c>
      <c r="CR1309" s="16" t="s">
        <v>3129</v>
      </c>
      <c r="CT1309" s="16" t="s">
        <v>4915</v>
      </c>
      <c r="CU1309" s="16" t="s">
        <v>4916</v>
      </c>
      <c r="CV1309" s="16" t="s">
        <v>4914</v>
      </c>
      <c r="CW1309" s="16" t="s">
        <v>4918</v>
      </c>
      <c r="CX1309" s="16" t="s">
        <v>3131</v>
      </c>
      <c r="CY1309" s="16" t="s">
        <v>3132</v>
      </c>
      <c r="CZ1309" s="16" t="s">
        <v>3175</v>
      </c>
      <c r="DC1309" s="19"/>
      <c r="DD1309" s="16"/>
      <c r="DK1309" s="16"/>
      <c r="DM1309" s="16"/>
      <c r="DN1309" s="16"/>
      <c r="DP1309" s="16"/>
      <c r="DR1309" s="16"/>
      <c r="EB1309" s="16"/>
      <c r="EE1309" s="16"/>
      <c r="EF1309" s="16"/>
      <c r="EG1309" s="16"/>
      <c r="EI1309" s="16"/>
      <c r="EN1309" s="16"/>
    </row>
    <row r="1310" spans="1:144" x14ac:dyDescent="0.35">
      <c r="A1310" s="16" t="s">
        <v>1149</v>
      </c>
      <c r="J1310" t="s">
        <v>4920</v>
      </c>
      <c r="K1310"/>
      <c r="L1310" s="16" t="s">
        <v>5784</v>
      </c>
      <c r="M1310" s="16"/>
      <c r="Q1310" s="16"/>
      <c r="R1310" s="16"/>
      <c r="S1310" s="16" t="s">
        <v>119</v>
      </c>
      <c r="T1310" s="16">
        <f>SUM(COUNTIF(M1310:S1310,"yes"))</f>
        <v>1</v>
      </c>
      <c r="U1310" s="16"/>
      <c r="V1310" s="16"/>
      <c r="W1310" s="16"/>
      <c r="X1310" s="16"/>
      <c r="Y1310" s="16"/>
      <c r="Z1310" s="16"/>
      <c r="AA1310" s="16"/>
      <c r="AB1310" s="16"/>
      <c r="AH1310" s="16"/>
      <c r="AJ1310" s="20"/>
      <c r="AK1310" s="16"/>
      <c r="AL1310" s="16" t="s">
        <v>5767</v>
      </c>
      <c r="AP1310" s="16"/>
      <c r="AQ1310" s="16"/>
      <c r="AR1310" s="38"/>
      <c r="AS1310" s="16"/>
      <c r="AT1310" s="16"/>
      <c r="AY1310" s="16"/>
      <c r="AZ1310" s="16"/>
      <c r="BF1310" s="28"/>
      <c r="BJ1310" s="25"/>
      <c r="BO1310" s="38"/>
      <c r="BQ1310" s="38"/>
      <c r="BU1310" s="16" t="s">
        <v>4921</v>
      </c>
      <c r="BV1310" s="29" t="s">
        <v>4922</v>
      </c>
      <c r="BW1310" s="16"/>
      <c r="BZ1310" s="16"/>
      <c r="CD1310" s="16"/>
      <c r="CF1310" s="16"/>
      <c r="CG1310" s="16"/>
      <c r="CI1310" s="16"/>
      <c r="CJ1310" s="16"/>
      <c r="CK1310" s="16"/>
      <c r="CP1310" s="16" t="s">
        <v>4925</v>
      </c>
      <c r="CQ1310" s="16" t="s">
        <v>119</v>
      </c>
      <c r="CR1310" s="16" t="s">
        <v>3129</v>
      </c>
      <c r="CT1310" s="16" t="s">
        <v>4921</v>
      </c>
      <c r="CU1310" s="16" t="s">
        <v>4922</v>
      </c>
      <c r="CV1310" s="16" t="s">
        <v>4920</v>
      </c>
      <c r="CW1310" s="16" t="s">
        <v>4924</v>
      </c>
      <c r="CX1310" s="16" t="s">
        <v>3140</v>
      </c>
      <c r="CY1310" s="16" t="s">
        <v>3459</v>
      </c>
      <c r="CZ1310" s="16" t="s">
        <v>3416</v>
      </c>
      <c r="DC1310" s="19"/>
      <c r="DD1310" s="16"/>
      <c r="DK1310" s="16"/>
      <c r="DM1310" s="16"/>
      <c r="DN1310" s="16"/>
      <c r="DP1310" s="16"/>
      <c r="DR1310" s="16"/>
      <c r="EB1310" s="16"/>
      <c r="EE1310" s="16"/>
      <c r="EF1310" s="16"/>
      <c r="EG1310" s="16"/>
      <c r="EI1310" s="16"/>
      <c r="EN1310" s="16"/>
    </row>
    <row r="1311" spans="1:144" x14ac:dyDescent="0.35">
      <c r="A1311" s="16" t="s">
        <v>1149</v>
      </c>
      <c r="J1311" t="s">
        <v>392</v>
      </c>
      <c r="K1311"/>
      <c r="L1311" s="16" t="s">
        <v>5784</v>
      </c>
      <c r="M1311" s="16"/>
      <c r="Q1311" s="16"/>
      <c r="R1311" s="16"/>
      <c r="S1311" s="16" t="s">
        <v>119</v>
      </c>
      <c r="T1311" s="16">
        <f>SUM(COUNTIF(M1311:S1311,"yes"))</f>
        <v>1</v>
      </c>
      <c r="U1311" s="16"/>
      <c r="V1311" s="16"/>
      <c r="W1311" s="16"/>
      <c r="X1311" s="16"/>
      <c r="Y1311" s="16"/>
      <c r="Z1311" s="16"/>
      <c r="AA1311" s="16"/>
      <c r="AB1311" s="16"/>
      <c r="AH1311" s="16"/>
      <c r="AJ1311" s="20"/>
      <c r="AK1311" s="16"/>
      <c r="AL1311" s="16" t="s">
        <v>5767</v>
      </c>
      <c r="AP1311" s="16"/>
      <c r="AQ1311" s="16"/>
      <c r="AR1311" s="38"/>
      <c r="AS1311" s="16"/>
      <c r="AT1311" s="16"/>
      <c r="AY1311" s="16"/>
      <c r="AZ1311" s="16"/>
      <c r="BF1311" s="28"/>
      <c r="BJ1311" s="25"/>
      <c r="BO1311" s="38"/>
      <c r="BQ1311" s="38"/>
      <c r="BU1311" s="16" t="s">
        <v>379</v>
      </c>
      <c r="BV1311" s="29" t="s">
        <v>4926</v>
      </c>
      <c r="BW1311" s="16"/>
      <c r="BZ1311" s="16"/>
      <c r="CD1311" s="16"/>
      <c r="CF1311" s="16"/>
      <c r="CG1311" s="16"/>
      <c r="CI1311" s="16"/>
      <c r="CJ1311" s="16"/>
      <c r="CK1311" s="16"/>
      <c r="CP1311" s="16" t="s">
        <v>405</v>
      </c>
      <c r="CQ1311" s="16" t="s">
        <v>119</v>
      </c>
      <c r="CR1311" s="16" t="s">
        <v>3129</v>
      </c>
      <c r="CT1311" s="16" t="s">
        <v>379</v>
      </c>
      <c r="CU1311" s="16" t="s">
        <v>4926</v>
      </c>
      <c r="CV1311" s="16" t="s">
        <v>392</v>
      </c>
      <c r="CW1311" s="16" t="s">
        <v>4928</v>
      </c>
      <c r="CX1311" s="16" t="s">
        <v>3182</v>
      </c>
      <c r="CY1311" s="16" t="s">
        <v>3132</v>
      </c>
      <c r="CZ1311" s="16" t="s">
        <v>3133</v>
      </c>
      <c r="DC1311" s="19"/>
      <c r="DD1311" s="16"/>
      <c r="DK1311" s="16"/>
      <c r="DM1311" s="16"/>
      <c r="DN1311" s="16"/>
      <c r="DP1311" s="16"/>
      <c r="DR1311" s="16"/>
      <c r="EB1311" s="16"/>
      <c r="EE1311" s="16"/>
      <c r="EF1311" s="16"/>
      <c r="EG1311" s="16"/>
      <c r="EI1311" s="16"/>
      <c r="EN1311" s="16"/>
    </row>
    <row r="1312" spans="1:144" x14ac:dyDescent="0.35">
      <c r="A1312" s="16" t="s">
        <v>1149</v>
      </c>
      <c r="J1312" t="s">
        <v>4929</v>
      </c>
      <c r="K1312"/>
      <c r="L1312" s="16" t="s">
        <v>5784</v>
      </c>
      <c r="M1312" s="16"/>
      <c r="Q1312" s="16"/>
      <c r="R1312" s="16"/>
      <c r="S1312" s="16" t="s">
        <v>119</v>
      </c>
      <c r="T1312" s="16">
        <f>SUM(COUNTIF(M1312:S1312,"yes"))</f>
        <v>1</v>
      </c>
      <c r="U1312" s="16"/>
      <c r="V1312" s="16"/>
      <c r="W1312" s="16"/>
      <c r="X1312" s="16"/>
      <c r="Y1312" s="16"/>
      <c r="Z1312" s="16"/>
      <c r="AA1312" s="16"/>
      <c r="AB1312" s="16"/>
      <c r="AH1312" s="16"/>
      <c r="AJ1312" s="20"/>
      <c r="AK1312" s="16"/>
      <c r="AL1312" s="16" t="s">
        <v>5767</v>
      </c>
      <c r="AP1312" s="16"/>
      <c r="AQ1312" s="16"/>
      <c r="AR1312" s="38"/>
      <c r="AS1312" s="16"/>
      <c r="AT1312" s="16"/>
      <c r="AY1312" s="16"/>
      <c r="AZ1312" s="16"/>
      <c r="BF1312" s="28"/>
      <c r="BJ1312" s="25"/>
      <c r="BO1312" s="38"/>
      <c r="BQ1312" s="38"/>
      <c r="BU1312" s="16" t="s">
        <v>4930</v>
      </c>
      <c r="BV1312" s="29" t="s">
        <v>4931</v>
      </c>
      <c r="BW1312" s="16"/>
      <c r="BZ1312" s="16"/>
      <c r="CD1312" s="16"/>
      <c r="CF1312" s="16"/>
      <c r="CG1312" s="16"/>
      <c r="CI1312" s="16"/>
      <c r="CJ1312" s="16"/>
      <c r="CK1312" s="16"/>
      <c r="CP1312" s="16" t="s">
        <v>4934</v>
      </c>
      <c r="CQ1312" s="16" t="s">
        <v>119</v>
      </c>
      <c r="CR1312" s="16" t="s">
        <v>3129</v>
      </c>
      <c r="CT1312" s="16" t="s">
        <v>4930</v>
      </c>
      <c r="CU1312" s="16" t="s">
        <v>4931</v>
      </c>
      <c r="CV1312" s="16" t="s">
        <v>4929</v>
      </c>
      <c r="CW1312" s="16" t="s">
        <v>4933</v>
      </c>
      <c r="CX1312" s="16" t="s">
        <v>3140</v>
      </c>
      <c r="CY1312" s="16" t="s">
        <v>4935</v>
      </c>
      <c r="CZ1312" s="16" t="s">
        <v>4936</v>
      </c>
      <c r="DC1312" s="19"/>
      <c r="DD1312" s="16"/>
      <c r="DK1312" s="16"/>
      <c r="DM1312" s="16"/>
      <c r="DN1312" s="16"/>
      <c r="DP1312" s="16"/>
      <c r="DR1312" s="16"/>
      <c r="EB1312" s="16"/>
      <c r="EE1312" s="16"/>
      <c r="EF1312" s="16"/>
      <c r="EG1312" s="16"/>
      <c r="EI1312" s="16"/>
      <c r="EN1312" s="16"/>
    </row>
    <row r="1313" spans="1:144" x14ac:dyDescent="0.35">
      <c r="A1313" s="16" t="s">
        <v>1149</v>
      </c>
      <c r="J1313" t="s">
        <v>4939</v>
      </c>
      <c r="K1313"/>
      <c r="L1313" s="16" t="s">
        <v>5784</v>
      </c>
      <c r="M1313" s="16"/>
      <c r="Q1313" s="16"/>
      <c r="R1313" s="16"/>
      <c r="S1313" s="16" t="s">
        <v>119</v>
      </c>
      <c r="T1313" s="16">
        <f>SUM(COUNTIF(M1313:S1313,"yes"))</f>
        <v>1</v>
      </c>
      <c r="U1313" s="16"/>
      <c r="V1313" s="16"/>
      <c r="W1313" s="16"/>
      <c r="X1313" s="16"/>
      <c r="Y1313" s="16"/>
      <c r="Z1313" s="16"/>
      <c r="AA1313" s="16"/>
      <c r="AB1313" s="16"/>
      <c r="AH1313" s="16"/>
      <c r="AJ1313" s="20"/>
      <c r="AK1313" s="16"/>
      <c r="AL1313" s="16" t="s">
        <v>5767</v>
      </c>
      <c r="AP1313" s="16"/>
      <c r="AQ1313" s="16"/>
      <c r="AR1313" s="38"/>
      <c r="AS1313" s="16"/>
      <c r="AT1313" s="16"/>
      <c r="AY1313" s="16" t="s">
        <v>4938</v>
      </c>
      <c r="AZ1313" s="16"/>
      <c r="BB1313" s="16">
        <f>LEN(BA1313)-LEN(SUBSTITUTE(BA1313,",",""))+1</f>
        <v>1</v>
      </c>
      <c r="BD1313" s="16">
        <f>LEN(BC1313)-LEN(SUBSTITUTE(BC1313,",",""))+1</f>
        <v>1</v>
      </c>
      <c r="BE1313" s="16">
        <f>Table1[[#This Row], [no. of native regions]]+Table1[[#This Row], [no. of introduced regions]]</f>
        <v>2</v>
      </c>
      <c r="BF1313" s="28">
        <f>Table1[[#This Row], [no. of introduced regions]]/Table1[[#This Row], [no. of native regions]]</f>
        <v>1</v>
      </c>
      <c r="BJ1313" s="25"/>
      <c r="BO1313" s="38"/>
      <c r="BQ1313" s="38"/>
      <c r="BU1313" s="16" t="s">
        <v>4940</v>
      </c>
      <c r="BV1313" s="29" t="s">
        <v>4941</v>
      </c>
      <c r="BW1313" s="16"/>
      <c r="BZ1313" s="16"/>
      <c r="CD1313" s="16"/>
      <c r="CF1313" s="16"/>
      <c r="CG1313" s="16"/>
      <c r="CI1313" s="16"/>
      <c r="CJ1313" s="16"/>
      <c r="CK1313" s="16"/>
      <c r="CP1313" s="16" t="s">
        <v>4944</v>
      </c>
      <c r="CQ1313" s="16" t="s">
        <v>119</v>
      </c>
      <c r="CR1313" s="16" t="s">
        <v>3129</v>
      </c>
      <c r="CT1313" s="16" t="s">
        <v>4940</v>
      </c>
      <c r="CU1313" s="16" t="s">
        <v>4941</v>
      </c>
      <c r="CV1313" s="16"/>
      <c r="CW1313" s="16" t="s">
        <v>4943</v>
      </c>
      <c r="CX1313" s="16" t="s">
        <v>4052</v>
      </c>
      <c r="CY1313" s="16" t="s">
        <v>4945</v>
      </c>
      <c r="CZ1313" s="16" t="s">
        <v>3184</v>
      </c>
      <c r="DC1313" s="19"/>
      <c r="DD1313" s="16"/>
      <c r="DK1313" s="16"/>
      <c r="DM1313" s="16"/>
      <c r="DN1313" s="16"/>
      <c r="DP1313" s="16"/>
      <c r="DR1313" s="16"/>
      <c r="EB1313" s="16"/>
      <c r="EE1313" s="16"/>
      <c r="EF1313" s="16"/>
      <c r="EG1313" s="16"/>
      <c r="EI1313" s="16"/>
      <c r="EN1313" s="16"/>
    </row>
    <row r="1314" spans="1:144" x14ac:dyDescent="0.35">
      <c r="A1314" s="16" t="s">
        <v>1149</v>
      </c>
      <c r="J1314" t="s">
        <v>4946</v>
      </c>
      <c r="K1314"/>
      <c r="L1314" s="16" t="s">
        <v>5784</v>
      </c>
      <c r="M1314" s="16"/>
      <c r="Q1314" s="16"/>
      <c r="R1314" s="16"/>
      <c r="S1314" s="16" t="s">
        <v>119</v>
      </c>
      <c r="T1314" s="16">
        <f>SUM(COUNTIF(M1314:S1314,"yes"))</f>
        <v>1</v>
      </c>
      <c r="U1314" s="16"/>
      <c r="V1314" s="16"/>
      <c r="W1314" s="16"/>
      <c r="X1314" s="16"/>
      <c r="Y1314" s="16"/>
      <c r="Z1314" s="16"/>
      <c r="AA1314" s="16"/>
      <c r="AB1314" s="16"/>
      <c r="AH1314" s="16"/>
      <c r="AJ1314" s="20"/>
      <c r="AK1314" s="16"/>
      <c r="AL1314" s="16" t="s">
        <v>5767</v>
      </c>
      <c r="AP1314" s="16"/>
      <c r="AQ1314" s="16"/>
      <c r="AR1314" s="38"/>
      <c r="AS1314" s="16"/>
      <c r="AT1314" s="16"/>
      <c r="AY1314" s="16"/>
      <c r="AZ1314" s="16"/>
      <c r="BF1314" s="28"/>
      <c r="BJ1314" s="25"/>
      <c r="BO1314" s="38"/>
      <c r="BQ1314" s="38"/>
      <c r="BU1314" s="16" t="s">
        <v>4947</v>
      </c>
      <c r="BV1314" s="29" t="s">
        <v>4948</v>
      </c>
      <c r="BW1314" s="16"/>
      <c r="BZ1314" s="16"/>
      <c r="CD1314" s="16"/>
      <c r="CF1314" s="16"/>
      <c r="CG1314" s="16"/>
      <c r="CI1314" s="16"/>
      <c r="CJ1314" s="16"/>
      <c r="CK1314" s="16"/>
      <c r="CP1314" s="16" t="s">
        <v>4951</v>
      </c>
      <c r="CQ1314" s="16" t="s">
        <v>119</v>
      </c>
      <c r="CR1314" s="16" t="s">
        <v>3129</v>
      </c>
      <c r="CT1314" s="16" t="s">
        <v>4947</v>
      </c>
      <c r="CU1314" s="16" t="s">
        <v>4948</v>
      </c>
      <c r="CV1314" s="16" t="s">
        <v>4946</v>
      </c>
      <c r="CW1314" s="16" t="s">
        <v>4950</v>
      </c>
      <c r="CX1314" s="16" t="s">
        <v>3676</v>
      </c>
      <c r="CY1314" s="16" t="s">
        <v>4952</v>
      </c>
      <c r="CZ1314" s="16" t="s">
        <v>3251</v>
      </c>
      <c r="DC1314" s="19"/>
      <c r="DD1314" s="16"/>
      <c r="DK1314" s="16"/>
      <c r="DM1314" s="16"/>
      <c r="DN1314" s="16"/>
      <c r="DP1314" s="16"/>
      <c r="DR1314" s="16"/>
      <c r="EB1314" s="16"/>
      <c r="EE1314" s="16"/>
      <c r="EF1314" s="16"/>
      <c r="EG1314" s="16"/>
      <c r="EI1314" s="16"/>
      <c r="EN1314" s="16"/>
    </row>
    <row r="1315" spans="1:144" x14ac:dyDescent="0.35">
      <c r="A1315" s="16" t="s">
        <v>1149</v>
      </c>
      <c r="J1315" t="s">
        <v>4953</v>
      </c>
      <c r="K1315"/>
      <c r="L1315" s="16" t="s">
        <v>5784</v>
      </c>
      <c r="M1315" s="16"/>
      <c r="Q1315" s="16"/>
      <c r="R1315" s="16"/>
      <c r="S1315" s="16" t="s">
        <v>119</v>
      </c>
      <c r="T1315" s="16">
        <f>SUM(COUNTIF(M1315:S1315,"yes"))</f>
        <v>1</v>
      </c>
      <c r="U1315" s="16"/>
      <c r="V1315" s="16"/>
      <c r="W1315" s="16"/>
      <c r="X1315" s="16"/>
      <c r="Y1315" s="16"/>
      <c r="Z1315" s="16"/>
      <c r="AA1315" s="16"/>
      <c r="AB1315" s="16"/>
      <c r="AH1315" s="16"/>
      <c r="AJ1315" s="20"/>
      <c r="AK1315" s="16"/>
      <c r="AL1315" s="16" t="s">
        <v>5767</v>
      </c>
      <c r="AP1315" s="16"/>
      <c r="AQ1315" s="16"/>
      <c r="AR1315" s="38"/>
      <c r="AS1315" s="16"/>
      <c r="AT1315" s="16"/>
      <c r="AY1315" s="16"/>
      <c r="AZ1315" s="16"/>
      <c r="BF1315" s="28"/>
      <c r="BJ1315" s="25"/>
      <c r="BO1315" s="38"/>
      <c r="BQ1315" s="38"/>
      <c r="BU1315" s="16" t="s">
        <v>4954</v>
      </c>
      <c r="BV1315" s="29" t="s">
        <v>4955</v>
      </c>
      <c r="BW1315" s="16"/>
      <c r="BZ1315" s="16"/>
      <c r="CD1315" s="16"/>
      <c r="CF1315" s="16"/>
      <c r="CG1315" s="16"/>
      <c r="CI1315" s="16"/>
      <c r="CJ1315" s="16"/>
      <c r="CK1315" s="16"/>
      <c r="CP1315" s="16" t="s">
        <v>4958</v>
      </c>
      <c r="CQ1315" s="16" t="s">
        <v>119</v>
      </c>
      <c r="CR1315" s="16" t="s">
        <v>3129</v>
      </c>
      <c r="CT1315" s="16" t="s">
        <v>4954</v>
      </c>
      <c r="CU1315" s="16" t="s">
        <v>4955</v>
      </c>
      <c r="CV1315" s="16" t="s">
        <v>4953</v>
      </c>
      <c r="CW1315" s="16" t="s">
        <v>4957</v>
      </c>
      <c r="CX1315" s="16" t="s">
        <v>3265</v>
      </c>
      <c r="CY1315" s="16" t="s">
        <v>4952</v>
      </c>
      <c r="CZ1315" s="16" t="s">
        <v>3405</v>
      </c>
      <c r="DC1315" s="19"/>
      <c r="DD1315" s="16"/>
      <c r="DK1315" s="16"/>
      <c r="DM1315" s="16"/>
      <c r="DN1315" s="16"/>
      <c r="DP1315" s="16"/>
      <c r="DR1315" s="16"/>
      <c r="EB1315" s="16"/>
      <c r="EE1315" s="16"/>
      <c r="EF1315" s="16"/>
      <c r="EG1315" s="16"/>
      <c r="EI1315" s="16"/>
      <c r="EN1315" s="16"/>
    </row>
    <row r="1316" spans="1:144" x14ac:dyDescent="0.35">
      <c r="A1316" s="16" t="s">
        <v>1149</v>
      </c>
      <c r="J1316" t="s">
        <v>4959</v>
      </c>
      <c r="K1316"/>
      <c r="L1316" s="16" t="s">
        <v>5784</v>
      </c>
      <c r="M1316" s="16"/>
      <c r="Q1316" s="16"/>
      <c r="R1316" s="16"/>
      <c r="S1316" s="16" t="s">
        <v>119</v>
      </c>
      <c r="T1316" s="16">
        <f>SUM(COUNTIF(M1316:S1316,"yes"))</f>
        <v>1</v>
      </c>
      <c r="U1316" s="16"/>
      <c r="V1316" s="16"/>
      <c r="W1316" s="16"/>
      <c r="X1316" s="16"/>
      <c r="Y1316" s="16"/>
      <c r="Z1316" s="16"/>
      <c r="AA1316" s="16"/>
      <c r="AB1316" s="16"/>
      <c r="AH1316" s="16"/>
      <c r="AJ1316" s="20"/>
      <c r="AK1316" s="16"/>
      <c r="AL1316" s="16" t="s">
        <v>5767</v>
      </c>
      <c r="AP1316" s="16"/>
      <c r="AQ1316" s="16"/>
      <c r="AR1316" s="38"/>
      <c r="AS1316" s="16"/>
      <c r="AT1316" s="16"/>
      <c r="AY1316" s="16"/>
      <c r="AZ1316" s="16"/>
      <c r="BF1316" s="28"/>
      <c r="BJ1316" s="25"/>
      <c r="BO1316" s="38"/>
      <c r="BQ1316" s="38"/>
      <c r="BU1316" s="16" t="s">
        <v>4960</v>
      </c>
      <c r="BV1316" s="29" t="s">
        <v>4961</v>
      </c>
      <c r="BW1316" s="16"/>
      <c r="BZ1316" s="16"/>
      <c r="CD1316" s="16"/>
      <c r="CF1316" s="16"/>
      <c r="CG1316" s="16"/>
      <c r="CI1316" s="16"/>
      <c r="CJ1316" s="16"/>
      <c r="CK1316" s="16"/>
      <c r="CP1316" s="16" t="s">
        <v>4964</v>
      </c>
      <c r="CQ1316" s="16" t="s">
        <v>119</v>
      </c>
      <c r="CR1316" s="16" t="s">
        <v>3129</v>
      </c>
      <c r="CT1316" s="16" t="s">
        <v>4960</v>
      </c>
      <c r="CU1316" s="16" t="s">
        <v>4961</v>
      </c>
      <c r="CV1316" s="16" t="s">
        <v>4959</v>
      </c>
      <c r="CW1316" s="16" t="s">
        <v>4963</v>
      </c>
      <c r="CX1316" s="16" t="s">
        <v>3140</v>
      </c>
      <c r="CY1316" s="16" t="s">
        <v>4965</v>
      </c>
      <c r="CZ1316" s="16" t="s">
        <v>3416</v>
      </c>
      <c r="DC1316" s="19"/>
      <c r="DD1316" s="16"/>
      <c r="DK1316" s="16"/>
      <c r="DM1316" s="16"/>
      <c r="DN1316" s="16"/>
      <c r="DP1316" s="16"/>
      <c r="DR1316" s="16"/>
      <c r="EB1316" s="16"/>
      <c r="EE1316" s="16"/>
      <c r="EF1316" s="16"/>
      <c r="EG1316" s="16"/>
      <c r="EI1316" s="16"/>
      <c r="EN1316" s="16"/>
    </row>
    <row r="1317" spans="1:144" x14ac:dyDescent="0.35">
      <c r="A1317" s="16" t="s">
        <v>1149</v>
      </c>
      <c r="J1317" t="s">
        <v>4966</v>
      </c>
      <c r="K1317"/>
      <c r="L1317" s="16" t="s">
        <v>5784</v>
      </c>
      <c r="M1317" s="16"/>
      <c r="Q1317" s="16"/>
      <c r="R1317" s="16"/>
      <c r="S1317" s="16" t="s">
        <v>119</v>
      </c>
      <c r="T1317" s="16">
        <f>SUM(COUNTIF(M1317:S1317,"yes"))</f>
        <v>1</v>
      </c>
      <c r="U1317" s="16"/>
      <c r="V1317" s="16"/>
      <c r="W1317" s="16"/>
      <c r="X1317" s="16"/>
      <c r="Y1317" s="16"/>
      <c r="Z1317" s="16"/>
      <c r="AA1317" s="16"/>
      <c r="AB1317" s="16"/>
      <c r="AH1317" s="16"/>
      <c r="AJ1317" s="20"/>
      <c r="AK1317" s="16"/>
      <c r="AL1317" s="16" t="s">
        <v>5767</v>
      </c>
      <c r="AP1317" s="16"/>
      <c r="AQ1317" s="16"/>
      <c r="AR1317" s="38"/>
      <c r="AS1317" s="16"/>
      <c r="AT1317" s="16"/>
      <c r="AY1317" s="16"/>
      <c r="AZ1317" s="16"/>
      <c r="BF1317" s="28"/>
      <c r="BJ1317" s="25"/>
      <c r="BO1317" s="38"/>
      <c r="BQ1317" s="38"/>
      <c r="BU1317" s="16" t="s">
        <v>4967</v>
      </c>
      <c r="BV1317" s="29" t="s">
        <v>4968</v>
      </c>
      <c r="BW1317" s="16"/>
      <c r="BZ1317" s="16"/>
      <c r="CD1317" s="16"/>
      <c r="CF1317" s="16"/>
      <c r="CG1317" s="16"/>
      <c r="CI1317" s="16"/>
      <c r="CJ1317" s="16"/>
      <c r="CK1317" s="16"/>
      <c r="CP1317" s="16" t="s">
        <v>4971</v>
      </c>
      <c r="CQ1317" s="16" t="s">
        <v>119</v>
      </c>
      <c r="CR1317" s="16" t="s">
        <v>3129</v>
      </c>
      <c r="CT1317" s="16" t="s">
        <v>4967</v>
      </c>
      <c r="CU1317" s="16" t="s">
        <v>4968</v>
      </c>
      <c r="CV1317" s="16" t="s">
        <v>4966</v>
      </c>
      <c r="CW1317" s="16" t="s">
        <v>4970</v>
      </c>
      <c r="CX1317" s="16" t="s">
        <v>3483</v>
      </c>
      <c r="CY1317" s="16" t="s">
        <v>4972</v>
      </c>
      <c r="CZ1317" s="16" t="s">
        <v>3133</v>
      </c>
      <c r="DC1317" s="19"/>
      <c r="DD1317" s="16"/>
      <c r="DK1317" s="16"/>
      <c r="DM1317" s="16"/>
      <c r="DN1317" s="16"/>
      <c r="DP1317" s="16"/>
      <c r="DR1317" s="16"/>
      <c r="EB1317" s="16"/>
      <c r="EE1317" s="16"/>
      <c r="EF1317" s="16"/>
      <c r="EG1317" s="16"/>
      <c r="EI1317" s="16"/>
      <c r="EN1317" s="16"/>
    </row>
    <row r="1318" spans="1:144" x14ac:dyDescent="0.35">
      <c r="A1318" s="16" t="s">
        <v>1149</v>
      </c>
      <c r="J1318" t="s">
        <v>4973</v>
      </c>
      <c r="K1318"/>
      <c r="L1318" s="16" t="s">
        <v>5784</v>
      </c>
      <c r="M1318" s="16"/>
      <c r="Q1318" s="16"/>
      <c r="R1318" s="16"/>
      <c r="S1318" s="16" t="s">
        <v>119</v>
      </c>
      <c r="T1318" s="16">
        <f>SUM(COUNTIF(M1318:S1318,"yes"))</f>
        <v>1</v>
      </c>
      <c r="U1318" s="16"/>
      <c r="V1318" s="16"/>
      <c r="W1318" s="16"/>
      <c r="X1318" s="16"/>
      <c r="Y1318" s="16"/>
      <c r="Z1318" s="16"/>
      <c r="AA1318" s="16"/>
      <c r="AB1318" s="16"/>
      <c r="AH1318" s="16"/>
      <c r="AJ1318" s="20"/>
      <c r="AK1318" s="16"/>
      <c r="AL1318" s="16" t="s">
        <v>5767</v>
      </c>
      <c r="AP1318" s="16"/>
      <c r="AQ1318" s="16"/>
      <c r="AR1318" s="38"/>
      <c r="AS1318" s="16"/>
      <c r="AT1318" s="16"/>
      <c r="AY1318" s="16"/>
      <c r="AZ1318" s="16"/>
      <c r="BF1318" s="28"/>
      <c r="BJ1318" s="25"/>
      <c r="BO1318" s="38"/>
      <c r="BQ1318" s="38"/>
      <c r="BU1318" s="16" t="s">
        <v>4974</v>
      </c>
      <c r="BV1318" s="29" t="s">
        <v>4975</v>
      </c>
      <c r="BW1318" s="16"/>
      <c r="BZ1318" s="16"/>
      <c r="CD1318" s="16"/>
      <c r="CF1318" s="16"/>
      <c r="CG1318" s="16"/>
      <c r="CI1318" s="16"/>
      <c r="CJ1318" s="16"/>
      <c r="CK1318" s="16"/>
      <c r="CP1318" s="16" t="s">
        <v>4978</v>
      </c>
      <c r="CQ1318" s="16" t="s">
        <v>119</v>
      </c>
      <c r="CR1318" s="16" t="s">
        <v>3129</v>
      </c>
      <c r="CT1318" s="16" t="s">
        <v>4974</v>
      </c>
      <c r="CU1318" s="16" t="s">
        <v>4975</v>
      </c>
      <c r="CV1318" s="16" t="s">
        <v>4973</v>
      </c>
      <c r="CW1318" s="16" t="s">
        <v>4977</v>
      </c>
      <c r="CX1318" s="16" t="s">
        <v>3140</v>
      </c>
      <c r="CY1318" s="16" t="s">
        <v>4979</v>
      </c>
      <c r="CZ1318" s="16" t="s">
        <v>3416</v>
      </c>
      <c r="DC1318" s="19"/>
      <c r="DD1318" s="16"/>
      <c r="DK1318" s="16"/>
      <c r="DM1318" s="16"/>
      <c r="DN1318" s="16"/>
      <c r="DP1318" s="16"/>
      <c r="DR1318" s="16"/>
      <c r="EB1318" s="16"/>
      <c r="EE1318" s="16"/>
      <c r="EF1318" s="16"/>
      <c r="EG1318" s="16"/>
      <c r="EI1318" s="16"/>
      <c r="EN1318" s="16"/>
    </row>
    <row r="1319" spans="1:144" x14ac:dyDescent="0.35">
      <c r="A1319" s="16" t="s">
        <v>1149</v>
      </c>
      <c r="J1319" t="s">
        <v>4980</v>
      </c>
      <c r="K1319"/>
      <c r="L1319" s="16" t="s">
        <v>5784</v>
      </c>
      <c r="M1319" s="16"/>
      <c r="Q1319" s="16"/>
      <c r="R1319" s="16"/>
      <c r="S1319" s="16" t="s">
        <v>119</v>
      </c>
      <c r="T1319" s="16">
        <f>SUM(COUNTIF(M1319:S1319,"yes"))</f>
        <v>1</v>
      </c>
      <c r="U1319" s="16"/>
      <c r="V1319" s="16"/>
      <c r="W1319" s="16"/>
      <c r="X1319" s="16"/>
      <c r="Y1319" s="16"/>
      <c r="Z1319" s="16"/>
      <c r="AA1319" s="16"/>
      <c r="AB1319" s="16"/>
      <c r="AH1319" s="16"/>
      <c r="AJ1319" s="20"/>
      <c r="AK1319" s="16"/>
      <c r="AL1319" s="16" t="s">
        <v>5767</v>
      </c>
      <c r="AP1319" s="16"/>
      <c r="AQ1319" s="16"/>
      <c r="AR1319" s="38"/>
      <c r="AS1319" s="16"/>
      <c r="AT1319" s="16"/>
      <c r="AY1319" s="16"/>
      <c r="AZ1319" s="16"/>
      <c r="BF1319" s="28"/>
      <c r="BJ1319" s="25"/>
      <c r="BO1319" s="38"/>
      <c r="BQ1319" s="38"/>
      <c r="BU1319" s="16" t="s">
        <v>4981</v>
      </c>
      <c r="BV1319" s="29" t="s">
        <v>4982</v>
      </c>
      <c r="BW1319" s="16"/>
      <c r="BZ1319" s="16"/>
      <c r="CD1319" s="16"/>
      <c r="CF1319" s="16"/>
      <c r="CG1319" s="16"/>
      <c r="CI1319" s="16"/>
      <c r="CJ1319" s="16"/>
      <c r="CK1319" s="16"/>
      <c r="CP1319" s="16" t="s">
        <v>4985</v>
      </c>
      <c r="CQ1319" s="16" t="s">
        <v>119</v>
      </c>
      <c r="CR1319" s="16" t="s">
        <v>3129</v>
      </c>
      <c r="CT1319" s="16" t="s">
        <v>4981</v>
      </c>
      <c r="CU1319" s="16" t="s">
        <v>4982</v>
      </c>
      <c r="CV1319" s="16" t="s">
        <v>4980</v>
      </c>
      <c r="CW1319" s="16" t="s">
        <v>4984</v>
      </c>
      <c r="CX1319" s="16" t="s">
        <v>3690</v>
      </c>
      <c r="CY1319" s="16" t="s">
        <v>3392</v>
      </c>
      <c r="CZ1319" s="16" t="s">
        <v>3565</v>
      </c>
      <c r="DC1319" s="19"/>
      <c r="DD1319" s="16"/>
      <c r="DK1319" s="16"/>
      <c r="DM1319" s="16"/>
      <c r="DN1319" s="16"/>
      <c r="DP1319" s="16"/>
      <c r="DR1319" s="16"/>
      <c r="EB1319" s="16"/>
      <c r="EE1319" s="16"/>
      <c r="EF1319" s="16"/>
      <c r="EG1319" s="16"/>
      <c r="EI1319" s="16"/>
      <c r="EN1319" s="16"/>
    </row>
    <row r="1320" spans="1:144" x14ac:dyDescent="0.35">
      <c r="A1320" s="16" t="s">
        <v>1149</v>
      </c>
      <c r="J1320" t="s">
        <v>4986</v>
      </c>
      <c r="K1320"/>
      <c r="L1320" s="16" t="s">
        <v>5784</v>
      </c>
      <c r="M1320" s="16"/>
      <c r="Q1320" s="16"/>
      <c r="R1320" s="16"/>
      <c r="S1320" s="16" t="s">
        <v>119</v>
      </c>
      <c r="T1320" s="16">
        <f>SUM(COUNTIF(M1320:S1320,"yes"))</f>
        <v>1</v>
      </c>
      <c r="U1320" s="16"/>
      <c r="V1320" s="16"/>
      <c r="W1320" s="16"/>
      <c r="X1320" s="16"/>
      <c r="Y1320" s="16"/>
      <c r="Z1320" s="16"/>
      <c r="AA1320" s="16"/>
      <c r="AB1320" s="16"/>
      <c r="AH1320" s="16"/>
      <c r="AJ1320" s="20"/>
      <c r="AK1320" s="16"/>
      <c r="AL1320" s="16" t="s">
        <v>5767</v>
      </c>
      <c r="AP1320" s="16"/>
      <c r="AQ1320" s="16"/>
      <c r="AR1320" s="38"/>
      <c r="AS1320" s="16"/>
      <c r="AT1320" s="16"/>
      <c r="AY1320" s="16"/>
      <c r="AZ1320" s="16"/>
      <c r="BF1320" s="28"/>
      <c r="BJ1320" s="25"/>
      <c r="BO1320" s="38"/>
      <c r="BQ1320" s="38"/>
      <c r="BU1320" s="16" t="s">
        <v>4987</v>
      </c>
      <c r="BV1320" s="29" t="s">
        <v>4988</v>
      </c>
      <c r="BW1320" s="16"/>
      <c r="BZ1320" s="16"/>
      <c r="CD1320" s="16"/>
      <c r="CF1320" s="16"/>
      <c r="CG1320" s="16"/>
      <c r="CI1320" s="16"/>
      <c r="CJ1320" s="16"/>
      <c r="CK1320" s="16"/>
      <c r="CP1320" s="16" t="s">
        <v>4991</v>
      </c>
      <c r="CQ1320" s="16" t="s">
        <v>119</v>
      </c>
      <c r="CR1320" s="16" t="s">
        <v>3129</v>
      </c>
      <c r="CT1320" s="16" t="s">
        <v>4987</v>
      </c>
      <c r="CU1320" s="16" t="s">
        <v>4988</v>
      </c>
      <c r="CV1320" s="16" t="s">
        <v>4986</v>
      </c>
      <c r="CW1320" s="16" t="s">
        <v>4990</v>
      </c>
      <c r="CX1320" s="16" t="s">
        <v>3131</v>
      </c>
      <c r="CY1320" s="16" t="s">
        <v>4992</v>
      </c>
      <c r="CZ1320" s="16" t="s">
        <v>4993</v>
      </c>
      <c r="DC1320" s="19"/>
      <c r="DD1320" s="16"/>
      <c r="DK1320" s="16"/>
      <c r="DM1320" s="16"/>
      <c r="DN1320" s="16"/>
      <c r="DP1320" s="16"/>
      <c r="DR1320" s="16"/>
      <c r="EB1320" s="16"/>
      <c r="EE1320" s="16"/>
      <c r="EF1320" s="16"/>
      <c r="EG1320" s="16"/>
      <c r="EI1320" s="16"/>
      <c r="EN1320" s="16"/>
    </row>
    <row r="1321" spans="1:144" x14ac:dyDescent="0.35">
      <c r="A1321" s="16" t="s">
        <v>1149</v>
      </c>
      <c r="J1321" t="s">
        <v>4994</v>
      </c>
      <c r="K1321"/>
      <c r="L1321" s="16" t="s">
        <v>5784</v>
      </c>
      <c r="M1321" s="16"/>
      <c r="Q1321" s="16"/>
      <c r="R1321" s="16"/>
      <c r="S1321" s="16" t="s">
        <v>119</v>
      </c>
      <c r="T1321" s="16">
        <f>SUM(COUNTIF(M1321:S1321,"yes"))</f>
        <v>1</v>
      </c>
      <c r="U1321" s="16"/>
      <c r="V1321" s="16"/>
      <c r="W1321" s="16"/>
      <c r="X1321" s="16"/>
      <c r="Y1321" s="16"/>
      <c r="Z1321" s="16"/>
      <c r="AA1321" s="16"/>
      <c r="AB1321" s="16"/>
      <c r="AH1321" s="16"/>
      <c r="AJ1321" s="20"/>
      <c r="AK1321" s="16"/>
      <c r="AL1321" s="16" t="s">
        <v>5767</v>
      </c>
      <c r="AP1321" s="16"/>
      <c r="AQ1321" s="16"/>
      <c r="AR1321" s="38"/>
      <c r="AS1321" s="16"/>
      <c r="AT1321" s="16"/>
      <c r="AY1321" s="16"/>
      <c r="AZ1321" s="16"/>
      <c r="BF1321" s="28"/>
      <c r="BJ1321" s="25"/>
      <c r="BO1321" s="38"/>
      <c r="BQ1321" s="38"/>
      <c r="BU1321" s="16" t="s">
        <v>4995</v>
      </c>
      <c r="BV1321" s="29" t="s">
        <v>4996</v>
      </c>
      <c r="BW1321" s="16"/>
      <c r="BZ1321" s="16"/>
      <c r="CD1321" s="16"/>
      <c r="CF1321" s="16"/>
      <c r="CG1321" s="16"/>
      <c r="CI1321" s="16"/>
      <c r="CJ1321" s="16"/>
      <c r="CK1321" s="16"/>
      <c r="CP1321" s="16" t="s">
        <v>4998</v>
      </c>
      <c r="CQ1321" s="16" t="s">
        <v>119</v>
      </c>
      <c r="CR1321" s="16" t="s">
        <v>3129</v>
      </c>
      <c r="CT1321" s="16" t="s">
        <v>4995</v>
      </c>
      <c r="CU1321" s="16" t="s">
        <v>4996</v>
      </c>
      <c r="CV1321" s="16" t="s">
        <v>4994</v>
      </c>
      <c r="CW1321" s="16" t="s">
        <v>6045</v>
      </c>
      <c r="CX1321" s="16" t="s">
        <v>3544</v>
      </c>
      <c r="CY1321" s="16" t="s">
        <v>3150</v>
      </c>
      <c r="CZ1321" s="16" t="s">
        <v>3455</v>
      </c>
      <c r="DC1321" s="19"/>
      <c r="DD1321" s="16"/>
      <c r="DK1321" s="16"/>
      <c r="DM1321" s="16"/>
      <c r="DN1321" s="16"/>
      <c r="DP1321" s="16"/>
      <c r="DR1321" s="16"/>
      <c r="EB1321" s="16"/>
      <c r="EE1321" s="16"/>
      <c r="EF1321" s="16"/>
      <c r="EG1321" s="16"/>
      <c r="EI1321" s="16"/>
      <c r="EN1321" s="16"/>
    </row>
    <row r="1322" spans="1:144" x14ac:dyDescent="0.35">
      <c r="A1322" s="16" t="s">
        <v>1149</v>
      </c>
      <c r="J1322" t="s">
        <v>4999</v>
      </c>
      <c r="K1322"/>
      <c r="L1322" s="16" t="s">
        <v>5784</v>
      </c>
      <c r="M1322" s="16"/>
      <c r="Q1322" s="16"/>
      <c r="R1322" s="16"/>
      <c r="S1322" s="16" t="s">
        <v>119</v>
      </c>
      <c r="T1322" s="16">
        <f>SUM(COUNTIF(M1322:S1322,"yes"))</f>
        <v>1</v>
      </c>
      <c r="U1322" s="16"/>
      <c r="V1322" s="16"/>
      <c r="W1322" s="16"/>
      <c r="X1322" s="16"/>
      <c r="Y1322" s="16"/>
      <c r="Z1322" s="16"/>
      <c r="AA1322" s="16"/>
      <c r="AB1322" s="16"/>
      <c r="AH1322" s="16"/>
      <c r="AJ1322" s="20"/>
      <c r="AK1322" s="16"/>
      <c r="AL1322" s="16" t="s">
        <v>5767</v>
      </c>
      <c r="AP1322" s="16"/>
      <c r="AQ1322" s="16"/>
      <c r="AR1322" s="38"/>
      <c r="AS1322" s="16"/>
      <c r="AT1322" s="16"/>
      <c r="AY1322" s="16"/>
      <c r="AZ1322" s="16"/>
      <c r="BF1322" s="28"/>
      <c r="BJ1322" s="25"/>
      <c r="BO1322" s="38"/>
      <c r="BQ1322" s="38"/>
      <c r="BU1322" s="16" t="s">
        <v>5000</v>
      </c>
      <c r="BV1322" s="29" t="s">
        <v>5001</v>
      </c>
      <c r="BW1322" s="16"/>
      <c r="BZ1322" s="16"/>
      <c r="CD1322" s="16"/>
      <c r="CF1322" s="16"/>
      <c r="CG1322" s="16"/>
      <c r="CI1322" s="16"/>
      <c r="CJ1322" s="16"/>
      <c r="CK1322" s="16"/>
      <c r="CP1322" s="16" t="s">
        <v>5004</v>
      </c>
      <c r="CQ1322" s="16" t="s">
        <v>119</v>
      </c>
      <c r="CR1322" s="16" t="s">
        <v>3129</v>
      </c>
      <c r="CT1322" s="16" t="s">
        <v>5000</v>
      </c>
      <c r="CU1322" s="16" t="s">
        <v>5001</v>
      </c>
      <c r="CV1322" s="16" t="s">
        <v>4999</v>
      </c>
      <c r="CW1322" s="16" t="s">
        <v>5003</v>
      </c>
      <c r="CX1322" s="16" t="s">
        <v>3423</v>
      </c>
      <c r="CY1322" s="16" t="s">
        <v>3280</v>
      </c>
      <c r="CZ1322" s="16" t="s">
        <v>3133</v>
      </c>
      <c r="DC1322" s="19"/>
      <c r="DD1322" s="16"/>
      <c r="DK1322" s="16"/>
      <c r="DM1322" s="16"/>
      <c r="DN1322" s="16"/>
      <c r="DP1322" s="16"/>
      <c r="DR1322" s="16"/>
      <c r="EB1322" s="16"/>
      <c r="EE1322" s="16"/>
      <c r="EF1322" s="16"/>
      <c r="EG1322" s="16"/>
      <c r="EI1322" s="16"/>
      <c r="EN1322" s="16"/>
    </row>
    <row r="1323" spans="1:144" x14ac:dyDescent="0.35">
      <c r="A1323" s="16" t="s">
        <v>1149</v>
      </c>
      <c r="J1323" t="s">
        <v>5005</v>
      </c>
      <c r="K1323"/>
      <c r="L1323" s="16" t="s">
        <v>5784</v>
      </c>
      <c r="M1323" s="16"/>
      <c r="Q1323" s="16"/>
      <c r="R1323" s="16"/>
      <c r="S1323" s="16" t="s">
        <v>119</v>
      </c>
      <c r="T1323" s="16">
        <f>SUM(COUNTIF(M1323:S1323,"yes"))</f>
        <v>1</v>
      </c>
      <c r="U1323" s="16"/>
      <c r="V1323" s="16"/>
      <c r="W1323" s="16"/>
      <c r="X1323" s="16"/>
      <c r="Y1323" s="16"/>
      <c r="Z1323" s="16"/>
      <c r="AA1323" s="16"/>
      <c r="AB1323" s="16"/>
      <c r="AH1323" s="16"/>
      <c r="AJ1323" s="20"/>
      <c r="AK1323" s="16"/>
      <c r="AL1323" s="16" t="s">
        <v>5767</v>
      </c>
      <c r="AP1323" s="16"/>
      <c r="AQ1323" s="16"/>
      <c r="AR1323" s="38"/>
      <c r="AS1323" s="16"/>
      <c r="AT1323" s="16"/>
      <c r="AY1323" s="16"/>
      <c r="AZ1323" s="16"/>
      <c r="BF1323" s="28"/>
      <c r="BJ1323" s="25"/>
      <c r="BO1323" s="38"/>
      <c r="BQ1323" s="38"/>
      <c r="BU1323" s="16" t="s">
        <v>5006</v>
      </c>
      <c r="BV1323" s="29" t="s">
        <v>5007</v>
      </c>
      <c r="BW1323" s="16"/>
      <c r="BZ1323" s="16"/>
      <c r="CD1323" s="16"/>
      <c r="CF1323" s="16"/>
      <c r="CG1323" s="16"/>
      <c r="CI1323" s="16"/>
      <c r="CJ1323" s="16"/>
      <c r="CK1323" s="16"/>
      <c r="CP1323" s="16" t="s">
        <v>5010</v>
      </c>
      <c r="CQ1323" s="16" t="s">
        <v>119</v>
      </c>
      <c r="CR1323" s="16" t="s">
        <v>3129</v>
      </c>
      <c r="CT1323" s="16" t="s">
        <v>5006</v>
      </c>
      <c r="CU1323" s="16" t="s">
        <v>5007</v>
      </c>
      <c r="CV1323" s="16" t="s">
        <v>5005</v>
      </c>
      <c r="CW1323" s="16" t="s">
        <v>5009</v>
      </c>
      <c r="CX1323" s="16" t="s">
        <v>3249</v>
      </c>
      <c r="CY1323" s="16" t="s">
        <v>5011</v>
      </c>
      <c r="CZ1323" s="16" t="s">
        <v>3565</v>
      </c>
      <c r="DC1323" s="19"/>
      <c r="DD1323" s="16"/>
      <c r="DK1323" s="16"/>
      <c r="DM1323" s="16"/>
      <c r="DN1323" s="16"/>
      <c r="DP1323" s="16"/>
      <c r="DR1323" s="16"/>
      <c r="EB1323" s="16"/>
      <c r="EE1323" s="16"/>
      <c r="EF1323" s="16"/>
      <c r="EG1323" s="16"/>
      <c r="EI1323" s="16"/>
      <c r="EN1323" s="16"/>
    </row>
    <row r="1324" spans="1:144" x14ac:dyDescent="0.35">
      <c r="A1324" s="16" t="s">
        <v>1149</v>
      </c>
      <c r="J1324" t="s">
        <v>5012</v>
      </c>
      <c r="K1324"/>
      <c r="L1324" s="16" t="s">
        <v>5784</v>
      </c>
      <c r="M1324" s="16"/>
      <c r="Q1324" s="16"/>
      <c r="R1324" s="16"/>
      <c r="S1324" s="16" t="s">
        <v>119</v>
      </c>
      <c r="T1324" s="16">
        <f>SUM(COUNTIF(M1324:S1324,"yes"))</f>
        <v>1</v>
      </c>
      <c r="U1324" s="16"/>
      <c r="V1324" s="16"/>
      <c r="W1324" s="16"/>
      <c r="X1324" s="16"/>
      <c r="Y1324" s="16"/>
      <c r="Z1324" s="16"/>
      <c r="AA1324" s="16"/>
      <c r="AB1324" s="16"/>
      <c r="AH1324" s="16"/>
      <c r="AJ1324" s="20"/>
      <c r="AK1324" s="16"/>
      <c r="AL1324" s="16" t="s">
        <v>5767</v>
      </c>
      <c r="AP1324" s="16"/>
      <c r="AQ1324" s="16"/>
      <c r="AR1324" s="38"/>
      <c r="AS1324" s="16"/>
      <c r="AT1324" s="16"/>
      <c r="AY1324" s="16"/>
      <c r="AZ1324" s="16"/>
      <c r="BF1324" s="28"/>
      <c r="BJ1324" s="25"/>
      <c r="BO1324" s="38"/>
      <c r="BQ1324" s="38"/>
      <c r="BU1324" s="16" t="s">
        <v>5013</v>
      </c>
      <c r="BV1324" s="29" t="s">
        <v>5014</v>
      </c>
      <c r="BW1324" s="16"/>
      <c r="BZ1324" s="16"/>
      <c r="CD1324" s="16"/>
      <c r="CF1324" s="16"/>
      <c r="CG1324" s="16"/>
      <c r="CI1324" s="16"/>
      <c r="CJ1324" s="16"/>
      <c r="CK1324" s="16"/>
      <c r="CP1324" s="16" t="s">
        <v>5017</v>
      </c>
      <c r="CQ1324" s="16" t="s">
        <v>119</v>
      </c>
      <c r="CR1324" s="16" t="s">
        <v>3129</v>
      </c>
      <c r="CT1324" s="16" t="s">
        <v>5013</v>
      </c>
      <c r="CU1324" s="16" t="s">
        <v>5014</v>
      </c>
      <c r="CV1324" s="16" t="s">
        <v>5012</v>
      </c>
      <c r="CW1324" s="16" t="s">
        <v>5016</v>
      </c>
      <c r="CX1324" s="16" t="s">
        <v>3182</v>
      </c>
      <c r="CY1324" s="16" t="s">
        <v>3150</v>
      </c>
      <c r="CZ1324" s="16" t="s">
        <v>5018</v>
      </c>
      <c r="DC1324" s="19"/>
      <c r="DD1324" s="16"/>
      <c r="DK1324" s="16"/>
      <c r="DM1324" s="16"/>
      <c r="DN1324" s="16"/>
      <c r="DP1324" s="16"/>
      <c r="DR1324" s="16"/>
      <c r="EB1324" s="16"/>
      <c r="EE1324" s="16"/>
      <c r="EF1324" s="16"/>
      <c r="EG1324" s="16"/>
      <c r="EI1324" s="16"/>
      <c r="EN1324" s="16"/>
    </row>
    <row r="1325" spans="1:144" x14ac:dyDescent="0.35">
      <c r="A1325" s="16" t="s">
        <v>1149</v>
      </c>
      <c r="J1325" t="s">
        <v>5019</v>
      </c>
      <c r="K1325"/>
      <c r="L1325" s="16" t="s">
        <v>5784</v>
      </c>
      <c r="M1325" s="16"/>
      <c r="Q1325" s="16"/>
      <c r="R1325" s="16"/>
      <c r="S1325" s="16" t="s">
        <v>119</v>
      </c>
      <c r="T1325" s="16">
        <f>SUM(COUNTIF(M1325:S1325,"yes"))</f>
        <v>1</v>
      </c>
      <c r="U1325" s="16"/>
      <c r="V1325" s="16"/>
      <c r="W1325" s="16"/>
      <c r="X1325" s="16"/>
      <c r="Y1325" s="16"/>
      <c r="Z1325" s="16"/>
      <c r="AA1325" s="16"/>
      <c r="AB1325" s="16"/>
      <c r="AH1325" s="16"/>
      <c r="AJ1325" s="20"/>
      <c r="AK1325" s="16"/>
      <c r="AL1325" s="16" t="s">
        <v>5767</v>
      </c>
      <c r="AP1325" s="16"/>
      <c r="AQ1325" s="16"/>
      <c r="AR1325" s="38"/>
      <c r="AS1325" s="16"/>
      <c r="AT1325" s="16"/>
      <c r="AY1325" s="16"/>
      <c r="AZ1325" s="16"/>
      <c r="BF1325" s="28"/>
      <c r="BJ1325" s="25"/>
      <c r="BO1325" s="38"/>
      <c r="BQ1325" s="38"/>
      <c r="BU1325" s="16" t="s">
        <v>5020</v>
      </c>
      <c r="BV1325" s="29" t="s">
        <v>5021</v>
      </c>
      <c r="BW1325" s="16"/>
      <c r="BZ1325" s="16"/>
      <c r="CD1325" s="16"/>
      <c r="CF1325" s="16"/>
      <c r="CG1325" s="16"/>
      <c r="CI1325" s="16"/>
      <c r="CJ1325" s="16"/>
      <c r="CK1325" s="16"/>
      <c r="CP1325" s="16" t="s">
        <v>5024</v>
      </c>
      <c r="CQ1325" s="16" t="s">
        <v>119</v>
      </c>
      <c r="CR1325" s="16" t="s">
        <v>3129</v>
      </c>
      <c r="CT1325" s="16" t="s">
        <v>5020</v>
      </c>
      <c r="CU1325" s="16" t="s">
        <v>5021</v>
      </c>
      <c r="CV1325" s="16" t="s">
        <v>5019</v>
      </c>
      <c r="CW1325" s="16" t="s">
        <v>5023</v>
      </c>
      <c r="CX1325" s="16" t="s">
        <v>3310</v>
      </c>
      <c r="CY1325" s="16" t="s">
        <v>3335</v>
      </c>
      <c r="CZ1325" s="16" t="s">
        <v>3412</v>
      </c>
      <c r="DC1325" s="19"/>
      <c r="DD1325" s="16"/>
      <c r="DK1325" s="16"/>
      <c r="DM1325" s="16"/>
      <c r="DN1325" s="16"/>
      <c r="DP1325" s="16"/>
      <c r="DR1325" s="16"/>
      <c r="EB1325" s="16"/>
      <c r="EE1325" s="16"/>
      <c r="EF1325" s="16"/>
      <c r="EG1325" s="16"/>
      <c r="EI1325" s="16"/>
      <c r="EN1325" s="16"/>
    </row>
    <row r="1326" spans="1:144" x14ac:dyDescent="0.35">
      <c r="A1326" s="16" t="s">
        <v>1149</v>
      </c>
      <c r="J1326" t="s">
        <v>5025</v>
      </c>
      <c r="K1326"/>
      <c r="L1326" s="16" t="s">
        <v>5784</v>
      </c>
      <c r="M1326" s="16"/>
      <c r="Q1326" s="16"/>
      <c r="R1326" s="16"/>
      <c r="S1326" s="16" t="s">
        <v>119</v>
      </c>
      <c r="T1326" s="16">
        <f>SUM(COUNTIF(M1326:S1326,"yes"))</f>
        <v>1</v>
      </c>
      <c r="U1326" s="16"/>
      <c r="V1326" s="16"/>
      <c r="W1326" s="16"/>
      <c r="X1326" s="16"/>
      <c r="Y1326" s="16"/>
      <c r="Z1326" s="16"/>
      <c r="AA1326" s="16"/>
      <c r="AB1326" s="16"/>
      <c r="AH1326" s="16"/>
      <c r="AJ1326" s="20"/>
      <c r="AK1326" s="16"/>
      <c r="AL1326" s="16" t="s">
        <v>5767</v>
      </c>
      <c r="AP1326" s="16"/>
      <c r="AQ1326" s="16"/>
      <c r="AR1326" s="38"/>
      <c r="AS1326" s="16"/>
      <c r="AT1326" s="16"/>
      <c r="AY1326" s="16"/>
      <c r="AZ1326" s="16"/>
      <c r="BF1326" s="28"/>
      <c r="BJ1326" s="25"/>
      <c r="BO1326" s="38"/>
      <c r="BQ1326" s="38"/>
      <c r="BU1326" s="16" t="s">
        <v>5026</v>
      </c>
      <c r="BV1326" s="29" t="s">
        <v>5027</v>
      </c>
      <c r="BW1326" s="16"/>
      <c r="BZ1326" s="16"/>
      <c r="CD1326" s="16"/>
      <c r="CF1326" s="16"/>
      <c r="CG1326" s="16"/>
      <c r="CI1326" s="16"/>
      <c r="CJ1326" s="16"/>
      <c r="CK1326" s="16"/>
      <c r="CP1326" s="16" t="s">
        <v>5030</v>
      </c>
      <c r="CQ1326" s="16" t="s">
        <v>119</v>
      </c>
      <c r="CR1326" s="16" t="s">
        <v>3129</v>
      </c>
      <c r="CT1326" s="16" t="s">
        <v>5026</v>
      </c>
      <c r="CU1326" s="16" t="s">
        <v>5027</v>
      </c>
      <c r="CV1326" s="16" t="s">
        <v>5025</v>
      </c>
      <c r="CW1326" s="16" t="s">
        <v>5029</v>
      </c>
      <c r="CX1326" s="16" t="s">
        <v>3423</v>
      </c>
      <c r="CY1326" s="16" t="s">
        <v>3392</v>
      </c>
      <c r="CZ1326" s="16" t="s">
        <v>3251</v>
      </c>
      <c r="DC1326" s="19"/>
      <c r="DD1326" s="16"/>
      <c r="DK1326" s="16"/>
      <c r="DM1326" s="16"/>
      <c r="DN1326" s="16"/>
      <c r="DP1326" s="16"/>
      <c r="DR1326" s="16"/>
      <c r="EB1326" s="16"/>
      <c r="EE1326" s="16"/>
      <c r="EF1326" s="16"/>
      <c r="EG1326" s="16"/>
      <c r="EI1326" s="16"/>
      <c r="EN1326" s="16"/>
    </row>
    <row r="1327" spans="1:144" x14ac:dyDescent="0.35">
      <c r="A1327" s="16" t="s">
        <v>1149</v>
      </c>
      <c r="J1327" t="s">
        <v>5031</v>
      </c>
      <c r="K1327"/>
      <c r="L1327" s="16" t="s">
        <v>5784</v>
      </c>
      <c r="M1327" s="16"/>
      <c r="Q1327" s="16"/>
      <c r="R1327" s="16"/>
      <c r="S1327" s="16" t="s">
        <v>119</v>
      </c>
      <c r="T1327" s="16">
        <f>SUM(COUNTIF(M1327:S1327,"yes"))</f>
        <v>1</v>
      </c>
      <c r="U1327" s="16"/>
      <c r="V1327" s="16"/>
      <c r="W1327" s="16"/>
      <c r="X1327" s="16"/>
      <c r="Y1327" s="16"/>
      <c r="Z1327" s="16"/>
      <c r="AA1327" s="16"/>
      <c r="AB1327" s="16"/>
      <c r="AH1327" s="16"/>
      <c r="AJ1327" s="20"/>
      <c r="AK1327" s="16"/>
      <c r="AL1327" s="16" t="s">
        <v>5767</v>
      </c>
      <c r="AP1327" s="16"/>
      <c r="AQ1327" s="16"/>
      <c r="AR1327" s="38"/>
      <c r="AS1327" s="16"/>
      <c r="AT1327" s="16"/>
      <c r="AY1327" s="16"/>
      <c r="AZ1327" s="16"/>
      <c r="BF1327" s="28"/>
      <c r="BJ1327" s="25"/>
      <c r="BO1327" s="38"/>
      <c r="BQ1327" s="38"/>
      <c r="BU1327" s="16" t="s">
        <v>5032</v>
      </c>
      <c r="BV1327" s="29" t="s">
        <v>5033</v>
      </c>
      <c r="BW1327" s="16"/>
      <c r="BZ1327" s="16"/>
      <c r="CD1327" s="16"/>
      <c r="CF1327" s="16"/>
      <c r="CG1327" s="16"/>
      <c r="CI1327" s="16"/>
      <c r="CJ1327" s="16"/>
      <c r="CK1327" s="16"/>
      <c r="CP1327" s="16" t="s">
        <v>5036</v>
      </c>
      <c r="CQ1327" s="16" t="s">
        <v>119</v>
      </c>
      <c r="CR1327" s="16" t="s">
        <v>3129</v>
      </c>
      <c r="CT1327" s="16" t="s">
        <v>5032</v>
      </c>
      <c r="CU1327" s="16" t="s">
        <v>5033</v>
      </c>
      <c r="CV1327" s="16" t="s">
        <v>5031</v>
      </c>
      <c r="CW1327" s="16" t="s">
        <v>5035</v>
      </c>
      <c r="CX1327" s="16" t="s">
        <v>3182</v>
      </c>
      <c r="CY1327" s="16" t="s">
        <v>5037</v>
      </c>
      <c r="CZ1327" s="16" t="s">
        <v>3133</v>
      </c>
      <c r="DC1327" s="19"/>
      <c r="DD1327" s="16"/>
      <c r="DK1327" s="16"/>
      <c r="DM1327" s="16"/>
      <c r="DN1327" s="16"/>
      <c r="DP1327" s="16"/>
      <c r="DR1327" s="16"/>
      <c r="EB1327" s="16"/>
      <c r="EE1327" s="16"/>
      <c r="EF1327" s="16"/>
      <c r="EG1327" s="16"/>
      <c r="EI1327" s="16"/>
      <c r="EN1327" s="16"/>
    </row>
    <row r="1328" spans="1:144" x14ac:dyDescent="0.35">
      <c r="A1328" s="16" t="s">
        <v>1149</v>
      </c>
      <c r="J1328" t="s">
        <v>5038</v>
      </c>
      <c r="K1328"/>
      <c r="L1328" s="16" t="s">
        <v>5784</v>
      </c>
      <c r="M1328" s="16"/>
      <c r="Q1328" s="16"/>
      <c r="R1328" s="16"/>
      <c r="S1328" s="16" t="s">
        <v>119</v>
      </c>
      <c r="T1328" s="16">
        <f>SUM(COUNTIF(M1328:S1328,"yes"))</f>
        <v>1</v>
      </c>
      <c r="U1328" s="16"/>
      <c r="V1328" s="16"/>
      <c r="W1328" s="16"/>
      <c r="X1328" s="16"/>
      <c r="Y1328" s="16"/>
      <c r="Z1328" s="16"/>
      <c r="AA1328" s="16"/>
      <c r="AB1328" s="16"/>
      <c r="AH1328" s="16"/>
      <c r="AJ1328" s="20"/>
      <c r="AK1328" s="16"/>
      <c r="AL1328" s="16" t="s">
        <v>5767</v>
      </c>
      <c r="AP1328" s="16"/>
      <c r="AQ1328" s="16"/>
      <c r="AR1328" s="38"/>
      <c r="AS1328" s="16"/>
      <c r="AT1328" s="16"/>
      <c r="AY1328" s="16"/>
      <c r="AZ1328" s="16"/>
      <c r="BB1328" s="16">
        <f>LEN(BA1328)-LEN(SUBSTITUTE(BA1328,",",""))+1</f>
        <v>1</v>
      </c>
      <c r="BD1328" s="16">
        <f>LEN(BC1328)-LEN(SUBSTITUTE(BC1328,",",""))+1</f>
        <v>1</v>
      </c>
      <c r="BE1328" s="16">
        <f>Table1[[#This Row], [no. of native regions]]+Table1[[#This Row], [no. of introduced regions]]</f>
        <v>2</v>
      </c>
      <c r="BF1328" s="28">
        <f>Table1[[#This Row], [no. of introduced regions]]/Table1[[#This Row], [no. of native regions]]</f>
        <v>1</v>
      </c>
      <c r="BJ1328" s="25"/>
      <c r="BO1328" s="38"/>
      <c r="BQ1328" s="38"/>
      <c r="BU1328" s="16" t="s">
        <v>5039</v>
      </c>
      <c r="BV1328" s="29" t="s">
        <v>5040</v>
      </c>
      <c r="BW1328" s="16"/>
      <c r="BZ1328" s="16"/>
      <c r="CD1328" s="16"/>
      <c r="CF1328" s="16"/>
      <c r="CG1328" s="16"/>
      <c r="CI1328" s="16"/>
      <c r="CJ1328" s="16"/>
      <c r="CK1328" s="16"/>
      <c r="CP1328" s="16" t="s">
        <v>5043</v>
      </c>
      <c r="CQ1328" s="16" t="s">
        <v>119</v>
      </c>
      <c r="CR1328" s="16" t="s">
        <v>3129</v>
      </c>
      <c r="CT1328" s="16" t="s">
        <v>5039</v>
      </c>
      <c r="CU1328" s="16" t="s">
        <v>5040</v>
      </c>
      <c r="CV1328" s="16"/>
      <c r="CW1328" s="16" t="s">
        <v>5042</v>
      </c>
      <c r="CX1328" s="16" t="s">
        <v>3651</v>
      </c>
      <c r="CY1328" s="16" t="s">
        <v>3677</v>
      </c>
      <c r="CZ1328" s="16" t="s">
        <v>5044</v>
      </c>
      <c r="DC1328" s="19"/>
      <c r="DD1328" s="16"/>
      <c r="DK1328" s="16"/>
      <c r="DM1328" s="16"/>
      <c r="DN1328" s="16"/>
      <c r="DP1328" s="16"/>
      <c r="DR1328" s="16"/>
      <c r="EB1328" s="16"/>
      <c r="EE1328" s="16"/>
      <c r="EF1328" s="16"/>
      <c r="EG1328" s="16"/>
      <c r="EI1328" s="16"/>
      <c r="EN1328" s="16"/>
    </row>
    <row r="1329" spans="1:144" x14ac:dyDescent="0.35">
      <c r="A1329" s="16" t="s">
        <v>1149</v>
      </c>
      <c r="J1329" t="s">
        <v>5050</v>
      </c>
      <c r="K1329"/>
      <c r="L1329" s="16" t="s">
        <v>5784</v>
      </c>
      <c r="M1329" s="16"/>
      <c r="Q1329" s="16"/>
      <c r="R1329" s="16"/>
      <c r="S1329" s="16" t="s">
        <v>119</v>
      </c>
      <c r="T1329" s="16">
        <f>SUM(COUNTIF(M1329:S1329,"yes"))</f>
        <v>1</v>
      </c>
      <c r="U1329" s="16"/>
      <c r="V1329" s="16"/>
      <c r="W1329" s="16"/>
      <c r="X1329" s="16"/>
      <c r="Y1329" s="16"/>
      <c r="Z1329" s="16"/>
      <c r="AA1329" s="16"/>
      <c r="AB1329" s="16"/>
      <c r="AH1329" s="16"/>
      <c r="AJ1329" s="20"/>
      <c r="AK1329" s="16"/>
      <c r="AL1329" s="16" t="s">
        <v>5767</v>
      </c>
      <c r="AP1329" s="16"/>
      <c r="AQ1329" s="16"/>
      <c r="AR1329" s="38"/>
      <c r="AS1329" s="16"/>
      <c r="AT1329" s="16"/>
      <c r="AY1329" s="16"/>
      <c r="AZ1329" s="16"/>
      <c r="BF1329" s="28"/>
      <c r="BJ1329" s="25"/>
      <c r="BO1329" s="38"/>
      <c r="BQ1329" s="38"/>
      <c r="BU1329" s="16" t="s">
        <v>5051</v>
      </c>
      <c r="BV1329" s="29" t="s">
        <v>5052</v>
      </c>
      <c r="BW1329" s="16"/>
      <c r="BZ1329" s="16"/>
      <c r="CD1329" s="16"/>
      <c r="CF1329" s="16"/>
      <c r="CG1329" s="16"/>
      <c r="CI1329" s="16"/>
      <c r="CJ1329" s="16"/>
      <c r="CK1329" s="16"/>
      <c r="CP1329" s="16" t="s">
        <v>5054</v>
      </c>
      <c r="CQ1329" s="16" t="s">
        <v>119</v>
      </c>
      <c r="CR1329" s="16" t="s">
        <v>3129</v>
      </c>
      <c r="CT1329" s="16" t="s">
        <v>5051</v>
      </c>
      <c r="CU1329" s="16" t="s">
        <v>5052</v>
      </c>
      <c r="CV1329" s="16" t="s">
        <v>5050</v>
      </c>
      <c r="CW1329" s="16" t="s">
        <v>5053</v>
      </c>
      <c r="CX1329" s="16" t="s">
        <v>3350</v>
      </c>
      <c r="CY1329" s="16" t="s">
        <v>5055</v>
      </c>
      <c r="CZ1329" s="16" t="s">
        <v>4105</v>
      </c>
      <c r="DC1329" s="19"/>
      <c r="DD1329" s="16"/>
      <c r="DK1329" s="16"/>
      <c r="DM1329" s="16"/>
      <c r="DN1329" s="16"/>
      <c r="DP1329" s="16"/>
      <c r="DR1329" s="16"/>
      <c r="DV1329" s="19"/>
      <c r="EB1329" s="16"/>
      <c r="EE1329" s="16"/>
      <c r="EF1329" s="16"/>
      <c r="EG1329" s="16"/>
      <c r="EI1329" s="16"/>
      <c r="EN1329" s="16"/>
    </row>
    <row r="1330" spans="1:144" x14ac:dyDescent="0.35">
      <c r="A1330" s="16" t="s">
        <v>1149</v>
      </c>
      <c r="J1330" t="s">
        <v>5056</v>
      </c>
      <c r="K1330"/>
      <c r="L1330" s="16" t="s">
        <v>5784</v>
      </c>
      <c r="M1330" s="16"/>
      <c r="Q1330" s="16"/>
      <c r="R1330" s="16"/>
      <c r="S1330" s="16" t="s">
        <v>119</v>
      </c>
      <c r="T1330" s="16">
        <f>SUM(COUNTIF(M1330:S1330,"yes"))</f>
        <v>1</v>
      </c>
      <c r="U1330" s="16"/>
      <c r="V1330" s="16"/>
      <c r="W1330" s="16"/>
      <c r="X1330" s="16"/>
      <c r="Y1330" s="16"/>
      <c r="Z1330" s="16"/>
      <c r="AA1330" s="16"/>
      <c r="AB1330" s="16"/>
      <c r="AH1330" s="16"/>
      <c r="AJ1330" s="20"/>
      <c r="AK1330" s="16"/>
      <c r="AL1330" s="16" t="s">
        <v>5767</v>
      </c>
      <c r="AP1330" s="16"/>
      <c r="AQ1330" s="16"/>
      <c r="AR1330" s="38"/>
      <c r="AS1330" s="16"/>
      <c r="AT1330" s="16"/>
      <c r="AY1330" s="16"/>
      <c r="AZ1330" s="16"/>
      <c r="BF1330" s="28"/>
      <c r="BJ1330" s="25"/>
      <c r="BO1330" s="38"/>
      <c r="BQ1330" s="38"/>
      <c r="BU1330" s="16" t="s">
        <v>5057</v>
      </c>
      <c r="BV1330" s="29" t="s">
        <v>5058</v>
      </c>
      <c r="BW1330" s="16"/>
      <c r="BZ1330" s="16"/>
      <c r="CD1330" s="16"/>
      <c r="CF1330" s="16"/>
      <c r="CG1330" s="16"/>
      <c r="CI1330" s="16"/>
      <c r="CJ1330" s="16"/>
      <c r="CK1330" s="16"/>
      <c r="CP1330" s="16" t="s">
        <v>5061</v>
      </c>
      <c r="CQ1330" s="16" t="s">
        <v>119</v>
      </c>
      <c r="CR1330" s="16" t="s">
        <v>3129</v>
      </c>
      <c r="CT1330" s="16" t="s">
        <v>5057</v>
      </c>
      <c r="CU1330" s="16" t="s">
        <v>5058</v>
      </c>
      <c r="CV1330" s="16" t="s">
        <v>5056</v>
      </c>
      <c r="CW1330" s="16" t="s">
        <v>5060</v>
      </c>
      <c r="CX1330" s="16" t="s">
        <v>3350</v>
      </c>
      <c r="CY1330" s="16" t="s">
        <v>3335</v>
      </c>
      <c r="CZ1330" s="16" t="s">
        <v>3367</v>
      </c>
      <c r="DC1330" s="19"/>
      <c r="DD1330" s="16"/>
      <c r="DK1330" s="16"/>
      <c r="DM1330" s="16"/>
      <c r="DN1330" s="16"/>
      <c r="DP1330" s="16"/>
      <c r="DR1330" s="16"/>
      <c r="DV1330" s="19"/>
      <c r="EB1330" s="16"/>
      <c r="EE1330" s="16"/>
      <c r="EF1330" s="16"/>
      <c r="EG1330" s="16"/>
      <c r="EI1330" s="16"/>
      <c r="EN1330" s="16"/>
    </row>
    <row r="1331" spans="1:144" x14ac:dyDescent="0.35">
      <c r="A1331" s="16" t="s">
        <v>1149</v>
      </c>
      <c r="J1331" t="s">
        <v>5062</v>
      </c>
      <c r="K1331"/>
      <c r="L1331" s="16" t="s">
        <v>5784</v>
      </c>
      <c r="M1331" s="16"/>
      <c r="Q1331" s="16"/>
      <c r="R1331" s="16"/>
      <c r="S1331" s="16" t="s">
        <v>119</v>
      </c>
      <c r="T1331" s="16">
        <f>SUM(COUNTIF(M1331:S1331,"yes"))</f>
        <v>1</v>
      </c>
      <c r="U1331" s="16"/>
      <c r="V1331" s="16"/>
      <c r="W1331" s="16"/>
      <c r="X1331" s="16"/>
      <c r="Y1331" s="16"/>
      <c r="Z1331" s="16"/>
      <c r="AA1331" s="16"/>
      <c r="AB1331" s="16"/>
      <c r="AH1331" s="16"/>
      <c r="AJ1331" s="20"/>
      <c r="AK1331" s="16"/>
      <c r="AL1331" s="16" t="s">
        <v>5767</v>
      </c>
      <c r="AP1331" s="16"/>
      <c r="AQ1331" s="16"/>
      <c r="AR1331" s="38"/>
      <c r="AS1331" s="16"/>
      <c r="AT1331" s="16"/>
      <c r="AY1331" s="16"/>
      <c r="AZ1331" s="16"/>
      <c r="BF1331" s="28"/>
      <c r="BJ1331" s="25"/>
      <c r="BO1331" s="38"/>
      <c r="BQ1331" s="38"/>
      <c r="BU1331" s="16" t="s">
        <v>5063</v>
      </c>
      <c r="BV1331" s="29" t="s">
        <v>5064</v>
      </c>
      <c r="BW1331" s="16"/>
      <c r="BZ1331" s="16"/>
      <c r="CD1331" s="16"/>
      <c r="CF1331" s="16"/>
      <c r="CG1331" s="16"/>
      <c r="CI1331" s="16"/>
      <c r="CJ1331" s="16"/>
      <c r="CK1331" s="16"/>
      <c r="CP1331" s="16" t="s">
        <v>5067</v>
      </c>
      <c r="CQ1331" s="16" t="s">
        <v>119</v>
      </c>
      <c r="CR1331" s="16" t="s">
        <v>3129</v>
      </c>
      <c r="CT1331" s="16" t="s">
        <v>5063</v>
      </c>
      <c r="CU1331" s="16" t="s">
        <v>5064</v>
      </c>
      <c r="CV1331" s="16" t="s">
        <v>5062</v>
      </c>
      <c r="CW1331" s="16" t="s">
        <v>5066</v>
      </c>
      <c r="CX1331" s="16" t="s">
        <v>3334</v>
      </c>
      <c r="CY1331" s="16" t="s">
        <v>3335</v>
      </c>
      <c r="CZ1331" s="16" t="s">
        <v>4059</v>
      </c>
      <c r="DC1331" s="19"/>
      <c r="DD1331" s="16"/>
      <c r="DK1331" s="16"/>
      <c r="DM1331" s="16"/>
      <c r="DN1331" s="16"/>
      <c r="DP1331" s="16"/>
      <c r="DR1331" s="16"/>
      <c r="DV1331" s="19"/>
      <c r="EB1331" s="16"/>
      <c r="EE1331" s="16"/>
      <c r="EF1331" s="16"/>
      <c r="EG1331" s="16"/>
      <c r="EI1331" s="16"/>
      <c r="EN1331" s="16"/>
    </row>
    <row r="1332" spans="1:144" x14ac:dyDescent="0.35">
      <c r="A1332" s="16" t="s">
        <v>1149</v>
      </c>
      <c r="J1332" t="s">
        <v>5068</v>
      </c>
      <c r="K1332"/>
      <c r="L1332" s="16" t="s">
        <v>5784</v>
      </c>
      <c r="M1332" s="16"/>
      <c r="Q1332" s="16"/>
      <c r="R1332" s="16"/>
      <c r="S1332" s="16" t="s">
        <v>119</v>
      </c>
      <c r="T1332" s="16">
        <f>SUM(COUNTIF(M1332:S1332,"yes"))</f>
        <v>1</v>
      </c>
      <c r="U1332" s="16"/>
      <c r="V1332" s="16"/>
      <c r="W1332" s="16"/>
      <c r="X1332" s="16"/>
      <c r="Y1332" s="16"/>
      <c r="Z1332" s="16"/>
      <c r="AA1332" s="16"/>
      <c r="AB1332" s="16"/>
      <c r="AH1332" s="16"/>
      <c r="AJ1332" s="20"/>
      <c r="AK1332" s="16"/>
      <c r="AL1332" s="16" t="s">
        <v>5767</v>
      </c>
      <c r="AP1332" s="16"/>
      <c r="AQ1332" s="16"/>
      <c r="AR1332" s="38"/>
      <c r="AS1332" s="16"/>
      <c r="AT1332" s="16"/>
      <c r="AY1332" s="16"/>
      <c r="AZ1332" s="16"/>
      <c r="BF1332" s="28"/>
      <c r="BJ1332" s="25"/>
      <c r="BO1332" s="38"/>
      <c r="BQ1332" s="38"/>
      <c r="BU1332" s="16" t="s">
        <v>5069</v>
      </c>
      <c r="BV1332" s="29" t="s">
        <v>5070</v>
      </c>
      <c r="BW1332" s="16"/>
      <c r="BZ1332" s="16"/>
      <c r="CD1332" s="16"/>
      <c r="CF1332" s="16"/>
      <c r="CG1332" s="16"/>
      <c r="CI1332" s="16"/>
      <c r="CJ1332" s="16"/>
      <c r="CK1332" s="16"/>
      <c r="CP1332" s="16" t="s">
        <v>5073</v>
      </c>
      <c r="CQ1332" s="16" t="s">
        <v>119</v>
      </c>
      <c r="CR1332" s="16" t="s">
        <v>3129</v>
      </c>
      <c r="CT1332" s="16" t="s">
        <v>5069</v>
      </c>
      <c r="CU1332" s="16" t="s">
        <v>5070</v>
      </c>
      <c r="CV1332" s="16" t="s">
        <v>5068</v>
      </c>
      <c r="CW1332" s="16" t="s">
        <v>5072</v>
      </c>
      <c r="CX1332" s="16" t="s">
        <v>3140</v>
      </c>
      <c r="CY1332" s="16" t="s">
        <v>3335</v>
      </c>
      <c r="CZ1332" s="16" t="s">
        <v>5018</v>
      </c>
      <c r="DC1332" s="19"/>
      <c r="DD1332" s="16"/>
      <c r="DK1332" s="16"/>
      <c r="DM1332" s="16"/>
      <c r="DN1332" s="16"/>
      <c r="DP1332" s="16"/>
      <c r="DR1332" s="16"/>
      <c r="DV1332" s="19"/>
      <c r="EB1332" s="16"/>
      <c r="EE1332" s="16"/>
      <c r="EF1332" s="16"/>
      <c r="EG1332" s="16"/>
      <c r="EI1332" s="16"/>
      <c r="EN1332" s="16"/>
    </row>
    <row r="1333" spans="1:144" x14ac:dyDescent="0.35">
      <c r="A1333" s="16" t="s">
        <v>1149</v>
      </c>
      <c r="J1333" t="s">
        <v>5074</v>
      </c>
      <c r="K1333"/>
      <c r="L1333" s="16" t="s">
        <v>5784</v>
      </c>
      <c r="M1333" s="16"/>
      <c r="Q1333" s="16"/>
      <c r="R1333" s="16"/>
      <c r="S1333" s="16" t="s">
        <v>119</v>
      </c>
      <c r="T1333" s="16">
        <f>SUM(COUNTIF(M1333:S1333,"yes"))</f>
        <v>1</v>
      </c>
      <c r="U1333" s="16"/>
      <c r="V1333" s="16"/>
      <c r="W1333" s="16"/>
      <c r="X1333" s="16"/>
      <c r="Y1333" s="16"/>
      <c r="Z1333" s="16"/>
      <c r="AA1333" s="16"/>
      <c r="AB1333" s="16"/>
      <c r="AH1333" s="16"/>
      <c r="AJ1333" s="20"/>
      <c r="AK1333" s="16"/>
      <c r="AL1333" s="16" t="s">
        <v>5767</v>
      </c>
      <c r="AP1333" s="16"/>
      <c r="AQ1333" s="16"/>
      <c r="AR1333" s="38"/>
      <c r="AS1333" s="16"/>
      <c r="AT1333" s="16"/>
      <c r="AY1333" s="16"/>
      <c r="AZ1333" s="16"/>
      <c r="BF1333" s="28"/>
      <c r="BJ1333" s="25"/>
      <c r="BO1333" s="38"/>
      <c r="BQ1333" s="38"/>
      <c r="BU1333" s="16" t="s">
        <v>5075</v>
      </c>
      <c r="BV1333" s="29" t="s">
        <v>5076</v>
      </c>
      <c r="BW1333" s="16"/>
      <c r="BZ1333" s="16"/>
      <c r="CD1333" s="16"/>
      <c r="CF1333" s="16"/>
      <c r="CG1333" s="16"/>
      <c r="CI1333" s="16"/>
      <c r="CJ1333" s="16"/>
      <c r="CK1333" s="16"/>
      <c r="CP1333" s="16" t="s">
        <v>5079</v>
      </c>
      <c r="CQ1333" s="16" t="s">
        <v>119</v>
      </c>
      <c r="CR1333" s="16" t="s">
        <v>3129</v>
      </c>
      <c r="CT1333" s="16" t="s">
        <v>5075</v>
      </c>
      <c r="CU1333" s="16" t="s">
        <v>5076</v>
      </c>
      <c r="CV1333" s="16" t="s">
        <v>5074</v>
      </c>
      <c r="CW1333" s="16" t="s">
        <v>5078</v>
      </c>
      <c r="CX1333" s="16" t="s">
        <v>3140</v>
      </c>
      <c r="CY1333" s="16" t="s">
        <v>4205</v>
      </c>
      <c r="CZ1333" s="16" t="s">
        <v>4462</v>
      </c>
      <c r="DC1333" s="19"/>
      <c r="DD1333" s="16"/>
      <c r="DK1333" s="16"/>
      <c r="DM1333" s="16"/>
      <c r="DN1333" s="16"/>
      <c r="DP1333" s="16"/>
      <c r="DR1333" s="16"/>
      <c r="DV1333" s="19"/>
      <c r="EB1333" s="16"/>
      <c r="EE1333" s="16"/>
      <c r="EF1333" s="16"/>
      <c r="EG1333" s="16"/>
      <c r="EI1333" s="16"/>
      <c r="EN1333" s="16"/>
    </row>
    <row r="1334" spans="1:144" x14ac:dyDescent="0.35">
      <c r="A1334" s="16" t="s">
        <v>1149</v>
      </c>
      <c r="J1334" t="s">
        <v>5080</v>
      </c>
      <c r="K1334"/>
      <c r="L1334" s="16" t="s">
        <v>5784</v>
      </c>
      <c r="M1334" s="16"/>
      <c r="Q1334" s="16"/>
      <c r="R1334" s="16"/>
      <c r="S1334" s="16" t="s">
        <v>119</v>
      </c>
      <c r="T1334" s="16">
        <f>SUM(COUNTIF(M1334:S1334,"yes"))</f>
        <v>1</v>
      </c>
      <c r="U1334" s="16"/>
      <c r="V1334" s="16"/>
      <c r="W1334" s="16"/>
      <c r="X1334" s="16"/>
      <c r="Y1334" s="16"/>
      <c r="Z1334" s="16"/>
      <c r="AA1334" s="16"/>
      <c r="AB1334" s="16"/>
      <c r="AH1334" s="16"/>
      <c r="AJ1334" s="20"/>
      <c r="AK1334" s="16"/>
      <c r="AL1334" s="16" t="s">
        <v>5767</v>
      </c>
      <c r="AP1334" s="16"/>
      <c r="AQ1334" s="16"/>
      <c r="AR1334" s="38"/>
      <c r="AS1334" s="16"/>
      <c r="AT1334" s="16"/>
      <c r="AY1334" s="16"/>
      <c r="AZ1334" s="16"/>
      <c r="BF1334" s="28"/>
      <c r="BJ1334" s="25"/>
      <c r="BO1334" s="38"/>
      <c r="BQ1334" s="38"/>
      <c r="BU1334" s="16" t="s">
        <v>5081</v>
      </c>
      <c r="BV1334" s="29" t="s">
        <v>5082</v>
      </c>
      <c r="BW1334" s="16"/>
      <c r="BZ1334" s="16"/>
      <c r="CD1334" s="16"/>
      <c r="CF1334" s="16"/>
      <c r="CG1334" s="16"/>
      <c r="CI1334" s="16"/>
      <c r="CJ1334" s="16"/>
      <c r="CK1334" s="16"/>
      <c r="CP1334" s="16" t="s">
        <v>5085</v>
      </c>
      <c r="CQ1334" s="16" t="s">
        <v>119</v>
      </c>
      <c r="CR1334" s="16" t="s">
        <v>3129</v>
      </c>
      <c r="CT1334" s="16" t="s">
        <v>5081</v>
      </c>
      <c r="CU1334" s="16" t="s">
        <v>5082</v>
      </c>
      <c r="CV1334" s="16" t="s">
        <v>5080</v>
      </c>
      <c r="CW1334" s="16" t="s">
        <v>5084</v>
      </c>
      <c r="CX1334" s="16" t="s">
        <v>3939</v>
      </c>
      <c r="CY1334" s="16" t="s">
        <v>5086</v>
      </c>
      <c r="CZ1334" s="16" t="s">
        <v>3597</v>
      </c>
      <c r="DC1334" s="19"/>
      <c r="DD1334" s="16"/>
      <c r="DK1334" s="16"/>
      <c r="DM1334" s="16"/>
      <c r="DN1334" s="16"/>
      <c r="DP1334" s="16"/>
      <c r="DR1334" s="16"/>
      <c r="DV1334" s="19"/>
      <c r="EB1334" s="16"/>
      <c r="EE1334" s="16"/>
      <c r="EF1334" s="16"/>
      <c r="EG1334" s="16"/>
      <c r="EI1334" s="16"/>
      <c r="EN1334" s="16"/>
    </row>
    <row r="1335" spans="1:144" x14ac:dyDescent="0.35">
      <c r="A1335" s="16" t="s">
        <v>1149</v>
      </c>
      <c r="J1335" t="s">
        <v>5087</v>
      </c>
      <c r="K1335"/>
      <c r="L1335" s="16" t="s">
        <v>5784</v>
      </c>
      <c r="M1335" s="16"/>
      <c r="Q1335" s="16"/>
      <c r="R1335" s="16"/>
      <c r="S1335" s="16" t="s">
        <v>119</v>
      </c>
      <c r="T1335" s="16">
        <f>SUM(COUNTIF(M1335:S1335,"yes"))</f>
        <v>1</v>
      </c>
      <c r="U1335" s="16"/>
      <c r="V1335" s="16"/>
      <c r="W1335" s="16"/>
      <c r="X1335" s="16"/>
      <c r="Y1335" s="16"/>
      <c r="Z1335" s="16"/>
      <c r="AA1335" s="16"/>
      <c r="AB1335" s="16"/>
      <c r="AH1335" s="16"/>
      <c r="AJ1335" s="20"/>
      <c r="AK1335" s="16"/>
      <c r="AL1335" s="16" t="s">
        <v>5767</v>
      </c>
      <c r="AP1335" s="16"/>
      <c r="AQ1335" s="16"/>
      <c r="AR1335" s="38"/>
      <c r="AS1335" s="16"/>
      <c r="AT1335" s="16"/>
      <c r="AY1335" s="16"/>
      <c r="AZ1335" s="16"/>
      <c r="BF1335" s="28"/>
      <c r="BJ1335" s="25"/>
      <c r="BO1335" s="38"/>
      <c r="BQ1335" s="38"/>
      <c r="BU1335" s="16" t="s">
        <v>5088</v>
      </c>
      <c r="BV1335" s="29" t="s">
        <v>5089</v>
      </c>
      <c r="BW1335" s="16"/>
      <c r="BZ1335" s="16"/>
      <c r="CD1335" s="16"/>
      <c r="CF1335" s="16"/>
      <c r="CG1335" s="16"/>
      <c r="CI1335" s="16"/>
      <c r="CJ1335" s="16"/>
      <c r="CK1335" s="16"/>
      <c r="CP1335" s="16" t="s">
        <v>5092</v>
      </c>
      <c r="CQ1335" s="16" t="s">
        <v>119</v>
      </c>
      <c r="CR1335" s="16" t="s">
        <v>3129</v>
      </c>
      <c r="CT1335" s="16" t="s">
        <v>5088</v>
      </c>
      <c r="CU1335" s="16" t="s">
        <v>5089</v>
      </c>
      <c r="CV1335" s="16" t="s">
        <v>5087</v>
      </c>
      <c r="CW1335" s="16" t="s">
        <v>5091</v>
      </c>
      <c r="CX1335" s="16" t="s">
        <v>3857</v>
      </c>
      <c r="CY1335" s="16" t="s">
        <v>3985</v>
      </c>
      <c r="CZ1335" s="16" t="s">
        <v>3251</v>
      </c>
      <c r="DC1335" s="19"/>
      <c r="DD1335" s="16"/>
      <c r="DK1335" s="16"/>
      <c r="DM1335" s="16"/>
      <c r="DN1335" s="16"/>
      <c r="DP1335" s="16"/>
      <c r="DR1335" s="16"/>
      <c r="DV1335" s="19"/>
      <c r="EB1335" s="16"/>
      <c r="EE1335" s="16"/>
      <c r="EF1335" s="16"/>
      <c r="EG1335" s="16"/>
      <c r="EI1335" s="16"/>
      <c r="EN1335" s="16"/>
    </row>
    <row r="1336" spans="1:144" x14ac:dyDescent="0.35">
      <c r="A1336" s="16" t="s">
        <v>1149</v>
      </c>
      <c r="J1336" t="s">
        <v>5093</v>
      </c>
      <c r="K1336"/>
      <c r="L1336" s="16" t="s">
        <v>5784</v>
      </c>
      <c r="M1336" s="16"/>
      <c r="Q1336" s="16"/>
      <c r="R1336" s="16"/>
      <c r="S1336" s="16" t="s">
        <v>119</v>
      </c>
      <c r="T1336" s="16">
        <f>SUM(COUNTIF(M1336:S1336,"yes"))</f>
        <v>1</v>
      </c>
      <c r="U1336" s="16"/>
      <c r="V1336" s="16"/>
      <c r="W1336" s="16"/>
      <c r="X1336" s="16"/>
      <c r="Y1336" s="16"/>
      <c r="Z1336" s="16"/>
      <c r="AA1336" s="16"/>
      <c r="AB1336" s="16"/>
      <c r="AH1336" s="16"/>
      <c r="AJ1336" s="20"/>
      <c r="AK1336" s="16"/>
      <c r="AL1336" s="16" t="s">
        <v>5767</v>
      </c>
      <c r="AP1336" s="16"/>
      <c r="AQ1336" s="16"/>
      <c r="AR1336" s="38"/>
      <c r="AS1336" s="16"/>
      <c r="AT1336" s="16"/>
      <c r="AY1336" s="16"/>
      <c r="AZ1336" s="16"/>
      <c r="BF1336" s="28"/>
      <c r="BJ1336" s="25"/>
      <c r="BO1336" s="38"/>
      <c r="BQ1336" s="38"/>
      <c r="BU1336" s="16" t="s">
        <v>5094</v>
      </c>
      <c r="BV1336" s="29" t="s">
        <v>5095</v>
      </c>
      <c r="BW1336" s="16"/>
      <c r="BZ1336" s="16"/>
      <c r="CD1336" s="16"/>
      <c r="CF1336" s="16"/>
      <c r="CG1336" s="16"/>
      <c r="CI1336" s="16"/>
      <c r="CJ1336" s="16"/>
      <c r="CK1336" s="16"/>
      <c r="CP1336" s="16" t="s">
        <v>5098</v>
      </c>
      <c r="CQ1336" s="16" t="s">
        <v>119</v>
      </c>
      <c r="CR1336" s="16" t="s">
        <v>3129</v>
      </c>
      <c r="CT1336" s="16" t="s">
        <v>5094</v>
      </c>
      <c r="CU1336" s="16" t="s">
        <v>5095</v>
      </c>
      <c r="CV1336" s="16" t="s">
        <v>5093</v>
      </c>
      <c r="CW1336" s="16" t="s">
        <v>5097</v>
      </c>
      <c r="CX1336" s="16" t="s">
        <v>3191</v>
      </c>
      <c r="CY1336" s="16" t="s">
        <v>3491</v>
      </c>
      <c r="CZ1336" s="16" t="s">
        <v>3787</v>
      </c>
      <c r="DC1336" s="19"/>
      <c r="DD1336" s="16"/>
      <c r="DK1336" s="16"/>
      <c r="DM1336" s="16"/>
      <c r="DN1336" s="16"/>
      <c r="DP1336" s="16"/>
      <c r="DR1336" s="16"/>
      <c r="DV1336" s="19"/>
      <c r="EB1336" s="16"/>
      <c r="EE1336" s="16"/>
      <c r="EF1336" s="16"/>
      <c r="EG1336" s="16"/>
      <c r="EI1336" s="16"/>
      <c r="EN1336" s="16"/>
    </row>
    <row r="1337" spans="1:144" x14ac:dyDescent="0.35">
      <c r="A1337" s="16" t="s">
        <v>1149</v>
      </c>
      <c r="J1337" t="s">
        <v>5099</v>
      </c>
      <c r="K1337"/>
      <c r="L1337" s="16" t="s">
        <v>5784</v>
      </c>
      <c r="M1337" s="16"/>
      <c r="Q1337" s="16"/>
      <c r="R1337" s="16"/>
      <c r="S1337" s="16" t="s">
        <v>119</v>
      </c>
      <c r="T1337" s="16">
        <f>SUM(COUNTIF(M1337:S1337,"yes"))</f>
        <v>1</v>
      </c>
      <c r="U1337" s="16"/>
      <c r="V1337" s="16"/>
      <c r="W1337" s="16"/>
      <c r="X1337" s="16"/>
      <c r="Y1337" s="16"/>
      <c r="Z1337" s="16"/>
      <c r="AA1337" s="16"/>
      <c r="AB1337" s="16"/>
      <c r="AH1337" s="16"/>
      <c r="AJ1337" s="20"/>
      <c r="AK1337" s="16"/>
      <c r="AL1337" s="16" t="s">
        <v>5767</v>
      </c>
      <c r="AP1337" s="16"/>
      <c r="AQ1337" s="16"/>
      <c r="AR1337" s="38"/>
      <c r="AS1337" s="16"/>
      <c r="AT1337" s="16"/>
      <c r="AY1337" s="16"/>
      <c r="AZ1337" s="16"/>
      <c r="BF1337" s="28"/>
      <c r="BJ1337" s="25"/>
      <c r="BO1337" s="38"/>
      <c r="BQ1337" s="38"/>
      <c r="BU1337" s="16" t="s">
        <v>5100</v>
      </c>
      <c r="BV1337" s="29" t="s">
        <v>5101</v>
      </c>
      <c r="BW1337" s="16"/>
      <c r="BZ1337" s="16"/>
      <c r="CD1337" s="16"/>
      <c r="CF1337" s="16"/>
      <c r="CG1337" s="16"/>
      <c r="CI1337" s="16"/>
      <c r="CJ1337" s="16"/>
      <c r="CK1337" s="16"/>
      <c r="CP1337" s="16" t="s">
        <v>5104</v>
      </c>
      <c r="CQ1337" s="16" t="s">
        <v>119</v>
      </c>
      <c r="CR1337" s="16" t="s">
        <v>3129</v>
      </c>
      <c r="CT1337" s="16" t="s">
        <v>5100</v>
      </c>
      <c r="CU1337" s="16" t="s">
        <v>5101</v>
      </c>
      <c r="CV1337" s="16" t="s">
        <v>5099</v>
      </c>
      <c r="CW1337" s="16" t="s">
        <v>5103</v>
      </c>
      <c r="CX1337" s="16" t="s">
        <v>3423</v>
      </c>
      <c r="CY1337" s="16" t="s">
        <v>5105</v>
      </c>
      <c r="CZ1337" s="16" t="s">
        <v>3476</v>
      </c>
      <c r="DC1337" s="19"/>
      <c r="DD1337" s="16"/>
      <c r="DK1337" s="16"/>
      <c r="DM1337" s="16"/>
      <c r="DN1337" s="16"/>
      <c r="DP1337" s="16"/>
      <c r="DR1337" s="16"/>
      <c r="DV1337" s="19"/>
      <c r="EB1337" s="16"/>
      <c r="EE1337" s="16"/>
      <c r="EF1337" s="16"/>
      <c r="EG1337" s="16"/>
      <c r="EI1337" s="16"/>
      <c r="EN1337" s="16"/>
    </row>
    <row r="1338" spans="1:144" x14ac:dyDescent="0.35">
      <c r="A1338" s="16" t="s">
        <v>1149</v>
      </c>
      <c r="J1338" t="s">
        <v>5106</v>
      </c>
      <c r="K1338"/>
      <c r="L1338" s="16" t="s">
        <v>5784</v>
      </c>
      <c r="M1338" s="16"/>
      <c r="Q1338" s="16"/>
      <c r="R1338" s="16"/>
      <c r="S1338" s="16" t="s">
        <v>119</v>
      </c>
      <c r="T1338" s="16">
        <f>SUM(COUNTIF(M1338:S1338,"yes"))</f>
        <v>1</v>
      </c>
      <c r="U1338" s="16"/>
      <c r="V1338" s="16"/>
      <c r="W1338" s="16"/>
      <c r="X1338" s="16"/>
      <c r="Y1338" s="16"/>
      <c r="Z1338" s="16"/>
      <c r="AA1338" s="16"/>
      <c r="AB1338" s="16"/>
      <c r="AH1338" s="16"/>
      <c r="AJ1338" s="20"/>
      <c r="AK1338" s="16"/>
      <c r="AL1338" s="16" t="s">
        <v>5767</v>
      </c>
      <c r="AP1338" s="16"/>
      <c r="AQ1338" s="16"/>
      <c r="AR1338" s="38"/>
      <c r="AS1338" s="16"/>
      <c r="AT1338" s="16"/>
      <c r="AY1338" s="16"/>
      <c r="AZ1338" s="16"/>
      <c r="BF1338" s="28"/>
      <c r="BJ1338" s="25"/>
      <c r="BO1338" s="38"/>
      <c r="BQ1338" s="38"/>
      <c r="BU1338" s="16" t="s">
        <v>5107</v>
      </c>
      <c r="BV1338" s="29" t="s">
        <v>5108</v>
      </c>
      <c r="BW1338" s="16"/>
      <c r="BZ1338" s="16"/>
      <c r="CD1338" s="16"/>
      <c r="CF1338" s="16"/>
      <c r="CG1338" s="16"/>
      <c r="CI1338" s="16"/>
      <c r="CJ1338" s="16"/>
      <c r="CK1338" s="16"/>
      <c r="CP1338" s="16" t="s">
        <v>5111</v>
      </c>
      <c r="CQ1338" s="16" t="s">
        <v>119</v>
      </c>
      <c r="CR1338" s="16" t="s">
        <v>3129</v>
      </c>
      <c r="CT1338" s="16" t="s">
        <v>5107</v>
      </c>
      <c r="CU1338" s="16" t="s">
        <v>5108</v>
      </c>
      <c r="CV1338" s="16" t="s">
        <v>5106</v>
      </c>
      <c r="CW1338" s="16" t="s">
        <v>5110</v>
      </c>
      <c r="CX1338" s="16" t="s">
        <v>3149</v>
      </c>
      <c r="CY1338" s="16" t="s">
        <v>3280</v>
      </c>
      <c r="CZ1338" s="16" t="s">
        <v>5112</v>
      </c>
      <c r="DC1338" s="19"/>
      <c r="DD1338" s="16"/>
      <c r="DK1338" s="16"/>
      <c r="DM1338" s="16"/>
      <c r="DN1338" s="16"/>
      <c r="DP1338" s="16"/>
      <c r="DR1338" s="16"/>
      <c r="DV1338" s="19"/>
      <c r="EB1338" s="16"/>
      <c r="EE1338" s="16"/>
      <c r="EF1338" s="16"/>
      <c r="EG1338" s="16"/>
      <c r="EI1338" s="16"/>
      <c r="EN1338" s="16"/>
    </row>
    <row r="1339" spans="1:144" x14ac:dyDescent="0.35">
      <c r="A1339" s="16" t="s">
        <v>1149</v>
      </c>
      <c r="J1339" t="s">
        <v>5113</v>
      </c>
      <c r="K1339"/>
      <c r="L1339" s="16" t="s">
        <v>5784</v>
      </c>
      <c r="M1339" s="16"/>
      <c r="Q1339" s="16"/>
      <c r="R1339" s="16"/>
      <c r="S1339" s="16" t="s">
        <v>119</v>
      </c>
      <c r="T1339" s="16">
        <f>SUM(COUNTIF(M1339:S1339,"yes"))</f>
        <v>1</v>
      </c>
      <c r="U1339" s="16"/>
      <c r="V1339" s="16"/>
      <c r="W1339" s="16"/>
      <c r="X1339" s="16"/>
      <c r="Y1339" s="16"/>
      <c r="Z1339" s="16"/>
      <c r="AA1339" s="16"/>
      <c r="AB1339" s="16"/>
      <c r="AH1339" s="16"/>
      <c r="AJ1339" s="20"/>
      <c r="AK1339" s="16"/>
      <c r="AL1339" s="16" t="s">
        <v>5767</v>
      </c>
      <c r="AP1339" s="16"/>
      <c r="AQ1339" s="16"/>
      <c r="AR1339" s="38"/>
      <c r="AS1339" s="16"/>
      <c r="AT1339" s="16"/>
      <c r="AY1339" s="16"/>
      <c r="AZ1339" s="16"/>
      <c r="BF1339" s="28"/>
      <c r="BJ1339" s="25"/>
      <c r="BO1339" s="38"/>
      <c r="BQ1339" s="38"/>
      <c r="BU1339" s="16" t="s">
        <v>5114</v>
      </c>
      <c r="BV1339" s="29" t="s">
        <v>5115</v>
      </c>
      <c r="BW1339" s="16"/>
      <c r="BZ1339" s="16"/>
      <c r="CD1339" s="16"/>
      <c r="CF1339" s="16"/>
      <c r="CG1339" s="16"/>
      <c r="CI1339" s="16"/>
      <c r="CJ1339" s="16"/>
      <c r="CK1339" s="16"/>
      <c r="CP1339" s="16" t="s">
        <v>5118</v>
      </c>
      <c r="CQ1339" s="16" t="s">
        <v>119</v>
      </c>
      <c r="CR1339" s="16" t="s">
        <v>3129</v>
      </c>
      <c r="CT1339" s="16" t="s">
        <v>5114</v>
      </c>
      <c r="CU1339" s="16" t="s">
        <v>5115</v>
      </c>
      <c r="CV1339" s="16" t="s">
        <v>5113</v>
      </c>
      <c r="CW1339" s="16" t="s">
        <v>5117</v>
      </c>
      <c r="CX1339" s="16" t="s">
        <v>3191</v>
      </c>
      <c r="CY1339" s="16" t="s">
        <v>3831</v>
      </c>
      <c r="CZ1339" s="16" t="s">
        <v>3367</v>
      </c>
      <c r="DC1339" s="19"/>
      <c r="DD1339" s="16"/>
      <c r="DK1339" s="16"/>
      <c r="DM1339" s="16"/>
      <c r="DN1339" s="16"/>
      <c r="DP1339" s="16"/>
      <c r="DR1339" s="16"/>
      <c r="DV1339" s="19"/>
      <c r="EB1339" s="16"/>
      <c r="EE1339" s="16"/>
      <c r="EF1339" s="16"/>
      <c r="EG1339" s="16"/>
      <c r="EI1339" s="16"/>
      <c r="EN1339" s="16"/>
    </row>
    <row r="1340" spans="1:144" x14ac:dyDescent="0.35">
      <c r="A1340" s="16" t="s">
        <v>1149</v>
      </c>
      <c r="J1340" t="s">
        <v>5119</v>
      </c>
      <c r="K1340"/>
      <c r="L1340" s="16" t="s">
        <v>5784</v>
      </c>
      <c r="M1340" s="16"/>
      <c r="Q1340" s="16"/>
      <c r="R1340" s="16"/>
      <c r="S1340" s="16" t="s">
        <v>119</v>
      </c>
      <c r="T1340" s="16">
        <f>SUM(COUNTIF(M1340:S1340,"yes"))</f>
        <v>1</v>
      </c>
      <c r="U1340" s="16"/>
      <c r="V1340" s="16"/>
      <c r="W1340" s="16"/>
      <c r="X1340" s="16"/>
      <c r="Y1340" s="16"/>
      <c r="Z1340" s="16"/>
      <c r="AA1340" s="16"/>
      <c r="AB1340" s="16"/>
      <c r="AH1340" s="16"/>
      <c r="AJ1340" s="20"/>
      <c r="AK1340" s="16"/>
      <c r="AL1340" s="16" t="s">
        <v>5767</v>
      </c>
      <c r="AP1340" s="16"/>
      <c r="AQ1340" s="16"/>
      <c r="AR1340" s="38"/>
      <c r="AS1340" s="16"/>
      <c r="AT1340" s="16"/>
      <c r="AY1340" s="16"/>
      <c r="AZ1340" s="16"/>
      <c r="BF1340" s="28"/>
      <c r="BJ1340" s="25"/>
      <c r="BO1340" s="38"/>
      <c r="BQ1340" s="38"/>
      <c r="BU1340" s="16" t="s">
        <v>5120</v>
      </c>
      <c r="BV1340" s="29" t="s">
        <v>5121</v>
      </c>
      <c r="BW1340" s="16"/>
      <c r="BZ1340" s="16"/>
      <c r="CD1340" s="16"/>
      <c r="CF1340" s="16"/>
      <c r="CG1340" s="16"/>
      <c r="CI1340" s="16"/>
      <c r="CJ1340" s="16"/>
      <c r="CK1340" s="16"/>
      <c r="CP1340" s="16" t="s">
        <v>5124</v>
      </c>
      <c r="CQ1340" s="16" t="s">
        <v>119</v>
      </c>
      <c r="CR1340" s="16" t="s">
        <v>3129</v>
      </c>
      <c r="CT1340" s="16" t="s">
        <v>5120</v>
      </c>
      <c r="CU1340" s="16" t="s">
        <v>5121</v>
      </c>
      <c r="CV1340" s="16" t="s">
        <v>5119</v>
      </c>
      <c r="CW1340" s="16" t="s">
        <v>5123</v>
      </c>
      <c r="CX1340" s="16" t="s">
        <v>3140</v>
      </c>
      <c r="CY1340" s="16" t="s">
        <v>5125</v>
      </c>
      <c r="CZ1340" s="16" t="s">
        <v>5126</v>
      </c>
      <c r="DC1340" s="19"/>
      <c r="DD1340" s="16"/>
      <c r="DK1340" s="16"/>
      <c r="DM1340" s="16"/>
      <c r="DN1340" s="16"/>
      <c r="DP1340" s="16"/>
      <c r="DR1340" s="16"/>
      <c r="DV1340" s="19"/>
      <c r="EB1340" s="16"/>
      <c r="EE1340" s="16"/>
      <c r="EF1340" s="16"/>
      <c r="EG1340" s="16"/>
      <c r="EI1340" s="16"/>
      <c r="EN1340" s="16"/>
    </row>
    <row r="1341" spans="1:144" x14ac:dyDescent="0.35">
      <c r="A1341" s="16" t="s">
        <v>1149</v>
      </c>
      <c r="J1341" t="s">
        <v>5127</v>
      </c>
      <c r="K1341"/>
      <c r="L1341" s="16" t="s">
        <v>5784</v>
      </c>
      <c r="M1341" s="16"/>
      <c r="Q1341" s="16"/>
      <c r="R1341" s="16"/>
      <c r="S1341" s="16" t="s">
        <v>119</v>
      </c>
      <c r="T1341" s="16">
        <f>SUM(COUNTIF(M1341:S1341,"yes"))</f>
        <v>1</v>
      </c>
      <c r="U1341" s="16"/>
      <c r="V1341" s="16"/>
      <c r="W1341" s="16"/>
      <c r="X1341" s="16"/>
      <c r="Y1341" s="16"/>
      <c r="Z1341" s="16"/>
      <c r="AA1341" s="16"/>
      <c r="AB1341" s="16"/>
      <c r="AH1341" s="16"/>
      <c r="AJ1341" s="20"/>
      <c r="AK1341" s="16"/>
      <c r="AL1341" s="16" t="s">
        <v>5767</v>
      </c>
      <c r="AP1341" s="16"/>
      <c r="AQ1341" s="16"/>
      <c r="AR1341" s="38"/>
      <c r="AS1341" s="16"/>
      <c r="AT1341" s="16"/>
      <c r="AY1341" s="16"/>
      <c r="AZ1341" s="16"/>
      <c r="BF1341" s="28"/>
      <c r="BJ1341" s="25"/>
      <c r="BO1341" s="38"/>
      <c r="BQ1341" s="38"/>
      <c r="BU1341" s="16" t="s">
        <v>5128</v>
      </c>
      <c r="BV1341" s="29" t="s">
        <v>5129</v>
      </c>
      <c r="BW1341" s="16"/>
      <c r="BZ1341" s="16"/>
      <c r="CD1341" s="16"/>
      <c r="CF1341" s="16"/>
      <c r="CG1341" s="16"/>
      <c r="CI1341" s="16"/>
      <c r="CJ1341" s="16"/>
      <c r="CK1341" s="16"/>
      <c r="CP1341" s="16" t="s">
        <v>5132</v>
      </c>
      <c r="CQ1341" s="16" t="s">
        <v>119</v>
      </c>
      <c r="CR1341" s="16" t="s">
        <v>3129</v>
      </c>
      <c r="CT1341" s="16" t="s">
        <v>5128</v>
      </c>
      <c r="CU1341" s="16" t="s">
        <v>5129</v>
      </c>
      <c r="CV1341" s="16" t="s">
        <v>5127</v>
      </c>
      <c r="CW1341" s="16" t="s">
        <v>5131</v>
      </c>
      <c r="CX1341" s="16" t="s">
        <v>3939</v>
      </c>
      <c r="CY1341" s="16" t="s">
        <v>5086</v>
      </c>
      <c r="CZ1341" s="16" t="s">
        <v>5133</v>
      </c>
      <c r="DC1341" s="19"/>
      <c r="DD1341" s="16"/>
      <c r="DK1341" s="16"/>
      <c r="DM1341" s="16"/>
      <c r="DN1341" s="16"/>
      <c r="DP1341" s="16"/>
      <c r="DR1341" s="16"/>
      <c r="DV1341" s="19"/>
      <c r="EB1341" s="16"/>
      <c r="EE1341" s="16"/>
      <c r="EF1341" s="16"/>
      <c r="EG1341" s="16"/>
      <c r="EI1341" s="16"/>
      <c r="EN1341" s="16"/>
    </row>
    <row r="1342" spans="1:144" x14ac:dyDescent="0.35">
      <c r="A1342" s="16" t="s">
        <v>1149</v>
      </c>
      <c r="J1342" t="s">
        <v>5134</v>
      </c>
      <c r="K1342"/>
      <c r="L1342" s="16" t="s">
        <v>5784</v>
      </c>
      <c r="M1342" s="16"/>
      <c r="Q1342" s="16"/>
      <c r="R1342" s="16"/>
      <c r="S1342" s="16" t="s">
        <v>119</v>
      </c>
      <c r="T1342" s="16">
        <f>SUM(COUNTIF(M1342:S1342,"yes"))</f>
        <v>1</v>
      </c>
      <c r="U1342" s="16"/>
      <c r="V1342" s="16"/>
      <c r="W1342" s="16"/>
      <c r="X1342" s="16"/>
      <c r="Y1342" s="16"/>
      <c r="Z1342" s="16"/>
      <c r="AA1342" s="16"/>
      <c r="AB1342" s="16"/>
      <c r="AH1342" s="16"/>
      <c r="AJ1342" s="20"/>
      <c r="AK1342" s="16"/>
      <c r="AL1342" s="16" t="s">
        <v>5767</v>
      </c>
      <c r="AP1342" s="16"/>
      <c r="AQ1342" s="16"/>
      <c r="AR1342" s="38"/>
      <c r="AS1342" s="16"/>
      <c r="AT1342" s="16"/>
      <c r="AY1342" s="16"/>
      <c r="AZ1342" s="16"/>
      <c r="BB1342" s="16">
        <f>LEN(BA1342)-LEN(SUBSTITUTE(BA1342,",",""))+1</f>
        <v>1</v>
      </c>
      <c r="BD1342" s="16">
        <f>LEN(BC1342)-LEN(SUBSTITUTE(BC1342,",",""))+1</f>
        <v>1</v>
      </c>
      <c r="BE1342" s="16">
        <f>Table1[[#This Row], [no. of native regions]]+Table1[[#This Row], [no. of introduced regions]]</f>
        <v>2</v>
      </c>
      <c r="BF1342" s="28">
        <f>Table1[[#This Row], [no. of introduced regions]]/Table1[[#This Row], [no. of native regions]]</f>
        <v>1</v>
      </c>
      <c r="BJ1342" s="25"/>
      <c r="BO1342" s="38"/>
      <c r="BQ1342" s="38"/>
      <c r="BU1342" s="16" t="s">
        <v>5135</v>
      </c>
      <c r="BV1342" s="29" t="s">
        <v>5136</v>
      </c>
      <c r="BW1342" s="16"/>
      <c r="BZ1342" s="16"/>
      <c r="CD1342" s="16"/>
      <c r="CF1342" s="16"/>
      <c r="CG1342" s="16"/>
      <c r="CI1342" s="16"/>
      <c r="CJ1342" s="16"/>
      <c r="CK1342" s="16"/>
      <c r="CP1342" s="16" t="s">
        <v>5139</v>
      </c>
      <c r="CQ1342" s="16" t="s">
        <v>119</v>
      </c>
      <c r="CR1342" s="16" t="s">
        <v>3129</v>
      </c>
      <c r="CT1342" s="16" t="s">
        <v>5135</v>
      </c>
      <c r="CU1342" s="16" t="s">
        <v>5136</v>
      </c>
      <c r="CV1342" s="16"/>
      <c r="CW1342" s="16" t="s">
        <v>5138</v>
      </c>
      <c r="CX1342" s="16" t="s">
        <v>3249</v>
      </c>
      <c r="CY1342" s="16" t="s">
        <v>5140</v>
      </c>
      <c r="CZ1342" s="16" t="s">
        <v>5141</v>
      </c>
      <c r="DC1342" s="19"/>
      <c r="DD1342" s="16"/>
      <c r="DK1342" s="16"/>
      <c r="DM1342" s="16"/>
      <c r="DN1342" s="16"/>
      <c r="DP1342" s="16"/>
      <c r="DR1342" s="16"/>
      <c r="DV1342" s="19"/>
      <c r="EB1342" s="16"/>
      <c r="EE1342" s="16"/>
      <c r="EF1342" s="16"/>
      <c r="EG1342" s="16"/>
      <c r="EI1342" s="16"/>
      <c r="EN1342" s="16"/>
    </row>
    <row r="1343" spans="1:144" x14ac:dyDescent="0.35">
      <c r="A1343" s="16" t="s">
        <v>1149</v>
      </c>
      <c r="J1343" t="s">
        <v>5142</v>
      </c>
      <c r="K1343"/>
      <c r="L1343" s="16" t="s">
        <v>5784</v>
      </c>
      <c r="M1343" s="16"/>
      <c r="Q1343" s="16"/>
      <c r="R1343" s="16"/>
      <c r="S1343" s="16" t="s">
        <v>119</v>
      </c>
      <c r="T1343" s="16">
        <f>SUM(COUNTIF(M1343:S1343,"yes"))</f>
        <v>1</v>
      </c>
      <c r="U1343" s="16"/>
      <c r="V1343" s="16"/>
      <c r="W1343" s="16"/>
      <c r="X1343" s="16"/>
      <c r="Y1343" s="16"/>
      <c r="Z1343" s="16"/>
      <c r="AA1343" s="16"/>
      <c r="AB1343" s="16"/>
      <c r="AH1343" s="16"/>
      <c r="AJ1343" s="20"/>
      <c r="AK1343" s="16"/>
      <c r="AL1343" s="16" t="s">
        <v>5767</v>
      </c>
      <c r="AP1343" s="16"/>
      <c r="AQ1343" s="16"/>
      <c r="AR1343" s="38"/>
      <c r="AS1343" s="16"/>
      <c r="AT1343" s="16"/>
      <c r="AY1343" s="16"/>
      <c r="AZ1343" s="16"/>
      <c r="BF1343" s="28"/>
      <c r="BJ1343" s="25"/>
      <c r="BO1343" s="38"/>
      <c r="BQ1343" s="38"/>
      <c r="BU1343" s="16" t="s">
        <v>5143</v>
      </c>
      <c r="BV1343" s="29" t="s">
        <v>5144</v>
      </c>
      <c r="BW1343" s="16"/>
      <c r="BZ1343" s="16"/>
      <c r="CD1343" s="16"/>
      <c r="CF1343" s="16"/>
      <c r="CG1343" s="16"/>
      <c r="CI1343" s="16"/>
      <c r="CJ1343" s="16"/>
      <c r="CK1343" s="16"/>
      <c r="CP1343" s="16" t="s">
        <v>5147</v>
      </c>
      <c r="CQ1343" s="16" t="s">
        <v>119</v>
      </c>
      <c r="CR1343" s="16" t="s">
        <v>3129</v>
      </c>
      <c r="CT1343" s="16" t="s">
        <v>5143</v>
      </c>
      <c r="CU1343" s="16" t="s">
        <v>5144</v>
      </c>
      <c r="CV1343" s="16" t="s">
        <v>5142</v>
      </c>
      <c r="CW1343" s="16" t="s">
        <v>5146</v>
      </c>
      <c r="CX1343" s="16" t="s">
        <v>3446</v>
      </c>
      <c r="CY1343" s="16" t="s">
        <v>5148</v>
      </c>
      <c r="CZ1343" s="16" t="s">
        <v>5149</v>
      </c>
      <c r="DC1343" s="19"/>
      <c r="DD1343" s="16"/>
      <c r="DK1343" s="16"/>
      <c r="DM1343" s="16"/>
      <c r="DN1343" s="16"/>
      <c r="DP1343" s="16"/>
      <c r="DR1343" s="16"/>
      <c r="DV1343" s="19"/>
      <c r="EB1343" s="16"/>
      <c r="EE1343" s="16"/>
      <c r="EF1343" s="16"/>
      <c r="EG1343" s="16"/>
      <c r="EI1343" s="16"/>
      <c r="EN1343" s="16"/>
    </row>
    <row r="1344" spans="1:144" x14ac:dyDescent="0.35">
      <c r="A1344" s="16" t="s">
        <v>1149</v>
      </c>
      <c r="J1344" t="s">
        <v>5150</v>
      </c>
      <c r="K1344"/>
      <c r="L1344" s="16" t="s">
        <v>5784</v>
      </c>
      <c r="M1344" s="16"/>
      <c r="Q1344" s="16"/>
      <c r="R1344" s="16"/>
      <c r="S1344" s="16" t="s">
        <v>119</v>
      </c>
      <c r="T1344" s="16">
        <f>SUM(COUNTIF(M1344:S1344,"yes"))</f>
        <v>1</v>
      </c>
      <c r="U1344" s="16"/>
      <c r="V1344" s="16"/>
      <c r="W1344" s="16"/>
      <c r="X1344" s="16"/>
      <c r="Y1344" s="16"/>
      <c r="Z1344" s="16"/>
      <c r="AA1344" s="16"/>
      <c r="AB1344" s="16"/>
      <c r="AH1344" s="16"/>
      <c r="AJ1344" s="20"/>
      <c r="AK1344" s="16"/>
      <c r="AL1344" s="16" t="s">
        <v>5767</v>
      </c>
      <c r="AP1344" s="16"/>
      <c r="AQ1344" s="16"/>
      <c r="AR1344" s="38"/>
      <c r="AS1344" s="16"/>
      <c r="AT1344" s="16"/>
      <c r="AY1344" s="16"/>
      <c r="AZ1344" s="16"/>
      <c r="BF1344" s="28"/>
      <c r="BJ1344" s="25"/>
      <c r="BO1344" s="38"/>
      <c r="BQ1344" s="38"/>
      <c r="BU1344" s="16" t="s">
        <v>5151</v>
      </c>
      <c r="BV1344" s="29" t="s">
        <v>5152</v>
      </c>
      <c r="BW1344" s="16"/>
      <c r="BZ1344" s="16"/>
      <c r="CD1344" s="16"/>
      <c r="CF1344" s="16"/>
      <c r="CG1344" s="16"/>
      <c r="CI1344" s="16"/>
      <c r="CJ1344" s="16"/>
      <c r="CK1344" s="16"/>
      <c r="CP1344" s="16" t="s">
        <v>5155</v>
      </c>
      <c r="CQ1344" s="16" t="s">
        <v>119</v>
      </c>
      <c r="CR1344" s="16" t="s">
        <v>3129</v>
      </c>
      <c r="CT1344" s="16" t="s">
        <v>5151</v>
      </c>
      <c r="CU1344" s="16" t="s">
        <v>5152</v>
      </c>
      <c r="CV1344" s="16" t="s">
        <v>5150</v>
      </c>
      <c r="CW1344" s="16" t="s">
        <v>5154</v>
      </c>
      <c r="CX1344" s="16" t="s">
        <v>3310</v>
      </c>
      <c r="CY1344" s="16" t="s">
        <v>5156</v>
      </c>
      <c r="CZ1344" s="16" t="s">
        <v>5157</v>
      </c>
      <c r="DC1344" s="19"/>
      <c r="DD1344" s="16"/>
      <c r="DK1344" s="16"/>
      <c r="DM1344" s="16"/>
      <c r="DN1344" s="16"/>
      <c r="DP1344" s="16"/>
      <c r="DR1344" s="16"/>
      <c r="DV1344" s="19"/>
      <c r="EB1344" s="16"/>
      <c r="EE1344" s="16"/>
      <c r="EF1344" s="16"/>
      <c r="EG1344" s="16"/>
      <c r="EI1344" s="16"/>
      <c r="EN1344" s="16"/>
    </row>
    <row r="1345" spans="1:144" x14ac:dyDescent="0.35">
      <c r="A1345" s="16" t="s">
        <v>1149</v>
      </c>
      <c r="J1345" t="s">
        <v>5158</v>
      </c>
      <c r="K1345"/>
      <c r="L1345" s="16" t="s">
        <v>5784</v>
      </c>
      <c r="M1345" s="16"/>
      <c r="Q1345" s="16"/>
      <c r="R1345" s="16"/>
      <c r="S1345" s="16" t="s">
        <v>119</v>
      </c>
      <c r="T1345" s="16">
        <f>SUM(COUNTIF(M1345:S1345,"yes"))</f>
        <v>1</v>
      </c>
      <c r="U1345" s="16"/>
      <c r="V1345" s="16"/>
      <c r="W1345" s="16"/>
      <c r="X1345" s="16"/>
      <c r="Y1345" s="16"/>
      <c r="Z1345" s="16"/>
      <c r="AA1345" s="16"/>
      <c r="AB1345" s="16"/>
      <c r="AH1345" s="16"/>
      <c r="AJ1345" s="20"/>
      <c r="AK1345" s="16"/>
      <c r="AL1345" s="16" t="s">
        <v>5767</v>
      </c>
      <c r="AP1345" s="16"/>
      <c r="AQ1345" s="16"/>
      <c r="AR1345" s="38"/>
      <c r="AS1345" s="16"/>
      <c r="AT1345" s="16"/>
      <c r="AY1345" s="16"/>
      <c r="AZ1345" s="16"/>
      <c r="BF1345" s="28"/>
      <c r="BJ1345" s="25"/>
      <c r="BO1345" s="38"/>
      <c r="BQ1345" s="38"/>
      <c r="BU1345" s="16" t="s">
        <v>5159</v>
      </c>
      <c r="BV1345" s="29" t="s">
        <v>5160</v>
      </c>
      <c r="BW1345" s="16"/>
      <c r="BZ1345" s="16"/>
      <c r="CD1345" s="16"/>
      <c r="CF1345" s="16"/>
      <c r="CG1345" s="16"/>
      <c r="CI1345" s="16"/>
      <c r="CJ1345" s="16"/>
      <c r="CK1345" s="16"/>
      <c r="CP1345" s="16" t="s">
        <v>5163</v>
      </c>
      <c r="CQ1345" s="16" t="s">
        <v>119</v>
      </c>
      <c r="CR1345" s="16" t="s">
        <v>3129</v>
      </c>
      <c r="CT1345" s="16" t="s">
        <v>5159</v>
      </c>
      <c r="CU1345" s="16" t="s">
        <v>5160</v>
      </c>
      <c r="CV1345" s="16" t="s">
        <v>5158</v>
      </c>
      <c r="CW1345" s="16" t="s">
        <v>5162</v>
      </c>
      <c r="CX1345" s="16" t="s">
        <v>3215</v>
      </c>
      <c r="CY1345" s="16" t="s">
        <v>4655</v>
      </c>
      <c r="CZ1345" s="16" t="s">
        <v>5164</v>
      </c>
      <c r="DC1345" s="19"/>
      <c r="DD1345" s="16"/>
      <c r="DK1345" s="16"/>
      <c r="DM1345" s="16"/>
      <c r="DN1345" s="16"/>
      <c r="DP1345" s="16"/>
      <c r="DR1345" s="16"/>
      <c r="DV1345" s="19"/>
      <c r="EB1345" s="16"/>
      <c r="EE1345" s="16"/>
      <c r="EF1345" s="16"/>
      <c r="EG1345" s="16"/>
      <c r="EI1345" s="16"/>
      <c r="EN1345" s="16"/>
    </row>
    <row r="1346" spans="1:144" x14ac:dyDescent="0.35">
      <c r="A1346" s="16" t="s">
        <v>1149</v>
      </c>
      <c r="J1346" t="s">
        <v>5165</v>
      </c>
      <c r="K1346"/>
      <c r="L1346" s="16" t="s">
        <v>5784</v>
      </c>
      <c r="M1346" s="16"/>
      <c r="Q1346" s="16"/>
      <c r="R1346" s="16"/>
      <c r="S1346" s="16" t="s">
        <v>119</v>
      </c>
      <c r="T1346" s="16">
        <f>SUM(COUNTIF(M1346:S1346,"yes"))</f>
        <v>1</v>
      </c>
      <c r="U1346" s="16"/>
      <c r="V1346" s="16"/>
      <c r="W1346" s="16"/>
      <c r="X1346" s="16"/>
      <c r="Y1346" s="16"/>
      <c r="Z1346" s="16"/>
      <c r="AA1346" s="16"/>
      <c r="AB1346" s="16"/>
      <c r="AH1346" s="16"/>
      <c r="AJ1346" s="20"/>
      <c r="AK1346" s="16"/>
      <c r="AL1346" s="16" t="s">
        <v>5767</v>
      </c>
      <c r="AP1346" s="16"/>
      <c r="AQ1346" s="16"/>
      <c r="AR1346" s="38"/>
      <c r="AS1346" s="16"/>
      <c r="AT1346" s="16"/>
      <c r="AY1346" s="16"/>
      <c r="AZ1346" s="16"/>
      <c r="BF1346" s="28"/>
      <c r="BJ1346" s="25"/>
      <c r="BO1346" s="38"/>
      <c r="BQ1346" s="38"/>
      <c r="BU1346" s="16" t="s">
        <v>5166</v>
      </c>
      <c r="BV1346" s="29" t="s">
        <v>5167</v>
      </c>
      <c r="BW1346" s="16"/>
      <c r="BZ1346" s="16"/>
      <c r="CD1346" s="16"/>
      <c r="CF1346" s="16"/>
      <c r="CG1346" s="16"/>
      <c r="CI1346" s="16"/>
      <c r="CJ1346" s="16"/>
      <c r="CK1346" s="16"/>
      <c r="CP1346" s="16" t="s">
        <v>5170</v>
      </c>
      <c r="CQ1346" s="16" t="s">
        <v>119</v>
      </c>
      <c r="CR1346" s="16" t="s">
        <v>3129</v>
      </c>
      <c r="CT1346" s="16" t="s">
        <v>5166</v>
      </c>
      <c r="CU1346" s="16" t="s">
        <v>5167</v>
      </c>
      <c r="CV1346" s="16" t="s">
        <v>5165</v>
      </c>
      <c r="CW1346" s="16" t="s">
        <v>5169</v>
      </c>
      <c r="CX1346" s="16" t="s">
        <v>3529</v>
      </c>
      <c r="CY1346" s="16" t="s">
        <v>5171</v>
      </c>
      <c r="CZ1346" s="16" t="s">
        <v>4797</v>
      </c>
      <c r="DC1346" s="19"/>
      <c r="DD1346" s="16"/>
      <c r="DK1346" s="16"/>
      <c r="DM1346" s="16"/>
      <c r="DN1346" s="16"/>
      <c r="DP1346" s="16"/>
      <c r="DR1346" s="16"/>
      <c r="DV1346" s="19"/>
      <c r="EB1346" s="16"/>
      <c r="EE1346" s="16"/>
      <c r="EF1346" s="16"/>
      <c r="EG1346" s="16"/>
      <c r="EI1346" s="16"/>
      <c r="EN1346" s="16"/>
    </row>
    <row r="1347" spans="1:144" x14ac:dyDescent="0.35">
      <c r="A1347" s="16" t="s">
        <v>1149</v>
      </c>
      <c r="J1347" t="s">
        <v>5172</v>
      </c>
      <c r="K1347"/>
      <c r="L1347" s="16" t="s">
        <v>5784</v>
      </c>
      <c r="M1347" s="16"/>
      <c r="Q1347" s="16"/>
      <c r="R1347" s="16"/>
      <c r="S1347" s="16" t="s">
        <v>119</v>
      </c>
      <c r="T1347" s="16">
        <f>SUM(COUNTIF(M1347:S1347,"yes"))</f>
        <v>1</v>
      </c>
      <c r="U1347" s="16"/>
      <c r="V1347" s="16"/>
      <c r="W1347" s="16"/>
      <c r="X1347" s="16"/>
      <c r="Y1347" s="16"/>
      <c r="Z1347" s="16"/>
      <c r="AA1347" s="16"/>
      <c r="AB1347" s="16"/>
      <c r="AH1347" s="16"/>
      <c r="AJ1347" s="20"/>
      <c r="AK1347" s="16"/>
      <c r="AL1347" s="16" t="s">
        <v>5767</v>
      </c>
      <c r="AP1347" s="16"/>
      <c r="AQ1347" s="16"/>
      <c r="AR1347" s="38"/>
      <c r="AS1347" s="16"/>
      <c r="AT1347" s="16"/>
      <c r="AY1347" s="16"/>
      <c r="AZ1347" s="16"/>
      <c r="BF1347" s="28"/>
      <c r="BJ1347" s="25"/>
      <c r="BO1347" s="38"/>
      <c r="BQ1347" s="38"/>
      <c r="BU1347" s="16" t="s">
        <v>5173</v>
      </c>
      <c r="BV1347" s="29" t="s">
        <v>5174</v>
      </c>
      <c r="BW1347" s="16"/>
      <c r="BZ1347" s="16"/>
      <c r="CD1347" s="16"/>
      <c r="CF1347" s="16"/>
      <c r="CG1347" s="16"/>
      <c r="CI1347" s="16"/>
      <c r="CJ1347" s="16"/>
      <c r="CK1347" s="16"/>
      <c r="CP1347" s="16" t="s">
        <v>5176</v>
      </c>
      <c r="CQ1347" s="16" t="s">
        <v>119</v>
      </c>
      <c r="CR1347" s="16" t="s">
        <v>3129</v>
      </c>
      <c r="CT1347" s="16" t="s">
        <v>5173</v>
      </c>
      <c r="CU1347" s="16" t="s">
        <v>5174</v>
      </c>
      <c r="CV1347" s="16" t="s">
        <v>5172</v>
      </c>
      <c r="CW1347" s="16" t="s">
        <v>6046</v>
      </c>
      <c r="CX1347" s="16" t="s">
        <v>3166</v>
      </c>
      <c r="CY1347" s="16" t="s">
        <v>3158</v>
      </c>
      <c r="CZ1347" s="16" t="s">
        <v>5177</v>
      </c>
      <c r="DC1347" s="19"/>
      <c r="DD1347" s="16"/>
      <c r="DK1347" s="16"/>
      <c r="DM1347" s="16"/>
      <c r="DN1347" s="16"/>
      <c r="DP1347" s="16"/>
      <c r="DR1347" s="16"/>
      <c r="DV1347" s="19"/>
      <c r="EB1347" s="16"/>
      <c r="EE1347" s="16"/>
      <c r="EF1347" s="16"/>
      <c r="EG1347" s="16"/>
      <c r="EI1347" s="16"/>
      <c r="EN1347" s="16"/>
    </row>
    <row r="1348" spans="1:144" x14ac:dyDescent="0.35">
      <c r="A1348" s="16" t="s">
        <v>1149</v>
      </c>
      <c r="J1348" t="s">
        <v>5178</v>
      </c>
      <c r="K1348"/>
      <c r="L1348" s="16" t="s">
        <v>5784</v>
      </c>
      <c r="M1348" s="16"/>
      <c r="Q1348" s="16"/>
      <c r="R1348" s="16"/>
      <c r="S1348" s="16" t="s">
        <v>119</v>
      </c>
      <c r="T1348" s="16">
        <f>SUM(COUNTIF(M1348:S1348,"yes"))</f>
        <v>1</v>
      </c>
      <c r="U1348" s="16"/>
      <c r="V1348" s="16"/>
      <c r="W1348" s="16"/>
      <c r="X1348" s="16"/>
      <c r="Y1348" s="16"/>
      <c r="Z1348" s="16"/>
      <c r="AA1348" s="16"/>
      <c r="AB1348" s="16"/>
      <c r="AH1348" s="16"/>
      <c r="AJ1348" s="20"/>
      <c r="AK1348" s="16"/>
      <c r="AL1348" s="16" t="s">
        <v>5767</v>
      </c>
      <c r="AP1348" s="16"/>
      <c r="AQ1348" s="16"/>
      <c r="AR1348" s="38"/>
      <c r="AS1348" s="16"/>
      <c r="AT1348" s="16"/>
      <c r="AY1348" s="16"/>
      <c r="AZ1348" s="16"/>
      <c r="BF1348" s="28"/>
      <c r="BJ1348" s="25"/>
      <c r="BO1348" s="38"/>
      <c r="BQ1348" s="38"/>
      <c r="BU1348" s="16" t="s">
        <v>5179</v>
      </c>
      <c r="BV1348" s="29" t="s">
        <v>5180</v>
      </c>
      <c r="BW1348" s="16"/>
      <c r="BZ1348" s="16"/>
      <c r="CD1348" s="16"/>
      <c r="CF1348" s="16"/>
      <c r="CG1348" s="16"/>
      <c r="CI1348" s="16"/>
      <c r="CJ1348" s="16"/>
      <c r="CK1348" s="16"/>
      <c r="CP1348" s="16" t="s">
        <v>5182</v>
      </c>
      <c r="CQ1348" s="16" t="s">
        <v>119</v>
      </c>
      <c r="CR1348" s="16" t="s">
        <v>3129</v>
      </c>
      <c r="CT1348" s="16" t="s">
        <v>5179</v>
      </c>
      <c r="CU1348" s="16" t="s">
        <v>5180</v>
      </c>
      <c r="CV1348" s="16" t="s">
        <v>5178</v>
      </c>
      <c r="CW1348" s="16" t="s">
        <v>6047</v>
      </c>
      <c r="CX1348" s="16" t="s">
        <v>3166</v>
      </c>
      <c r="CY1348" s="16" t="s">
        <v>3572</v>
      </c>
      <c r="CZ1348" s="16" t="s">
        <v>5018</v>
      </c>
      <c r="DC1348" s="19"/>
      <c r="DD1348" s="16"/>
      <c r="DK1348" s="16"/>
      <c r="DM1348" s="16"/>
      <c r="DN1348" s="16"/>
      <c r="DP1348" s="16"/>
      <c r="DR1348" s="16"/>
      <c r="DV1348" s="19"/>
      <c r="EB1348" s="16"/>
      <c r="EE1348" s="16"/>
      <c r="EF1348" s="16"/>
      <c r="EG1348" s="16"/>
      <c r="EI1348" s="16"/>
      <c r="EN1348" s="16"/>
    </row>
    <row r="1349" spans="1:144" x14ac:dyDescent="0.35">
      <c r="A1349" s="16" t="s">
        <v>1149</v>
      </c>
      <c r="J1349" t="s">
        <v>5183</v>
      </c>
      <c r="K1349"/>
      <c r="L1349" s="16" t="s">
        <v>5784</v>
      </c>
      <c r="M1349" s="16"/>
      <c r="Q1349" s="16"/>
      <c r="R1349" s="16"/>
      <c r="S1349" s="16" t="s">
        <v>119</v>
      </c>
      <c r="T1349" s="16">
        <f>SUM(COUNTIF(M1349:S1349,"yes"))</f>
        <v>1</v>
      </c>
      <c r="U1349" s="16"/>
      <c r="V1349" s="16"/>
      <c r="W1349" s="16"/>
      <c r="X1349" s="16"/>
      <c r="Y1349" s="16"/>
      <c r="Z1349" s="16"/>
      <c r="AA1349" s="16"/>
      <c r="AB1349" s="16"/>
      <c r="AH1349" s="16"/>
      <c r="AJ1349" s="20"/>
      <c r="AK1349" s="16"/>
      <c r="AL1349" s="16" t="s">
        <v>5767</v>
      </c>
      <c r="AP1349" s="16"/>
      <c r="AQ1349" s="16"/>
      <c r="AR1349" s="38"/>
      <c r="AS1349" s="16"/>
      <c r="AT1349" s="16"/>
      <c r="AY1349" s="16"/>
      <c r="AZ1349" s="16"/>
      <c r="BF1349" s="28"/>
      <c r="BJ1349" s="25"/>
      <c r="BO1349" s="38"/>
      <c r="BQ1349" s="38"/>
      <c r="BU1349" s="16" t="s">
        <v>5184</v>
      </c>
      <c r="BV1349" s="29" t="s">
        <v>5185</v>
      </c>
      <c r="BW1349" s="16"/>
      <c r="BZ1349" s="16"/>
      <c r="CD1349" s="16"/>
      <c r="CF1349" s="16"/>
      <c r="CG1349" s="16"/>
      <c r="CI1349" s="16"/>
      <c r="CJ1349" s="16"/>
      <c r="CK1349" s="16"/>
      <c r="CP1349" s="16" t="s">
        <v>5188</v>
      </c>
      <c r="CQ1349" s="16" t="s">
        <v>119</v>
      </c>
      <c r="CR1349" s="16" t="s">
        <v>3129</v>
      </c>
      <c r="CT1349" s="16" t="s">
        <v>5184</v>
      </c>
      <c r="CU1349" s="16" t="s">
        <v>5185</v>
      </c>
      <c r="CV1349" s="16" t="s">
        <v>5183</v>
      </c>
      <c r="CW1349" s="16" t="s">
        <v>5187</v>
      </c>
      <c r="CX1349" s="16" t="s">
        <v>3529</v>
      </c>
      <c r="CY1349" s="16" t="s">
        <v>5189</v>
      </c>
      <c r="CZ1349" s="16" t="s">
        <v>3251</v>
      </c>
      <c r="DC1349" s="19"/>
      <c r="DD1349" s="16"/>
      <c r="DK1349" s="16"/>
      <c r="DM1349" s="16"/>
      <c r="DN1349" s="16"/>
      <c r="DP1349" s="16"/>
      <c r="DR1349" s="16"/>
      <c r="DV1349" s="19"/>
      <c r="EB1349" s="16"/>
      <c r="EE1349" s="16"/>
      <c r="EF1349" s="16"/>
      <c r="EG1349" s="16"/>
      <c r="EI1349" s="16"/>
      <c r="EN1349" s="16"/>
    </row>
    <row r="1350" spans="1:144" x14ac:dyDescent="0.35">
      <c r="A1350" s="16" t="s">
        <v>1149</v>
      </c>
      <c r="J1350" t="s">
        <v>1034</v>
      </c>
      <c r="K1350"/>
      <c r="L1350" s="16" t="s">
        <v>5784</v>
      </c>
      <c r="M1350" s="16"/>
      <c r="Q1350" s="16"/>
      <c r="R1350" s="16"/>
      <c r="S1350" s="16" t="s">
        <v>119</v>
      </c>
      <c r="T1350" s="16">
        <f>SUM(COUNTIF(M1350:S1350,"yes"))</f>
        <v>1</v>
      </c>
      <c r="U1350" s="16"/>
      <c r="V1350" s="16"/>
      <c r="W1350" s="16"/>
      <c r="X1350" s="16"/>
      <c r="Y1350" s="16"/>
      <c r="Z1350" s="16"/>
      <c r="AA1350" s="16"/>
      <c r="AB1350" s="16"/>
      <c r="AH1350" s="16"/>
      <c r="AJ1350" s="20"/>
      <c r="AK1350" s="16"/>
      <c r="AL1350" s="16" t="s">
        <v>5767</v>
      </c>
      <c r="AP1350" s="16"/>
      <c r="AQ1350" s="16"/>
      <c r="AR1350" s="38"/>
      <c r="AS1350" s="16"/>
      <c r="AT1350" s="16"/>
      <c r="AY1350" s="16"/>
      <c r="AZ1350" s="16"/>
      <c r="BF1350" s="28"/>
      <c r="BJ1350" s="25"/>
      <c r="BO1350" s="38"/>
      <c r="BQ1350" s="38"/>
      <c r="BU1350" s="16" t="s">
        <v>542</v>
      </c>
      <c r="BV1350" s="29" t="s">
        <v>5190</v>
      </c>
      <c r="BW1350" s="16"/>
      <c r="BZ1350" s="16"/>
      <c r="CD1350" s="16"/>
      <c r="CF1350" s="16"/>
      <c r="CG1350" s="16"/>
      <c r="CI1350" s="16"/>
      <c r="CJ1350" s="16"/>
      <c r="CK1350" s="16"/>
      <c r="CP1350" s="16" t="s">
        <v>5193</v>
      </c>
      <c r="CQ1350" s="16" t="s">
        <v>119</v>
      </c>
      <c r="CR1350" s="16" t="s">
        <v>3129</v>
      </c>
      <c r="CT1350" s="16" t="s">
        <v>542</v>
      </c>
      <c r="CU1350" s="16" t="s">
        <v>5190</v>
      </c>
      <c r="CV1350" s="16" t="s">
        <v>1034</v>
      </c>
      <c r="CW1350" s="16" t="s">
        <v>5192</v>
      </c>
      <c r="CX1350" s="16" t="s">
        <v>3446</v>
      </c>
      <c r="CY1350" s="16" t="s">
        <v>3335</v>
      </c>
      <c r="CZ1350" s="16" t="s">
        <v>3589</v>
      </c>
      <c r="DC1350" s="19"/>
      <c r="DD1350" s="16"/>
      <c r="DK1350" s="16"/>
      <c r="DM1350" s="16"/>
      <c r="DN1350" s="16"/>
      <c r="DP1350" s="16"/>
      <c r="DR1350" s="16"/>
      <c r="DV1350" s="19"/>
      <c r="EB1350" s="16"/>
      <c r="EE1350" s="16"/>
      <c r="EF1350" s="16"/>
      <c r="EG1350" s="16"/>
      <c r="EI1350" s="16"/>
      <c r="EN1350" s="16"/>
    </row>
    <row r="1351" spans="1:144" x14ac:dyDescent="0.35">
      <c r="A1351" s="16" t="s">
        <v>1149</v>
      </c>
      <c r="J1351" t="s">
        <v>5194</v>
      </c>
      <c r="K1351"/>
      <c r="L1351" s="16" t="s">
        <v>5784</v>
      </c>
      <c r="M1351" s="16"/>
      <c r="Q1351" s="16"/>
      <c r="R1351" s="16"/>
      <c r="S1351" s="16" t="s">
        <v>119</v>
      </c>
      <c r="T1351" s="16">
        <f>SUM(COUNTIF(M1351:S1351,"yes"))</f>
        <v>1</v>
      </c>
      <c r="U1351" s="16"/>
      <c r="V1351" s="16"/>
      <c r="W1351" s="16"/>
      <c r="X1351" s="16"/>
      <c r="Y1351" s="16"/>
      <c r="Z1351" s="16"/>
      <c r="AA1351" s="16"/>
      <c r="AB1351" s="16"/>
      <c r="AH1351" s="16"/>
      <c r="AJ1351" s="20"/>
      <c r="AK1351" s="16"/>
      <c r="AL1351" s="16" t="s">
        <v>5767</v>
      </c>
      <c r="AP1351" s="16"/>
      <c r="AQ1351" s="16"/>
      <c r="AR1351" s="38"/>
      <c r="AS1351" s="16"/>
      <c r="AT1351" s="16"/>
      <c r="AY1351" s="16"/>
      <c r="AZ1351" s="16"/>
      <c r="BF1351" s="28"/>
      <c r="BJ1351" s="25"/>
      <c r="BO1351" s="38"/>
      <c r="BQ1351" s="38"/>
      <c r="BU1351" s="16" t="s">
        <v>5195</v>
      </c>
      <c r="BV1351" s="29" t="s">
        <v>5196</v>
      </c>
      <c r="BW1351" s="16"/>
      <c r="BZ1351" s="16"/>
      <c r="CD1351" s="16"/>
      <c r="CF1351" s="16"/>
      <c r="CG1351" s="16"/>
      <c r="CI1351" s="16"/>
      <c r="CJ1351" s="16"/>
      <c r="CK1351" s="16"/>
      <c r="CP1351" s="16" t="s">
        <v>5199</v>
      </c>
      <c r="CQ1351" s="16" t="s">
        <v>119</v>
      </c>
      <c r="CR1351" s="16" t="s">
        <v>3129</v>
      </c>
      <c r="CT1351" s="16" t="s">
        <v>5195</v>
      </c>
      <c r="CU1351" s="16" t="s">
        <v>5196</v>
      </c>
      <c r="CV1351" s="16" t="s">
        <v>5194</v>
      </c>
      <c r="CW1351" s="16" t="s">
        <v>5198</v>
      </c>
      <c r="CX1351" s="16" t="s">
        <v>3830</v>
      </c>
      <c r="CY1351" s="16" t="s">
        <v>4992</v>
      </c>
      <c r="CZ1351" s="16" t="s">
        <v>3412</v>
      </c>
      <c r="DC1351" s="19"/>
      <c r="DD1351" s="16"/>
      <c r="DK1351" s="16"/>
      <c r="DM1351" s="16"/>
      <c r="DN1351" s="16"/>
      <c r="DP1351" s="16"/>
      <c r="DR1351" s="16"/>
      <c r="DV1351" s="19"/>
      <c r="EB1351" s="16"/>
      <c r="EE1351" s="16"/>
      <c r="EF1351" s="16"/>
      <c r="EG1351" s="16"/>
      <c r="EI1351" s="16"/>
      <c r="EN1351" s="16"/>
    </row>
    <row r="1352" spans="1:144" x14ac:dyDescent="0.35">
      <c r="A1352" s="16" t="s">
        <v>1149</v>
      </c>
      <c r="J1352" t="s">
        <v>5200</v>
      </c>
      <c r="K1352"/>
      <c r="L1352" s="16" t="s">
        <v>5784</v>
      </c>
      <c r="M1352" s="16"/>
      <c r="Q1352" s="16"/>
      <c r="R1352" s="16"/>
      <c r="S1352" s="16" t="s">
        <v>119</v>
      </c>
      <c r="T1352" s="16">
        <f>SUM(COUNTIF(M1352:S1352,"yes"))</f>
        <v>1</v>
      </c>
      <c r="U1352" s="16"/>
      <c r="V1352" s="16"/>
      <c r="W1352" s="16"/>
      <c r="X1352" s="16"/>
      <c r="Y1352" s="16"/>
      <c r="Z1352" s="16"/>
      <c r="AA1352" s="16"/>
      <c r="AB1352" s="16"/>
      <c r="AH1352" s="16"/>
      <c r="AJ1352" s="20"/>
      <c r="AK1352" s="16"/>
      <c r="AL1352" s="16" t="s">
        <v>5767</v>
      </c>
      <c r="AP1352" s="16"/>
      <c r="AQ1352" s="16"/>
      <c r="AR1352" s="38"/>
      <c r="AS1352" s="16"/>
      <c r="AT1352" s="16"/>
      <c r="AY1352" s="16"/>
      <c r="AZ1352" s="16"/>
      <c r="BF1352" s="28"/>
      <c r="BJ1352" s="25"/>
      <c r="BO1352" s="38"/>
      <c r="BQ1352" s="38"/>
      <c r="BU1352" s="16" t="s">
        <v>5201</v>
      </c>
      <c r="BV1352" s="29" t="s">
        <v>5202</v>
      </c>
      <c r="BW1352" s="16"/>
      <c r="BZ1352" s="16"/>
      <c r="CD1352" s="16"/>
      <c r="CF1352" s="16"/>
      <c r="CG1352" s="16"/>
      <c r="CI1352" s="16"/>
      <c r="CJ1352" s="16"/>
      <c r="CK1352" s="16"/>
      <c r="CP1352" s="16" t="s">
        <v>5205</v>
      </c>
      <c r="CQ1352" s="16" t="s">
        <v>119</v>
      </c>
      <c r="CR1352" s="16" t="s">
        <v>3129</v>
      </c>
      <c r="CT1352" s="16" t="s">
        <v>5201</v>
      </c>
      <c r="CU1352" s="16" t="s">
        <v>5202</v>
      </c>
      <c r="CV1352" s="16" t="s">
        <v>5200</v>
      </c>
      <c r="CW1352" s="16" t="s">
        <v>5204</v>
      </c>
      <c r="CX1352" s="16" t="s">
        <v>3182</v>
      </c>
      <c r="CY1352" s="16" t="s">
        <v>3618</v>
      </c>
      <c r="CZ1352" s="16" t="s">
        <v>3367</v>
      </c>
      <c r="DC1352" s="19"/>
      <c r="DD1352" s="16"/>
      <c r="DK1352" s="16"/>
      <c r="DM1352" s="16"/>
      <c r="DN1352" s="16"/>
      <c r="DP1352" s="16"/>
      <c r="DR1352" s="16"/>
      <c r="DV1352" s="19"/>
      <c r="EB1352" s="16"/>
      <c r="EE1352" s="16"/>
      <c r="EF1352" s="16"/>
      <c r="EG1352" s="16"/>
      <c r="EI1352" s="16"/>
      <c r="EN1352" s="16"/>
    </row>
    <row r="1353" spans="1:144" x14ac:dyDescent="0.35">
      <c r="A1353" s="16" t="s">
        <v>1149</v>
      </c>
      <c r="J1353" t="s">
        <v>5206</v>
      </c>
      <c r="K1353"/>
      <c r="L1353" s="16" t="s">
        <v>5784</v>
      </c>
      <c r="M1353" s="16"/>
      <c r="Q1353" s="16"/>
      <c r="R1353" s="16"/>
      <c r="S1353" s="16" t="s">
        <v>119</v>
      </c>
      <c r="T1353" s="16">
        <f>SUM(COUNTIF(M1353:S1353,"yes"))</f>
        <v>1</v>
      </c>
      <c r="U1353" s="16"/>
      <c r="V1353" s="16"/>
      <c r="W1353" s="16"/>
      <c r="X1353" s="16"/>
      <c r="Y1353" s="16"/>
      <c r="Z1353" s="16"/>
      <c r="AA1353" s="16"/>
      <c r="AB1353" s="16"/>
      <c r="AH1353" s="16"/>
      <c r="AJ1353" s="20"/>
      <c r="AK1353" s="16"/>
      <c r="AL1353" s="16" t="s">
        <v>5767</v>
      </c>
      <c r="AP1353" s="16"/>
      <c r="AQ1353" s="16"/>
      <c r="AR1353" s="38"/>
      <c r="AS1353" s="16"/>
      <c r="AT1353" s="16"/>
      <c r="AY1353" s="16"/>
      <c r="AZ1353" s="16"/>
      <c r="BF1353" s="28"/>
      <c r="BJ1353" s="25"/>
      <c r="BO1353" s="38"/>
      <c r="BQ1353" s="38"/>
      <c r="BU1353" s="16" t="s">
        <v>5207</v>
      </c>
      <c r="BV1353" s="29" t="s">
        <v>5208</v>
      </c>
      <c r="BW1353" s="16"/>
      <c r="BZ1353" s="16"/>
      <c r="CD1353" s="16"/>
      <c r="CF1353" s="16"/>
      <c r="CG1353" s="16"/>
      <c r="CI1353" s="16"/>
      <c r="CJ1353" s="16"/>
      <c r="CK1353" s="16"/>
      <c r="CP1353" s="16" t="s">
        <v>5211</v>
      </c>
      <c r="CQ1353" s="16" t="s">
        <v>119</v>
      </c>
      <c r="CR1353" s="16" t="s">
        <v>3129</v>
      </c>
      <c r="CT1353" s="16" t="s">
        <v>5207</v>
      </c>
      <c r="CU1353" s="16" t="s">
        <v>5208</v>
      </c>
      <c r="CV1353" s="16" t="s">
        <v>5206</v>
      </c>
      <c r="CW1353" s="16" t="s">
        <v>5210</v>
      </c>
      <c r="CX1353" s="16" t="s">
        <v>3131</v>
      </c>
      <c r="CY1353" s="16" t="s">
        <v>3588</v>
      </c>
      <c r="CZ1353" s="16" t="s">
        <v>3133</v>
      </c>
      <c r="DC1353" s="19"/>
      <c r="DD1353" s="16"/>
      <c r="DK1353" s="16"/>
      <c r="DM1353" s="16"/>
      <c r="DN1353" s="16"/>
      <c r="DP1353" s="16"/>
      <c r="DR1353" s="16"/>
      <c r="DV1353" s="19"/>
      <c r="EB1353" s="16"/>
      <c r="EE1353" s="16"/>
      <c r="EF1353" s="16"/>
      <c r="EG1353" s="16"/>
      <c r="EI1353" s="16"/>
      <c r="EN1353" s="16"/>
    </row>
    <row r="1354" spans="1:144" x14ac:dyDescent="0.35">
      <c r="A1354" s="16" t="s">
        <v>1149</v>
      </c>
      <c r="J1354" t="s">
        <v>5212</v>
      </c>
      <c r="K1354"/>
      <c r="L1354" s="16" t="s">
        <v>5784</v>
      </c>
      <c r="M1354" s="16"/>
      <c r="Q1354" s="16"/>
      <c r="R1354" s="16"/>
      <c r="S1354" s="16" t="s">
        <v>119</v>
      </c>
      <c r="T1354" s="16">
        <f>SUM(COUNTIF(M1354:S1354,"yes"))</f>
        <v>1</v>
      </c>
      <c r="U1354" s="16"/>
      <c r="V1354" s="16"/>
      <c r="W1354" s="16"/>
      <c r="X1354" s="16"/>
      <c r="Y1354" s="16"/>
      <c r="Z1354" s="16"/>
      <c r="AA1354" s="16"/>
      <c r="AB1354" s="16"/>
      <c r="AH1354" s="16"/>
      <c r="AJ1354" s="20"/>
      <c r="AK1354" s="16"/>
      <c r="AL1354" s="16" t="s">
        <v>5767</v>
      </c>
      <c r="AP1354" s="16"/>
      <c r="AQ1354" s="16"/>
      <c r="AR1354" s="38"/>
      <c r="AS1354" s="16"/>
      <c r="AT1354" s="16"/>
      <c r="AY1354" s="16"/>
      <c r="AZ1354" s="16"/>
      <c r="BF1354" s="28"/>
      <c r="BJ1354" s="25"/>
      <c r="BO1354" s="38"/>
      <c r="BQ1354" s="38"/>
      <c r="BU1354" s="16" t="s">
        <v>5213</v>
      </c>
      <c r="BV1354" s="29" t="s">
        <v>5214</v>
      </c>
      <c r="BW1354" s="16"/>
      <c r="BZ1354" s="16"/>
      <c r="CD1354" s="16"/>
      <c r="CF1354" s="16"/>
      <c r="CG1354" s="16"/>
      <c r="CI1354" s="16"/>
      <c r="CJ1354" s="16"/>
      <c r="CK1354" s="16"/>
      <c r="CP1354" s="16" t="s">
        <v>5217</v>
      </c>
      <c r="CQ1354" s="16" t="s">
        <v>119</v>
      </c>
      <c r="CR1354" s="16" t="s">
        <v>3129</v>
      </c>
      <c r="CT1354" s="16" t="s">
        <v>5213</v>
      </c>
      <c r="CU1354" s="16" t="s">
        <v>5214</v>
      </c>
      <c r="CV1354" s="16" t="s">
        <v>5212</v>
      </c>
      <c r="CW1354" s="16" t="s">
        <v>5216</v>
      </c>
      <c r="CX1354" s="16" t="s">
        <v>3182</v>
      </c>
      <c r="CY1354" s="16" t="s">
        <v>5218</v>
      </c>
      <c r="CZ1354" s="16" t="s">
        <v>3455</v>
      </c>
      <c r="DC1354" s="19"/>
      <c r="DD1354" s="16"/>
      <c r="DK1354" s="16"/>
      <c r="DM1354" s="16"/>
      <c r="DN1354" s="16"/>
      <c r="DP1354" s="16"/>
      <c r="DR1354" s="16"/>
      <c r="DV1354" s="19"/>
      <c r="EB1354" s="16"/>
      <c r="EE1354" s="16"/>
      <c r="EF1354" s="16"/>
      <c r="EG1354" s="16"/>
      <c r="EI1354" s="16"/>
      <c r="EN1354" s="16"/>
    </row>
    <row r="1355" spans="1:144" x14ac:dyDescent="0.35">
      <c r="A1355" s="16" t="s">
        <v>1149</v>
      </c>
      <c r="J1355" t="s">
        <v>5219</v>
      </c>
      <c r="K1355"/>
      <c r="L1355" s="16" t="s">
        <v>5784</v>
      </c>
      <c r="M1355" s="16"/>
      <c r="Q1355" s="16"/>
      <c r="R1355" s="16"/>
      <c r="S1355" s="16" t="s">
        <v>119</v>
      </c>
      <c r="T1355" s="16">
        <f>SUM(COUNTIF(M1355:S1355,"yes"))</f>
        <v>1</v>
      </c>
      <c r="U1355" s="16"/>
      <c r="V1355" s="16"/>
      <c r="W1355" s="16"/>
      <c r="X1355" s="16"/>
      <c r="Y1355" s="16"/>
      <c r="Z1355" s="16"/>
      <c r="AA1355" s="16"/>
      <c r="AB1355" s="16"/>
      <c r="AH1355" s="16"/>
      <c r="AJ1355" s="20"/>
      <c r="AK1355" s="16"/>
      <c r="AL1355" s="16" t="s">
        <v>5767</v>
      </c>
      <c r="AP1355" s="16"/>
      <c r="AQ1355" s="16"/>
      <c r="AR1355" s="38"/>
      <c r="AS1355" s="16"/>
      <c r="AT1355" s="16"/>
      <c r="AY1355" s="16"/>
      <c r="AZ1355" s="16"/>
      <c r="BF1355" s="28"/>
      <c r="BJ1355" s="25"/>
      <c r="BO1355" s="38"/>
      <c r="BQ1355" s="38"/>
      <c r="BU1355" s="16" t="s">
        <v>5220</v>
      </c>
      <c r="BV1355" s="29" t="s">
        <v>5221</v>
      </c>
      <c r="BW1355" s="16"/>
      <c r="BZ1355" s="16"/>
      <c r="CD1355" s="16"/>
      <c r="CF1355" s="16"/>
      <c r="CG1355" s="16"/>
      <c r="CI1355" s="16"/>
      <c r="CJ1355" s="16"/>
      <c r="CK1355" s="16"/>
      <c r="CP1355" s="16" t="s">
        <v>5224</v>
      </c>
      <c r="CQ1355" s="16" t="s">
        <v>119</v>
      </c>
      <c r="CR1355" s="16" t="s">
        <v>3129</v>
      </c>
      <c r="CT1355" s="16" t="s">
        <v>5220</v>
      </c>
      <c r="CU1355" s="16" t="s">
        <v>5221</v>
      </c>
      <c r="CV1355" s="16" t="s">
        <v>5219</v>
      </c>
      <c r="CW1355" s="16" t="s">
        <v>5223</v>
      </c>
      <c r="CX1355" s="16" t="s">
        <v>3676</v>
      </c>
      <c r="CY1355" s="16" t="s">
        <v>3739</v>
      </c>
      <c r="CZ1355" s="16" t="s">
        <v>3251</v>
      </c>
      <c r="DC1355" s="19"/>
      <c r="DD1355" s="16"/>
      <c r="DK1355" s="16"/>
      <c r="DM1355" s="16"/>
      <c r="DN1355" s="16"/>
      <c r="DP1355" s="16"/>
      <c r="DR1355" s="16"/>
      <c r="DV1355" s="19"/>
      <c r="EB1355" s="16"/>
      <c r="EE1355" s="16"/>
      <c r="EF1355" s="16"/>
      <c r="EG1355" s="16"/>
      <c r="EI1355" s="16"/>
      <c r="EN1355" s="16"/>
    </row>
    <row r="1356" spans="1:144" x14ac:dyDescent="0.35">
      <c r="A1356" s="16" t="s">
        <v>1149</v>
      </c>
      <c r="J1356" t="s">
        <v>5225</v>
      </c>
      <c r="K1356"/>
      <c r="L1356" s="16" t="s">
        <v>5784</v>
      </c>
      <c r="M1356" s="16"/>
      <c r="Q1356" s="16"/>
      <c r="R1356" s="16"/>
      <c r="S1356" s="16" t="s">
        <v>119</v>
      </c>
      <c r="T1356" s="16">
        <f>SUM(COUNTIF(M1356:S1356,"yes"))</f>
        <v>1</v>
      </c>
      <c r="U1356" s="16"/>
      <c r="V1356" s="16"/>
      <c r="W1356" s="16"/>
      <c r="X1356" s="16"/>
      <c r="Y1356" s="16"/>
      <c r="Z1356" s="16"/>
      <c r="AA1356" s="16"/>
      <c r="AB1356" s="16"/>
      <c r="AH1356" s="16"/>
      <c r="AJ1356" s="20"/>
      <c r="AK1356" s="16"/>
      <c r="AL1356" s="16" t="s">
        <v>5767</v>
      </c>
      <c r="AP1356" s="16"/>
      <c r="AQ1356" s="16"/>
      <c r="AR1356" s="38"/>
      <c r="AS1356" s="16"/>
      <c r="AT1356" s="16"/>
      <c r="AY1356" s="16"/>
      <c r="AZ1356" s="16"/>
      <c r="BF1356" s="28"/>
      <c r="BJ1356" s="25"/>
      <c r="BO1356" s="38"/>
      <c r="BQ1356" s="38"/>
      <c r="BU1356" s="16" t="s">
        <v>5226</v>
      </c>
      <c r="BV1356" s="29" t="s">
        <v>5227</v>
      </c>
      <c r="BW1356" s="16"/>
      <c r="BZ1356" s="16"/>
      <c r="CD1356" s="16"/>
      <c r="CF1356" s="16"/>
      <c r="CG1356" s="16"/>
      <c r="CI1356" s="16"/>
      <c r="CJ1356" s="16"/>
      <c r="CK1356" s="16"/>
      <c r="CP1356" s="16" t="s">
        <v>5230</v>
      </c>
      <c r="CQ1356" s="16" t="s">
        <v>119</v>
      </c>
      <c r="CR1356" s="16" t="s">
        <v>3129</v>
      </c>
      <c r="CT1356" s="16" t="s">
        <v>5226</v>
      </c>
      <c r="CU1356" s="16" t="s">
        <v>5227</v>
      </c>
      <c r="CV1356" s="16" t="s">
        <v>5225</v>
      </c>
      <c r="CW1356" s="16" t="s">
        <v>5229</v>
      </c>
      <c r="CX1356" s="16" t="s">
        <v>3310</v>
      </c>
      <c r="CY1356" s="16" t="s">
        <v>3491</v>
      </c>
      <c r="CZ1356" s="16" t="s">
        <v>5231</v>
      </c>
      <c r="DC1356" s="19"/>
      <c r="DD1356" s="16"/>
      <c r="DK1356" s="16"/>
      <c r="DM1356" s="16"/>
      <c r="DN1356" s="16"/>
      <c r="DP1356" s="16"/>
      <c r="DR1356" s="16"/>
      <c r="DV1356" s="19"/>
      <c r="EB1356" s="16"/>
      <c r="EE1356" s="16"/>
      <c r="EF1356" s="16"/>
      <c r="EG1356" s="16"/>
      <c r="EI1356" s="16"/>
      <c r="EN1356" s="16"/>
    </row>
    <row r="1357" spans="1:144" x14ac:dyDescent="0.35">
      <c r="A1357" s="16" t="s">
        <v>1149</v>
      </c>
      <c r="J1357" t="s">
        <v>5232</v>
      </c>
      <c r="K1357"/>
      <c r="L1357" s="16" t="s">
        <v>5784</v>
      </c>
      <c r="M1357" s="16"/>
      <c r="Q1357" s="16"/>
      <c r="R1357" s="16"/>
      <c r="S1357" s="16" t="s">
        <v>119</v>
      </c>
      <c r="T1357" s="16">
        <f>SUM(COUNTIF(M1357:S1357,"yes"))</f>
        <v>1</v>
      </c>
      <c r="U1357" s="16"/>
      <c r="V1357" s="16"/>
      <c r="W1357" s="16"/>
      <c r="X1357" s="16"/>
      <c r="Y1357" s="16"/>
      <c r="Z1357" s="16"/>
      <c r="AA1357" s="16"/>
      <c r="AB1357" s="16"/>
      <c r="AH1357" s="16"/>
      <c r="AJ1357" s="20"/>
      <c r="AK1357" s="16"/>
      <c r="AL1357" s="16" t="s">
        <v>5767</v>
      </c>
      <c r="AP1357" s="16"/>
      <c r="AQ1357" s="16"/>
      <c r="AR1357" s="38"/>
      <c r="AS1357" s="16"/>
      <c r="AT1357" s="16"/>
      <c r="AY1357" s="16"/>
      <c r="AZ1357" s="16"/>
      <c r="BF1357" s="28"/>
      <c r="BJ1357" s="25"/>
      <c r="BO1357" s="38"/>
      <c r="BQ1357" s="38"/>
      <c r="BU1357" s="16" t="s">
        <v>5233</v>
      </c>
      <c r="BV1357" s="29" t="s">
        <v>5234</v>
      </c>
      <c r="BW1357" s="16"/>
      <c r="BZ1357" s="16"/>
      <c r="CD1357" s="16"/>
      <c r="CF1357" s="16"/>
      <c r="CG1357" s="16"/>
      <c r="CI1357" s="16"/>
      <c r="CJ1357" s="16"/>
      <c r="CK1357" s="16"/>
      <c r="CP1357" s="16" t="s">
        <v>5237</v>
      </c>
      <c r="CQ1357" s="16" t="s">
        <v>119</v>
      </c>
      <c r="CR1357" s="16" t="s">
        <v>3129</v>
      </c>
      <c r="CT1357" s="16" t="s">
        <v>5233</v>
      </c>
      <c r="CU1357" s="16" t="s">
        <v>5234</v>
      </c>
      <c r="CV1357" s="16" t="s">
        <v>5232</v>
      </c>
      <c r="CW1357" s="16" t="s">
        <v>5236</v>
      </c>
      <c r="CX1357" s="16" t="s">
        <v>3514</v>
      </c>
      <c r="CY1357" s="16" t="s">
        <v>5105</v>
      </c>
      <c r="CZ1357" s="16" t="s">
        <v>3787</v>
      </c>
      <c r="DC1357" s="19"/>
      <c r="DD1357" s="16"/>
      <c r="DK1357" s="16"/>
      <c r="DM1357" s="16"/>
      <c r="DN1357" s="16"/>
      <c r="DP1357" s="16"/>
      <c r="DR1357" s="16"/>
      <c r="DV1357" s="19"/>
      <c r="EB1357" s="16"/>
      <c r="EE1357" s="16"/>
      <c r="EF1357" s="16"/>
      <c r="EG1357" s="16"/>
      <c r="EI1357" s="16"/>
      <c r="EN1357" s="16"/>
    </row>
    <row r="1358" spans="1:144" x14ac:dyDescent="0.35">
      <c r="A1358" s="16" t="s">
        <v>1149</v>
      </c>
      <c r="J1358" t="s">
        <v>5238</v>
      </c>
      <c r="K1358"/>
      <c r="L1358" s="16" t="s">
        <v>5784</v>
      </c>
      <c r="M1358" s="16"/>
      <c r="Q1358" s="16"/>
      <c r="R1358" s="16"/>
      <c r="S1358" s="16" t="s">
        <v>119</v>
      </c>
      <c r="T1358" s="16">
        <f>SUM(COUNTIF(M1358:S1358,"yes"))</f>
        <v>1</v>
      </c>
      <c r="U1358" s="16"/>
      <c r="V1358" s="16"/>
      <c r="W1358" s="16"/>
      <c r="X1358" s="16"/>
      <c r="Y1358" s="16"/>
      <c r="Z1358" s="16"/>
      <c r="AA1358" s="16"/>
      <c r="AB1358" s="16"/>
      <c r="AH1358" s="16"/>
      <c r="AJ1358" s="20"/>
      <c r="AK1358" s="16"/>
      <c r="AL1358" s="16" t="s">
        <v>5767</v>
      </c>
      <c r="AP1358" s="16"/>
      <c r="AQ1358" s="16"/>
      <c r="AR1358" s="38"/>
      <c r="AS1358" s="16"/>
      <c r="AT1358" s="16"/>
      <c r="AY1358" s="16"/>
      <c r="AZ1358" s="16"/>
      <c r="BF1358" s="28"/>
      <c r="BJ1358" s="25"/>
      <c r="BO1358" s="38"/>
      <c r="BQ1358" s="38"/>
      <c r="BU1358" s="16" t="s">
        <v>5239</v>
      </c>
      <c r="BV1358" s="29" t="s">
        <v>5240</v>
      </c>
      <c r="BW1358" s="16"/>
      <c r="BZ1358" s="16"/>
      <c r="CD1358" s="16"/>
      <c r="CF1358" s="16"/>
      <c r="CG1358" s="16"/>
      <c r="CI1358" s="16"/>
      <c r="CJ1358" s="16"/>
      <c r="CK1358" s="16"/>
      <c r="CP1358" s="16" t="s">
        <v>5243</v>
      </c>
      <c r="CQ1358" s="16" t="s">
        <v>119</v>
      </c>
      <c r="CR1358" s="16" t="s">
        <v>3129</v>
      </c>
      <c r="CT1358" s="16" t="s">
        <v>5239</v>
      </c>
      <c r="CU1358" s="16" t="s">
        <v>5240</v>
      </c>
      <c r="CV1358" s="16" t="s">
        <v>5238</v>
      </c>
      <c r="CW1358" s="16" t="s">
        <v>5242</v>
      </c>
      <c r="CX1358" s="16" t="s">
        <v>3206</v>
      </c>
      <c r="CY1358" s="16" t="s">
        <v>3572</v>
      </c>
      <c r="CZ1358" s="16" t="s">
        <v>3416</v>
      </c>
      <c r="DC1358" s="19"/>
      <c r="DD1358" s="16"/>
      <c r="DK1358" s="16"/>
      <c r="DM1358" s="16"/>
      <c r="DN1358" s="16"/>
      <c r="DP1358" s="16"/>
      <c r="DR1358" s="16"/>
      <c r="DV1358" s="19"/>
      <c r="EB1358" s="16"/>
      <c r="EE1358" s="16"/>
      <c r="EF1358" s="16"/>
      <c r="EG1358" s="16"/>
      <c r="EI1358" s="16"/>
      <c r="EN1358" s="16"/>
    </row>
    <row r="1359" spans="1:144" x14ac:dyDescent="0.35">
      <c r="A1359" s="16" t="s">
        <v>1149</v>
      </c>
      <c r="J1359" t="s">
        <v>5244</v>
      </c>
      <c r="K1359"/>
      <c r="L1359" s="16" t="s">
        <v>5784</v>
      </c>
      <c r="M1359" s="16"/>
      <c r="Q1359" s="16"/>
      <c r="R1359" s="16"/>
      <c r="S1359" s="16" t="s">
        <v>119</v>
      </c>
      <c r="T1359" s="16">
        <f>SUM(COUNTIF(M1359:S1359,"yes"))</f>
        <v>1</v>
      </c>
      <c r="U1359" s="16"/>
      <c r="V1359" s="16"/>
      <c r="W1359" s="16"/>
      <c r="X1359" s="16"/>
      <c r="Y1359" s="16"/>
      <c r="Z1359" s="16"/>
      <c r="AA1359" s="16"/>
      <c r="AB1359" s="16"/>
      <c r="AH1359" s="16"/>
      <c r="AJ1359" s="20"/>
      <c r="AK1359" s="16"/>
      <c r="AL1359" s="16" t="s">
        <v>5767</v>
      </c>
      <c r="AP1359" s="16"/>
      <c r="AQ1359" s="16"/>
      <c r="AR1359" s="38"/>
      <c r="AS1359" s="16"/>
      <c r="AT1359" s="16"/>
      <c r="AY1359" s="16"/>
      <c r="AZ1359" s="16"/>
      <c r="BF1359" s="28"/>
      <c r="BJ1359" s="25"/>
      <c r="BO1359" s="38"/>
      <c r="BQ1359" s="38"/>
      <c r="BU1359" s="16" t="s">
        <v>5245</v>
      </c>
      <c r="BV1359" s="29" t="s">
        <v>5246</v>
      </c>
      <c r="BW1359" s="16"/>
      <c r="BZ1359" s="16"/>
      <c r="CD1359" s="16"/>
      <c r="CF1359" s="16"/>
      <c r="CG1359" s="16"/>
      <c r="CI1359" s="16"/>
      <c r="CJ1359" s="16"/>
      <c r="CK1359" s="16"/>
      <c r="CP1359" s="16" t="s">
        <v>5249</v>
      </c>
      <c r="CQ1359" s="16" t="s">
        <v>119</v>
      </c>
      <c r="CR1359" s="16" t="s">
        <v>3129</v>
      </c>
      <c r="CT1359" s="16" t="s">
        <v>5245</v>
      </c>
      <c r="CU1359" s="16" t="s">
        <v>5246</v>
      </c>
      <c r="CV1359" s="16" t="s">
        <v>5244</v>
      </c>
      <c r="CW1359" s="16" t="s">
        <v>5248</v>
      </c>
      <c r="CX1359" s="16" t="s">
        <v>3166</v>
      </c>
      <c r="CY1359" s="16" t="s">
        <v>5250</v>
      </c>
      <c r="CZ1359" s="16" t="s">
        <v>3460</v>
      </c>
      <c r="DC1359" s="19"/>
      <c r="DD1359" s="16"/>
      <c r="DK1359" s="16"/>
      <c r="DM1359" s="16"/>
      <c r="DN1359" s="16"/>
      <c r="DP1359" s="16"/>
      <c r="DR1359" s="16"/>
      <c r="DV1359" s="19"/>
      <c r="EB1359" s="16"/>
      <c r="EE1359" s="16"/>
      <c r="EF1359" s="16"/>
      <c r="EG1359" s="16"/>
      <c r="EI1359" s="16"/>
      <c r="EN1359" s="16"/>
    </row>
    <row r="1360" spans="1:144" x14ac:dyDescent="0.35">
      <c r="A1360" s="16" t="s">
        <v>1149</v>
      </c>
      <c r="J1360" t="s">
        <v>5251</v>
      </c>
      <c r="K1360"/>
      <c r="L1360" s="16" t="s">
        <v>5784</v>
      </c>
      <c r="M1360" s="16"/>
      <c r="Q1360" s="16"/>
      <c r="R1360" s="16"/>
      <c r="S1360" s="16" t="s">
        <v>119</v>
      </c>
      <c r="T1360" s="16">
        <f>SUM(COUNTIF(M1360:S1360,"yes"))</f>
        <v>1</v>
      </c>
      <c r="U1360" s="16"/>
      <c r="V1360" s="16"/>
      <c r="W1360" s="16"/>
      <c r="X1360" s="16"/>
      <c r="Y1360" s="16"/>
      <c r="Z1360" s="16"/>
      <c r="AA1360" s="16"/>
      <c r="AB1360" s="16"/>
      <c r="AH1360" s="16"/>
      <c r="AJ1360" s="20"/>
      <c r="AK1360" s="16"/>
      <c r="AL1360" s="16" t="s">
        <v>5767</v>
      </c>
      <c r="AP1360" s="16"/>
      <c r="AQ1360" s="16"/>
      <c r="AR1360" s="38"/>
      <c r="AS1360" s="16"/>
      <c r="AT1360" s="16"/>
      <c r="AY1360" s="16"/>
      <c r="AZ1360" s="16"/>
      <c r="BF1360" s="28"/>
      <c r="BJ1360" s="25"/>
      <c r="BO1360" s="38"/>
      <c r="BQ1360" s="38"/>
      <c r="BU1360" s="16" t="s">
        <v>5252</v>
      </c>
      <c r="BV1360" s="29" t="s">
        <v>5253</v>
      </c>
      <c r="BW1360" s="16"/>
      <c r="BZ1360" s="16"/>
      <c r="CD1360" s="16"/>
      <c r="CF1360" s="16"/>
      <c r="CG1360" s="16"/>
      <c r="CI1360" s="16"/>
      <c r="CJ1360" s="16"/>
      <c r="CK1360" s="16"/>
      <c r="CP1360" s="16" t="s">
        <v>5256</v>
      </c>
      <c r="CQ1360" s="16" t="s">
        <v>119</v>
      </c>
      <c r="CR1360" s="16" t="s">
        <v>3129</v>
      </c>
      <c r="CT1360" s="16" t="s">
        <v>5252</v>
      </c>
      <c r="CU1360" s="16" t="s">
        <v>5253</v>
      </c>
      <c r="CV1360" s="16" t="s">
        <v>5251</v>
      </c>
      <c r="CW1360" s="16" t="s">
        <v>5255</v>
      </c>
      <c r="CX1360" s="16" t="s">
        <v>3249</v>
      </c>
      <c r="CY1360" s="16" t="s">
        <v>5257</v>
      </c>
      <c r="CZ1360" s="16" t="s">
        <v>3208</v>
      </c>
      <c r="DC1360" s="19"/>
      <c r="DD1360" s="16"/>
      <c r="DK1360" s="16"/>
      <c r="DM1360" s="16"/>
      <c r="DN1360" s="16"/>
      <c r="DP1360" s="16"/>
      <c r="DR1360" s="16"/>
      <c r="DV1360" s="19"/>
      <c r="EB1360" s="16"/>
      <c r="EE1360" s="16"/>
      <c r="EF1360" s="16"/>
      <c r="EG1360" s="16"/>
      <c r="EI1360" s="16"/>
      <c r="EN1360" s="16"/>
    </row>
    <row r="1361" spans="1:144" x14ac:dyDescent="0.35">
      <c r="A1361" s="16" t="s">
        <v>1149</v>
      </c>
      <c r="J1361" t="s">
        <v>5258</v>
      </c>
      <c r="K1361"/>
      <c r="L1361" s="16" t="s">
        <v>5784</v>
      </c>
      <c r="M1361" s="16"/>
      <c r="Q1361" s="16"/>
      <c r="R1361" s="16"/>
      <c r="S1361" s="16" t="s">
        <v>119</v>
      </c>
      <c r="T1361" s="16">
        <f>SUM(COUNTIF(M1361:S1361,"yes"))</f>
        <v>1</v>
      </c>
      <c r="U1361" s="16"/>
      <c r="V1361" s="16"/>
      <c r="W1361" s="16"/>
      <c r="X1361" s="16"/>
      <c r="Y1361" s="16"/>
      <c r="Z1361" s="16"/>
      <c r="AA1361" s="16"/>
      <c r="AB1361" s="16"/>
      <c r="AH1361" s="16"/>
      <c r="AJ1361" s="20"/>
      <c r="AK1361" s="16"/>
      <c r="AL1361" s="16" t="s">
        <v>5767</v>
      </c>
      <c r="AP1361" s="16"/>
      <c r="AQ1361" s="16"/>
      <c r="AR1361" s="38"/>
      <c r="AS1361" s="16"/>
      <c r="AT1361" s="16"/>
      <c r="AY1361" s="16"/>
      <c r="AZ1361" s="16"/>
      <c r="BF1361" s="28"/>
      <c r="BJ1361" s="25"/>
      <c r="BO1361" s="38"/>
      <c r="BQ1361" s="38"/>
      <c r="BU1361" s="16" t="s">
        <v>5259</v>
      </c>
      <c r="BV1361" s="29" t="s">
        <v>5260</v>
      </c>
      <c r="BW1361" s="16"/>
      <c r="BZ1361" s="16"/>
      <c r="CD1361" s="16"/>
      <c r="CF1361" s="16"/>
      <c r="CG1361" s="16"/>
      <c r="CI1361" s="16"/>
      <c r="CJ1361" s="16"/>
      <c r="CK1361" s="16"/>
      <c r="CP1361" s="16" t="s">
        <v>5263</v>
      </c>
      <c r="CQ1361" s="16" t="s">
        <v>119</v>
      </c>
      <c r="CR1361" s="16" t="s">
        <v>3129</v>
      </c>
      <c r="CT1361" s="16" t="s">
        <v>5259</v>
      </c>
      <c r="CU1361" s="16" t="s">
        <v>5260</v>
      </c>
      <c r="CV1361" s="16" t="s">
        <v>5258</v>
      </c>
      <c r="CW1361" s="16" t="s">
        <v>5262</v>
      </c>
      <c r="CX1361" s="16" t="s">
        <v>3232</v>
      </c>
      <c r="CY1361" s="16" t="s">
        <v>3150</v>
      </c>
      <c r="CZ1361" s="16" t="s">
        <v>3133</v>
      </c>
      <c r="DC1361" s="19"/>
      <c r="DD1361" s="16"/>
      <c r="DK1361" s="16"/>
      <c r="DM1361" s="16"/>
      <c r="DN1361" s="16"/>
      <c r="DP1361" s="16"/>
      <c r="DR1361" s="16"/>
      <c r="DV1361" s="19"/>
      <c r="EB1361" s="16"/>
      <c r="EE1361" s="16"/>
      <c r="EF1361" s="16"/>
      <c r="EG1361" s="16"/>
      <c r="EI1361" s="16"/>
      <c r="EN1361" s="16"/>
    </row>
    <row r="1362" spans="1:144" x14ac:dyDescent="0.35">
      <c r="A1362" s="16" t="s">
        <v>1149</v>
      </c>
      <c r="J1362" t="s">
        <v>5264</v>
      </c>
      <c r="K1362"/>
      <c r="L1362" s="16" t="s">
        <v>5784</v>
      </c>
      <c r="M1362" s="16"/>
      <c r="Q1362" s="16"/>
      <c r="R1362" s="16"/>
      <c r="S1362" s="16" t="s">
        <v>119</v>
      </c>
      <c r="T1362" s="16">
        <f>SUM(COUNTIF(M1362:S1362,"yes"))</f>
        <v>1</v>
      </c>
      <c r="U1362" s="16"/>
      <c r="V1362" s="16"/>
      <c r="W1362" s="16"/>
      <c r="X1362" s="16"/>
      <c r="Y1362" s="16"/>
      <c r="Z1362" s="16"/>
      <c r="AA1362" s="16"/>
      <c r="AB1362" s="16"/>
      <c r="AH1362" s="16"/>
      <c r="AJ1362" s="20"/>
      <c r="AK1362" s="16"/>
      <c r="AL1362" s="16" t="s">
        <v>5767</v>
      </c>
      <c r="AP1362" s="16"/>
      <c r="AQ1362" s="16"/>
      <c r="AR1362" s="38"/>
      <c r="AS1362" s="16"/>
      <c r="AT1362" s="16"/>
      <c r="AY1362" s="16"/>
      <c r="AZ1362" s="16"/>
      <c r="BF1362" s="28"/>
      <c r="BJ1362" s="25"/>
      <c r="BO1362" s="38"/>
      <c r="BQ1362" s="38"/>
      <c r="BU1362" s="16" t="s">
        <v>5265</v>
      </c>
      <c r="BV1362" s="29" t="s">
        <v>5266</v>
      </c>
      <c r="BW1362" s="16"/>
      <c r="BZ1362" s="16"/>
      <c r="CD1362" s="16"/>
      <c r="CF1362" s="16"/>
      <c r="CG1362" s="16"/>
      <c r="CI1362" s="16"/>
      <c r="CJ1362" s="16"/>
      <c r="CK1362" s="16"/>
      <c r="CP1362" s="16" t="s">
        <v>5269</v>
      </c>
      <c r="CQ1362" s="16" t="s">
        <v>119</v>
      </c>
      <c r="CR1362" s="16" t="s">
        <v>3129</v>
      </c>
      <c r="CT1362" s="16" t="s">
        <v>5265</v>
      </c>
      <c r="CU1362" s="16" t="s">
        <v>5266</v>
      </c>
      <c r="CV1362" s="16" t="s">
        <v>5264</v>
      </c>
      <c r="CW1362" s="16" t="s">
        <v>5268</v>
      </c>
      <c r="CX1362" s="16" t="s">
        <v>3140</v>
      </c>
      <c r="CY1362" s="16" t="s">
        <v>3207</v>
      </c>
      <c r="CZ1362" s="16" t="s">
        <v>5018</v>
      </c>
      <c r="DC1362" s="19"/>
      <c r="DD1362" s="16"/>
      <c r="DK1362" s="16"/>
      <c r="DM1362" s="16"/>
      <c r="DN1362" s="16"/>
      <c r="DP1362" s="16"/>
      <c r="DR1362" s="16"/>
      <c r="DV1362" s="19"/>
      <c r="EB1362" s="16"/>
      <c r="EE1362" s="16"/>
      <c r="EF1362" s="16"/>
      <c r="EG1362" s="16"/>
      <c r="EI1362" s="16"/>
      <c r="EN1362" s="16"/>
    </row>
    <row r="1363" spans="1:144" x14ac:dyDescent="0.35">
      <c r="A1363" s="16" t="s">
        <v>1149</v>
      </c>
      <c r="J1363" t="s">
        <v>5270</v>
      </c>
      <c r="K1363"/>
      <c r="L1363" s="16" t="s">
        <v>5784</v>
      </c>
      <c r="M1363" s="16"/>
      <c r="Q1363" s="16"/>
      <c r="R1363" s="16"/>
      <c r="S1363" s="16" t="s">
        <v>119</v>
      </c>
      <c r="T1363" s="16">
        <f>SUM(COUNTIF(M1363:S1363,"yes"))</f>
        <v>1</v>
      </c>
      <c r="U1363" s="16"/>
      <c r="V1363" s="16"/>
      <c r="W1363" s="16"/>
      <c r="X1363" s="16"/>
      <c r="Y1363" s="16"/>
      <c r="Z1363" s="16"/>
      <c r="AA1363" s="16"/>
      <c r="AB1363" s="16"/>
      <c r="AH1363" s="16"/>
      <c r="AJ1363" s="20"/>
      <c r="AK1363" s="16"/>
      <c r="AL1363" s="16" t="s">
        <v>5767</v>
      </c>
      <c r="AP1363" s="16"/>
      <c r="AQ1363" s="16"/>
      <c r="AR1363" s="38"/>
      <c r="AS1363" s="16"/>
      <c r="AT1363" s="16"/>
      <c r="AY1363" s="16"/>
      <c r="AZ1363" s="16"/>
      <c r="BF1363" s="28"/>
      <c r="BJ1363" s="25"/>
      <c r="BO1363" s="38"/>
      <c r="BQ1363" s="38"/>
      <c r="BU1363" s="16" t="s">
        <v>5271</v>
      </c>
      <c r="BV1363" s="29" t="s">
        <v>5272</v>
      </c>
      <c r="BW1363" s="16"/>
      <c r="BZ1363" s="16"/>
      <c r="CD1363" s="16"/>
      <c r="CF1363" s="16"/>
      <c r="CG1363" s="16"/>
      <c r="CI1363" s="16"/>
      <c r="CJ1363" s="16"/>
      <c r="CK1363" s="16"/>
      <c r="CP1363" s="16" t="s">
        <v>5275</v>
      </c>
      <c r="CQ1363" s="16" t="s">
        <v>119</v>
      </c>
      <c r="CR1363" s="16" t="s">
        <v>3129</v>
      </c>
      <c r="CT1363" s="16" t="s">
        <v>5271</v>
      </c>
      <c r="CU1363" s="16" t="s">
        <v>5272</v>
      </c>
      <c r="CV1363" s="16" t="s">
        <v>5270</v>
      </c>
      <c r="CW1363" s="16" t="s">
        <v>5274</v>
      </c>
      <c r="CX1363" s="16" t="s">
        <v>3423</v>
      </c>
      <c r="CY1363" s="16" t="s">
        <v>3392</v>
      </c>
      <c r="CZ1363" s="16" t="s">
        <v>3281</v>
      </c>
      <c r="DC1363" s="19"/>
      <c r="DD1363" s="16"/>
      <c r="DK1363" s="16"/>
      <c r="DM1363" s="16"/>
      <c r="DN1363" s="16"/>
      <c r="DP1363" s="16"/>
      <c r="DR1363" s="16"/>
      <c r="DV1363" s="19"/>
      <c r="EB1363" s="16"/>
      <c r="EE1363" s="16"/>
      <c r="EF1363" s="16"/>
      <c r="EG1363" s="16"/>
      <c r="EI1363" s="16"/>
      <c r="EN1363" s="16"/>
    </row>
    <row r="1364" spans="1:144" x14ac:dyDescent="0.35">
      <c r="A1364" s="16" t="s">
        <v>1149</v>
      </c>
      <c r="J1364" t="s">
        <v>5276</v>
      </c>
      <c r="K1364"/>
      <c r="L1364" s="16" t="s">
        <v>5784</v>
      </c>
      <c r="M1364" s="16"/>
      <c r="Q1364" s="16"/>
      <c r="R1364" s="16"/>
      <c r="S1364" s="16" t="s">
        <v>119</v>
      </c>
      <c r="T1364" s="16">
        <f>SUM(COUNTIF(M1364:S1364,"yes"))</f>
        <v>1</v>
      </c>
      <c r="U1364" s="16"/>
      <c r="V1364" s="16"/>
      <c r="W1364" s="16"/>
      <c r="X1364" s="16"/>
      <c r="Y1364" s="16"/>
      <c r="Z1364" s="16"/>
      <c r="AA1364" s="16"/>
      <c r="AB1364" s="16"/>
      <c r="AH1364" s="16"/>
      <c r="AJ1364" s="20"/>
      <c r="AK1364" s="16"/>
      <c r="AL1364" s="16" t="s">
        <v>5767</v>
      </c>
      <c r="AP1364" s="16"/>
      <c r="AQ1364" s="16"/>
      <c r="AR1364" s="38"/>
      <c r="AS1364" s="16"/>
      <c r="AT1364" s="16"/>
      <c r="AY1364" s="16"/>
      <c r="AZ1364" s="16"/>
      <c r="BF1364" s="28"/>
      <c r="BJ1364" s="25"/>
      <c r="BO1364" s="38"/>
      <c r="BQ1364" s="38"/>
      <c r="BU1364" s="16" t="s">
        <v>5277</v>
      </c>
      <c r="BV1364" s="29" t="s">
        <v>5278</v>
      </c>
      <c r="BW1364" s="16"/>
      <c r="BZ1364" s="16"/>
      <c r="CD1364" s="16"/>
      <c r="CF1364" s="16"/>
      <c r="CG1364" s="16"/>
      <c r="CI1364" s="16"/>
      <c r="CJ1364" s="16"/>
      <c r="CK1364" s="16"/>
      <c r="CP1364" s="16" t="s">
        <v>5281</v>
      </c>
      <c r="CQ1364" s="16" t="s">
        <v>119</v>
      </c>
      <c r="CR1364" s="16" t="s">
        <v>3129</v>
      </c>
      <c r="CT1364" s="16" t="s">
        <v>5277</v>
      </c>
      <c r="CU1364" s="16" t="s">
        <v>5278</v>
      </c>
      <c r="CV1364" s="16" t="s">
        <v>5276</v>
      </c>
      <c r="CW1364" s="16" t="s">
        <v>5280</v>
      </c>
      <c r="CX1364" s="16" t="s">
        <v>3232</v>
      </c>
      <c r="CY1364" s="16" t="s">
        <v>3392</v>
      </c>
      <c r="CZ1364" s="16" t="s">
        <v>4797</v>
      </c>
      <c r="DC1364" s="19"/>
      <c r="DD1364" s="16"/>
      <c r="DK1364" s="16"/>
      <c r="DM1364" s="16"/>
      <c r="DN1364" s="16"/>
      <c r="DP1364" s="16"/>
      <c r="DR1364" s="16"/>
      <c r="DV1364" s="19"/>
      <c r="EB1364" s="16"/>
      <c r="EE1364" s="16"/>
      <c r="EF1364" s="16"/>
      <c r="EG1364" s="16"/>
      <c r="EI1364" s="16"/>
      <c r="EN1364" s="16"/>
    </row>
    <row r="1365" spans="1:144" x14ac:dyDescent="0.35">
      <c r="A1365" s="16" t="s">
        <v>1149</v>
      </c>
      <c r="J1365" t="s">
        <v>394</v>
      </c>
      <c r="K1365"/>
      <c r="L1365" s="16" t="s">
        <v>5784</v>
      </c>
      <c r="M1365" s="16"/>
      <c r="Q1365" s="16"/>
      <c r="R1365" s="16"/>
      <c r="S1365" s="16" t="s">
        <v>119</v>
      </c>
      <c r="T1365" s="16">
        <f>SUM(COUNTIF(M1365:S1365,"yes"))</f>
        <v>1</v>
      </c>
      <c r="U1365" s="16"/>
      <c r="V1365" s="16"/>
      <c r="W1365" s="16"/>
      <c r="X1365" s="16"/>
      <c r="Y1365" s="16"/>
      <c r="Z1365" s="16"/>
      <c r="AA1365" s="16"/>
      <c r="AB1365" s="16"/>
      <c r="AH1365" s="16"/>
      <c r="AJ1365" s="20"/>
      <c r="AK1365" s="16"/>
      <c r="AL1365" s="16" t="s">
        <v>5767</v>
      </c>
      <c r="AP1365" s="16"/>
      <c r="AQ1365" s="16"/>
      <c r="AR1365" s="38"/>
      <c r="AS1365" s="16"/>
      <c r="AT1365" s="16"/>
      <c r="AY1365" s="16"/>
      <c r="AZ1365" s="16"/>
      <c r="BF1365" s="28"/>
      <c r="BJ1365" s="25"/>
      <c r="BO1365" s="38"/>
      <c r="BQ1365" s="38"/>
      <c r="BU1365" s="16" t="s">
        <v>381</v>
      </c>
      <c r="BV1365" s="29" t="s">
        <v>5282</v>
      </c>
      <c r="BW1365" s="16"/>
      <c r="BZ1365" s="16"/>
      <c r="CD1365" s="16"/>
      <c r="CF1365" s="16"/>
      <c r="CG1365" s="16"/>
      <c r="CI1365" s="16"/>
      <c r="CJ1365" s="16"/>
      <c r="CK1365" s="16"/>
      <c r="CP1365" s="16" t="s">
        <v>407</v>
      </c>
      <c r="CQ1365" s="16" t="s">
        <v>119</v>
      </c>
      <c r="CR1365" s="16" t="s">
        <v>3129</v>
      </c>
      <c r="CT1365" s="16" t="s">
        <v>381</v>
      </c>
      <c r="CU1365" s="16" t="s">
        <v>5282</v>
      </c>
      <c r="CV1365" s="16" t="s">
        <v>394</v>
      </c>
      <c r="CW1365" s="16" t="s">
        <v>5284</v>
      </c>
      <c r="CX1365" s="16" t="s">
        <v>5285</v>
      </c>
      <c r="CY1365" s="16" t="s">
        <v>3141</v>
      </c>
      <c r="CZ1365" s="16" t="s">
        <v>5286</v>
      </c>
      <c r="DC1365" s="19"/>
      <c r="DD1365" s="16"/>
      <c r="DK1365" s="16"/>
      <c r="DM1365" s="16"/>
      <c r="DN1365" s="16"/>
      <c r="DP1365" s="16"/>
      <c r="DR1365" s="16"/>
      <c r="DV1365" s="19"/>
      <c r="EB1365" s="16"/>
      <c r="EE1365" s="16"/>
      <c r="EF1365" s="16"/>
      <c r="EG1365" s="16"/>
      <c r="EI1365" s="16"/>
      <c r="EN1365" s="16"/>
    </row>
    <row r="1366" spans="1:144" x14ac:dyDescent="0.35">
      <c r="A1366" s="16" t="s">
        <v>1149</v>
      </c>
      <c r="J1366" t="s">
        <v>5287</v>
      </c>
      <c r="K1366"/>
      <c r="L1366" s="16" t="s">
        <v>5784</v>
      </c>
      <c r="M1366" s="16"/>
      <c r="Q1366" s="16"/>
      <c r="R1366" s="16"/>
      <c r="S1366" s="16" t="s">
        <v>119</v>
      </c>
      <c r="T1366" s="16">
        <f>SUM(COUNTIF(M1366:S1366,"yes"))</f>
        <v>1</v>
      </c>
      <c r="U1366" s="16"/>
      <c r="V1366" s="16"/>
      <c r="W1366" s="16"/>
      <c r="X1366" s="16"/>
      <c r="Y1366" s="16"/>
      <c r="Z1366" s="16"/>
      <c r="AA1366" s="16"/>
      <c r="AB1366" s="16"/>
      <c r="AH1366" s="16"/>
      <c r="AJ1366" s="20"/>
      <c r="AK1366" s="16"/>
      <c r="AL1366" s="16" t="s">
        <v>5767</v>
      </c>
      <c r="AP1366" s="16"/>
      <c r="AQ1366" s="16"/>
      <c r="AR1366" s="38"/>
      <c r="AS1366" s="16"/>
      <c r="AT1366" s="16"/>
      <c r="AY1366" s="16"/>
      <c r="AZ1366" s="16"/>
      <c r="BF1366" s="28"/>
      <c r="BJ1366" s="25"/>
      <c r="BO1366" s="38"/>
      <c r="BQ1366" s="38"/>
      <c r="BU1366" s="16" t="s">
        <v>5288</v>
      </c>
      <c r="BV1366" s="29" t="s">
        <v>5289</v>
      </c>
      <c r="BW1366" s="16"/>
      <c r="BZ1366" s="16"/>
      <c r="CD1366" s="16"/>
      <c r="CF1366" s="16"/>
      <c r="CG1366" s="16"/>
      <c r="CI1366" s="16"/>
      <c r="CJ1366" s="16"/>
      <c r="CK1366" s="16"/>
      <c r="CP1366" s="16" t="s">
        <v>5292</v>
      </c>
      <c r="CQ1366" s="16" t="s">
        <v>119</v>
      </c>
      <c r="CR1366" s="16" t="s">
        <v>3129</v>
      </c>
      <c r="CT1366" s="16" t="s">
        <v>5288</v>
      </c>
      <c r="CU1366" s="16" t="s">
        <v>5289</v>
      </c>
      <c r="CV1366" s="16" t="s">
        <v>5287</v>
      </c>
      <c r="CW1366" s="16" t="s">
        <v>5291</v>
      </c>
      <c r="CX1366" s="16" t="s">
        <v>3149</v>
      </c>
      <c r="CY1366" s="16" t="s">
        <v>3900</v>
      </c>
      <c r="CZ1366" s="16" t="s">
        <v>3281</v>
      </c>
      <c r="DC1366" s="19"/>
      <c r="DD1366" s="16"/>
      <c r="DK1366" s="16"/>
      <c r="DM1366" s="16"/>
      <c r="DN1366" s="16"/>
      <c r="DP1366" s="16"/>
      <c r="DR1366" s="16"/>
      <c r="DV1366" s="19"/>
      <c r="EB1366" s="16"/>
      <c r="EE1366" s="16"/>
      <c r="EF1366" s="16"/>
      <c r="EG1366" s="16"/>
      <c r="EI1366" s="16"/>
      <c r="EN1366" s="16"/>
    </row>
    <row r="1367" spans="1:144" x14ac:dyDescent="0.35">
      <c r="A1367" s="16" t="s">
        <v>1149</v>
      </c>
      <c r="J1367" t="s">
        <v>384</v>
      </c>
      <c r="K1367"/>
      <c r="L1367" s="16" t="s">
        <v>5784</v>
      </c>
      <c r="M1367" s="16"/>
      <c r="Q1367" s="16"/>
      <c r="R1367" s="16"/>
      <c r="S1367" s="16" t="s">
        <v>119</v>
      </c>
      <c r="T1367" s="16">
        <f>SUM(COUNTIF(M1367:S1367,"yes"))</f>
        <v>1</v>
      </c>
      <c r="U1367" s="16"/>
      <c r="V1367" s="16"/>
      <c r="W1367" s="16"/>
      <c r="X1367" s="16"/>
      <c r="Y1367" s="16"/>
      <c r="Z1367" s="16"/>
      <c r="AA1367" s="16"/>
      <c r="AB1367" s="16"/>
      <c r="AH1367" s="16"/>
      <c r="AJ1367" s="20"/>
      <c r="AK1367" s="16"/>
      <c r="AL1367" s="16" t="s">
        <v>5767</v>
      </c>
      <c r="AP1367" s="16"/>
      <c r="AQ1367" s="16"/>
      <c r="AR1367" s="38"/>
      <c r="AS1367" s="16"/>
      <c r="AT1367" s="16"/>
      <c r="AY1367" s="16"/>
      <c r="AZ1367" s="16"/>
      <c r="BF1367" s="28"/>
      <c r="BJ1367" s="25"/>
      <c r="BO1367" s="38"/>
      <c r="BQ1367" s="38"/>
      <c r="BU1367" s="16" t="s">
        <v>371</v>
      </c>
      <c r="BV1367" s="29" t="s">
        <v>5293</v>
      </c>
      <c r="BW1367" s="16"/>
      <c r="BZ1367" s="16"/>
      <c r="CD1367" s="16"/>
      <c r="CF1367" s="16"/>
      <c r="CG1367" s="16"/>
      <c r="CI1367" s="16"/>
      <c r="CJ1367" s="16"/>
      <c r="CK1367" s="16"/>
      <c r="CP1367" s="16" t="s">
        <v>397</v>
      </c>
      <c r="CQ1367" s="16" t="s">
        <v>119</v>
      </c>
      <c r="CR1367" s="16" t="s">
        <v>3129</v>
      </c>
      <c r="CT1367" s="16" t="s">
        <v>371</v>
      </c>
      <c r="CU1367" s="16" t="s">
        <v>5293</v>
      </c>
      <c r="CV1367" s="16" t="s">
        <v>384</v>
      </c>
      <c r="CW1367" s="16" t="s">
        <v>5295</v>
      </c>
      <c r="CX1367" s="16" t="s">
        <v>3140</v>
      </c>
      <c r="CY1367" s="16" t="s">
        <v>4790</v>
      </c>
      <c r="CZ1367" s="16" t="s">
        <v>3184</v>
      </c>
      <c r="DC1367" s="19"/>
      <c r="DD1367" s="16"/>
      <c r="DK1367" s="16"/>
      <c r="DM1367" s="16"/>
      <c r="DN1367" s="16"/>
      <c r="DP1367" s="16"/>
      <c r="DR1367" s="16"/>
      <c r="DV1367" s="19"/>
      <c r="EB1367" s="16"/>
      <c r="EE1367" s="16"/>
      <c r="EF1367" s="16"/>
      <c r="EG1367" s="16"/>
      <c r="EI1367" s="16"/>
      <c r="EN1367" s="16"/>
    </row>
    <row r="1368" spans="1:144" x14ac:dyDescent="0.35">
      <c r="A1368" s="16" t="s">
        <v>1149</v>
      </c>
      <c r="J1368" t="s">
        <v>5306</v>
      </c>
      <c r="K1368"/>
      <c r="L1368" s="16" t="s">
        <v>5784</v>
      </c>
      <c r="M1368" s="16"/>
      <c r="Q1368" s="16"/>
      <c r="R1368" s="16"/>
      <c r="S1368" s="16" t="s">
        <v>119</v>
      </c>
      <c r="T1368" s="16">
        <f>SUM(COUNTIF(M1368:S1368,"yes"))</f>
        <v>1</v>
      </c>
      <c r="U1368" s="16"/>
      <c r="V1368" s="16"/>
      <c r="W1368" s="16"/>
      <c r="X1368" s="16"/>
      <c r="Y1368" s="16"/>
      <c r="Z1368" s="16"/>
      <c r="AA1368" s="16"/>
      <c r="AB1368" s="16"/>
      <c r="AH1368" s="16"/>
      <c r="AJ1368" s="20"/>
      <c r="AK1368" s="16"/>
      <c r="AL1368" s="16" t="s">
        <v>5767</v>
      </c>
      <c r="AP1368" s="16"/>
      <c r="AQ1368" s="16"/>
      <c r="AR1368" s="38"/>
      <c r="AS1368" s="16"/>
      <c r="AT1368" s="16"/>
      <c r="AY1368" s="16"/>
      <c r="AZ1368" s="16"/>
      <c r="BF1368" s="28"/>
      <c r="BJ1368" s="25"/>
      <c r="BO1368" s="38"/>
      <c r="BQ1368" s="38"/>
      <c r="BU1368" s="16" t="s">
        <v>5307</v>
      </c>
      <c r="BV1368" s="29" t="s">
        <v>5308</v>
      </c>
      <c r="BW1368" s="16"/>
      <c r="BZ1368" s="16"/>
      <c r="CD1368" s="16"/>
      <c r="CF1368" s="16"/>
      <c r="CG1368" s="16"/>
      <c r="CI1368" s="16"/>
      <c r="CJ1368" s="16"/>
      <c r="CK1368" s="16"/>
      <c r="CP1368" s="16" t="s">
        <v>5311</v>
      </c>
      <c r="CQ1368" s="16" t="s">
        <v>119</v>
      </c>
      <c r="CR1368" s="16" t="s">
        <v>3129</v>
      </c>
      <c r="CT1368" s="16" t="s">
        <v>5307</v>
      </c>
      <c r="CU1368" s="16" t="s">
        <v>5308</v>
      </c>
      <c r="CV1368" s="16" t="s">
        <v>5306</v>
      </c>
      <c r="CW1368" s="16" t="s">
        <v>5310</v>
      </c>
      <c r="CX1368" s="16" t="s">
        <v>3483</v>
      </c>
      <c r="CY1368" s="16" t="s">
        <v>5250</v>
      </c>
      <c r="CZ1368" s="16" t="s">
        <v>3412</v>
      </c>
      <c r="DC1368" s="19"/>
      <c r="DD1368" s="16"/>
      <c r="DK1368" s="16"/>
      <c r="DM1368" s="16"/>
      <c r="DN1368" s="16"/>
      <c r="DP1368" s="16"/>
      <c r="DR1368" s="16"/>
      <c r="DV1368" s="19"/>
      <c r="EB1368" s="16"/>
      <c r="EE1368" s="16"/>
      <c r="EF1368" s="16"/>
      <c r="EG1368" s="16"/>
      <c r="EI1368" s="16"/>
      <c r="EN1368" s="16"/>
    </row>
    <row r="1369" spans="1:144" x14ac:dyDescent="0.35">
      <c r="A1369" s="16" t="s">
        <v>1149</v>
      </c>
      <c r="J1369" t="s">
        <v>5314</v>
      </c>
      <c r="K1369"/>
      <c r="L1369" s="16" t="s">
        <v>5784</v>
      </c>
      <c r="M1369" s="16"/>
      <c r="Q1369" s="16"/>
      <c r="R1369" s="16"/>
      <c r="S1369" s="16" t="s">
        <v>119</v>
      </c>
      <c r="T1369" s="16">
        <f>SUM(COUNTIF(M1369:S1369,"yes"))</f>
        <v>1</v>
      </c>
      <c r="U1369" s="16"/>
      <c r="V1369" s="16"/>
      <c r="W1369" s="16"/>
      <c r="X1369" s="16"/>
      <c r="Y1369" s="16"/>
      <c r="Z1369" s="16"/>
      <c r="AA1369" s="16"/>
      <c r="AB1369" s="16"/>
      <c r="AH1369" s="16"/>
      <c r="AJ1369" s="20"/>
      <c r="AK1369" s="16"/>
      <c r="AL1369" s="16" t="s">
        <v>5767</v>
      </c>
      <c r="AP1369" s="16"/>
      <c r="AQ1369" s="16"/>
      <c r="AR1369" s="38"/>
      <c r="AS1369" s="16"/>
      <c r="AT1369" s="16"/>
      <c r="AY1369" s="16"/>
      <c r="AZ1369" s="16"/>
      <c r="BF1369" s="28"/>
      <c r="BJ1369" s="25"/>
      <c r="BO1369" s="38"/>
      <c r="BQ1369" s="38"/>
      <c r="BU1369" s="16" t="s">
        <v>5315</v>
      </c>
      <c r="BV1369" s="29" t="s">
        <v>5316</v>
      </c>
      <c r="BW1369" s="16"/>
      <c r="BZ1369" s="16"/>
      <c r="CD1369" s="16"/>
      <c r="CF1369" s="16"/>
      <c r="CG1369" s="16"/>
      <c r="CI1369" s="16"/>
      <c r="CJ1369" s="16"/>
      <c r="CK1369" s="16"/>
      <c r="CP1369" s="16" t="s">
        <v>5319</v>
      </c>
      <c r="CQ1369" s="16" t="s">
        <v>119</v>
      </c>
      <c r="CR1369" s="16" t="s">
        <v>3129</v>
      </c>
      <c r="CT1369" s="16" t="s">
        <v>5315</v>
      </c>
      <c r="CU1369" s="16" t="s">
        <v>5316</v>
      </c>
      <c r="CV1369" s="16" t="s">
        <v>5314</v>
      </c>
      <c r="CW1369" s="16" t="s">
        <v>5318</v>
      </c>
      <c r="CX1369" s="16" t="s">
        <v>3182</v>
      </c>
      <c r="CY1369" s="16" t="s">
        <v>3311</v>
      </c>
      <c r="CZ1369" s="16" t="s">
        <v>5320</v>
      </c>
      <c r="DC1369" s="19"/>
      <c r="DD1369" s="16"/>
      <c r="DK1369" s="16"/>
      <c r="DM1369" s="16"/>
      <c r="DN1369" s="16"/>
      <c r="DP1369" s="16"/>
      <c r="DR1369" s="16"/>
      <c r="DV1369" s="19"/>
      <c r="EB1369" s="16"/>
      <c r="EE1369" s="16"/>
      <c r="EF1369" s="16"/>
      <c r="EG1369" s="16"/>
      <c r="EI1369" s="16"/>
      <c r="EN1369" s="16"/>
    </row>
    <row r="1370" spans="1:144" x14ac:dyDescent="0.35">
      <c r="A1370" s="16" t="s">
        <v>1149</v>
      </c>
      <c r="J1370" t="s">
        <v>5321</v>
      </c>
      <c r="K1370"/>
      <c r="L1370" s="16" t="s">
        <v>5784</v>
      </c>
      <c r="M1370" s="16"/>
      <c r="Q1370" s="16"/>
      <c r="R1370" s="16"/>
      <c r="S1370" s="16" t="s">
        <v>119</v>
      </c>
      <c r="T1370" s="16">
        <f>SUM(COUNTIF(M1370:S1370,"yes"))</f>
        <v>1</v>
      </c>
      <c r="U1370" s="16"/>
      <c r="V1370" s="16"/>
      <c r="W1370" s="16"/>
      <c r="X1370" s="16"/>
      <c r="Y1370" s="16"/>
      <c r="Z1370" s="16"/>
      <c r="AA1370" s="16"/>
      <c r="AB1370" s="16"/>
      <c r="AH1370" s="16"/>
      <c r="AJ1370" s="20"/>
      <c r="AK1370" s="16"/>
      <c r="AL1370" s="16" t="s">
        <v>5767</v>
      </c>
      <c r="AP1370" s="16"/>
      <c r="AQ1370" s="16"/>
      <c r="AR1370" s="38"/>
      <c r="AS1370" s="16"/>
      <c r="AT1370" s="16"/>
      <c r="AY1370" s="16"/>
      <c r="AZ1370" s="16"/>
      <c r="BF1370" s="28"/>
      <c r="BJ1370" s="25"/>
      <c r="BO1370" s="38"/>
      <c r="BQ1370" s="38"/>
      <c r="BU1370" s="16" t="s">
        <v>5322</v>
      </c>
      <c r="BV1370" s="29" t="s">
        <v>5323</v>
      </c>
      <c r="BW1370" s="16"/>
      <c r="BZ1370" s="16"/>
      <c r="CD1370" s="16"/>
      <c r="CF1370" s="16"/>
      <c r="CG1370" s="16"/>
      <c r="CI1370" s="16"/>
      <c r="CJ1370" s="16"/>
      <c r="CK1370" s="16"/>
      <c r="CP1370" s="16" t="s">
        <v>5326</v>
      </c>
      <c r="CQ1370" s="16" t="s">
        <v>119</v>
      </c>
      <c r="CR1370" s="16" t="s">
        <v>3129</v>
      </c>
      <c r="CT1370" s="16" t="s">
        <v>5322</v>
      </c>
      <c r="CU1370" s="16" t="s">
        <v>5323</v>
      </c>
      <c r="CV1370" s="16" t="s">
        <v>5321</v>
      </c>
      <c r="CW1370" s="16" t="s">
        <v>5325</v>
      </c>
      <c r="CX1370" s="16" t="s">
        <v>3131</v>
      </c>
      <c r="CY1370" s="16" t="s">
        <v>5327</v>
      </c>
      <c r="CZ1370" s="16" t="s">
        <v>3133</v>
      </c>
      <c r="DC1370" s="19"/>
      <c r="DD1370" s="16"/>
      <c r="DK1370" s="16"/>
      <c r="DM1370" s="16"/>
      <c r="DN1370" s="16"/>
      <c r="DP1370" s="16"/>
      <c r="DR1370" s="16"/>
      <c r="DV1370" s="19"/>
      <c r="EB1370" s="16"/>
      <c r="EE1370" s="16"/>
      <c r="EF1370" s="16"/>
      <c r="EG1370" s="16"/>
      <c r="EI1370" s="16"/>
      <c r="EN1370" s="16"/>
    </row>
    <row r="1371" spans="1:144" x14ac:dyDescent="0.35">
      <c r="A1371" s="16" t="s">
        <v>1149</v>
      </c>
      <c r="J1371" t="s">
        <v>5328</v>
      </c>
      <c r="K1371"/>
      <c r="L1371" s="16" t="s">
        <v>5784</v>
      </c>
      <c r="M1371" s="16"/>
      <c r="Q1371" s="16"/>
      <c r="R1371" s="16"/>
      <c r="S1371" s="16" t="s">
        <v>119</v>
      </c>
      <c r="T1371" s="16">
        <f>SUM(COUNTIF(M1371:S1371,"yes"))</f>
        <v>1</v>
      </c>
      <c r="U1371" s="16"/>
      <c r="V1371" s="16"/>
      <c r="W1371" s="16"/>
      <c r="X1371" s="16"/>
      <c r="Y1371" s="16"/>
      <c r="Z1371" s="16"/>
      <c r="AA1371" s="16"/>
      <c r="AB1371" s="16"/>
      <c r="AH1371" s="16"/>
      <c r="AJ1371" s="20"/>
      <c r="AK1371" s="16"/>
      <c r="AL1371" s="16" t="s">
        <v>5767</v>
      </c>
      <c r="AP1371" s="16"/>
      <c r="AQ1371" s="16"/>
      <c r="AR1371" s="38"/>
      <c r="AS1371" s="16"/>
      <c r="AT1371" s="16"/>
      <c r="AY1371" s="16"/>
      <c r="AZ1371" s="16"/>
      <c r="BF1371" s="28"/>
      <c r="BJ1371" s="25"/>
      <c r="BO1371" s="38"/>
      <c r="BQ1371" s="38"/>
      <c r="BU1371" s="16" t="s">
        <v>5329</v>
      </c>
      <c r="BV1371" s="29" t="s">
        <v>5330</v>
      </c>
      <c r="BW1371" s="16"/>
      <c r="BZ1371" s="16"/>
      <c r="CD1371" s="16"/>
      <c r="CF1371" s="16"/>
      <c r="CG1371" s="16"/>
      <c r="CI1371" s="16"/>
      <c r="CJ1371" s="16"/>
      <c r="CK1371" s="16"/>
      <c r="CP1371" s="16" t="s">
        <v>5333</v>
      </c>
      <c r="CQ1371" s="16" t="s">
        <v>119</v>
      </c>
      <c r="CR1371" s="16" t="s">
        <v>3129</v>
      </c>
      <c r="CT1371" s="16" t="s">
        <v>5329</v>
      </c>
      <c r="CU1371" s="16" t="s">
        <v>5330</v>
      </c>
      <c r="CV1371" s="16" t="s">
        <v>5328</v>
      </c>
      <c r="CW1371" s="16" t="s">
        <v>5332</v>
      </c>
      <c r="CX1371" s="16" t="s">
        <v>3191</v>
      </c>
      <c r="CY1371" s="16" t="s">
        <v>3375</v>
      </c>
      <c r="CZ1371" s="16" t="s">
        <v>3376</v>
      </c>
      <c r="DC1371" s="19"/>
      <c r="DD1371" s="16"/>
      <c r="DK1371" s="16"/>
      <c r="DM1371" s="16"/>
      <c r="DN1371" s="16"/>
      <c r="DP1371" s="16"/>
      <c r="DR1371" s="16"/>
      <c r="DV1371" s="19"/>
      <c r="EB1371" s="16"/>
      <c r="EE1371" s="16"/>
      <c r="EF1371" s="16"/>
      <c r="EG1371" s="16"/>
      <c r="EI1371" s="16"/>
      <c r="EN1371" s="16"/>
    </row>
    <row r="1372" spans="1:144" x14ac:dyDescent="0.35">
      <c r="A1372" s="16" t="s">
        <v>1149</v>
      </c>
      <c r="J1372" t="s">
        <v>5338</v>
      </c>
      <c r="K1372"/>
      <c r="L1372" s="16" t="s">
        <v>5784</v>
      </c>
      <c r="M1372" s="16"/>
      <c r="Q1372" s="16"/>
      <c r="R1372" s="16"/>
      <c r="S1372" s="16" t="s">
        <v>119</v>
      </c>
      <c r="T1372" s="16">
        <f>SUM(COUNTIF(M1372:S1372,"yes"))</f>
        <v>1</v>
      </c>
      <c r="U1372" s="16"/>
      <c r="V1372" s="16"/>
      <c r="W1372" s="16"/>
      <c r="X1372" s="16"/>
      <c r="Y1372" s="16"/>
      <c r="Z1372" s="16"/>
      <c r="AA1372" s="16"/>
      <c r="AB1372" s="16"/>
      <c r="AH1372" s="16"/>
      <c r="AJ1372" s="20"/>
      <c r="AK1372" s="16"/>
      <c r="AL1372" s="16" t="s">
        <v>5767</v>
      </c>
      <c r="AP1372" s="16"/>
      <c r="AQ1372" s="16"/>
      <c r="AR1372" s="38"/>
      <c r="AS1372" s="16"/>
      <c r="AT1372" s="16"/>
      <c r="AY1372" s="16"/>
      <c r="AZ1372" s="16"/>
      <c r="BF1372" s="28"/>
      <c r="BJ1372" s="25"/>
      <c r="BO1372" s="38"/>
      <c r="BQ1372" s="38"/>
      <c r="BU1372" s="16" t="s">
        <v>5339</v>
      </c>
      <c r="BV1372" s="29" t="s">
        <v>5340</v>
      </c>
      <c r="BW1372" s="16"/>
      <c r="BZ1372" s="16"/>
      <c r="CD1372" s="16"/>
      <c r="CF1372" s="16"/>
      <c r="CG1372" s="16"/>
      <c r="CI1372" s="16"/>
      <c r="CJ1372" s="16"/>
      <c r="CK1372" s="16"/>
      <c r="CP1372" s="16" t="s">
        <v>5343</v>
      </c>
      <c r="CQ1372" s="16" t="s">
        <v>119</v>
      </c>
      <c r="CR1372" s="16" t="s">
        <v>3129</v>
      </c>
      <c r="CT1372" s="16" t="s">
        <v>5339</v>
      </c>
      <c r="CU1372" s="16" t="s">
        <v>5340</v>
      </c>
      <c r="CV1372" s="16" t="s">
        <v>5338</v>
      </c>
      <c r="CW1372" s="16" t="s">
        <v>5342</v>
      </c>
      <c r="CX1372" s="16" t="s">
        <v>3149</v>
      </c>
      <c r="CY1372" s="16" t="s">
        <v>3311</v>
      </c>
      <c r="CZ1372" s="16" t="s">
        <v>4000</v>
      </c>
      <c r="DC1372" s="19"/>
      <c r="DD1372" s="16"/>
      <c r="DK1372" s="16"/>
      <c r="DM1372" s="16"/>
      <c r="DN1372" s="16"/>
      <c r="DP1372" s="16"/>
      <c r="DR1372" s="16"/>
      <c r="DV1372" s="19"/>
      <c r="EB1372" s="16"/>
      <c r="EE1372" s="16"/>
      <c r="EF1372" s="16"/>
      <c r="EG1372" s="16"/>
      <c r="EI1372" s="16"/>
      <c r="EN1372" s="16"/>
    </row>
    <row r="1373" spans="1:144" x14ac:dyDescent="0.35">
      <c r="A1373" s="16" t="s">
        <v>1149</v>
      </c>
      <c r="J1373" t="s">
        <v>5344</v>
      </c>
      <c r="K1373"/>
      <c r="L1373" s="16" t="s">
        <v>5784</v>
      </c>
      <c r="M1373" s="16"/>
      <c r="Q1373" s="16"/>
      <c r="R1373" s="16"/>
      <c r="S1373" s="16" t="s">
        <v>119</v>
      </c>
      <c r="T1373" s="16">
        <f>SUM(COUNTIF(M1373:S1373,"yes"))</f>
        <v>1</v>
      </c>
      <c r="U1373" s="16"/>
      <c r="V1373" s="16"/>
      <c r="W1373" s="16"/>
      <c r="X1373" s="16"/>
      <c r="Y1373" s="16"/>
      <c r="Z1373" s="16"/>
      <c r="AA1373" s="16"/>
      <c r="AB1373" s="16"/>
      <c r="AH1373" s="16"/>
      <c r="AJ1373" s="20"/>
      <c r="AK1373" s="16"/>
      <c r="AL1373" s="16" t="s">
        <v>5767</v>
      </c>
      <c r="AP1373" s="16"/>
      <c r="AQ1373" s="16"/>
      <c r="AR1373" s="38"/>
      <c r="AS1373" s="16"/>
      <c r="AT1373" s="16"/>
      <c r="AY1373" s="16"/>
      <c r="AZ1373" s="16"/>
      <c r="BF1373" s="28"/>
      <c r="BJ1373" s="25"/>
      <c r="BO1373" s="38"/>
      <c r="BQ1373" s="38"/>
      <c r="BU1373" s="16" t="s">
        <v>5345</v>
      </c>
      <c r="BV1373" s="29" t="s">
        <v>5346</v>
      </c>
      <c r="BW1373" s="16"/>
      <c r="BZ1373" s="16"/>
      <c r="CD1373" s="16"/>
      <c r="CF1373" s="16"/>
      <c r="CG1373" s="16"/>
      <c r="CI1373" s="16"/>
      <c r="CJ1373" s="16"/>
      <c r="CK1373" s="16"/>
      <c r="CP1373" s="16" t="s">
        <v>5349</v>
      </c>
      <c r="CQ1373" s="16" t="s">
        <v>119</v>
      </c>
      <c r="CR1373" s="16" t="s">
        <v>3129</v>
      </c>
      <c r="CT1373" s="16" t="s">
        <v>5345</v>
      </c>
      <c r="CU1373" s="16" t="s">
        <v>5346</v>
      </c>
      <c r="CV1373" s="16" t="s">
        <v>5344</v>
      </c>
      <c r="CW1373" s="16" t="s">
        <v>5348</v>
      </c>
      <c r="CX1373" s="16" t="s">
        <v>3857</v>
      </c>
      <c r="CY1373" s="16" t="s">
        <v>3335</v>
      </c>
      <c r="CZ1373" s="16" t="s">
        <v>3947</v>
      </c>
      <c r="DC1373" s="19"/>
      <c r="DD1373" s="16"/>
      <c r="DK1373" s="16"/>
      <c r="DM1373" s="16"/>
      <c r="DN1373" s="16"/>
      <c r="DP1373" s="16"/>
      <c r="DR1373" s="16"/>
      <c r="DV1373" s="19"/>
      <c r="EB1373" s="16"/>
      <c r="EE1373" s="16"/>
      <c r="EF1373" s="16"/>
      <c r="EG1373" s="16"/>
      <c r="EI1373" s="16"/>
      <c r="EN1373" s="16"/>
    </row>
    <row r="1374" spans="1:144" x14ac:dyDescent="0.35">
      <c r="A1374" s="16" t="s">
        <v>1149</v>
      </c>
      <c r="J1374" t="s">
        <v>5350</v>
      </c>
      <c r="K1374"/>
      <c r="L1374" s="16" t="s">
        <v>5784</v>
      </c>
      <c r="M1374" s="16"/>
      <c r="Q1374" s="16"/>
      <c r="R1374" s="16"/>
      <c r="S1374" s="16" t="s">
        <v>119</v>
      </c>
      <c r="T1374" s="16">
        <f>SUM(COUNTIF(M1374:S1374,"yes"))</f>
        <v>1</v>
      </c>
      <c r="U1374" s="16"/>
      <c r="V1374" s="16"/>
      <c r="W1374" s="16"/>
      <c r="X1374" s="16"/>
      <c r="Y1374" s="16"/>
      <c r="Z1374" s="16"/>
      <c r="AA1374" s="16"/>
      <c r="AB1374" s="16"/>
      <c r="AH1374" s="16"/>
      <c r="AJ1374" s="20"/>
      <c r="AK1374" s="16"/>
      <c r="AL1374" s="16" t="s">
        <v>5767</v>
      </c>
      <c r="AP1374" s="16"/>
      <c r="AQ1374" s="16"/>
      <c r="AR1374" s="38"/>
      <c r="AS1374" s="16"/>
      <c r="AT1374" s="16"/>
      <c r="AY1374" s="16"/>
      <c r="AZ1374" s="16"/>
      <c r="BF1374" s="28"/>
      <c r="BJ1374" s="25"/>
      <c r="BO1374" s="38"/>
      <c r="BQ1374" s="38"/>
      <c r="BU1374" s="16" t="s">
        <v>5351</v>
      </c>
      <c r="BV1374" s="29" t="s">
        <v>5352</v>
      </c>
      <c r="BW1374" s="16"/>
      <c r="BZ1374" s="16"/>
      <c r="CD1374" s="16"/>
      <c r="CF1374" s="16"/>
      <c r="CG1374" s="16"/>
      <c r="CI1374" s="16"/>
      <c r="CJ1374" s="16"/>
      <c r="CK1374" s="16"/>
      <c r="CP1374" s="16" t="s">
        <v>5355</v>
      </c>
      <c r="CQ1374" s="16" t="s">
        <v>119</v>
      </c>
      <c r="CR1374" s="16" t="s">
        <v>3129</v>
      </c>
      <c r="CT1374" s="16" t="s">
        <v>5351</v>
      </c>
      <c r="CU1374" s="16" t="s">
        <v>5352</v>
      </c>
      <c r="CV1374" s="16" t="s">
        <v>5350</v>
      </c>
      <c r="CW1374" s="16" t="s">
        <v>5354</v>
      </c>
      <c r="CX1374" s="16" t="s">
        <v>3149</v>
      </c>
      <c r="CY1374" s="16" t="s">
        <v>3454</v>
      </c>
      <c r="CZ1374" s="16" t="s">
        <v>4105</v>
      </c>
      <c r="DC1374" s="19"/>
      <c r="DD1374" s="16"/>
      <c r="DK1374" s="16"/>
      <c r="DM1374" s="16"/>
      <c r="DN1374" s="16"/>
      <c r="DP1374" s="16"/>
      <c r="DR1374" s="16"/>
      <c r="DV1374" s="19"/>
      <c r="EB1374" s="16"/>
      <c r="EE1374" s="16"/>
      <c r="EF1374" s="16"/>
      <c r="EG1374" s="16"/>
      <c r="EI1374" s="16"/>
      <c r="EN1374" s="16"/>
    </row>
    <row r="1375" spans="1:144" x14ac:dyDescent="0.35">
      <c r="A1375" s="16" t="s">
        <v>1149</v>
      </c>
      <c r="J1375" t="s">
        <v>5356</v>
      </c>
      <c r="K1375"/>
      <c r="L1375" s="16" t="s">
        <v>5784</v>
      </c>
      <c r="M1375" s="16"/>
      <c r="Q1375" s="16"/>
      <c r="R1375" s="16"/>
      <c r="S1375" s="16" t="s">
        <v>119</v>
      </c>
      <c r="T1375" s="16">
        <f>SUM(COUNTIF(M1375:S1375,"yes"))</f>
        <v>1</v>
      </c>
      <c r="U1375" s="16"/>
      <c r="V1375" s="16"/>
      <c r="W1375" s="16"/>
      <c r="X1375" s="16"/>
      <c r="Y1375" s="16"/>
      <c r="Z1375" s="16"/>
      <c r="AA1375" s="16"/>
      <c r="AB1375" s="16"/>
      <c r="AH1375" s="16"/>
      <c r="AJ1375" s="20"/>
      <c r="AK1375" s="16"/>
      <c r="AL1375" s="16" t="s">
        <v>5767</v>
      </c>
      <c r="AP1375" s="16"/>
      <c r="AQ1375" s="16"/>
      <c r="AR1375" s="38"/>
      <c r="AS1375" s="16"/>
      <c r="AT1375" s="16"/>
      <c r="AY1375" s="16"/>
      <c r="AZ1375" s="16"/>
      <c r="BF1375" s="28"/>
      <c r="BJ1375" s="25"/>
      <c r="BO1375" s="38"/>
      <c r="BQ1375" s="38"/>
      <c r="BU1375" s="16" t="s">
        <v>5357</v>
      </c>
      <c r="BV1375" s="29" t="s">
        <v>5358</v>
      </c>
      <c r="BW1375" s="16"/>
      <c r="BZ1375" s="16"/>
      <c r="CD1375" s="16"/>
      <c r="CF1375" s="16"/>
      <c r="CG1375" s="16"/>
      <c r="CI1375" s="16"/>
      <c r="CJ1375" s="16"/>
      <c r="CK1375" s="16"/>
      <c r="CP1375" s="16" t="s">
        <v>5361</v>
      </c>
      <c r="CQ1375" s="16" t="s">
        <v>119</v>
      </c>
      <c r="CR1375" s="16" t="s">
        <v>3129</v>
      </c>
      <c r="CT1375" s="16" t="s">
        <v>5357</v>
      </c>
      <c r="CU1375" s="16" t="s">
        <v>5358</v>
      </c>
      <c r="CV1375" s="16" t="s">
        <v>5356</v>
      </c>
      <c r="CW1375" s="16" t="s">
        <v>5360</v>
      </c>
      <c r="CX1375" s="16" t="s">
        <v>3977</v>
      </c>
      <c r="CY1375" s="16" t="s">
        <v>5362</v>
      </c>
      <c r="CZ1375" s="16" t="s">
        <v>3412</v>
      </c>
      <c r="DC1375" s="19"/>
      <c r="DD1375" s="16"/>
      <c r="DK1375" s="16"/>
      <c r="DM1375" s="16"/>
      <c r="DN1375" s="16"/>
      <c r="DP1375" s="16"/>
      <c r="DR1375" s="16"/>
      <c r="DV1375" s="19"/>
      <c r="EB1375" s="16"/>
      <c r="EE1375" s="16"/>
      <c r="EF1375" s="16"/>
      <c r="EG1375" s="16"/>
      <c r="EI1375" s="16"/>
      <c r="EN1375" s="16"/>
    </row>
    <row r="1376" spans="1:144" x14ac:dyDescent="0.35">
      <c r="A1376" s="16" t="s">
        <v>1149</v>
      </c>
      <c r="J1376" t="s">
        <v>5363</v>
      </c>
      <c r="K1376"/>
      <c r="L1376" s="16" t="s">
        <v>5784</v>
      </c>
      <c r="M1376" s="16"/>
      <c r="Q1376" s="16"/>
      <c r="R1376" s="16"/>
      <c r="S1376" s="16" t="s">
        <v>119</v>
      </c>
      <c r="T1376" s="16">
        <f>SUM(COUNTIF(M1376:S1376,"yes"))</f>
        <v>1</v>
      </c>
      <c r="U1376" s="16"/>
      <c r="V1376" s="16"/>
      <c r="W1376" s="16"/>
      <c r="X1376" s="16"/>
      <c r="Y1376" s="16"/>
      <c r="Z1376" s="16"/>
      <c r="AA1376" s="16"/>
      <c r="AB1376" s="16"/>
      <c r="AH1376" s="16"/>
      <c r="AJ1376" s="20"/>
      <c r="AK1376" s="16"/>
      <c r="AL1376" s="16" t="s">
        <v>5767</v>
      </c>
      <c r="AP1376" s="16"/>
      <c r="AQ1376" s="16"/>
      <c r="AR1376" s="38"/>
      <c r="AS1376" s="16"/>
      <c r="AT1376" s="16"/>
      <c r="AY1376" s="16"/>
      <c r="AZ1376" s="16"/>
      <c r="BF1376" s="28"/>
      <c r="BJ1376" s="25"/>
      <c r="BO1376" s="38"/>
      <c r="BQ1376" s="38"/>
      <c r="BU1376" s="16" t="s">
        <v>5364</v>
      </c>
      <c r="BV1376" s="29" t="s">
        <v>5365</v>
      </c>
      <c r="BW1376" s="16"/>
      <c r="BZ1376" s="16"/>
      <c r="CD1376" s="16"/>
      <c r="CF1376" s="16"/>
      <c r="CG1376" s="16"/>
      <c r="CI1376" s="16"/>
      <c r="CJ1376" s="16"/>
      <c r="CK1376" s="16"/>
      <c r="CP1376" s="16" t="s">
        <v>5368</v>
      </c>
      <c r="CQ1376" s="16" t="s">
        <v>119</v>
      </c>
      <c r="CR1376" s="16" t="s">
        <v>3129</v>
      </c>
      <c r="CT1376" s="16" t="s">
        <v>5364</v>
      </c>
      <c r="CU1376" s="16" t="s">
        <v>5365</v>
      </c>
      <c r="CV1376" s="16" t="s">
        <v>5363</v>
      </c>
      <c r="CW1376" s="16" t="s">
        <v>5367</v>
      </c>
      <c r="CX1376" s="16" t="s">
        <v>3683</v>
      </c>
      <c r="CY1376" s="16" t="s">
        <v>4449</v>
      </c>
      <c r="CZ1376" s="16" t="s">
        <v>5369</v>
      </c>
      <c r="DC1376" s="19"/>
      <c r="DD1376" s="16"/>
      <c r="DK1376" s="16"/>
      <c r="DM1376" s="16"/>
      <c r="DN1376" s="16"/>
      <c r="DP1376" s="16"/>
      <c r="DR1376" s="16"/>
      <c r="DV1376" s="19"/>
      <c r="EB1376" s="16"/>
      <c r="EE1376" s="16"/>
      <c r="EF1376" s="16"/>
      <c r="EG1376" s="16"/>
      <c r="EI1376" s="16"/>
      <c r="EN1376" s="16"/>
    </row>
    <row r="1377" spans="1:144" x14ac:dyDescent="0.35">
      <c r="A1377" s="16" t="s">
        <v>1149</v>
      </c>
      <c r="J1377" t="s">
        <v>5370</v>
      </c>
      <c r="K1377"/>
      <c r="L1377" s="16" t="s">
        <v>5784</v>
      </c>
      <c r="M1377" s="16"/>
      <c r="Q1377" s="16"/>
      <c r="R1377" s="16"/>
      <c r="S1377" s="16" t="s">
        <v>119</v>
      </c>
      <c r="T1377" s="16">
        <f>SUM(COUNTIF(M1377:S1377,"yes"))</f>
        <v>1</v>
      </c>
      <c r="U1377" s="16"/>
      <c r="V1377" s="16"/>
      <c r="W1377" s="16"/>
      <c r="X1377" s="16"/>
      <c r="Y1377" s="16"/>
      <c r="Z1377" s="16"/>
      <c r="AA1377" s="16"/>
      <c r="AB1377" s="16"/>
      <c r="AH1377" s="16"/>
      <c r="AJ1377" s="20"/>
      <c r="AK1377" s="16"/>
      <c r="AL1377" s="16" t="s">
        <v>5767</v>
      </c>
      <c r="AP1377" s="16"/>
      <c r="AQ1377" s="16"/>
      <c r="AR1377" s="38"/>
      <c r="AS1377" s="16"/>
      <c r="AT1377" s="16"/>
      <c r="AY1377" s="16"/>
      <c r="AZ1377" s="16"/>
      <c r="BF1377" s="28"/>
      <c r="BJ1377" s="25"/>
      <c r="BO1377" s="38"/>
      <c r="BQ1377" s="38"/>
      <c r="BU1377" s="16" t="s">
        <v>5371</v>
      </c>
      <c r="BV1377" s="29" t="s">
        <v>5372</v>
      </c>
      <c r="BW1377" s="16"/>
      <c r="BZ1377" s="16"/>
      <c r="CD1377" s="16"/>
      <c r="CF1377" s="16"/>
      <c r="CG1377" s="16"/>
      <c r="CI1377" s="16"/>
      <c r="CJ1377" s="16"/>
      <c r="CK1377" s="16"/>
      <c r="CP1377" s="16" t="s">
        <v>5375</v>
      </c>
      <c r="CQ1377" s="16" t="s">
        <v>119</v>
      </c>
      <c r="CR1377" s="16" t="s">
        <v>3129</v>
      </c>
      <c r="CT1377" s="16" t="s">
        <v>5371</v>
      </c>
      <c r="CU1377" s="16" t="s">
        <v>5372</v>
      </c>
      <c r="CV1377" s="16" t="s">
        <v>5370</v>
      </c>
      <c r="CW1377" s="16" t="s">
        <v>5374</v>
      </c>
      <c r="CX1377" s="16" t="s">
        <v>3334</v>
      </c>
      <c r="CY1377" s="16" t="s">
        <v>5376</v>
      </c>
      <c r="CZ1377" s="16" t="s">
        <v>3367</v>
      </c>
      <c r="DC1377" s="19"/>
      <c r="DD1377" s="16"/>
      <c r="DK1377" s="16"/>
      <c r="DM1377" s="16"/>
      <c r="DN1377" s="16"/>
      <c r="DP1377" s="16"/>
      <c r="DR1377" s="16"/>
      <c r="DV1377" s="19"/>
      <c r="EB1377" s="16"/>
      <c r="EE1377" s="16"/>
      <c r="EF1377" s="16"/>
      <c r="EG1377" s="16"/>
      <c r="EI1377" s="16"/>
      <c r="EN1377" s="16"/>
    </row>
    <row r="1378" spans="1:144" x14ac:dyDescent="0.35">
      <c r="A1378" s="16" t="s">
        <v>1149</v>
      </c>
      <c r="J1378" t="s">
        <v>5377</v>
      </c>
      <c r="K1378"/>
      <c r="L1378" s="16" t="s">
        <v>5784</v>
      </c>
      <c r="M1378" s="16"/>
      <c r="Q1378" s="16"/>
      <c r="R1378" s="16"/>
      <c r="S1378" s="16" t="s">
        <v>119</v>
      </c>
      <c r="T1378" s="16">
        <f>SUM(COUNTIF(M1378:S1378,"yes"))</f>
        <v>1</v>
      </c>
      <c r="U1378" s="16"/>
      <c r="V1378" s="16"/>
      <c r="W1378" s="16"/>
      <c r="X1378" s="16"/>
      <c r="Y1378" s="16"/>
      <c r="Z1378" s="16"/>
      <c r="AA1378" s="16"/>
      <c r="AB1378" s="16"/>
      <c r="AH1378" s="16"/>
      <c r="AJ1378" s="20"/>
      <c r="AK1378" s="16"/>
      <c r="AL1378" s="16" t="s">
        <v>5767</v>
      </c>
      <c r="AP1378" s="16"/>
      <c r="AQ1378" s="16"/>
      <c r="AR1378" s="38"/>
      <c r="AS1378" s="16"/>
      <c r="AT1378" s="16"/>
      <c r="AY1378" s="16"/>
      <c r="AZ1378" s="16"/>
      <c r="BF1378" s="28"/>
      <c r="BJ1378" s="25"/>
      <c r="BO1378" s="38"/>
      <c r="BQ1378" s="38"/>
      <c r="BU1378" s="16" t="s">
        <v>5378</v>
      </c>
      <c r="BV1378" s="29" t="s">
        <v>5379</v>
      </c>
      <c r="BW1378" s="16"/>
      <c r="BZ1378" s="16"/>
      <c r="CD1378" s="16"/>
      <c r="CF1378" s="16"/>
      <c r="CG1378" s="16"/>
      <c r="CI1378" s="16"/>
      <c r="CJ1378" s="16"/>
      <c r="CK1378" s="16"/>
      <c r="CP1378" s="16" t="s">
        <v>5382</v>
      </c>
      <c r="CQ1378" s="16" t="s">
        <v>119</v>
      </c>
      <c r="CR1378" s="16" t="s">
        <v>3129</v>
      </c>
      <c r="CT1378" s="16" t="s">
        <v>5378</v>
      </c>
      <c r="CU1378" s="16" t="s">
        <v>5379</v>
      </c>
      <c r="CV1378" s="16" t="s">
        <v>5377</v>
      </c>
      <c r="CW1378" s="16" t="s">
        <v>5381</v>
      </c>
      <c r="CX1378" s="16" t="s">
        <v>3522</v>
      </c>
      <c r="CY1378" s="16" t="s">
        <v>3318</v>
      </c>
      <c r="CZ1378" s="16" t="s">
        <v>3251</v>
      </c>
      <c r="DC1378" s="19"/>
      <c r="DD1378" s="16"/>
      <c r="DK1378" s="16"/>
      <c r="DM1378" s="16"/>
      <c r="DN1378" s="16"/>
      <c r="DP1378" s="16"/>
      <c r="DR1378" s="16"/>
      <c r="DV1378" s="19"/>
      <c r="EB1378" s="16"/>
      <c r="EE1378" s="16"/>
      <c r="EF1378" s="16"/>
      <c r="EG1378" s="16"/>
      <c r="EI1378" s="16"/>
      <c r="EN1378" s="16"/>
    </row>
    <row r="1379" spans="1:144" x14ac:dyDescent="0.35">
      <c r="A1379" s="16" t="s">
        <v>1149</v>
      </c>
      <c r="J1379" t="s">
        <v>5383</v>
      </c>
      <c r="K1379"/>
      <c r="L1379" s="16" t="s">
        <v>5784</v>
      </c>
      <c r="M1379" s="16"/>
      <c r="Q1379" s="16"/>
      <c r="R1379" s="16"/>
      <c r="S1379" s="16" t="s">
        <v>119</v>
      </c>
      <c r="T1379" s="16">
        <f>SUM(COUNTIF(M1379:S1379,"yes"))</f>
        <v>1</v>
      </c>
      <c r="U1379" s="16"/>
      <c r="V1379" s="16"/>
      <c r="W1379" s="16"/>
      <c r="X1379" s="16"/>
      <c r="Y1379" s="16"/>
      <c r="Z1379" s="16"/>
      <c r="AA1379" s="16"/>
      <c r="AB1379" s="16"/>
      <c r="AH1379" s="16"/>
      <c r="AJ1379" s="20"/>
      <c r="AK1379" s="16"/>
      <c r="AL1379" s="16" t="s">
        <v>5767</v>
      </c>
      <c r="AP1379" s="16"/>
      <c r="AQ1379" s="16"/>
      <c r="AR1379" s="38"/>
      <c r="AS1379" s="16"/>
      <c r="AT1379" s="16"/>
      <c r="AY1379" s="16"/>
      <c r="AZ1379" s="16"/>
      <c r="BF1379" s="28"/>
      <c r="BJ1379" s="25"/>
      <c r="BO1379" s="38"/>
      <c r="BQ1379" s="38"/>
      <c r="BU1379" s="16" t="s">
        <v>5384</v>
      </c>
      <c r="BV1379" s="29" t="s">
        <v>5385</v>
      </c>
      <c r="BW1379" s="16"/>
      <c r="BZ1379" s="16"/>
      <c r="CD1379" s="16"/>
      <c r="CF1379" s="16"/>
      <c r="CG1379" s="16"/>
      <c r="CI1379" s="16"/>
      <c r="CJ1379" s="16"/>
      <c r="CK1379" s="16"/>
      <c r="CP1379" s="16" t="s">
        <v>5387</v>
      </c>
      <c r="CQ1379" s="16" t="s">
        <v>119</v>
      </c>
      <c r="CR1379" s="16" t="s">
        <v>3129</v>
      </c>
      <c r="CT1379" s="16" t="s">
        <v>5384</v>
      </c>
      <c r="CU1379" s="16" t="s">
        <v>5385</v>
      </c>
      <c r="CV1379" s="16" t="s">
        <v>5383</v>
      </c>
      <c r="CW1379" s="16" t="s">
        <v>6048</v>
      </c>
      <c r="CX1379" s="16" t="s">
        <v>3157</v>
      </c>
      <c r="CY1379" s="16" t="s">
        <v>3158</v>
      </c>
      <c r="CZ1379" s="16" t="s">
        <v>5388</v>
      </c>
      <c r="DC1379" s="19"/>
      <c r="DD1379" s="16"/>
      <c r="DK1379" s="16"/>
      <c r="DM1379" s="16"/>
      <c r="DN1379" s="16"/>
      <c r="DP1379" s="16"/>
      <c r="DR1379" s="16"/>
      <c r="DV1379" s="19"/>
      <c r="EB1379" s="16"/>
      <c r="EE1379" s="16"/>
      <c r="EF1379" s="16"/>
      <c r="EG1379" s="16"/>
      <c r="EI1379" s="16"/>
      <c r="EN1379" s="16"/>
    </row>
    <row r="1380" spans="1:144" x14ac:dyDescent="0.35">
      <c r="A1380" s="16" t="s">
        <v>1149</v>
      </c>
      <c r="J1380" t="s">
        <v>5389</v>
      </c>
      <c r="K1380"/>
      <c r="L1380" s="16" t="s">
        <v>5784</v>
      </c>
      <c r="M1380" s="16"/>
      <c r="Q1380" s="16"/>
      <c r="R1380" s="16"/>
      <c r="S1380" s="16" t="s">
        <v>119</v>
      </c>
      <c r="T1380" s="16">
        <f>SUM(COUNTIF(M1380:S1380,"yes"))</f>
        <v>1</v>
      </c>
      <c r="U1380" s="16"/>
      <c r="V1380" s="16"/>
      <c r="W1380" s="16"/>
      <c r="X1380" s="16"/>
      <c r="Y1380" s="16"/>
      <c r="Z1380" s="16"/>
      <c r="AA1380" s="16"/>
      <c r="AB1380" s="16"/>
      <c r="AH1380" s="16"/>
      <c r="AJ1380" s="20"/>
      <c r="AK1380" s="16"/>
      <c r="AL1380" s="16" t="s">
        <v>5767</v>
      </c>
      <c r="AP1380" s="16"/>
      <c r="AQ1380" s="16"/>
      <c r="AR1380" s="38"/>
      <c r="AS1380" s="16"/>
      <c r="AT1380" s="16"/>
      <c r="AY1380" s="16"/>
      <c r="AZ1380" s="16"/>
      <c r="BF1380" s="28"/>
      <c r="BJ1380" s="25"/>
      <c r="BO1380" s="38"/>
      <c r="BQ1380" s="38"/>
      <c r="BU1380" s="16" t="s">
        <v>5390</v>
      </c>
      <c r="BV1380" s="29" t="s">
        <v>5391</v>
      </c>
      <c r="BW1380" s="16"/>
      <c r="BZ1380" s="16"/>
      <c r="CD1380" s="16"/>
      <c r="CF1380" s="16"/>
      <c r="CG1380" s="16"/>
      <c r="CI1380" s="16"/>
      <c r="CJ1380" s="16"/>
      <c r="CK1380" s="16"/>
      <c r="CP1380" s="16" t="s">
        <v>5394</v>
      </c>
      <c r="CQ1380" s="16" t="s">
        <v>119</v>
      </c>
      <c r="CR1380" s="16" t="s">
        <v>3129</v>
      </c>
      <c r="CT1380" s="16" t="s">
        <v>5390</v>
      </c>
      <c r="CU1380" s="16" t="s">
        <v>5391</v>
      </c>
      <c r="CV1380" s="16" t="s">
        <v>5389</v>
      </c>
      <c r="CW1380" s="16" t="s">
        <v>5393</v>
      </c>
      <c r="CX1380" s="16" t="s">
        <v>3676</v>
      </c>
      <c r="CY1380" s="16" t="s">
        <v>3207</v>
      </c>
      <c r="CZ1380" s="16" t="s">
        <v>3251</v>
      </c>
      <c r="DC1380" s="19"/>
      <c r="DD1380" s="16"/>
      <c r="DK1380" s="16"/>
      <c r="DM1380" s="16"/>
      <c r="DN1380" s="16"/>
      <c r="DP1380" s="16"/>
      <c r="DR1380" s="16"/>
      <c r="DV1380" s="19"/>
      <c r="EB1380" s="16"/>
      <c r="EE1380" s="16"/>
      <c r="EF1380" s="16"/>
      <c r="EG1380" s="16"/>
      <c r="EI1380" s="16"/>
      <c r="EN1380" s="16"/>
    </row>
    <row r="1381" spans="1:144" x14ac:dyDescent="0.35">
      <c r="A1381" s="16" t="s">
        <v>1149</v>
      </c>
      <c r="J1381" t="s">
        <v>5395</v>
      </c>
      <c r="K1381"/>
      <c r="L1381" s="16" t="s">
        <v>5784</v>
      </c>
      <c r="M1381" s="16"/>
      <c r="Q1381" s="16"/>
      <c r="R1381" s="16"/>
      <c r="S1381" s="16" t="s">
        <v>119</v>
      </c>
      <c r="T1381" s="16">
        <f>SUM(COUNTIF(M1381:S1381,"yes"))</f>
        <v>1</v>
      </c>
      <c r="U1381" s="16"/>
      <c r="V1381" s="16"/>
      <c r="W1381" s="16"/>
      <c r="X1381" s="16"/>
      <c r="Y1381" s="16"/>
      <c r="Z1381" s="16"/>
      <c r="AA1381" s="16"/>
      <c r="AB1381" s="16"/>
      <c r="AH1381" s="16"/>
      <c r="AJ1381" s="20"/>
      <c r="AK1381" s="16"/>
      <c r="AL1381" s="16" t="s">
        <v>5767</v>
      </c>
      <c r="AP1381" s="16"/>
      <c r="AQ1381" s="16"/>
      <c r="AR1381" s="38"/>
      <c r="AS1381" s="16"/>
      <c r="AT1381" s="16"/>
      <c r="AY1381" s="16"/>
      <c r="AZ1381" s="16"/>
      <c r="BF1381" s="28"/>
      <c r="BJ1381" s="25"/>
      <c r="BO1381" s="38"/>
      <c r="BQ1381" s="38"/>
      <c r="BU1381" s="16" t="s">
        <v>5396</v>
      </c>
      <c r="BV1381" s="29" t="s">
        <v>5397</v>
      </c>
      <c r="BW1381" s="16"/>
      <c r="BZ1381" s="16"/>
      <c r="CD1381" s="16"/>
      <c r="CF1381" s="16"/>
      <c r="CG1381" s="16"/>
      <c r="CI1381" s="16"/>
      <c r="CJ1381" s="16"/>
      <c r="CK1381" s="16"/>
      <c r="CP1381" s="16" t="s">
        <v>5400</v>
      </c>
      <c r="CQ1381" s="16" t="s">
        <v>119</v>
      </c>
      <c r="CR1381" s="16" t="s">
        <v>3129</v>
      </c>
      <c r="CT1381" s="16" t="s">
        <v>5396</v>
      </c>
      <c r="CU1381" s="16" t="s">
        <v>5397</v>
      </c>
      <c r="CV1381" s="16" t="s">
        <v>5395</v>
      </c>
      <c r="CW1381" s="16" t="s">
        <v>5399</v>
      </c>
      <c r="CX1381" s="16" t="s">
        <v>3334</v>
      </c>
      <c r="CY1381" s="16" t="s">
        <v>3335</v>
      </c>
      <c r="CZ1381" s="16" t="s">
        <v>3433</v>
      </c>
      <c r="DC1381" s="19"/>
      <c r="DD1381" s="16"/>
      <c r="DK1381" s="16"/>
      <c r="DM1381" s="16"/>
      <c r="DN1381" s="16"/>
      <c r="DP1381" s="16"/>
      <c r="DR1381" s="16"/>
      <c r="DV1381" s="19"/>
      <c r="EB1381" s="16"/>
      <c r="EE1381" s="16"/>
      <c r="EF1381" s="16"/>
      <c r="EG1381" s="16"/>
      <c r="EI1381" s="16"/>
      <c r="EN1381" s="16"/>
    </row>
    <row r="1382" spans="1:144" x14ac:dyDescent="0.35">
      <c r="A1382" s="16" t="s">
        <v>1149</v>
      </c>
      <c r="J1382" t="s">
        <v>5401</v>
      </c>
      <c r="K1382"/>
      <c r="L1382" s="16" t="s">
        <v>5784</v>
      </c>
      <c r="M1382" s="16"/>
      <c r="Q1382" s="16"/>
      <c r="R1382" s="16"/>
      <c r="S1382" s="16" t="s">
        <v>119</v>
      </c>
      <c r="T1382" s="16">
        <f>SUM(COUNTIF(M1382:S1382,"yes"))</f>
        <v>1</v>
      </c>
      <c r="U1382" s="16"/>
      <c r="V1382" s="16"/>
      <c r="W1382" s="16"/>
      <c r="X1382" s="16"/>
      <c r="Y1382" s="16"/>
      <c r="Z1382" s="16"/>
      <c r="AA1382" s="16"/>
      <c r="AB1382" s="16"/>
      <c r="AH1382" s="16"/>
      <c r="AJ1382" s="20"/>
      <c r="AK1382" s="16"/>
      <c r="AL1382" s="16" t="s">
        <v>5767</v>
      </c>
      <c r="AP1382" s="16"/>
      <c r="AQ1382" s="16"/>
      <c r="AR1382" s="38"/>
      <c r="AS1382" s="16"/>
      <c r="AT1382" s="16"/>
      <c r="AY1382" s="16"/>
      <c r="AZ1382" s="16"/>
      <c r="BF1382" s="28"/>
      <c r="BJ1382" s="25"/>
      <c r="BO1382" s="38"/>
      <c r="BQ1382" s="38"/>
      <c r="BU1382" s="16" t="s">
        <v>5402</v>
      </c>
      <c r="BV1382" s="29" t="s">
        <v>5403</v>
      </c>
      <c r="BW1382" s="16"/>
      <c r="BZ1382" s="16"/>
      <c r="CD1382" s="16"/>
      <c r="CF1382" s="16"/>
      <c r="CG1382" s="16"/>
      <c r="CI1382" s="16"/>
      <c r="CJ1382" s="16"/>
      <c r="CK1382" s="16"/>
      <c r="CP1382" s="16" t="s">
        <v>5406</v>
      </c>
      <c r="CQ1382" s="16" t="s">
        <v>119</v>
      </c>
      <c r="CR1382" s="16" t="s">
        <v>3129</v>
      </c>
      <c r="CT1382" s="16" t="s">
        <v>5402</v>
      </c>
      <c r="CU1382" s="16" t="s">
        <v>5403</v>
      </c>
      <c r="CV1382" s="16" t="s">
        <v>5401</v>
      </c>
      <c r="CW1382" s="16" t="s">
        <v>5405</v>
      </c>
      <c r="CX1382" s="16" t="s">
        <v>3249</v>
      </c>
      <c r="CY1382" s="16" t="s">
        <v>5407</v>
      </c>
      <c r="CZ1382" s="16" t="s">
        <v>5408</v>
      </c>
      <c r="DC1382" s="19"/>
      <c r="DD1382" s="16"/>
      <c r="DK1382" s="16"/>
      <c r="DM1382" s="16"/>
      <c r="DN1382" s="16"/>
      <c r="DP1382" s="16"/>
      <c r="DR1382" s="16"/>
      <c r="DV1382" s="19"/>
      <c r="EB1382" s="16"/>
      <c r="EE1382" s="16"/>
      <c r="EF1382" s="16"/>
      <c r="EG1382" s="16"/>
      <c r="EI1382" s="16"/>
      <c r="EN1382" s="16"/>
    </row>
    <row r="1383" spans="1:144" x14ac:dyDescent="0.35">
      <c r="A1383" s="16" t="s">
        <v>1149</v>
      </c>
      <c r="J1383" t="s">
        <v>5409</v>
      </c>
      <c r="K1383"/>
      <c r="L1383" s="16" t="s">
        <v>5784</v>
      </c>
      <c r="M1383" s="16"/>
      <c r="Q1383" s="16"/>
      <c r="R1383" s="16"/>
      <c r="S1383" s="16" t="s">
        <v>119</v>
      </c>
      <c r="T1383" s="16">
        <f>SUM(COUNTIF(M1383:S1383,"yes"))</f>
        <v>1</v>
      </c>
      <c r="U1383" s="16"/>
      <c r="V1383" s="16"/>
      <c r="W1383" s="16"/>
      <c r="X1383" s="16"/>
      <c r="Y1383" s="16"/>
      <c r="Z1383" s="16"/>
      <c r="AA1383" s="16"/>
      <c r="AB1383" s="16"/>
      <c r="AH1383" s="16"/>
      <c r="AJ1383" s="20"/>
      <c r="AK1383" s="16"/>
      <c r="AL1383" s="16" t="s">
        <v>5767</v>
      </c>
      <c r="AP1383" s="16"/>
      <c r="AQ1383" s="16"/>
      <c r="AR1383" s="38"/>
      <c r="AS1383" s="16"/>
      <c r="AT1383" s="16"/>
      <c r="AY1383" s="16"/>
      <c r="AZ1383" s="16"/>
      <c r="BF1383" s="28"/>
      <c r="BJ1383" s="25"/>
      <c r="BO1383" s="38"/>
      <c r="BQ1383" s="38"/>
      <c r="BU1383" s="16" t="s">
        <v>5410</v>
      </c>
      <c r="BV1383" s="29" t="s">
        <v>5411</v>
      </c>
      <c r="BW1383" s="16"/>
      <c r="BZ1383" s="16"/>
      <c r="CD1383" s="16"/>
      <c r="CF1383" s="16"/>
      <c r="CG1383" s="16"/>
      <c r="CI1383" s="16"/>
      <c r="CJ1383" s="16"/>
      <c r="CK1383" s="16"/>
      <c r="CP1383" s="16" t="s">
        <v>5414</v>
      </c>
      <c r="CQ1383" s="16" t="s">
        <v>119</v>
      </c>
      <c r="CR1383" s="16" t="s">
        <v>3129</v>
      </c>
      <c r="CT1383" s="16" t="s">
        <v>5410</v>
      </c>
      <c r="CU1383" s="16" t="s">
        <v>5411</v>
      </c>
      <c r="CV1383" s="16" t="s">
        <v>5409</v>
      </c>
      <c r="CW1383" s="16" t="s">
        <v>5413</v>
      </c>
      <c r="CX1383" s="16" t="s">
        <v>3498</v>
      </c>
      <c r="CY1383" s="16" t="s">
        <v>5415</v>
      </c>
      <c r="CZ1383" s="16" t="s">
        <v>3133</v>
      </c>
      <c r="DC1383" s="19"/>
      <c r="DD1383" s="16"/>
      <c r="DK1383" s="16"/>
      <c r="DM1383" s="16"/>
      <c r="DN1383" s="16"/>
      <c r="DP1383" s="16"/>
      <c r="DR1383" s="16"/>
      <c r="DV1383" s="19"/>
      <c r="EB1383" s="16"/>
      <c r="EE1383" s="16"/>
      <c r="EF1383" s="16"/>
      <c r="EG1383" s="16"/>
      <c r="EI1383" s="16"/>
      <c r="EN1383" s="16"/>
    </row>
    <row r="1384" spans="1:144" x14ac:dyDescent="0.35">
      <c r="A1384" s="16" t="s">
        <v>1149</v>
      </c>
      <c r="J1384" t="s">
        <v>5416</v>
      </c>
      <c r="K1384"/>
      <c r="L1384" s="16" t="s">
        <v>5784</v>
      </c>
      <c r="M1384" s="16"/>
      <c r="Q1384" s="16"/>
      <c r="R1384" s="16"/>
      <c r="S1384" s="16" t="s">
        <v>119</v>
      </c>
      <c r="T1384" s="16">
        <f>SUM(COUNTIF(M1384:S1384,"yes"))</f>
        <v>1</v>
      </c>
      <c r="U1384" s="16"/>
      <c r="V1384" s="16"/>
      <c r="W1384" s="16"/>
      <c r="X1384" s="16"/>
      <c r="Y1384" s="16"/>
      <c r="Z1384" s="16"/>
      <c r="AA1384" s="16"/>
      <c r="AB1384" s="16"/>
      <c r="AH1384" s="16"/>
      <c r="AJ1384" s="20"/>
      <c r="AK1384" s="16"/>
      <c r="AL1384" s="16" t="s">
        <v>5767</v>
      </c>
      <c r="AP1384" s="16"/>
      <c r="AQ1384" s="16"/>
      <c r="AR1384" s="38"/>
      <c r="AS1384" s="16"/>
      <c r="AT1384" s="16"/>
      <c r="AY1384" s="16"/>
      <c r="AZ1384" s="16"/>
      <c r="BF1384" s="28"/>
      <c r="BJ1384" s="25"/>
      <c r="BO1384" s="38"/>
      <c r="BQ1384" s="38"/>
      <c r="BU1384" s="16" t="s">
        <v>5417</v>
      </c>
      <c r="BV1384" s="29" t="s">
        <v>5418</v>
      </c>
      <c r="BW1384" s="16"/>
      <c r="BZ1384" s="16"/>
      <c r="CD1384" s="16"/>
      <c r="CF1384" s="16"/>
      <c r="CG1384" s="16"/>
      <c r="CI1384" s="16"/>
      <c r="CJ1384" s="16"/>
      <c r="CK1384" s="16"/>
      <c r="CP1384" s="16" t="s">
        <v>5421</v>
      </c>
      <c r="CQ1384" s="16" t="s">
        <v>119</v>
      </c>
      <c r="CR1384" s="16" t="s">
        <v>3129</v>
      </c>
      <c r="CT1384" s="16" t="s">
        <v>5417</v>
      </c>
      <c r="CU1384" s="16" t="s">
        <v>5418</v>
      </c>
      <c r="CV1384" s="16" t="s">
        <v>5416</v>
      </c>
      <c r="CW1384" s="16" t="s">
        <v>5420</v>
      </c>
      <c r="CX1384" s="16" t="s">
        <v>3191</v>
      </c>
      <c r="CY1384" s="16" t="s">
        <v>5422</v>
      </c>
      <c r="CZ1384" s="16" t="s">
        <v>3953</v>
      </c>
      <c r="DC1384" s="19"/>
      <c r="DD1384" s="16"/>
      <c r="DK1384" s="16"/>
      <c r="DM1384" s="16"/>
      <c r="DN1384" s="16"/>
      <c r="DP1384" s="16"/>
      <c r="DR1384" s="16"/>
      <c r="DV1384" s="19"/>
      <c r="EB1384" s="16"/>
      <c r="EE1384" s="16"/>
      <c r="EF1384" s="16"/>
      <c r="EG1384" s="16"/>
      <c r="EI1384" s="16"/>
      <c r="EN1384" s="16"/>
    </row>
    <row r="1385" spans="1:144" x14ac:dyDescent="0.35">
      <c r="A1385" s="16" t="s">
        <v>1149</v>
      </c>
      <c r="J1385" t="s">
        <v>5423</v>
      </c>
      <c r="K1385"/>
      <c r="L1385" s="16" t="s">
        <v>5784</v>
      </c>
      <c r="M1385" s="16"/>
      <c r="Q1385" s="16"/>
      <c r="R1385" s="16"/>
      <c r="S1385" s="16" t="s">
        <v>119</v>
      </c>
      <c r="T1385" s="16">
        <f>SUM(COUNTIF(M1385:S1385,"yes"))</f>
        <v>1</v>
      </c>
      <c r="U1385" s="16"/>
      <c r="V1385" s="16"/>
      <c r="W1385" s="16"/>
      <c r="X1385" s="16"/>
      <c r="Y1385" s="16"/>
      <c r="Z1385" s="16"/>
      <c r="AA1385" s="16"/>
      <c r="AB1385" s="16"/>
      <c r="AH1385" s="16"/>
      <c r="AJ1385" s="20"/>
      <c r="AK1385" s="16"/>
      <c r="AL1385" s="16" t="s">
        <v>5767</v>
      </c>
      <c r="AP1385" s="16"/>
      <c r="AQ1385" s="16"/>
      <c r="AR1385" s="38"/>
      <c r="AS1385" s="16"/>
      <c r="AT1385" s="16"/>
      <c r="AY1385" s="16"/>
      <c r="AZ1385" s="16"/>
      <c r="BF1385" s="28"/>
      <c r="BJ1385" s="25"/>
      <c r="BO1385" s="38"/>
      <c r="BQ1385" s="38"/>
      <c r="BU1385" s="16" t="s">
        <v>5424</v>
      </c>
      <c r="BV1385" s="29" t="s">
        <v>5425</v>
      </c>
      <c r="BW1385" s="16"/>
      <c r="BZ1385" s="16"/>
      <c r="CD1385" s="16"/>
      <c r="CF1385" s="16"/>
      <c r="CG1385" s="16"/>
      <c r="CI1385" s="16"/>
      <c r="CJ1385" s="16"/>
      <c r="CK1385" s="16"/>
      <c r="CP1385" s="16" t="s">
        <v>5428</v>
      </c>
      <c r="CQ1385" s="16" t="s">
        <v>119</v>
      </c>
      <c r="CR1385" s="16" t="s">
        <v>3129</v>
      </c>
      <c r="CT1385" s="16" t="s">
        <v>5424</v>
      </c>
      <c r="CU1385" s="16" t="s">
        <v>5425</v>
      </c>
      <c r="CV1385" s="16" t="s">
        <v>5423</v>
      </c>
      <c r="CW1385" s="16" t="s">
        <v>5427</v>
      </c>
      <c r="CX1385" s="16" t="s">
        <v>3423</v>
      </c>
      <c r="CY1385" s="16" t="s">
        <v>3759</v>
      </c>
      <c r="CZ1385" s="16" t="s">
        <v>3281</v>
      </c>
      <c r="DC1385" s="19"/>
      <c r="DD1385" s="16"/>
      <c r="DK1385" s="16"/>
      <c r="DM1385" s="16"/>
      <c r="DN1385" s="16"/>
      <c r="DP1385" s="16"/>
      <c r="DR1385" s="16"/>
      <c r="DV1385" s="19"/>
      <c r="EB1385" s="16"/>
      <c r="EE1385" s="16"/>
      <c r="EF1385" s="16"/>
      <c r="EG1385" s="16"/>
      <c r="EI1385" s="16"/>
      <c r="EN1385" s="16"/>
    </row>
    <row r="1386" spans="1:144" x14ac:dyDescent="0.35">
      <c r="A1386" s="16" t="s">
        <v>1149</v>
      </c>
      <c r="J1386" t="s">
        <v>5429</v>
      </c>
      <c r="K1386"/>
      <c r="L1386" s="16" t="s">
        <v>5784</v>
      </c>
      <c r="M1386" s="16"/>
      <c r="Q1386" s="16"/>
      <c r="R1386" s="16"/>
      <c r="S1386" s="16" t="s">
        <v>119</v>
      </c>
      <c r="T1386" s="16">
        <f>SUM(COUNTIF(M1386:S1386,"yes"))</f>
        <v>1</v>
      </c>
      <c r="U1386" s="16"/>
      <c r="V1386" s="16"/>
      <c r="W1386" s="16"/>
      <c r="X1386" s="16"/>
      <c r="Y1386" s="16"/>
      <c r="Z1386" s="16"/>
      <c r="AA1386" s="16"/>
      <c r="AB1386" s="16"/>
      <c r="AH1386" s="16"/>
      <c r="AJ1386" s="20"/>
      <c r="AK1386" s="16"/>
      <c r="AL1386" s="16" t="s">
        <v>5767</v>
      </c>
      <c r="AP1386" s="16"/>
      <c r="AQ1386" s="16"/>
      <c r="AR1386" s="38"/>
      <c r="AS1386" s="16"/>
      <c r="AT1386" s="16"/>
      <c r="AY1386" s="16"/>
      <c r="AZ1386" s="16"/>
      <c r="BF1386" s="28"/>
      <c r="BJ1386" s="25"/>
      <c r="BO1386" s="38"/>
      <c r="BQ1386" s="38"/>
      <c r="BU1386" s="16" t="s">
        <v>5430</v>
      </c>
      <c r="BV1386" s="29" t="s">
        <v>5431</v>
      </c>
      <c r="BW1386" s="16"/>
      <c r="BZ1386" s="16"/>
      <c r="CD1386" s="16"/>
      <c r="CF1386" s="16"/>
      <c r="CG1386" s="16"/>
      <c r="CI1386" s="16"/>
      <c r="CJ1386" s="16"/>
      <c r="CK1386" s="16"/>
      <c r="CP1386" s="16" t="s">
        <v>5434</v>
      </c>
      <c r="CQ1386" s="16" t="s">
        <v>119</v>
      </c>
      <c r="CR1386" s="16" t="s">
        <v>3129</v>
      </c>
      <c r="CT1386" s="16" t="s">
        <v>5430</v>
      </c>
      <c r="CU1386" s="16" t="s">
        <v>5431</v>
      </c>
      <c r="CV1386" s="16" t="s">
        <v>5429</v>
      </c>
      <c r="CW1386" s="16" t="s">
        <v>5433</v>
      </c>
      <c r="CX1386" s="16" t="s">
        <v>3651</v>
      </c>
      <c r="CY1386" s="16" t="s">
        <v>5435</v>
      </c>
      <c r="CZ1386" s="16" t="s">
        <v>3217</v>
      </c>
      <c r="DC1386" s="19"/>
      <c r="DD1386" s="16"/>
      <c r="DK1386" s="16"/>
      <c r="DM1386" s="16"/>
      <c r="DN1386" s="16"/>
      <c r="DP1386" s="16"/>
      <c r="DR1386" s="16"/>
      <c r="DV1386" s="19"/>
      <c r="EB1386" s="16"/>
      <c r="EE1386" s="16"/>
      <c r="EF1386" s="16"/>
      <c r="EG1386" s="16"/>
      <c r="EI1386" s="16"/>
      <c r="EN1386" s="16"/>
    </row>
    <row r="1387" spans="1:144" x14ac:dyDescent="0.35">
      <c r="A1387" s="16" t="s">
        <v>1149</v>
      </c>
      <c r="J1387" t="s">
        <v>5436</v>
      </c>
      <c r="K1387"/>
      <c r="L1387" s="16" t="s">
        <v>5784</v>
      </c>
      <c r="M1387" s="16"/>
      <c r="Q1387" s="16"/>
      <c r="R1387" s="16"/>
      <c r="S1387" s="16" t="s">
        <v>119</v>
      </c>
      <c r="T1387" s="16">
        <f>SUM(COUNTIF(M1387:S1387,"yes"))</f>
        <v>1</v>
      </c>
      <c r="U1387" s="16"/>
      <c r="V1387" s="16"/>
      <c r="W1387" s="16"/>
      <c r="X1387" s="16"/>
      <c r="Y1387" s="16"/>
      <c r="Z1387" s="16"/>
      <c r="AA1387" s="16"/>
      <c r="AB1387" s="16"/>
      <c r="AH1387" s="16"/>
      <c r="AJ1387" s="20"/>
      <c r="AK1387" s="16"/>
      <c r="AL1387" s="16" t="s">
        <v>5767</v>
      </c>
      <c r="AP1387" s="16"/>
      <c r="AQ1387" s="16"/>
      <c r="AR1387" s="38"/>
      <c r="AS1387" s="16"/>
      <c r="AT1387" s="16"/>
      <c r="AY1387" s="16"/>
      <c r="AZ1387" s="16"/>
      <c r="BF1387" s="28"/>
      <c r="BJ1387" s="25"/>
      <c r="BO1387" s="38"/>
      <c r="BQ1387" s="38"/>
      <c r="BU1387" s="16" t="s">
        <v>5437</v>
      </c>
      <c r="BV1387" s="29" t="s">
        <v>5438</v>
      </c>
      <c r="BW1387" s="16"/>
      <c r="BZ1387" s="16"/>
      <c r="CD1387" s="16"/>
      <c r="CF1387" s="16"/>
      <c r="CG1387" s="16"/>
      <c r="CI1387" s="16"/>
      <c r="CJ1387" s="16"/>
      <c r="CK1387" s="16"/>
      <c r="CP1387" s="16" t="s">
        <v>5440</v>
      </c>
      <c r="CQ1387" s="16" t="s">
        <v>119</v>
      </c>
      <c r="CR1387" s="16" t="s">
        <v>3129</v>
      </c>
      <c r="CT1387" s="16" t="s">
        <v>5437</v>
      </c>
      <c r="CU1387" s="16" t="s">
        <v>5438</v>
      </c>
      <c r="CV1387" s="16" t="s">
        <v>5436</v>
      </c>
      <c r="CW1387" s="16" t="s">
        <v>6049</v>
      </c>
      <c r="CX1387" s="16" t="s">
        <v>3257</v>
      </c>
      <c r="CY1387" s="16" t="s">
        <v>3786</v>
      </c>
      <c r="CZ1387" s="16" t="s">
        <v>4728</v>
      </c>
      <c r="DC1387" s="19"/>
      <c r="DD1387" s="16"/>
      <c r="DK1387" s="16"/>
      <c r="DM1387" s="16"/>
      <c r="DN1387" s="16"/>
      <c r="DP1387" s="16"/>
      <c r="DR1387" s="16"/>
      <c r="DV1387" s="19"/>
      <c r="EB1387" s="16"/>
      <c r="EE1387" s="16"/>
      <c r="EF1387" s="16"/>
      <c r="EG1387" s="16"/>
      <c r="EI1387" s="16"/>
      <c r="EN1387" s="16"/>
    </row>
    <row r="1388" spans="1:144" x14ac:dyDescent="0.35">
      <c r="A1388" s="16" t="s">
        <v>1149</v>
      </c>
      <c r="J1388" t="s">
        <v>5441</v>
      </c>
      <c r="K1388"/>
      <c r="L1388" s="16" t="s">
        <v>5784</v>
      </c>
      <c r="M1388" s="16"/>
      <c r="Q1388" s="16"/>
      <c r="R1388" s="16"/>
      <c r="S1388" s="16" t="s">
        <v>119</v>
      </c>
      <c r="T1388" s="16">
        <f>SUM(COUNTIF(M1388:S1388,"yes"))</f>
        <v>1</v>
      </c>
      <c r="U1388" s="16"/>
      <c r="V1388" s="16"/>
      <c r="W1388" s="16"/>
      <c r="X1388" s="16"/>
      <c r="Y1388" s="16"/>
      <c r="Z1388" s="16"/>
      <c r="AA1388" s="16"/>
      <c r="AB1388" s="16"/>
      <c r="AH1388" s="16"/>
      <c r="AJ1388" s="20"/>
      <c r="AK1388" s="16"/>
      <c r="AL1388" s="16" t="s">
        <v>5767</v>
      </c>
      <c r="AP1388" s="16"/>
      <c r="AQ1388" s="16"/>
      <c r="AR1388" s="38"/>
      <c r="AS1388" s="16"/>
      <c r="AT1388" s="16"/>
      <c r="AY1388" s="16"/>
      <c r="AZ1388" s="16"/>
      <c r="BF1388" s="28"/>
      <c r="BJ1388" s="25"/>
      <c r="BO1388" s="38"/>
      <c r="BQ1388" s="38"/>
      <c r="BU1388" s="16" t="s">
        <v>5442</v>
      </c>
      <c r="BV1388" s="29" t="s">
        <v>5443</v>
      </c>
      <c r="BW1388" s="16"/>
      <c r="BZ1388" s="16"/>
      <c r="CD1388" s="16"/>
      <c r="CF1388" s="16"/>
      <c r="CG1388" s="16"/>
      <c r="CI1388" s="16"/>
      <c r="CJ1388" s="16"/>
      <c r="CK1388" s="16"/>
      <c r="CP1388" s="16" t="s">
        <v>5446</v>
      </c>
      <c r="CQ1388" s="16" t="s">
        <v>119</v>
      </c>
      <c r="CR1388" s="16" t="s">
        <v>3129</v>
      </c>
      <c r="CT1388" s="16" t="s">
        <v>5442</v>
      </c>
      <c r="CU1388" s="16" t="s">
        <v>5443</v>
      </c>
      <c r="CV1388" s="16" t="s">
        <v>5441</v>
      </c>
      <c r="CW1388" s="16" t="s">
        <v>5445</v>
      </c>
      <c r="CX1388" s="16" t="s">
        <v>5285</v>
      </c>
      <c r="CY1388" s="16" t="s">
        <v>4124</v>
      </c>
      <c r="CZ1388" s="16" t="s">
        <v>3208</v>
      </c>
      <c r="DC1388" s="19"/>
      <c r="DD1388" s="16"/>
      <c r="DK1388" s="16"/>
      <c r="DM1388" s="16"/>
      <c r="DN1388" s="16"/>
      <c r="DP1388" s="16"/>
      <c r="DR1388" s="16"/>
      <c r="DV1388" s="19"/>
      <c r="EB1388" s="16"/>
      <c r="EE1388" s="16"/>
      <c r="EF1388" s="16"/>
      <c r="EG1388" s="16"/>
      <c r="EI1388" s="16"/>
      <c r="EN1388" s="16"/>
    </row>
    <row r="1389" spans="1:144" x14ac:dyDescent="0.35">
      <c r="A1389" s="16" t="s">
        <v>1149</v>
      </c>
      <c r="J1389" t="s">
        <v>5447</v>
      </c>
      <c r="K1389"/>
      <c r="L1389" s="16" t="s">
        <v>5784</v>
      </c>
      <c r="M1389" s="16"/>
      <c r="Q1389" s="16"/>
      <c r="R1389" s="16"/>
      <c r="S1389" s="16" t="s">
        <v>119</v>
      </c>
      <c r="T1389" s="16">
        <f>SUM(COUNTIF(M1389:S1389,"yes"))</f>
        <v>1</v>
      </c>
      <c r="U1389" s="16"/>
      <c r="V1389" s="16"/>
      <c r="W1389" s="16"/>
      <c r="X1389" s="16"/>
      <c r="Y1389" s="16"/>
      <c r="Z1389" s="16"/>
      <c r="AA1389" s="16"/>
      <c r="AB1389" s="16"/>
      <c r="AH1389" s="16"/>
      <c r="AJ1389" s="20"/>
      <c r="AK1389" s="16"/>
      <c r="AL1389" s="16" t="s">
        <v>5767</v>
      </c>
      <c r="AP1389" s="16"/>
      <c r="AQ1389" s="16"/>
      <c r="AR1389" s="38"/>
      <c r="AS1389" s="16"/>
      <c r="AT1389" s="16"/>
      <c r="AY1389" s="16"/>
      <c r="AZ1389" s="16"/>
      <c r="BF1389" s="28"/>
      <c r="BJ1389" s="25"/>
      <c r="BO1389" s="38"/>
      <c r="BQ1389" s="38"/>
      <c r="BU1389" s="16" t="s">
        <v>5448</v>
      </c>
      <c r="BV1389" s="29" t="s">
        <v>5449</v>
      </c>
      <c r="BW1389" s="16"/>
      <c r="BZ1389" s="16"/>
      <c r="CD1389" s="16"/>
      <c r="CF1389" s="16"/>
      <c r="CG1389" s="16"/>
      <c r="CI1389" s="16"/>
      <c r="CJ1389" s="16"/>
      <c r="CK1389" s="16"/>
      <c r="CP1389" s="16" t="s">
        <v>5452</v>
      </c>
      <c r="CQ1389" s="16" t="s">
        <v>119</v>
      </c>
      <c r="CR1389" s="16" t="s">
        <v>3129</v>
      </c>
      <c r="CT1389" s="16" t="s">
        <v>5448</v>
      </c>
      <c r="CU1389" s="16" t="s">
        <v>5449</v>
      </c>
      <c r="CV1389" s="16" t="s">
        <v>5447</v>
      </c>
      <c r="CW1389" s="16" t="s">
        <v>5451</v>
      </c>
      <c r="CX1389" s="16" t="s">
        <v>3295</v>
      </c>
      <c r="CY1389" s="16" t="s">
        <v>3158</v>
      </c>
      <c r="CZ1389" s="16" t="s">
        <v>3920</v>
      </c>
      <c r="DC1389" s="19"/>
      <c r="DD1389" s="16"/>
      <c r="DK1389" s="16"/>
      <c r="DM1389" s="16"/>
      <c r="DN1389" s="16"/>
      <c r="DP1389" s="16"/>
      <c r="DR1389" s="16"/>
      <c r="DV1389" s="19"/>
      <c r="EB1389" s="16"/>
      <c r="EE1389" s="16"/>
      <c r="EF1389" s="16"/>
      <c r="EG1389" s="16"/>
      <c r="EI1389" s="16"/>
      <c r="EN1389" s="16"/>
    </row>
    <row r="1390" spans="1:144" x14ac:dyDescent="0.35">
      <c r="A1390" s="16" t="s">
        <v>1149</v>
      </c>
      <c r="J1390" t="s">
        <v>5453</v>
      </c>
      <c r="K1390"/>
      <c r="L1390" s="16" t="s">
        <v>5784</v>
      </c>
      <c r="M1390" s="16"/>
      <c r="Q1390" s="16"/>
      <c r="R1390" s="16"/>
      <c r="S1390" s="16" t="s">
        <v>119</v>
      </c>
      <c r="T1390" s="16">
        <f>SUM(COUNTIF(M1390:S1390,"yes"))</f>
        <v>1</v>
      </c>
      <c r="U1390" s="16"/>
      <c r="V1390" s="16"/>
      <c r="W1390" s="16"/>
      <c r="X1390" s="16"/>
      <c r="Y1390" s="16"/>
      <c r="Z1390" s="16"/>
      <c r="AA1390" s="16"/>
      <c r="AB1390" s="16"/>
      <c r="AH1390" s="16"/>
      <c r="AJ1390" s="20"/>
      <c r="AK1390" s="16"/>
      <c r="AL1390" s="16" t="s">
        <v>5767</v>
      </c>
      <c r="AP1390" s="16"/>
      <c r="AQ1390" s="16"/>
      <c r="AR1390" s="38"/>
      <c r="AS1390" s="16"/>
      <c r="AT1390" s="16"/>
      <c r="AY1390" s="16"/>
      <c r="AZ1390" s="16"/>
      <c r="BF1390" s="28"/>
      <c r="BJ1390" s="25"/>
      <c r="BO1390" s="38"/>
      <c r="BQ1390" s="38"/>
      <c r="BU1390" s="16" t="s">
        <v>5454</v>
      </c>
      <c r="BV1390" s="29" t="s">
        <v>5455</v>
      </c>
      <c r="BW1390" s="16"/>
      <c r="BZ1390" s="16"/>
      <c r="CD1390" s="16"/>
      <c r="CF1390" s="16"/>
      <c r="CG1390" s="16"/>
      <c r="CI1390" s="16"/>
      <c r="CJ1390" s="16"/>
      <c r="CK1390" s="16"/>
      <c r="CP1390" s="16" t="s">
        <v>5458</v>
      </c>
      <c r="CQ1390" s="16" t="s">
        <v>119</v>
      </c>
      <c r="CR1390" s="16" t="s">
        <v>3129</v>
      </c>
      <c r="CT1390" s="16" t="s">
        <v>5454</v>
      </c>
      <c r="CU1390" s="16" t="s">
        <v>5455</v>
      </c>
      <c r="CV1390" s="16" t="s">
        <v>5453</v>
      </c>
      <c r="CW1390" s="16" t="s">
        <v>5457</v>
      </c>
      <c r="CX1390" s="16" t="s">
        <v>3857</v>
      </c>
      <c r="CY1390" s="16" t="s">
        <v>3572</v>
      </c>
      <c r="CZ1390" s="16" t="s">
        <v>5459</v>
      </c>
      <c r="DC1390" s="19"/>
      <c r="DD1390" s="16"/>
      <c r="DK1390" s="16"/>
      <c r="DM1390" s="16"/>
      <c r="DN1390" s="16"/>
      <c r="DP1390" s="16"/>
      <c r="DR1390" s="16"/>
      <c r="DV1390" s="19"/>
      <c r="EB1390" s="16"/>
      <c r="EE1390" s="16"/>
      <c r="EF1390" s="16"/>
      <c r="EG1390" s="16"/>
      <c r="EI1390" s="16"/>
      <c r="EN1390" s="16"/>
    </row>
    <row r="1391" spans="1:144" x14ac:dyDescent="0.35">
      <c r="A1391" s="16" t="s">
        <v>1149</v>
      </c>
      <c r="J1391" t="s">
        <v>5460</v>
      </c>
      <c r="K1391"/>
      <c r="L1391" s="16" t="s">
        <v>5784</v>
      </c>
      <c r="M1391" s="16"/>
      <c r="Q1391" s="16"/>
      <c r="R1391" s="16"/>
      <c r="S1391" s="16" t="s">
        <v>119</v>
      </c>
      <c r="T1391" s="16">
        <f>SUM(COUNTIF(M1391:S1391,"yes"))</f>
        <v>1</v>
      </c>
      <c r="U1391" s="16"/>
      <c r="V1391" s="16"/>
      <c r="W1391" s="16"/>
      <c r="X1391" s="16"/>
      <c r="Y1391" s="16"/>
      <c r="Z1391" s="16"/>
      <c r="AA1391" s="16"/>
      <c r="AB1391" s="16"/>
      <c r="AH1391" s="16"/>
      <c r="AJ1391" s="20"/>
      <c r="AK1391" s="16"/>
      <c r="AL1391" s="16" t="s">
        <v>5767</v>
      </c>
      <c r="AP1391" s="16"/>
      <c r="AQ1391" s="16"/>
      <c r="AR1391" s="38"/>
      <c r="AS1391" s="16"/>
      <c r="AT1391" s="16"/>
      <c r="AY1391" s="16"/>
      <c r="AZ1391" s="16"/>
      <c r="BF1391" s="28"/>
      <c r="BJ1391" s="25"/>
      <c r="BO1391" s="38"/>
      <c r="BQ1391" s="38"/>
      <c r="BU1391" s="16" t="s">
        <v>5461</v>
      </c>
      <c r="BV1391" s="29" t="s">
        <v>5462</v>
      </c>
      <c r="BW1391" s="16"/>
      <c r="BZ1391" s="16"/>
      <c r="CD1391" s="16"/>
      <c r="CF1391" s="16"/>
      <c r="CG1391" s="16"/>
      <c r="CI1391" s="16"/>
      <c r="CJ1391" s="16"/>
      <c r="CK1391" s="16"/>
      <c r="CP1391" s="16" t="s">
        <v>5465</v>
      </c>
      <c r="CQ1391" s="16" t="s">
        <v>119</v>
      </c>
      <c r="CR1391" s="16" t="s">
        <v>3129</v>
      </c>
      <c r="CT1391" s="16" t="s">
        <v>5461</v>
      </c>
      <c r="CU1391" s="16" t="s">
        <v>5462</v>
      </c>
      <c r="CV1391" s="16" t="s">
        <v>5460</v>
      </c>
      <c r="CW1391" s="16" t="s">
        <v>5464</v>
      </c>
      <c r="CX1391" s="16" t="s">
        <v>3651</v>
      </c>
      <c r="CY1391" s="16" t="s">
        <v>3618</v>
      </c>
      <c r="CZ1391" s="16" t="s">
        <v>3175</v>
      </c>
      <c r="DC1391" s="19"/>
      <c r="DD1391" s="16"/>
      <c r="DK1391" s="16"/>
      <c r="DM1391" s="16"/>
      <c r="DN1391" s="16"/>
      <c r="DP1391" s="16"/>
      <c r="DR1391" s="16"/>
      <c r="DV1391" s="19"/>
      <c r="EB1391" s="16"/>
      <c r="EE1391" s="16"/>
      <c r="EF1391" s="16"/>
      <c r="EG1391" s="16"/>
      <c r="EI1391" s="16"/>
      <c r="EN1391" s="16"/>
    </row>
    <row r="1392" spans="1:144" x14ac:dyDescent="0.35">
      <c r="A1392" s="16" t="s">
        <v>1149</v>
      </c>
      <c r="J1392" t="s">
        <v>5466</v>
      </c>
      <c r="K1392"/>
      <c r="L1392" s="16" t="s">
        <v>5784</v>
      </c>
      <c r="M1392" s="16"/>
      <c r="Q1392" s="16"/>
      <c r="R1392" s="16"/>
      <c r="S1392" s="16" t="s">
        <v>119</v>
      </c>
      <c r="T1392" s="16">
        <f>SUM(COUNTIF(M1392:S1392,"yes"))</f>
        <v>1</v>
      </c>
      <c r="U1392" s="16"/>
      <c r="V1392" s="16"/>
      <c r="W1392" s="16"/>
      <c r="X1392" s="16"/>
      <c r="Y1392" s="16"/>
      <c r="Z1392" s="16"/>
      <c r="AA1392" s="16"/>
      <c r="AB1392" s="16"/>
      <c r="AH1392" s="16"/>
      <c r="AJ1392" s="20"/>
      <c r="AK1392" s="16"/>
      <c r="AL1392" s="16" t="s">
        <v>5767</v>
      </c>
      <c r="AP1392" s="16"/>
      <c r="AQ1392" s="16"/>
      <c r="AR1392" s="38"/>
      <c r="AS1392" s="16"/>
      <c r="AT1392" s="16"/>
      <c r="AY1392" s="16"/>
      <c r="AZ1392" s="16"/>
      <c r="BF1392" s="28"/>
      <c r="BJ1392" s="25"/>
      <c r="BO1392" s="38"/>
      <c r="BQ1392" s="38"/>
      <c r="BU1392" s="16" t="s">
        <v>5467</v>
      </c>
      <c r="BV1392" s="29" t="s">
        <v>5468</v>
      </c>
      <c r="BW1392" s="16"/>
      <c r="BZ1392" s="16"/>
      <c r="CD1392" s="16"/>
      <c r="CF1392" s="16"/>
      <c r="CG1392" s="16"/>
      <c r="CI1392" s="16"/>
      <c r="CJ1392" s="16"/>
      <c r="CK1392" s="16"/>
      <c r="CP1392" s="16" t="s">
        <v>5471</v>
      </c>
      <c r="CQ1392" s="16" t="s">
        <v>119</v>
      </c>
      <c r="CR1392" s="16" t="s">
        <v>3129</v>
      </c>
      <c r="CT1392" s="16" t="s">
        <v>5467</v>
      </c>
      <c r="CU1392" s="16" t="s">
        <v>5468</v>
      </c>
      <c r="CV1392" s="16" t="s">
        <v>5466</v>
      </c>
      <c r="CW1392" s="16" t="s">
        <v>5470</v>
      </c>
      <c r="CX1392" s="16" t="s">
        <v>3157</v>
      </c>
      <c r="CY1392" s="16" t="s">
        <v>5472</v>
      </c>
      <c r="CZ1392" s="16" t="s">
        <v>5473</v>
      </c>
      <c r="DC1392" s="19"/>
      <c r="DD1392" s="16"/>
      <c r="DK1392" s="16"/>
      <c r="DM1392" s="16"/>
      <c r="DN1392" s="16"/>
      <c r="DP1392" s="16"/>
      <c r="DR1392" s="16"/>
      <c r="DV1392" s="19"/>
      <c r="EB1392" s="16"/>
      <c r="EE1392" s="16"/>
      <c r="EF1392" s="16"/>
      <c r="EG1392" s="16"/>
      <c r="EI1392" s="16"/>
      <c r="EN1392" s="16"/>
    </row>
    <row r="1393" spans="1:144" x14ac:dyDescent="0.35">
      <c r="A1393" s="16" t="s">
        <v>1149</v>
      </c>
      <c r="J1393" t="s">
        <v>5474</v>
      </c>
      <c r="K1393"/>
      <c r="L1393" s="16" t="s">
        <v>5784</v>
      </c>
      <c r="M1393" s="16"/>
      <c r="Q1393" s="16"/>
      <c r="R1393" s="16"/>
      <c r="S1393" s="16" t="s">
        <v>119</v>
      </c>
      <c r="T1393" s="16">
        <f>SUM(COUNTIF(M1393:S1393,"yes"))</f>
        <v>1</v>
      </c>
      <c r="U1393" s="16"/>
      <c r="V1393" s="16"/>
      <c r="W1393" s="16"/>
      <c r="X1393" s="16"/>
      <c r="Y1393" s="16"/>
      <c r="Z1393" s="16"/>
      <c r="AA1393" s="16"/>
      <c r="AB1393" s="16"/>
      <c r="AH1393" s="16"/>
      <c r="AJ1393" s="20"/>
      <c r="AK1393" s="16"/>
      <c r="AL1393" s="16" t="s">
        <v>5767</v>
      </c>
      <c r="AP1393" s="16"/>
      <c r="AQ1393" s="16"/>
      <c r="AR1393" s="38"/>
      <c r="AS1393" s="16"/>
      <c r="AT1393" s="16"/>
      <c r="AY1393" s="16"/>
      <c r="AZ1393" s="16"/>
      <c r="BF1393" s="28"/>
      <c r="BJ1393" s="25"/>
      <c r="BO1393" s="38"/>
      <c r="BQ1393" s="38"/>
      <c r="BU1393" s="16" t="s">
        <v>5475</v>
      </c>
      <c r="BV1393" s="29" t="s">
        <v>5476</v>
      </c>
      <c r="BW1393" s="16"/>
      <c r="BZ1393" s="16"/>
      <c r="CD1393" s="16"/>
      <c r="CF1393" s="16"/>
      <c r="CG1393" s="16"/>
      <c r="CI1393" s="16"/>
      <c r="CJ1393" s="16"/>
      <c r="CK1393" s="16"/>
      <c r="CP1393" s="16" t="s">
        <v>5479</v>
      </c>
      <c r="CQ1393" s="16" t="s">
        <v>119</v>
      </c>
      <c r="CR1393" s="16" t="s">
        <v>3129</v>
      </c>
      <c r="CT1393" s="16" t="s">
        <v>5475</v>
      </c>
      <c r="CU1393" s="16" t="s">
        <v>5476</v>
      </c>
      <c r="CV1393" s="16" t="s">
        <v>5474</v>
      </c>
      <c r="CW1393" s="16" t="s">
        <v>5478</v>
      </c>
      <c r="CX1393" s="16" t="s">
        <v>3149</v>
      </c>
      <c r="CY1393" s="16" t="s">
        <v>3865</v>
      </c>
      <c r="CZ1393" s="16" t="s">
        <v>3281</v>
      </c>
      <c r="DC1393" s="19"/>
      <c r="DD1393" s="16"/>
      <c r="DK1393" s="16"/>
      <c r="DM1393" s="16"/>
      <c r="DN1393" s="16"/>
      <c r="DP1393" s="16"/>
      <c r="DR1393" s="16"/>
      <c r="DV1393" s="19"/>
      <c r="EB1393" s="16"/>
      <c r="EE1393" s="16"/>
      <c r="EF1393" s="16"/>
      <c r="EG1393" s="16"/>
      <c r="EI1393" s="16"/>
      <c r="EN1393" s="16"/>
    </row>
    <row r="1394" spans="1:144" x14ac:dyDescent="0.35">
      <c r="A1394" s="16" t="s">
        <v>1149</v>
      </c>
      <c r="J1394" t="s">
        <v>5480</v>
      </c>
      <c r="K1394"/>
      <c r="L1394" s="16" t="s">
        <v>5784</v>
      </c>
      <c r="M1394" s="16"/>
      <c r="Q1394" s="16"/>
      <c r="R1394" s="16"/>
      <c r="S1394" s="16" t="s">
        <v>119</v>
      </c>
      <c r="T1394" s="16">
        <f>SUM(COUNTIF(M1394:S1394,"yes"))</f>
        <v>1</v>
      </c>
      <c r="U1394" s="16"/>
      <c r="V1394" s="16"/>
      <c r="W1394" s="16"/>
      <c r="X1394" s="16"/>
      <c r="Y1394" s="16"/>
      <c r="Z1394" s="16"/>
      <c r="AA1394" s="16"/>
      <c r="AB1394" s="16"/>
      <c r="AH1394" s="16"/>
      <c r="AJ1394" s="20"/>
      <c r="AK1394" s="16"/>
      <c r="AL1394" s="16" t="s">
        <v>5767</v>
      </c>
      <c r="AP1394" s="16"/>
      <c r="AQ1394" s="16"/>
      <c r="AR1394" s="38"/>
      <c r="AS1394" s="16"/>
      <c r="AT1394" s="16"/>
      <c r="AY1394" s="16"/>
      <c r="AZ1394" s="16"/>
      <c r="BF1394" s="28"/>
      <c r="BJ1394" s="25"/>
      <c r="BO1394" s="38"/>
      <c r="BQ1394" s="38"/>
      <c r="BU1394" s="16" t="s">
        <v>5481</v>
      </c>
      <c r="BV1394" s="29" t="s">
        <v>5482</v>
      </c>
      <c r="BW1394" s="16"/>
      <c r="BZ1394" s="16"/>
      <c r="CD1394" s="16"/>
      <c r="CF1394" s="16"/>
      <c r="CG1394" s="16"/>
      <c r="CI1394" s="16"/>
      <c r="CJ1394" s="16"/>
      <c r="CK1394" s="16"/>
      <c r="CP1394" s="16" t="s">
        <v>5485</v>
      </c>
      <c r="CQ1394" s="16" t="s">
        <v>119</v>
      </c>
      <c r="CR1394" s="16" t="s">
        <v>3129</v>
      </c>
      <c r="CT1394" s="16" t="s">
        <v>5481</v>
      </c>
      <c r="CU1394" s="16" t="s">
        <v>5482</v>
      </c>
      <c r="CV1394" s="16" t="s">
        <v>5480</v>
      </c>
      <c r="CW1394" s="16" t="s">
        <v>5484</v>
      </c>
      <c r="CX1394" s="16" t="s">
        <v>3374</v>
      </c>
      <c r="CY1394" s="16" t="s">
        <v>3280</v>
      </c>
      <c r="CZ1394" s="16" t="s">
        <v>3412</v>
      </c>
      <c r="DC1394" s="19"/>
      <c r="DD1394" s="16"/>
      <c r="DK1394" s="16"/>
      <c r="DM1394" s="16"/>
      <c r="DN1394" s="16"/>
      <c r="DP1394" s="16"/>
      <c r="DR1394" s="16"/>
      <c r="DV1394" s="19"/>
      <c r="EB1394" s="16"/>
      <c r="EE1394" s="16"/>
      <c r="EF1394" s="16"/>
      <c r="EG1394" s="16"/>
      <c r="EI1394" s="16"/>
      <c r="EN1394" s="16"/>
    </row>
    <row r="1395" spans="1:144" x14ac:dyDescent="0.35">
      <c r="A1395" s="16" t="s">
        <v>1149</v>
      </c>
      <c r="J1395" t="s">
        <v>5486</v>
      </c>
      <c r="K1395"/>
      <c r="L1395" s="16" t="s">
        <v>5784</v>
      </c>
      <c r="M1395" s="16"/>
      <c r="Q1395" s="16"/>
      <c r="R1395" s="16"/>
      <c r="S1395" s="16" t="s">
        <v>119</v>
      </c>
      <c r="T1395" s="16">
        <f>SUM(COUNTIF(M1395:S1395,"yes"))</f>
        <v>1</v>
      </c>
      <c r="U1395" s="16"/>
      <c r="V1395" s="16"/>
      <c r="W1395" s="16"/>
      <c r="X1395" s="16"/>
      <c r="Y1395" s="16"/>
      <c r="Z1395" s="16"/>
      <c r="AA1395" s="16"/>
      <c r="AB1395" s="16"/>
      <c r="AH1395" s="16"/>
      <c r="AJ1395" s="20"/>
      <c r="AK1395" s="16"/>
      <c r="AL1395" s="16" t="s">
        <v>5767</v>
      </c>
      <c r="AP1395" s="16"/>
      <c r="AQ1395" s="16"/>
      <c r="AR1395" s="38"/>
      <c r="AS1395" s="16"/>
      <c r="AT1395" s="16"/>
      <c r="AY1395" s="16"/>
      <c r="AZ1395" s="16"/>
      <c r="BF1395" s="28"/>
      <c r="BJ1395" s="25"/>
      <c r="BO1395" s="38"/>
      <c r="BQ1395" s="38"/>
      <c r="BU1395" s="16" t="s">
        <v>5487</v>
      </c>
      <c r="BV1395" s="29" t="s">
        <v>5488</v>
      </c>
      <c r="BW1395" s="16"/>
      <c r="BZ1395" s="16"/>
      <c r="CD1395" s="16"/>
      <c r="CF1395" s="16"/>
      <c r="CG1395" s="16"/>
      <c r="CI1395" s="16"/>
      <c r="CJ1395" s="16"/>
      <c r="CK1395" s="16"/>
      <c r="CP1395" s="16" t="s">
        <v>5491</v>
      </c>
      <c r="CQ1395" s="16" t="s">
        <v>119</v>
      </c>
      <c r="CR1395" s="16" t="s">
        <v>3129</v>
      </c>
      <c r="CT1395" s="16" t="s">
        <v>5487</v>
      </c>
      <c r="CU1395" s="16" t="s">
        <v>5488</v>
      </c>
      <c r="CV1395" s="16" t="s">
        <v>5486</v>
      </c>
      <c r="CW1395" s="16" t="s">
        <v>5490</v>
      </c>
      <c r="CX1395" s="16" t="s">
        <v>3350</v>
      </c>
      <c r="CY1395" s="16" t="s">
        <v>5492</v>
      </c>
      <c r="CZ1395" s="16" t="s">
        <v>3367</v>
      </c>
      <c r="DC1395" s="19"/>
      <c r="DD1395" s="16"/>
      <c r="DK1395" s="16"/>
      <c r="DM1395" s="16"/>
      <c r="DN1395" s="16"/>
      <c r="DP1395" s="16"/>
      <c r="DR1395" s="16"/>
      <c r="DV1395" s="19"/>
      <c r="EB1395" s="16"/>
      <c r="EE1395" s="16"/>
      <c r="EF1395" s="16"/>
      <c r="EG1395" s="16"/>
      <c r="EI1395" s="16"/>
      <c r="EN1395" s="16"/>
    </row>
    <row r="1396" spans="1:144" x14ac:dyDescent="0.35">
      <c r="A1396" s="16" t="s">
        <v>1149</v>
      </c>
      <c r="J1396" t="s">
        <v>5493</v>
      </c>
      <c r="K1396"/>
      <c r="L1396" s="16" t="s">
        <v>5784</v>
      </c>
      <c r="M1396" s="16"/>
      <c r="Q1396" s="16"/>
      <c r="R1396" s="16"/>
      <c r="S1396" s="16" t="s">
        <v>119</v>
      </c>
      <c r="T1396" s="16">
        <f>SUM(COUNTIF(M1396:S1396,"yes"))</f>
        <v>1</v>
      </c>
      <c r="U1396" s="16"/>
      <c r="V1396" s="16"/>
      <c r="W1396" s="16"/>
      <c r="X1396" s="16"/>
      <c r="Y1396" s="16"/>
      <c r="Z1396" s="16"/>
      <c r="AA1396" s="16"/>
      <c r="AB1396" s="16"/>
      <c r="AH1396" s="16"/>
      <c r="AJ1396" s="20"/>
      <c r="AK1396" s="16"/>
      <c r="AL1396" s="16" t="s">
        <v>5767</v>
      </c>
      <c r="AP1396" s="16"/>
      <c r="AQ1396" s="16"/>
      <c r="AR1396" s="38"/>
      <c r="AS1396" s="16"/>
      <c r="AT1396" s="16"/>
      <c r="AY1396" s="16"/>
      <c r="AZ1396" s="16"/>
      <c r="BF1396" s="28"/>
      <c r="BJ1396" s="25"/>
      <c r="BO1396" s="38"/>
      <c r="BQ1396" s="38"/>
      <c r="BU1396" s="16" t="s">
        <v>5494</v>
      </c>
      <c r="BV1396" s="29" t="s">
        <v>5495</v>
      </c>
      <c r="BW1396" s="16"/>
      <c r="BZ1396" s="16"/>
      <c r="CD1396" s="16"/>
      <c r="CF1396" s="16"/>
      <c r="CG1396" s="16"/>
      <c r="CI1396" s="16"/>
      <c r="CJ1396" s="16"/>
      <c r="CK1396" s="16"/>
      <c r="CP1396" s="16" t="s">
        <v>5498</v>
      </c>
      <c r="CQ1396" s="16" t="s">
        <v>119</v>
      </c>
      <c r="CR1396" s="16" t="s">
        <v>3129</v>
      </c>
      <c r="CT1396" s="16" t="s">
        <v>5494</v>
      </c>
      <c r="CU1396" s="16" t="s">
        <v>5495</v>
      </c>
      <c r="CV1396" s="16" t="s">
        <v>5493</v>
      </c>
      <c r="CW1396" s="16" t="s">
        <v>5497</v>
      </c>
      <c r="CX1396" s="16" t="s">
        <v>3131</v>
      </c>
      <c r="CY1396" s="16" t="s">
        <v>5499</v>
      </c>
      <c r="CZ1396" s="16" t="s">
        <v>3823</v>
      </c>
      <c r="DC1396" s="19"/>
      <c r="DD1396" s="16"/>
      <c r="DK1396" s="16"/>
      <c r="DM1396" s="16"/>
      <c r="DN1396" s="16"/>
      <c r="DP1396" s="16"/>
      <c r="DR1396" s="16"/>
      <c r="DV1396" s="19"/>
      <c r="EB1396" s="16"/>
      <c r="EE1396" s="16"/>
      <c r="EF1396" s="16"/>
      <c r="EG1396" s="16"/>
      <c r="EI1396" s="16"/>
      <c r="EN1396" s="16"/>
    </row>
    <row r="1397" spans="1:144" x14ac:dyDescent="0.35">
      <c r="A1397" s="16" t="s">
        <v>1149</v>
      </c>
      <c r="J1397" t="s">
        <v>5500</v>
      </c>
      <c r="K1397"/>
      <c r="L1397" s="16" t="s">
        <v>5784</v>
      </c>
      <c r="M1397" s="16"/>
      <c r="Q1397" s="16"/>
      <c r="R1397" s="16"/>
      <c r="S1397" s="16" t="s">
        <v>119</v>
      </c>
      <c r="T1397" s="16">
        <f>SUM(COUNTIF(M1397:S1397,"yes"))</f>
        <v>1</v>
      </c>
      <c r="U1397" s="16"/>
      <c r="V1397" s="16"/>
      <c r="W1397" s="16"/>
      <c r="X1397" s="16"/>
      <c r="Y1397" s="16"/>
      <c r="Z1397" s="16"/>
      <c r="AA1397" s="16"/>
      <c r="AB1397" s="16"/>
      <c r="AH1397" s="16"/>
      <c r="AJ1397" s="20"/>
      <c r="AK1397" s="16"/>
      <c r="AL1397" s="16" t="s">
        <v>5767</v>
      </c>
      <c r="AP1397" s="16"/>
      <c r="AQ1397" s="16"/>
      <c r="AR1397" s="38"/>
      <c r="AS1397" s="16"/>
      <c r="AT1397" s="16"/>
      <c r="AY1397" s="16"/>
      <c r="AZ1397" s="16"/>
      <c r="BF1397" s="28"/>
      <c r="BJ1397" s="25"/>
      <c r="BO1397" s="38"/>
      <c r="BQ1397" s="38"/>
      <c r="BU1397" s="16" t="s">
        <v>5501</v>
      </c>
      <c r="BV1397" s="29" t="s">
        <v>5502</v>
      </c>
      <c r="BW1397" s="16"/>
      <c r="BZ1397" s="16"/>
      <c r="CD1397" s="16"/>
      <c r="CF1397" s="16"/>
      <c r="CG1397" s="16"/>
      <c r="CI1397" s="16"/>
      <c r="CJ1397" s="16"/>
      <c r="CK1397" s="16"/>
      <c r="CP1397" s="16" t="s">
        <v>5505</v>
      </c>
      <c r="CQ1397" s="16" t="s">
        <v>119</v>
      </c>
      <c r="CR1397" s="16" t="s">
        <v>3129</v>
      </c>
      <c r="CT1397" s="16" t="s">
        <v>5501</v>
      </c>
      <c r="CU1397" s="16" t="s">
        <v>5502</v>
      </c>
      <c r="CV1397" s="16" t="s">
        <v>5500</v>
      </c>
      <c r="CW1397" s="16" t="s">
        <v>5504</v>
      </c>
      <c r="CX1397" s="16" t="s">
        <v>3257</v>
      </c>
      <c r="CY1397" s="16" t="s">
        <v>3786</v>
      </c>
      <c r="CZ1397" s="16" t="s">
        <v>5506</v>
      </c>
      <c r="DC1397" s="19"/>
      <c r="DD1397" s="16"/>
      <c r="DK1397" s="16"/>
      <c r="DM1397" s="16"/>
      <c r="DN1397" s="16"/>
      <c r="DP1397" s="16"/>
      <c r="DR1397" s="16"/>
      <c r="DV1397" s="19"/>
      <c r="EB1397" s="16"/>
      <c r="EE1397" s="16"/>
      <c r="EF1397" s="16"/>
      <c r="EG1397" s="16"/>
      <c r="EI1397" s="16"/>
      <c r="EN1397" s="16"/>
    </row>
    <row r="1398" spans="1:144" x14ac:dyDescent="0.35">
      <c r="A1398" s="16" t="s">
        <v>1149</v>
      </c>
      <c r="J1398" t="s">
        <v>5507</v>
      </c>
      <c r="K1398"/>
      <c r="L1398" s="16" t="s">
        <v>5784</v>
      </c>
      <c r="M1398" s="16"/>
      <c r="Q1398" s="16"/>
      <c r="R1398" s="16"/>
      <c r="S1398" s="16" t="s">
        <v>119</v>
      </c>
      <c r="T1398" s="16">
        <f>SUM(COUNTIF(M1398:S1398,"yes"))</f>
        <v>1</v>
      </c>
      <c r="U1398" s="16"/>
      <c r="V1398" s="16"/>
      <c r="W1398" s="16"/>
      <c r="X1398" s="16"/>
      <c r="Y1398" s="16"/>
      <c r="Z1398" s="16"/>
      <c r="AA1398" s="16"/>
      <c r="AB1398" s="16"/>
      <c r="AH1398" s="16"/>
      <c r="AJ1398" s="20"/>
      <c r="AK1398" s="16"/>
      <c r="AL1398" s="16" t="s">
        <v>5767</v>
      </c>
      <c r="AP1398" s="16"/>
      <c r="AQ1398" s="16"/>
      <c r="AR1398" s="38"/>
      <c r="AS1398" s="16"/>
      <c r="AT1398" s="16"/>
      <c r="AY1398" s="16"/>
      <c r="AZ1398" s="16"/>
      <c r="BF1398" s="28"/>
      <c r="BJ1398" s="25"/>
      <c r="BO1398" s="38"/>
      <c r="BQ1398" s="38"/>
      <c r="BU1398" s="16" t="s">
        <v>5508</v>
      </c>
      <c r="BV1398" s="29" t="s">
        <v>5509</v>
      </c>
      <c r="BW1398" s="16"/>
      <c r="BZ1398" s="16"/>
      <c r="CD1398" s="16"/>
      <c r="CF1398" s="16"/>
      <c r="CG1398" s="16"/>
      <c r="CI1398" s="16"/>
      <c r="CJ1398" s="16"/>
      <c r="CK1398" s="16"/>
      <c r="CP1398" s="16" t="s">
        <v>5512</v>
      </c>
      <c r="CQ1398" s="16" t="s">
        <v>119</v>
      </c>
      <c r="CR1398" s="16" t="s">
        <v>3129</v>
      </c>
      <c r="CT1398" s="16" t="s">
        <v>5508</v>
      </c>
      <c r="CU1398" s="16" t="s">
        <v>5509</v>
      </c>
      <c r="CV1398" s="16" t="s">
        <v>5507</v>
      </c>
      <c r="CW1398" s="16" t="s">
        <v>5511</v>
      </c>
      <c r="CX1398" s="16" t="s">
        <v>3140</v>
      </c>
      <c r="CY1398" s="16" t="s">
        <v>3993</v>
      </c>
      <c r="CZ1398" s="16" t="s">
        <v>3217</v>
      </c>
      <c r="DC1398" s="19"/>
      <c r="DD1398" s="16"/>
      <c r="DK1398" s="16"/>
      <c r="DM1398" s="16"/>
      <c r="DN1398" s="16"/>
      <c r="DP1398" s="16"/>
      <c r="DR1398" s="16"/>
      <c r="DV1398" s="19"/>
      <c r="EB1398" s="16"/>
      <c r="EE1398" s="16"/>
      <c r="EF1398" s="16"/>
      <c r="EG1398" s="16"/>
      <c r="EI1398" s="16"/>
      <c r="EN1398" s="16"/>
    </row>
    <row r="1399" spans="1:144" x14ac:dyDescent="0.35">
      <c r="A1399" s="16" t="s">
        <v>1149</v>
      </c>
      <c r="J1399" t="s">
        <v>5513</v>
      </c>
      <c r="K1399"/>
      <c r="L1399" s="16" t="s">
        <v>5784</v>
      </c>
      <c r="M1399" s="16"/>
      <c r="Q1399" s="16"/>
      <c r="R1399" s="16"/>
      <c r="S1399" s="16" t="s">
        <v>119</v>
      </c>
      <c r="T1399" s="16">
        <f>SUM(COUNTIF(M1399:S1399,"yes"))</f>
        <v>1</v>
      </c>
      <c r="U1399" s="16" t="s">
        <v>6318</v>
      </c>
      <c r="V1399" s="16" t="s">
        <v>6319</v>
      </c>
      <c r="W1399" s="16"/>
      <c r="X1399" s="16"/>
      <c r="Y1399" s="16"/>
      <c r="Z1399" s="16"/>
      <c r="AA1399" s="16"/>
      <c r="AB1399" s="16"/>
      <c r="AH1399" s="16"/>
      <c r="AJ1399" s="20"/>
      <c r="AK1399" s="16"/>
      <c r="AL1399" s="16" t="s">
        <v>5767</v>
      </c>
      <c r="AP1399" s="16"/>
      <c r="AQ1399" s="16"/>
      <c r="AR1399" s="38"/>
      <c r="AS1399" s="16"/>
      <c r="AT1399" s="16"/>
      <c r="AY1399" s="21" t="s">
        <v>6320</v>
      </c>
      <c r="AZ1399" s="16"/>
      <c r="BF1399" s="28"/>
      <c r="BJ1399" s="25"/>
      <c r="BO1399" s="38"/>
      <c r="BQ1399" s="38"/>
      <c r="BU1399" s="16" t="s">
        <v>5514</v>
      </c>
      <c r="BV1399" s="29" t="s">
        <v>5515</v>
      </c>
      <c r="BW1399" s="16"/>
      <c r="BZ1399" s="16"/>
      <c r="CD1399" s="16"/>
      <c r="CF1399" s="16"/>
      <c r="CG1399" s="16"/>
      <c r="CI1399" s="16"/>
      <c r="CJ1399" s="16"/>
      <c r="CK1399" s="16"/>
      <c r="CP1399" s="16" t="s">
        <v>5517</v>
      </c>
      <c r="CQ1399" s="16" t="s">
        <v>119</v>
      </c>
      <c r="CR1399" s="16" t="s">
        <v>3129</v>
      </c>
      <c r="CT1399" s="16" t="s">
        <v>5514</v>
      </c>
      <c r="CU1399" s="16" t="s">
        <v>5515</v>
      </c>
      <c r="CV1399" s="16" t="s">
        <v>5513</v>
      </c>
      <c r="CW1399" s="16" t="s">
        <v>6050</v>
      </c>
      <c r="CX1399" s="16" t="s">
        <v>3651</v>
      </c>
      <c r="CY1399" s="16" t="s">
        <v>5518</v>
      </c>
      <c r="CZ1399" s="16" t="s">
        <v>3251</v>
      </c>
      <c r="DC1399" s="19"/>
      <c r="DD1399" s="16"/>
      <c r="DK1399" s="16"/>
      <c r="DM1399" s="16"/>
      <c r="DN1399" s="16"/>
      <c r="DP1399" s="16"/>
      <c r="DR1399" s="16"/>
      <c r="DV1399" s="19"/>
      <c r="EB1399" s="16"/>
      <c r="EE1399" s="16"/>
      <c r="EF1399" s="16"/>
      <c r="EG1399" s="16"/>
      <c r="EI1399" s="16"/>
      <c r="EN1399" s="16"/>
    </row>
    <row r="1400" spans="1:144" x14ac:dyDescent="0.35">
      <c r="A1400" s="16" t="s">
        <v>1149</v>
      </c>
      <c r="J1400" t="s">
        <v>5519</v>
      </c>
      <c r="K1400"/>
      <c r="L1400" s="16" t="s">
        <v>5784</v>
      </c>
      <c r="M1400" s="16"/>
      <c r="Q1400" s="16"/>
      <c r="R1400" s="16"/>
      <c r="S1400" s="16" t="s">
        <v>119</v>
      </c>
      <c r="T1400" s="16">
        <f>SUM(COUNTIF(M1400:S1400,"yes"))</f>
        <v>1</v>
      </c>
      <c r="U1400" s="16"/>
      <c r="V1400" s="16"/>
      <c r="W1400" s="16"/>
      <c r="X1400" s="16"/>
      <c r="Y1400" s="16"/>
      <c r="Z1400" s="16"/>
      <c r="AA1400" s="16"/>
      <c r="AB1400" s="16"/>
      <c r="AH1400" s="16"/>
      <c r="AJ1400" s="20"/>
      <c r="AK1400" s="16"/>
      <c r="AL1400" s="16" t="s">
        <v>5767</v>
      </c>
      <c r="AP1400" s="16"/>
      <c r="AQ1400" s="16"/>
      <c r="AR1400" s="38"/>
      <c r="AS1400" s="16"/>
      <c r="AT1400" s="16"/>
      <c r="AY1400" s="16"/>
      <c r="AZ1400" s="16"/>
      <c r="BF1400" s="28"/>
      <c r="BJ1400" s="25"/>
      <c r="BO1400" s="38"/>
      <c r="BQ1400" s="38"/>
      <c r="BU1400" s="16" t="s">
        <v>5520</v>
      </c>
      <c r="BV1400" s="29" t="s">
        <v>5521</v>
      </c>
      <c r="BW1400" s="16"/>
      <c r="BZ1400" s="16"/>
      <c r="CD1400" s="16"/>
      <c r="CF1400" s="16"/>
      <c r="CG1400" s="16"/>
      <c r="CI1400" s="16"/>
      <c r="CJ1400" s="16"/>
      <c r="CK1400" s="16"/>
      <c r="CP1400" s="16" t="s">
        <v>5524</v>
      </c>
      <c r="CQ1400" s="16" t="s">
        <v>119</v>
      </c>
      <c r="CR1400" s="16" t="s">
        <v>3129</v>
      </c>
      <c r="CT1400" s="16" t="s">
        <v>5520</v>
      </c>
      <c r="CU1400" s="16" t="s">
        <v>5521</v>
      </c>
      <c r="CV1400" s="16" t="s">
        <v>5519</v>
      </c>
      <c r="CW1400" s="16" t="s">
        <v>5523</v>
      </c>
      <c r="CX1400" s="16" t="s">
        <v>3374</v>
      </c>
      <c r="CY1400" s="16" t="s">
        <v>3258</v>
      </c>
      <c r="CZ1400" s="16" t="s">
        <v>3604</v>
      </c>
      <c r="DC1400" s="19"/>
      <c r="DD1400" s="16"/>
      <c r="DK1400" s="16"/>
      <c r="DM1400" s="16"/>
      <c r="DN1400" s="16"/>
      <c r="DP1400" s="16"/>
      <c r="DR1400" s="16"/>
      <c r="DV1400" s="19"/>
      <c r="EB1400" s="16"/>
      <c r="EE1400" s="16"/>
      <c r="EF1400" s="16"/>
      <c r="EG1400" s="16"/>
      <c r="EI1400" s="16"/>
      <c r="EN1400" s="16"/>
    </row>
    <row r="1401" spans="1:144" x14ac:dyDescent="0.35">
      <c r="A1401" s="16" t="s">
        <v>1149</v>
      </c>
      <c r="J1401" t="s">
        <v>5531</v>
      </c>
      <c r="K1401"/>
      <c r="L1401" s="16" t="s">
        <v>5784</v>
      </c>
      <c r="M1401" s="16"/>
      <c r="Q1401" s="16"/>
      <c r="R1401" s="16"/>
      <c r="S1401" s="16" t="s">
        <v>119</v>
      </c>
      <c r="T1401" s="16">
        <f>SUM(COUNTIF(M1401:S1401,"yes"))</f>
        <v>1</v>
      </c>
      <c r="U1401" s="16"/>
      <c r="V1401" s="16"/>
      <c r="W1401" s="16"/>
      <c r="X1401" s="16"/>
      <c r="Y1401" s="16"/>
      <c r="Z1401" s="16"/>
      <c r="AA1401" s="16"/>
      <c r="AB1401" s="16"/>
      <c r="AH1401" s="16"/>
      <c r="AJ1401" s="20"/>
      <c r="AK1401" s="16"/>
      <c r="AL1401" s="16" t="s">
        <v>5767</v>
      </c>
      <c r="AP1401" s="16"/>
      <c r="AQ1401" s="16"/>
      <c r="AR1401" s="38"/>
      <c r="AS1401" s="16"/>
      <c r="AT1401" s="16"/>
      <c r="AY1401" s="16"/>
      <c r="AZ1401" s="16"/>
      <c r="BF1401" s="28"/>
      <c r="BJ1401" s="25"/>
      <c r="BO1401" s="38"/>
      <c r="BQ1401" s="38"/>
      <c r="BU1401" s="16" t="s">
        <v>5532</v>
      </c>
      <c r="BV1401" s="29" t="s">
        <v>5533</v>
      </c>
      <c r="BW1401" s="16"/>
      <c r="BZ1401" s="16"/>
      <c r="CD1401" s="16"/>
      <c r="CF1401" s="16"/>
      <c r="CG1401" s="16"/>
      <c r="CI1401" s="16"/>
      <c r="CJ1401" s="16"/>
      <c r="CK1401" s="16"/>
      <c r="CP1401" s="16" t="s">
        <v>5536</v>
      </c>
      <c r="CQ1401" s="16" t="s">
        <v>119</v>
      </c>
      <c r="CR1401" s="16" t="s">
        <v>3129</v>
      </c>
      <c r="CT1401" s="16" t="s">
        <v>5532</v>
      </c>
      <c r="CU1401" s="16" t="s">
        <v>5533</v>
      </c>
      <c r="CV1401" s="16" t="s">
        <v>5531</v>
      </c>
      <c r="CW1401" s="16" t="s">
        <v>5535</v>
      </c>
      <c r="CX1401" s="16" t="s">
        <v>3140</v>
      </c>
      <c r="CY1401" s="16" t="s">
        <v>5086</v>
      </c>
      <c r="CZ1401" s="16" t="s">
        <v>5537</v>
      </c>
      <c r="DC1401" s="19"/>
      <c r="DD1401" s="16"/>
      <c r="DK1401" s="16"/>
      <c r="DM1401" s="16"/>
      <c r="DN1401" s="16"/>
      <c r="DP1401" s="16"/>
      <c r="DR1401" s="16"/>
      <c r="DV1401" s="19"/>
      <c r="EB1401" s="16"/>
      <c r="EE1401" s="16"/>
      <c r="EF1401" s="16"/>
      <c r="EG1401" s="16"/>
      <c r="EI1401" s="16"/>
      <c r="EN1401" s="16"/>
    </row>
    <row r="1402" spans="1:144" x14ac:dyDescent="0.35">
      <c r="A1402" s="16" t="s">
        <v>1149</v>
      </c>
      <c r="J1402" t="s">
        <v>5525</v>
      </c>
      <c r="K1402"/>
      <c r="L1402" s="16" t="s">
        <v>5784</v>
      </c>
      <c r="M1402" s="16"/>
      <c r="Q1402" s="16"/>
      <c r="R1402" s="16"/>
      <c r="S1402" s="16" t="s">
        <v>119</v>
      </c>
      <c r="T1402" s="16">
        <f>SUM(COUNTIF(M1402:S1402,"yes"))</f>
        <v>1</v>
      </c>
      <c r="U1402" s="16"/>
      <c r="V1402" s="16"/>
      <c r="W1402" s="16"/>
      <c r="X1402" s="16"/>
      <c r="Y1402" s="16"/>
      <c r="Z1402" s="16"/>
      <c r="AA1402" s="16"/>
      <c r="AB1402" s="16"/>
      <c r="AH1402" s="16"/>
      <c r="AJ1402" s="20"/>
      <c r="AK1402" s="16"/>
      <c r="AL1402" s="16" t="s">
        <v>5767</v>
      </c>
      <c r="AP1402" s="16"/>
      <c r="AQ1402" s="16"/>
      <c r="AR1402" s="38"/>
      <c r="AS1402" s="16"/>
      <c r="AT1402" s="16"/>
      <c r="AY1402" s="16"/>
      <c r="AZ1402" s="16"/>
      <c r="BF1402" s="28"/>
      <c r="BJ1402" s="25"/>
      <c r="BO1402" s="38"/>
      <c r="BQ1402" s="38"/>
      <c r="BU1402" s="16" t="s">
        <v>5526</v>
      </c>
      <c r="BV1402" s="29" t="s">
        <v>5527</v>
      </c>
      <c r="BW1402" s="16"/>
      <c r="BZ1402" s="16"/>
      <c r="CD1402" s="16"/>
      <c r="CF1402" s="16"/>
      <c r="CG1402" s="16"/>
      <c r="CI1402" s="16"/>
      <c r="CJ1402" s="16"/>
      <c r="CK1402" s="16"/>
      <c r="CP1402" s="16" t="s">
        <v>5529</v>
      </c>
      <c r="CQ1402" s="16" t="s">
        <v>119</v>
      </c>
      <c r="CR1402" s="16" t="s">
        <v>3129</v>
      </c>
      <c r="CT1402" s="16" t="s">
        <v>5526</v>
      </c>
      <c r="CU1402" s="16" t="s">
        <v>5527</v>
      </c>
      <c r="CV1402" s="16" t="s">
        <v>5525</v>
      </c>
      <c r="CW1402" s="16" t="s">
        <v>6068</v>
      </c>
      <c r="CX1402" s="16" t="s">
        <v>3977</v>
      </c>
      <c r="CY1402" s="16" t="s">
        <v>3335</v>
      </c>
      <c r="CZ1402" s="16" t="s">
        <v>5530</v>
      </c>
      <c r="DC1402" s="19"/>
      <c r="DD1402" s="16"/>
      <c r="DK1402" s="16"/>
      <c r="DM1402" s="16"/>
      <c r="DN1402" s="16"/>
      <c r="DP1402" s="16"/>
      <c r="DR1402" s="16"/>
      <c r="DV1402" s="19"/>
      <c r="EB1402" s="16"/>
      <c r="EE1402" s="16"/>
      <c r="EF1402" s="16"/>
      <c r="EG1402" s="16"/>
      <c r="EI1402" s="16"/>
      <c r="EN1402" s="16"/>
    </row>
    <row r="1403" spans="1:144" x14ac:dyDescent="0.35">
      <c r="A1403" s="16" t="s">
        <v>1149</v>
      </c>
      <c r="J1403" t="s">
        <v>5538</v>
      </c>
      <c r="K1403"/>
      <c r="L1403" s="16" t="s">
        <v>5784</v>
      </c>
      <c r="M1403" s="16"/>
      <c r="Q1403" s="16"/>
      <c r="R1403" s="16"/>
      <c r="S1403" s="16" t="s">
        <v>119</v>
      </c>
      <c r="T1403" s="16">
        <f>SUM(COUNTIF(M1403:S1403,"yes"))</f>
        <v>1</v>
      </c>
      <c r="U1403" s="16"/>
      <c r="V1403" s="16"/>
      <c r="W1403" s="16"/>
      <c r="X1403" s="16"/>
      <c r="Y1403" s="16"/>
      <c r="Z1403" s="16"/>
      <c r="AA1403" s="16"/>
      <c r="AB1403" s="16"/>
      <c r="AH1403" s="16"/>
      <c r="AJ1403" s="20"/>
      <c r="AK1403" s="16"/>
      <c r="AL1403" s="16" t="s">
        <v>5767</v>
      </c>
      <c r="AP1403" s="16"/>
      <c r="AQ1403" s="16"/>
      <c r="AR1403" s="38"/>
      <c r="AS1403" s="16"/>
      <c r="AT1403" s="16"/>
      <c r="AY1403" s="16"/>
      <c r="AZ1403" s="16"/>
      <c r="BF1403" s="28"/>
      <c r="BJ1403" s="25"/>
      <c r="BO1403" s="38"/>
      <c r="BQ1403" s="38"/>
      <c r="BU1403" s="16" t="s">
        <v>5539</v>
      </c>
      <c r="BV1403" s="29" t="s">
        <v>5540</v>
      </c>
      <c r="BW1403" s="16"/>
      <c r="BZ1403" s="16"/>
      <c r="CD1403" s="16"/>
      <c r="CF1403" s="16"/>
      <c r="CG1403" s="16"/>
      <c r="CI1403" s="16"/>
      <c r="CJ1403" s="16"/>
      <c r="CK1403" s="16"/>
      <c r="CP1403" s="16" t="s">
        <v>5543</v>
      </c>
      <c r="CQ1403" s="16" t="s">
        <v>119</v>
      </c>
      <c r="CR1403" s="16" t="s">
        <v>3129</v>
      </c>
      <c r="CT1403" s="16" t="s">
        <v>5539</v>
      </c>
      <c r="CU1403" s="16" t="s">
        <v>5540</v>
      </c>
      <c r="CV1403" s="16" t="s">
        <v>5538</v>
      </c>
      <c r="CW1403" s="16" t="s">
        <v>5542</v>
      </c>
      <c r="CX1403" s="16" t="s">
        <v>3191</v>
      </c>
      <c r="CY1403" s="16" t="s">
        <v>3392</v>
      </c>
      <c r="CZ1403" s="16" t="s">
        <v>3159</v>
      </c>
      <c r="DC1403" s="19"/>
      <c r="DD1403" s="16"/>
      <c r="DK1403" s="16"/>
      <c r="DM1403" s="16"/>
      <c r="DN1403" s="16"/>
      <c r="DP1403" s="16"/>
      <c r="DR1403" s="16"/>
      <c r="DV1403" s="19"/>
      <c r="EB1403" s="16"/>
      <c r="EE1403" s="16"/>
      <c r="EF1403" s="16"/>
      <c r="EG1403" s="16"/>
      <c r="EI1403" s="16"/>
      <c r="EN1403" s="16"/>
    </row>
    <row r="1404" spans="1:144" x14ac:dyDescent="0.35">
      <c r="A1404" s="16" t="s">
        <v>1149</v>
      </c>
      <c r="J1404" t="s">
        <v>5550</v>
      </c>
      <c r="K1404"/>
      <c r="L1404" s="16" t="s">
        <v>5784</v>
      </c>
      <c r="M1404" s="16"/>
      <c r="Q1404" s="16"/>
      <c r="R1404" s="16"/>
      <c r="S1404" s="16" t="s">
        <v>119</v>
      </c>
      <c r="T1404" s="16">
        <f>SUM(COUNTIF(M1404:S1404,"yes"))</f>
        <v>1</v>
      </c>
      <c r="U1404" s="16"/>
      <c r="V1404" s="16"/>
      <c r="W1404" s="16"/>
      <c r="X1404" s="16"/>
      <c r="Y1404" s="16"/>
      <c r="Z1404" s="16"/>
      <c r="AA1404" s="16"/>
      <c r="AB1404" s="16"/>
      <c r="AH1404" s="16"/>
      <c r="AJ1404" s="20"/>
      <c r="AK1404" s="16"/>
      <c r="AL1404" s="16" t="s">
        <v>5767</v>
      </c>
      <c r="AP1404" s="16"/>
      <c r="AQ1404" s="16"/>
      <c r="AR1404" s="38"/>
      <c r="AS1404" s="16"/>
      <c r="AT1404" s="16"/>
      <c r="AY1404" s="16"/>
      <c r="AZ1404" s="16"/>
      <c r="BF1404" s="28"/>
      <c r="BJ1404" s="25"/>
      <c r="BO1404" s="38"/>
      <c r="BQ1404" s="38"/>
      <c r="BU1404" s="16" t="s">
        <v>5551</v>
      </c>
      <c r="BV1404" s="29" t="s">
        <v>5552</v>
      </c>
      <c r="BW1404" s="16"/>
      <c r="BZ1404" s="16"/>
      <c r="CD1404" s="16"/>
      <c r="CF1404" s="16"/>
      <c r="CG1404" s="16"/>
      <c r="CI1404" s="16"/>
      <c r="CJ1404" s="16"/>
      <c r="CK1404" s="16"/>
      <c r="CP1404" s="16" t="s">
        <v>5555</v>
      </c>
      <c r="CQ1404" s="16" t="s">
        <v>119</v>
      </c>
      <c r="CR1404" s="16" t="s">
        <v>3129</v>
      </c>
      <c r="CT1404" s="16" t="s">
        <v>5551</v>
      </c>
      <c r="CU1404" s="16" t="s">
        <v>5552</v>
      </c>
      <c r="CV1404" s="16" t="s">
        <v>5550</v>
      </c>
      <c r="CW1404" s="16" t="s">
        <v>5554</v>
      </c>
      <c r="CX1404" s="16" t="s">
        <v>3149</v>
      </c>
      <c r="CY1404" s="16" t="s">
        <v>3865</v>
      </c>
      <c r="CZ1404" s="16" t="s">
        <v>5556</v>
      </c>
      <c r="DC1404" s="19"/>
      <c r="DD1404" s="16"/>
      <c r="DK1404" s="16"/>
      <c r="DM1404" s="16"/>
      <c r="DN1404" s="16"/>
      <c r="DP1404" s="16"/>
      <c r="DR1404" s="16"/>
      <c r="DV1404" s="19"/>
      <c r="EB1404" s="16"/>
      <c r="EE1404" s="16"/>
      <c r="EF1404" s="16"/>
      <c r="EG1404" s="16"/>
      <c r="EI1404" s="16"/>
      <c r="EN1404" s="16"/>
    </row>
    <row r="1405" spans="1:144" x14ac:dyDescent="0.35">
      <c r="A1405" s="16" t="s">
        <v>1149</v>
      </c>
      <c r="J1405" t="s">
        <v>5544</v>
      </c>
      <c r="K1405"/>
      <c r="L1405" s="16" t="s">
        <v>5784</v>
      </c>
      <c r="M1405" s="16"/>
      <c r="Q1405" s="16"/>
      <c r="R1405" s="16"/>
      <c r="S1405" s="16" t="s">
        <v>119</v>
      </c>
      <c r="T1405" s="16">
        <f>SUM(COUNTIF(M1405:S1405,"yes"))</f>
        <v>1</v>
      </c>
      <c r="U1405" s="16"/>
      <c r="V1405" s="16"/>
      <c r="W1405" s="16"/>
      <c r="X1405" s="16"/>
      <c r="Y1405" s="16"/>
      <c r="Z1405" s="16"/>
      <c r="AA1405" s="16"/>
      <c r="AB1405" s="16"/>
      <c r="AH1405" s="16"/>
      <c r="AJ1405" s="20"/>
      <c r="AK1405" s="16"/>
      <c r="AL1405" s="16" t="s">
        <v>5767</v>
      </c>
      <c r="AP1405" s="16"/>
      <c r="AQ1405" s="16"/>
      <c r="AR1405" s="38"/>
      <c r="AS1405" s="16"/>
      <c r="AT1405" s="16"/>
      <c r="AY1405" s="16"/>
      <c r="AZ1405" s="16"/>
      <c r="BF1405" s="28"/>
      <c r="BJ1405" s="25"/>
      <c r="BO1405" s="38"/>
      <c r="BQ1405" s="38"/>
      <c r="BU1405" s="16" t="s">
        <v>5545</v>
      </c>
      <c r="BV1405" s="29" t="s">
        <v>5546</v>
      </c>
      <c r="BW1405" s="16"/>
      <c r="BZ1405" s="16"/>
      <c r="CD1405" s="16"/>
      <c r="CF1405" s="16"/>
      <c r="CG1405" s="16"/>
      <c r="CI1405" s="16"/>
      <c r="CJ1405" s="16"/>
      <c r="CK1405" s="16"/>
      <c r="CP1405" s="16" t="s">
        <v>5549</v>
      </c>
      <c r="CQ1405" s="16" t="s">
        <v>119</v>
      </c>
      <c r="CR1405" s="16" t="s">
        <v>3129</v>
      </c>
      <c r="CT1405" s="16" t="s">
        <v>5545</v>
      </c>
      <c r="CU1405" s="16" t="s">
        <v>5546</v>
      </c>
      <c r="CV1405" s="16" t="s">
        <v>5544</v>
      </c>
      <c r="CW1405" s="16" t="s">
        <v>5548</v>
      </c>
      <c r="CX1405" s="16" t="s">
        <v>3149</v>
      </c>
      <c r="CY1405" s="16" t="s">
        <v>3865</v>
      </c>
      <c r="CZ1405" s="16" t="s">
        <v>4622</v>
      </c>
      <c r="DC1405" s="19"/>
      <c r="DD1405" s="16"/>
      <c r="DK1405" s="16"/>
      <c r="DM1405" s="16"/>
      <c r="DN1405" s="16"/>
      <c r="DP1405" s="16"/>
      <c r="DR1405" s="16"/>
      <c r="DV1405" s="19"/>
      <c r="EB1405" s="16"/>
      <c r="EE1405" s="16"/>
      <c r="EF1405" s="16"/>
      <c r="EG1405" s="16"/>
      <c r="EI1405" s="16"/>
      <c r="EN1405" s="16"/>
    </row>
    <row r="1406" spans="1:144" x14ac:dyDescent="0.35">
      <c r="A1406" s="16" t="s">
        <v>1149</v>
      </c>
      <c r="J1406" t="s">
        <v>5557</v>
      </c>
      <c r="K1406"/>
      <c r="L1406" s="16" t="s">
        <v>5784</v>
      </c>
      <c r="M1406" s="16"/>
      <c r="Q1406" s="16"/>
      <c r="R1406" s="16"/>
      <c r="S1406" s="16" t="s">
        <v>119</v>
      </c>
      <c r="T1406" s="16">
        <f>SUM(COUNTIF(M1406:S1406,"yes"))</f>
        <v>1</v>
      </c>
      <c r="U1406" s="16"/>
      <c r="V1406" s="16"/>
      <c r="W1406" s="16"/>
      <c r="X1406" s="16"/>
      <c r="Y1406" s="16"/>
      <c r="Z1406" s="16"/>
      <c r="AA1406" s="16"/>
      <c r="AB1406" s="16"/>
      <c r="AH1406" s="16"/>
      <c r="AJ1406" s="20"/>
      <c r="AK1406" s="16"/>
      <c r="AL1406" s="16" t="s">
        <v>5767</v>
      </c>
      <c r="AP1406" s="16"/>
      <c r="AQ1406" s="16"/>
      <c r="AR1406" s="38"/>
      <c r="AS1406" s="16"/>
      <c r="AT1406" s="16"/>
      <c r="AY1406" s="16"/>
      <c r="AZ1406" s="16"/>
      <c r="BF1406" s="28"/>
      <c r="BJ1406" s="25"/>
      <c r="BO1406" s="38"/>
      <c r="BQ1406" s="38"/>
      <c r="BU1406" s="16" t="s">
        <v>5558</v>
      </c>
      <c r="BV1406" s="29" t="s">
        <v>5559</v>
      </c>
      <c r="BW1406" s="16"/>
      <c r="BZ1406" s="16"/>
      <c r="CD1406" s="16"/>
      <c r="CF1406" s="16"/>
      <c r="CG1406" s="16"/>
      <c r="CI1406" s="16"/>
      <c r="CJ1406" s="16"/>
      <c r="CK1406" s="16"/>
      <c r="CP1406" s="16" t="s">
        <v>5562</v>
      </c>
      <c r="CQ1406" s="16" t="s">
        <v>119</v>
      </c>
      <c r="CR1406" s="16" t="s">
        <v>3129</v>
      </c>
      <c r="CT1406" s="16" t="s">
        <v>5558</v>
      </c>
      <c r="CU1406" s="16" t="s">
        <v>5559</v>
      </c>
      <c r="CV1406" s="16" t="s">
        <v>5557</v>
      </c>
      <c r="CW1406" s="16" t="s">
        <v>5561</v>
      </c>
      <c r="CX1406" s="16" t="s">
        <v>3131</v>
      </c>
      <c r="CY1406" s="16" t="s">
        <v>3158</v>
      </c>
      <c r="CZ1406" s="16" t="s">
        <v>3133</v>
      </c>
      <c r="DC1406" s="19"/>
      <c r="DD1406" s="16"/>
      <c r="DK1406" s="16"/>
      <c r="DM1406" s="16"/>
      <c r="DN1406" s="16"/>
      <c r="DP1406" s="16"/>
      <c r="DR1406" s="16"/>
      <c r="DV1406" s="19"/>
      <c r="EB1406" s="16"/>
      <c r="EE1406" s="16"/>
      <c r="EF1406" s="16"/>
      <c r="EG1406" s="16"/>
      <c r="EI1406" s="16"/>
      <c r="EN1406" s="16"/>
    </row>
    <row r="1407" spans="1:144" x14ac:dyDescent="0.35">
      <c r="A1407" s="16" t="s">
        <v>1149</v>
      </c>
      <c r="J1407" t="s">
        <v>5563</v>
      </c>
      <c r="K1407"/>
      <c r="L1407" s="16" t="s">
        <v>5784</v>
      </c>
      <c r="M1407" s="16"/>
      <c r="Q1407" s="16"/>
      <c r="R1407" s="16"/>
      <c r="S1407" s="16" t="s">
        <v>119</v>
      </c>
      <c r="T1407" s="16">
        <f>SUM(COUNTIF(M1407:S1407,"yes"))</f>
        <v>1</v>
      </c>
      <c r="U1407" s="16"/>
      <c r="V1407" s="16"/>
      <c r="W1407" s="16"/>
      <c r="X1407" s="16"/>
      <c r="Y1407" s="16"/>
      <c r="Z1407" s="16"/>
      <c r="AA1407" s="16"/>
      <c r="AB1407" s="16"/>
      <c r="AH1407" s="16"/>
      <c r="AJ1407" s="20"/>
      <c r="AK1407" s="16"/>
      <c r="AL1407" s="16" t="s">
        <v>5767</v>
      </c>
      <c r="AP1407" s="16"/>
      <c r="AQ1407" s="16"/>
      <c r="AR1407" s="38"/>
      <c r="AS1407" s="16"/>
      <c r="AT1407" s="16"/>
      <c r="AY1407" s="16"/>
      <c r="AZ1407" s="16"/>
      <c r="BF1407" s="28"/>
      <c r="BJ1407" s="25"/>
      <c r="BO1407" s="38"/>
      <c r="BQ1407" s="38"/>
      <c r="BU1407" s="16" t="s">
        <v>5564</v>
      </c>
      <c r="BV1407" s="29" t="s">
        <v>5565</v>
      </c>
      <c r="BW1407" s="16"/>
      <c r="BZ1407" s="16"/>
      <c r="CD1407" s="16"/>
      <c r="CF1407" s="16"/>
      <c r="CG1407" s="16"/>
      <c r="CI1407" s="16"/>
      <c r="CJ1407" s="16"/>
      <c r="CK1407" s="16"/>
      <c r="CP1407" s="16" t="s">
        <v>5568</v>
      </c>
      <c r="CQ1407" s="16" t="s">
        <v>119</v>
      </c>
      <c r="CR1407" s="16" t="s">
        <v>3129</v>
      </c>
      <c r="CT1407" s="16" t="s">
        <v>5564</v>
      </c>
      <c r="CU1407" s="16" t="s">
        <v>5565</v>
      </c>
      <c r="CV1407" s="16" t="s">
        <v>5563</v>
      </c>
      <c r="CW1407" s="16" t="s">
        <v>5567</v>
      </c>
      <c r="CX1407" s="16" t="s">
        <v>3140</v>
      </c>
      <c r="CY1407" s="16" t="s">
        <v>3311</v>
      </c>
      <c r="CZ1407" s="16" t="s">
        <v>3251</v>
      </c>
      <c r="DC1407" s="19"/>
      <c r="DD1407" s="16"/>
      <c r="DK1407" s="16"/>
      <c r="DM1407" s="16"/>
      <c r="DN1407" s="16"/>
      <c r="DP1407" s="16"/>
      <c r="DR1407" s="16"/>
      <c r="DV1407" s="19"/>
      <c r="EB1407" s="16"/>
      <c r="EE1407" s="16"/>
      <c r="EF1407" s="16"/>
      <c r="EG1407" s="16"/>
      <c r="EI1407" s="16"/>
      <c r="EN1407" s="16"/>
    </row>
    <row r="1408" spans="1:144" x14ac:dyDescent="0.35">
      <c r="A1408" s="16" t="s">
        <v>1149</v>
      </c>
      <c r="J1408" t="s">
        <v>5569</v>
      </c>
      <c r="K1408"/>
      <c r="L1408" s="16" t="s">
        <v>5784</v>
      </c>
      <c r="M1408" s="16"/>
      <c r="Q1408" s="16"/>
      <c r="R1408" s="16"/>
      <c r="S1408" s="16" t="s">
        <v>119</v>
      </c>
      <c r="T1408" s="16">
        <f>SUM(COUNTIF(M1408:S1408,"yes"))</f>
        <v>1</v>
      </c>
      <c r="U1408" s="16"/>
      <c r="V1408" s="16"/>
      <c r="W1408" s="16"/>
      <c r="X1408" s="16"/>
      <c r="Y1408" s="16"/>
      <c r="Z1408" s="16"/>
      <c r="AA1408" s="16"/>
      <c r="AB1408" s="16"/>
      <c r="AH1408" s="16"/>
      <c r="AJ1408" s="20"/>
      <c r="AK1408" s="16"/>
      <c r="AL1408" s="16" t="s">
        <v>5767</v>
      </c>
      <c r="AP1408" s="16"/>
      <c r="AQ1408" s="16"/>
      <c r="AR1408" s="38"/>
      <c r="AS1408" s="16"/>
      <c r="AT1408" s="16"/>
      <c r="AY1408" s="16"/>
      <c r="AZ1408" s="16"/>
      <c r="BF1408" s="28"/>
      <c r="BJ1408" s="25"/>
      <c r="BO1408" s="38"/>
      <c r="BQ1408" s="38"/>
      <c r="BU1408" s="16" t="s">
        <v>5570</v>
      </c>
      <c r="BV1408" s="29" t="s">
        <v>5571</v>
      </c>
      <c r="BW1408" s="16"/>
      <c r="BZ1408" s="16"/>
      <c r="CD1408" s="16"/>
      <c r="CF1408" s="16"/>
      <c r="CG1408" s="16"/>
      <c r="CI1408" s="16"/>
      <c r="CJ1408" s="16"/>
      <c r="CK1408" s="16"/>
      <c r="CP1408" s="16" t="s">
        <v>5574</v>
      </c>
      <c r="CQ1408" s="16" t="s">
        <v>119</v>
      </c>
      <c r="CR1408" s="16" t="s">
        <v>3129</v>
      </c>
      <c r="CT1408" s="16" t="s">
        <v>5570</v>
      </c>
      <c r="CU1408" s="16" t="s">
        <v>5571</v>
      </c>
      <c r="CV1408" s="16" t="s">
        <v>5569</v>
      </c>
      <c r="CW1408" s="16" t="s">
        <v>5573</v>
      </c>
      <c r="CX1408" s="16" t="s">
        <v>3166</v>
      </c>
      <c r="CY1408" s="16" t="s">
        <v>3158</v>
      </c>
      <c r="CZ1408" s="16" t="s">
        <v>4059</v>
      </c>
      <c r="DC1408" s="19"/>
      <c r="DD1408" s="16"/>
      <c r="DK1408" s="16"/>
      <c r="DM1408" s="16"/>
      <c r="DN1408" s="16"/>
      <c r="DP1408" s="16"/>
      <c r="DR1408" s="16"/>
      <c r="DV1408" s="19"/>
      <c r="EB1408" s="16"/>
      <c r="EE1408" s="16"/>
      <c r="EF1408" s="16"/>
      <c r="EG1408" s="16"/>
      <c r="EI1408" s="16"/>
      <c r="EN1408" s="16"/>
    </row>
    <row r="1409" spans="1:144" x14ac:dyDescent="0.35">
      <c r="A1409" s="16" t="s">
        <v>1149</v>
      </c>
      <c r="J1409" t="s">
        <v>5575</v>
      </c>
      <c r="K1409"/>
      <c r="L1409" s="16" t="s">
        <v>5784</v>
      </c>
      <c r="M1409" s="16"/>
      <c r="Q1409" s="16"/>
      <c r="R1409" s="16"/>
      <c r="S1409" s="16" t="s">
        <v>119</v>
      </c>
      <c r="T1409" s="16">
        <f>SUM(COUNTIF(M1409:S1409,"yes"))</f>
        <v>1</v>
      </c>
      <c r="U1409" s="16"/>
      <c r="V1409" s="16"/>
      <c r="W1409" s="16"/>
      <c r="X1409" s="16"/>
      <c r="Y1409" s="16"/>
      <c r="Z1409" s="16"/>
      <c r="AA1409" s="16"/>
      <c r="AB1409" s="16"/>
      <c r="AH1409" s="16"/>
      <c r="AJ1409" s="20"/>
      <c r="AK1409" s="16"/>
      <c r="AL1409" s="16" t="s">
        <v>5767</v>
      </c>
      <c r="AP1409" s="16"/>
      <c r="AQ1409" s="16"/>
      <c r="AR1409" s="38"/>
      <c r="AS1409" s="16"/>
      <c r="AT1409" s="16"/>
      <c r="AY1409" s="16"/>
      <c r="AZ1409" s="16"/>
      <c r="BF1409" s="28"/>
      <c r="BJ1409" s="25"/>
      <c r="BO1409" s="38"/>
      <c r="BQ1409" s="38"/>
      <c r="BU1409" s="16" t="s">
        <v>5576</v>
      </c>
      <c r="BV1409" s="29" t="s">
        <v>5577</v>
      </c>
      <c r="BW1409" s="16"/>
      <c r="BZ1409" s="16"/>
      <c r="CD1409" s="16"/>
      <c r="CF1409" s="16"/>
      <c r="CG1409" s="16"/>
      <c r="CI1409" s="16"/>
      <c r="CJ1409" s="16"/>
      <c r="CK1409" s="16"/>
      <c r="CP1409" s="16" t="s">
        <v>5580</v>
      </c>
      <c r="CQ1409" s="16" t="s">
        <v>119</v>
      </c>
      <c r="CR1409" s="16" t="s">
        <v>3129</v>
      </c>
      <c r="CT1409" s="16" t="s">
        <v>5576</v>
      </c>
      <c r="CU1409" s="16" t="s">
        <v>5577</v>
      </c>
      <c r="CV1409" s="16" t="s">
        <v>5575</v>
      </c>
      <c r="CW1409" s="16" t="s">
        <v>5579</v>
      </c>
      <c r="CX1409" s="16" t="s">
        <v>3350</v>
      </c>
      <c r="CY1409" s="16" t="s">
        <v>4198</v>
      </c>
      <c r="CZ1409" s="16" t="s">
        <v>3367</v>
      </c>
      <c r="DC1409" s="19"/>
      <c r="DD1409" s="16"/>
      <c r="DK1409" s="16"/>
      <c r="DM1409" s="16"/>
      <c r="DN1409" s="16"/>
      <c r="DP1409" s="16"/>
      <c r="DR1409" s="16"/>
      <c r="DV1409" s="19"/>
      <c r="EB1409" s="16"/>
      <c r="EE1409" s="16"/>
      <c r="EF1409" s="16"/>
      <c r="EG1409" s="16"/>
      <c r="EI1409" s="16"/>
      <c r="EN1409" s="16"/>
    </row>
    <row r="1410" spans="1:144" x14ac:dyDescent="0.35">
      <c r="A1410" s="16" t="s">
        <v>1149</v>
      </c>
      <c r="J1410" t="s">
        <v>5581</v>
      </c>
      <c r="K1410"/>
      <c r="L1410" s="16" t="s">
        <v>5784</v>
      </c>
      <c r="M1410" s="16"/>
      <c r="Q1410" s="16"/>
      <c r="R1410" s="16"/>
      <c r="S1410" s="16" t="s">
        <v>119</v>
      </c>
      <c r="T1410" s="16">
        <f>SUM(COUNTIF(M1410:S1410,"yes"))</f>
        <v>1</v>
      </c>
      <c r="U1410" s="16"/>
      <c r="V1410" s="16"/>
      <c r="W1410" s="16"/>
      <c r="X1410" s="16"/>
      <c r="Y1410" s="16"/>
      <c r="Z1410" s="16"/>
      <c r="AA1410" s="16"/>
      <c r="AB1410" s="16"/>
      <c r="AH1410" s="16"/>
      <c r="AJ1410" s="20"/>
      <c r="AK1410" s="16"/>
      <c r="AL1410" s="16" t="s">
        <v>5767</v>
      </c>
      <c r="AP1410" s="16"/>
      <c r="AQ1410" s="16"/>
      <c r="AR1410" s="38"/>
      <c r="AS1410" s="16"/>
      <c r="AT1410" s="16"/>
      <c r="AY1410" s="16"/>
      <c r="AZ1410" s="16"/>
      <c r="BF1410" s="28"/>
      <c r="BJ1410" s="25"/>
      <c r="BO1410" s="38"/>
      <c r="BQ1410" s="38"/>
      <c r="BU1410" s="16" t="s">
        <v>5582</v>
      </c>
      <c r="BV1410" s="29" t="s">
        <v>5583</v>
      </c>
      <c r="BW1410" s="16"/>
      <c r="BZ1410" s="16"/>
      <c r="CD1410" s="16"/>
      <c r="CF1410" s="16"/>
      <c r="CG1410" s="16"/>
      <c r="CI1410" s="16"/>
      <c r="CJ1410" s="16"/>
      <c r="CK1410" s="16"/>
      <c r="CP1410" s="16" t="s">
        <v>5586</v>
      </c>
      <c r="CQ1410" s="16" t="s">
        <v>119</v>
      </c>
      <c r="CR1410" s="16" t="s">
        <v>3129</v>
      </c>
      <c r="CT1410" s="16" t="s">
        <v>5582</v>
      </c>
      <c r="CU1410" s="16" t="s">
        <v>5583</v>
      </c>
      <c r="CV1410" s="16" t="s">
        <v>5581</v>
      </c>
      <c r="CW1410" s="16" t="s">
        <v>5585</v>
      </c>
      <c r="CX1410" s="16" t="s">
        <v>3191</v>
      </c>
      <c r="CY1410" s="16" t="s">
        <v>5587</v>
      </c>
      <c r="CZ1410" s="16" t="s">
        <v>5588</v>
      </c>
      <c r="DC1410" s="19"/>
      <c r="DD1410" s="16"/>
      <c r="DK1410" s="16"/>
      <c r="DM1410" s="16"/>
      <c r="DN1410" s="16"/>
      <c r="DP1410" s="16"/>
      <c r="DR1410" s="16"/>
      <c r="DV1410" s="19"/>
      <c r="EB1410" s="16"/>
      <c r="EE1410" s="16"/>
      <c r="EF1410" s="16"/>
      <c r="EG1410" s="16"/>
      <c r="EI1410" s="16"/>
      <c r="EN1410" s="16"/>
    </row>
    <row r="1411" spans="1:144" x14ac:dyDescent="0.35">
      <c r="A1411" s="16" t="s">
        <v>1149</v>
      </c>
      <c r="J1411" t="s">
        <v>5589</v>
      </c>
      <c r="K1411"/>
      <c r="L1411" s="16" t="s">
        <v>5784</v>
      </c>
      <c r="M1411" s="16"/>
      <c r="Q1411" s="16"/>
      <c r="R1411" s="16"/>
      <c r="S1411" s="16" t="s">
        <v>119</v>
      </c>
      <c r="T1411" s="16">
        <f>SUM(COUNTIF(M1411:S1411,"yes"))</f>
        <v>1</v>
      </c>
      <c r="U1411" s="16"/>
      <c r="V1411" s="16"/>
      <c r="W1411" s="16"/>
      <c r="X1411" s="16"/>
      <c r="Y1411" s="16"/>
      <c r="Z1411" s="16"/>
      <c r="AA1411" s="16"/>
      <c r="AB1411" s="16"/>
      <c r="AH1411" s="16"/>
      <c r="AJ1411" s="20"/>
      <c r="AK1411" s="16"/>
      <c r="AL1411" s="16" t="s">
        <v>5767</v>
      </c>
      <c r="AP1411" s="16"/>
      <c r="AQ1411" s="16"/>
      <c r="AR1411" s="38"/>
      <c r="AS1411" s="16"/>
      <c r="AT1411" s="16"/>
      <c r="AY1411" s="16"/>
      <c r="AZ1411" s="16"/>
      <c r="BF1411" s="28"/>
      <c r="BJ1411" s="25"/>
      <c r="BO1411" s="38"/>
      <c r="BQ1411" s="38"/>
      <c r="BU1411" s="16" t="s">
        <v>5590</v>
      </c>
      <c r="BV1411" s="29" t="s">
        <v>5591</v>
      </c>
      <c r="BW1411" s="16"/>
      <c r="BZ1411" s="16"/>
      <c r="CD1411" s="16"/>
      <c r="CF1411" s="16"/>
      <c r="CG1411" s="16"/>
      <c r="CI1411" s="16"/>
      <c r="CJ1411" s="16"/>
      <c r="CK1411" s="16"/>
      <c r="CP1411" s="16" t="s">
        <v>5594</v>
      </c>
      <c r="CQ1411" s="16" t="s">
        <v>119</v>
      </c>
      <c r="CR1411" s="16" t="s">
        <v>3129</v>
      </c>
      <c r="CT1411" s="16" t="s">
        <v>5590</v>
      </c>
      <c r="CU1411" s="16" t="s">
        <v>5591</v>
      </c>
      <c r="CV1411" s="16" t="s">
        <v>5589</v>
      </c>
      <c r="CW1411" s="16" t="s">
        <v>5593</v>
      </c>
      <c r="CX1411" s="16" t="s">
        <v>3295</v>
      </c>
      <c r="CY1411" s="16" t="s">
        <v>3718</v>
      </c>
      <c r="CZ1411" s="16" t="s">
        <v>4797</v>
      </c>
      <c r="DC1411" s="19"/>
      <c r="DD1411" s="16"/>
      <c r="DK1411" s="16"/>
      <c r="DM1411" s="16"/>
      <c r="DN1411" s="16"/>
      <c r="DP1411" s="16"/>
      <c r="DR1411" s="16"/>
      <c r="DV1411" s="19"/>
      <c r="EB1411" s="16"/>
      <c r="EE1411" s="16"/>
      <c r="EF1411" s="16"/>
      <c r="EG1411" s="16"/>
      <c r="EI1411" s="16"/>
      <c r="EN1411" s="16"/>
    </row>
    <row r="1412" spans="1:144" x14ac:dyDescent="0.35">
      <c r="A1412" s="16" t="s">
        <v>1149</v>
      </c>
      <c r="J1412" t="s">
        <v>5595</v>
      </c>
      <c r="K1412"/>
      <c r="L1412" s="16" t="s">
        <v>5784</v>
      </c>
      <c r="M1412" s="16"/>
      <c r="Q1412" s="16"/>
      <c r="R1412" s="16"/>
      <c r="S1412" s="16" t="s">
        <v>119</v>
      </c>
      <c r="T1412" s="16">
        <f>SUM(COUNTIF(M1412:S1412,"yes"))</f>
        <v>1</v>
      </c>
      <c r="U1412" s="16"/>
      <c r="V1412" s="16"/>
      <c r="W1412" s="16"/>
      <c r="X1412" s="16"/>
      <c r="Y1412" s="16"/>
      <c r="Z1412" s="16"/>
      <c r="AA1412" s="16"/>
      <c r="AB1412" s="16"/>
      <c r="AH1412" s="16"/>
      <c r="AJ1412" s="20"/>
      <c r="AK1412" s="16"/>
      <c r="AL1412" s="16" t="s">
        <v>5767</v>
      </c>
      <c r="AP1412" s="16"/>
      <c r="AQ1412" s="16"/>
      <c r="AR1412" s="38"/>
      <c r="AS1412" s="16"/>
      <c r="AT1412" s="16"/>
      <c r="AY1412" s="16"/>
      <c r="AZ1412" s="16"/>
      <c r="BF1412" s="28"/>
      <c r="BJ1412" s="25"/>
      <c r="BO1412" s="38"/>
      <c r="BQ1412" s="38"/>
      <c r="BU1412" s="16" t="s">
        <v>5596</v>
      </c>
      <c r="BV1412" s="29" t="s">
        <v>5597</v>
      </c>
      <c r="BW1412" s="16"/>
      <c r="BZ1412" s="16"/>
      <c r="CD1412" s="16"/>
      <c r="CF1412" s="16"/>
      <c r="CG1412" s="16"/>
      <c r="CI1412" s="16"/>
      <c r="CJ1412" s="16"/>
      <c r="CK1412" s="16"/>
      <c r="CP1412" s="16" t="s">
        <v>5600</v>
      </c>
      <c r="CQ1412" s="16" t="s">
        <v>119</v>
      </c>
      <c r="CR1412" s="16" t="s">
        <v>3129</v>
      </c>
      <c r="CT1412" s="16" t="s">
        <v>5596</v>
      </c>
      <c r="CU1412" s="16" t="s">
        <v>5597</v>
      </c>
      <c r="CV1412" s="16" t="s">
        <v>5595</v>
      </c>
      <c r="CW1412" s="16" t="s">
        <v>5599</v>
      </c>
      <c r="CX1412" s="16" t="s">
        <v>3157</v>
      </c>
      <c r="CY1412" s="16" t="s">
        <v>4952</v>
      </c>
      <c r="CZ1412" s="16" t="s">
        <v>5601</v>
      </c>
      <c r="DC1412" s="19"/>
      <c r="DD1412" s="16"/>
      <c r="DK1412" s="16"/>
      <c r="DM1412" s="16"/>
      <c r="DN1412" s="16"/>
      <c r="DP1412" s="16"/>
      <c r="DR1412" s="16"/>
      <c r="DV1412" s="19"/>
      <c r="EB1412" s="16"/>
      <c r="EE1412" s="16"/>
      <c r="EF1412" s="16"/>
      <c r="EG1412" s="16"/>
      <c r="EI1412" s="16"/>
      <c r="EN1412" s="16"/>
    </row>
    <row r="1413" spans="1:144" x14ac:dyDescent="0.35">
      <c r="A1413" s="16" t="s">
        <v>1149</v>
      </c>
      <c r="J1413" t="s">
        <v>5602</v>
      </c>
      <c r="K1413"/>
      <c r="L1413" s="16" t="s">
        <v>5784</v>
      </c>
      <c r="M1413" s="16"/>
      <c r="Q1413" s="16"/>
      <c r="R1413" s="16"/>
      <c r="S1413" s="16" t="s">
        <v>119</v>
      </c>
      <c r="T1413" s="16">
        <f>SUM(COUNTIF(M1413:S1413,"yes"))</f>
        <v>1</v>
      </c>
      <c r="U1413" s="16"/>
      <c r="V1413" s="16"/>
      <c r="W1413" s="16"/>
      <c r="X1413" s="16"/>
      <c r="Y1413" s="16"/>
      <c r="Z1413" s="16"/>
      <c r="AA1413" s="16"/>
      <c r="AB1413" s="16"/>
      <c r="AH1413" s="16"/>
      <c r="AJ1413" s="20"/>
      <c r="AK1413" s="16"/>
      <c r="AL1413" s="16" t="s">
        <v>5767</v>
      </c>
      <c r="AP1413" s="16"/>
      <c r="AQ1413" s="16"/>
      <c r="AR1413" s="38"/>
      <c r="AS1413" s="16"/>
      <c r="AT1413" s="16"/>
      <c r="AY1413" s="16"/>
      <c r="AZ1413" s="16"/>
      <c r="BF1413" s="28"/>
      <c r="BJ1413" s="25"/>
      <c r="BO1413" s="38"/>
      <c r="BQ1413" s="38"/>
      <c r="BU1413" s="16" t="s">
        <v>5603</v>
      </c>
      <c r="BV1413" s="29" t="s">
        <v>5604</v>
      </c>
      <c r="BW1413" s="16"/>
      <c r="BZ1413" s="16"/>
      <c r="CD1413" s="16"/>
      <c r="CF1413" s="16"/>
      <c r="CG1413" s="16"/>
      <c r="CI1413" s="16"/>
      <c r="CJ1413" s="16"/>
      <c r="CK1413" s="16"/>
      <c r="CP1413" s="16" t="s">
        <v>5606</v>
      </c>
      <c r="CQ1413" s="16" t="s">
        <v>119</v>
      </c>
      <c r="CR1413" s="16" t="s">
        <v>3129</v>
      </c>
      <c r="CT1413" s="16" t="s">
        <v>5603</v>
      </c>
      <c r="CU1413" s="16" t="s">
        <v>5604</v>
      </c>
      <c r="CV1413" s="16" t="s">
        <v>5602</v>
      </c>
      <c r="CW1413" s="16" t="s">
        <v>6051</v>
      </c>
      <c r="CX1413" s="16" t="s">
        <v>3683</v>
      </c>
      <c r="CY1413" s="16" t="s">
        <v>5607</v>
      </c>
      <c r="CZ1413" s="16" t="s">
        <v>3416</v>
      </c>
      <c r="DC1413" s="19"/>
      <c r="DD1413" s="16"/>
      <c r="DK1413" s="16"/>
      <c r="DM1413" s="16"/>
      <c r="DN1413" s="16"/>
      <c r="DP1413" s="16"/>
      <c r="DR1413" s="16"/>
      <c r="DV1413" s="19"/>
      <c r="EB1413" s="16"/>
      <c r="EE1413" s="16"/>
      <c r="EF1413" s="16"/>
      <c r="EG1413" s="16"/>
      <c r="EI1413" s="16"/>
      <c r="EN1413" s="16"/>
    </row>
    <row r="1414" spans="1:144" x14ac:dyDescent="0.35">
      <c r="A1414" s="16" t="s">
        <v>1149</v>
      </c>
      <c r="J1414" t="s">
        <v>5608</v>
      </c>
      <c r="K1414"/>
      <c r="L1414" s="16" t="s">
        <v>5784</v>
      </c>
      <c r="M1414" s="16"/>
      <c r="Q1414" s="16"/>
      <c r="R1414" s="16"/>
      <c r="S1414" s="16" t="s">
        <v>119</v>
      </c>
      <c r="T1414" s="16">
        <f>SUM(COUNTIF(M1414:S1414,"yes"))</f>
        <v>1</v>
      </c>
      <c r="U1414" s="16"/>
      <c r="V1414" s="16"/>
      <c r="W1414" s="16"/>
      <c r="X1414" s="16"/>
      <c r="Y1414" s="16"/>
      <c r="Z1414" s="16"/>
      <c r="AA1414" s="16"/>
      <c r="AB1414" s="16"/>
      <c r="AH1414" s="16"/>
      <c r="AJ1414" s="20"/>
      <c r="AK1414" s="16"/>
      <c r="AL1414" s="16" t="s">
        <v>5767</v>
      </c>
      <c r="AP1414" s="16"/>
      <c r="AQ1414" s="16"/>
      <c r="AR1414" s="38"/>
      <c r="AS1414" s="16"/>
      <c r="AT1414" s="16"/>
      <c r="AY1414" s="16"/>
      <c r="AZ1414" s="16"/>
      <c r="BF1414" s="28"/>
      <c r="BJ1414" s="25"/>
      <c r="BO1414" s="38"/>
      <c r="BQ1414" s="38"/>
      <c r="BU1414" s="16" t="s">
        <v>5609</v>
      </c>
      <c r="BV1414" s="29" t="s">
        <v>5610</v>
      </c>
      <c r="BW1414" s="16"/>
      <c r="BZ1414" s="16"/>
      <c r="CD1414" s="16"/>
      <c r="CF1414" s="16"/>
      <c r="CG1414" s="16"/>
      <c r="CI1414" s="16"/>
      <c r="CJ1414" s="16"/>
      <c r="CK1414" s="16"/>
      <c r="CP1414" s="16" t="s">
        <v>5613</v>
      </c>
      <c r="CQ1414" s="16" t="s">
        <v>119</v>
      </c>
      <c r="CR1414" s="16" t="s">
        <v>3129</v>
      </c>
      <c r="CT1414" s="16" t="s">
        <v>5609</v>
      </c>
      <c r="CU1414" s="16" t="s">
        <v>5610</v>
      </c>
      <c r="CV1414" s="16" t="s">
        <v>5608</v>
      </c>
      <c r="CW1414" s="16" t="s">
        <v>5612</v>
      </c>
      <c r="CX1414" s="16" t="s">
        <v>3191</v>
      </c>
      <c r="CY1414" s="16" t="s">
        <v>3141</v>
      </c>
      <c r="CZ1414" s="16" t="s">
        <v>4098</v>
      </c>
      <c r="DC1414" s="19"/>
      <c r="DD1414" s="16"/>
      <c r="DK1414" s="16"/>
      <c r="DM1414" s="16"/>
      <c r="DN1414" s="16"/>
      <c r="DP1414" s="16"/>
      <c r="DR1414" s="16"/>
      <c r="DV1414" s="19"/>
      <c r="EB1414" s="16"/>
      <c r="EE1414" s="16"/>
      <c r="EF1414" s="16"/>
      <c r="EG1414" s="16"/>
      <c r="EI1414" s="16"/>
      <c r="EN1414" s="16"/>
    </row>
    <row r="1415" spans="1:144" x14ac:dyDescent="0.35">
      <c r="A1415" s="16" t="s">
        <v>1149</v>
      </c>
      <c r="J1415" t="s">
        <v>5614</v>
      </c>
      <c r="K1415"/>
      <c r="L1415" s="16" t="s">
        <v>5784</v>
      </c>
      <c r="M1415" s="16"/>
      <c r="Q1415" s="16"/>
      <c r="R1415" s="16"/>
      <c r="S1415" s="16" t="s">
        <v>119</v>
      </c>
      <c r="T1415" s="16">
        <f>SUM(COUNTIF(M1415:S1415,"yes"))</f>
        <v>1</v>
      </c>
      <c r="U1415" s="16"/>
      <c r="V1415" s="16"/>
      <c r="W1415" s="16"/>
      <c r="X1415" s="16"/>
      <c r="Y1415" s="16"/>
      <c r="Z1415" s="16"/>
      <c r="AA1415" s="16"/>
      <c r="AB1415" s="16"/>
      <c r="AH1415" s="16"/>
      <c r="AJ1415" s="20"/>
      <c r="AK1415" s="16"/>
      <c r="AL1415" s="16" t="s">
        <v>5767</v>
      </c>
      <c r="AP1415" s="16"/>
      <c r="AQ1415" s="16"/>
      <c r="AR1415" s="38"/>
      <c r="AS1415" s="16"/>
      <c r="AT1415" s="16"/>
      <c r="AY1415" s="16"/>
      <c r="AZ1415" s="16"/>
      <c r="BF1415" s="28"/>
      <c r="BJ1415" s="25"/>
      <c r="BO1415" s="38"/>
      <c r="BQ1415" s="38"/>
      <c r="BU1415" s="16" t="s">
        <v>5615</v>
      </c>
      <c r="BV1415" s="29" t="s">
        <v>5616</v>
      </c>
      <c r="BW1415" s="16"/>
      <c r="BZ1415" s="16"/>
      <c r="CD1415" s="16"/>
      <c r="CF1415" s="16"/>
      <c r="CG1415" s="16"/>
      <c r="CI1415" s="16"/>
      <c r="CJ1415" s="16"/>
      <c r="CK1415" s="16"/>
      <c r="CP1415" s="16" t="s">
        <v>5619</v>
      </c>
      <c r="CQ1415" s="16" t="s">
        <v>119</v>
      </c>
      <c r="CR1415" s="16" t="s">
        <v>3129</v>
      </c>
      <c r="CT1415" s="16" t="s">
        <v>5615</v>
      </c>
      <c r="CU1415" s="16" t="s">
        <v>5616</v>
      </c>
      <c r="CV1415" s="16" t="s">
        <v>5614</v>
      </c>
      <c r="CW1415" s="16" t="s">
        <v>5618</v>
      </c>
      <c r="CX1415" s="16" t="s">
        <v>3182</v>
      </c>
      <c r="CY1415" s="16" t="s">
        <v>3141</v>
      </c>
      <c r="CZ1415" s="16" t="s">
        <v>3352</v>
      </c>
      <c r="DC1415" s="19"/>
      <c r="DD1415" s="16"/>
      <c r="DK1415" s="16"/>
      <c r="DM1415" s="16"/>
      <c r="DN1415" s="16"/>
      <c r="DP1415" s="16"/>
      <c r="DR1415" s="16"/>
      <c r="DV1415" s="19"/>
      <c r="EB1415" s="16"/>
      <c r="EE1415" s="16"/>
      <c r="EF1415" s="16"/>
      <c r="EG1415" s="16"/>
      <c r="EI1415" s="16"/>
      <c r="EN1415" s="16"/>
    </row>
    <row r="1416" spans="1:144" x14ac:dyDescent="0.35">
      <c r="A1416" s="16" t="s">
        <v>1149</v>
      </c>
      <c r="J1416" t="s">
        <v>5620</v>
      </c>
      <c r="K1416"/>
      <c r="L1416" s="16" t="s">
        <v>5784</v>
      </c>
      <c r="M1416" s="16"/>
      <c r="Q1416" s="16"/>
      <c r="R1416" s="16"/>
      <c r="S1416" s="16" t="s">
        <v>119</v>
      </c>
      <c r="T1416" s="16">
        <f>SUM(COUNTIF(M1416:S1416,"yes"))</f>
        <v>1</v>
      </c>
      <c r="U1416" s="16"/>
      <c r="V1416" s="16"/>
      <c r="W1416" s="16"/>
      <c r="X1416" s="16"/>
      <c r="Y1416" s="16"/>
      <c r="Z1416" s="16"/>
      <c r="AA1416" s="16"/>
      <c r="AB1416" s="16"/>
      <c r="AH1416" s="16"/>
      <c r="AJ1416" s="20"/>
      <c r="AK1416" s="16"/>
      <c r="AL1416" s="16" t="s">
        <v>5767</v>
      </c>
      <c r="AP1416" s="16"/>
      <c r="AQ1416" s="16"/>
      <c r="AR1416" s="38"/>
      <c r="AS1416" s="16"/>
      <c r="AT1416" s="16"/>
      <c r="AY1416" s="16"/>
      <c r="AZ1416" s="16"/>
      <c r="BF1416" s="28"/>
      <c r="BJ1416" s="25"/>
      <c r="BO1416" s="38"/>
      <c r="BQ1416" s="38"/>
      <c r="BU1416" s="16" t="s">
        <v>5621</v>
      </c>
      <c r="BV1416" s="29" t="s">
        <v>5622</v>
      </c>
      <c r="BW1416" s="16"/>
      <c r="BZ1416" s="16"/>
      <c r="CD1416" s="16"/>
      <c r="CF1416" s="16"/>
      <c r="CG1416" s="16"/>
      <c r="CI1416" s="16"/>
      <c r="CJ1416" s="16"/>
      <c r="CK1416" s="16"/>
      <c r="CP1416" s="16" t="s">
        <v>5625</v>
      </c>
      <c r="CQ1416" s="16" t="s">
        <v>119</v>
      </c>
      <c r="CR1416" s="16" t="s">
        <v>3129</v>
      </c>
      <c r="CT1416" s="16" t="s">
        <v>5621</v>
      </c>
      <c r="CU1416" s="16" t="s">
        <v>5622</v>
      </c>
      <c r="CV1416" s="16" t="s">
        <v>5620</v>
      </c>
      <c r="CW1416" s="16" t="s">
        <v>5624</v>
      </c>
      <c r="CX1416" s="16" t="s">
        <v>3857</v>
      </c>
      <c r="CY1416" s="16" t="s">
        <v>3192</v>
      </c>
      <c r="CZ1416" s="16" t="s">
        <v>3773</v>
      </c>
      <c r="DC1416" s="19"/>
      <c r="DD1416" s="16"/>
      <c r="DK1416" s="16"/>
      <c r="DM1416" s="16"/>
      <c r="DN1416" s="16"/>
      <c r="DP1416" s="16"/>
      <c r="DR1416" s="16"/>
      <c r="DV1416" s="19"/>
      <c r="EB1416" s="16"/>
      <c r="EE1416" s="16"/>
      <c r="EF1416" s="16"/>
      <c r="EG1416" s="16"/>
      <c r="EI1416" s="16"/>
      <c r="EN1416" s="16"/>
    </row>
    <row r="1417" spans="1:144" x14ac:dyDescent="0.35">
      <c r="A1417" s="16" t="s">
        <v>1149</v>
      </c>
      <c r="J1417" t="s">
        <v>5626</v>
      </c>
      <c r="K1417"/>
      <c r="L1417" s="16" t="s">
        <v>5784</v>
      </c>
      <c r="M1417" s="16"/>
      <c r="Q1417" s="16"/>
      <c r="R1417" s="16"/>
      <c r="S1417" s="16" t="s">
        <v>119</v>
      </c>
      <c r="T1417" s="16">
        <f>SUM(COUNTIF(M1417:S1417,"yes"))</f>
        <v>1</v>
      </c>
      <c r="U1417" s="16"/>
      <c r="V1417" s="16"/>
      <c r="W1417" s="16"/>
      <c r="X1417" s="16"/>
      <c r="Y1417" s="16"/>
      <c r="Z1417" s="16"/>
      <c r="AA1417" s="16"/>
      <c r="AB1417" s="16"/>
      <c r="AH1417" s="16"/>
      <c r="AJ1417" s="20"/>
      <c r="AK1417" s="16"/>
      <c r="AL1417" s="16" t="s">
        <v>5767</v>
      </c>
      <c r="AP1417" s="16"/>
      <c r="AQ1417" s="16"/>
      <c r="AR1417" s="38"/>
      <c r="AS1417" s="16"/>
      <c r="AT1417" s="16"/>
      <c r="AY1417" s="16"/>
      <c r="AZ1417" s="16"/>
      <c r="BF1417" s="28"/>
      <c r="BJ1417" s="25"/>
      <c r="BO1417" s="38"/>
      <c r="BQ1417" s="38"/>
      <c r="BU1417" s="16" t="s">
        <v>5627</v>
      </c>
      <c r="BV1417" s="29" t="s">
        <v>5628</v>
      </c>
      <c r="BW1417" s="16"/>
      <c r="BZ1417" s="16"/>
      <c r="CD1417" s="16"/>
      <c r="CF1417" s="16"/>
      <c r="CG1417" s="16"/>
      <c r="CI1417" s="16"/>
      <c r="CJ1417" s="16"/>
      <c r="CK1417" s="16"/>
      <c r="CP1417" s="16" t="s">
        <v>5631</v>
      </c>
      <c r="CQ1417" s="16" t="s">
        <v>119</v>
      </c>
      <c r="CR1417" s="16" t="s">
        <v>3129</v>
      </c>
      <c r="CT1417" s="16" t="s">
        <v>5627</v>
      </c>
      <c r="CU1417" s="16" t="s">
        <v>5628</v>
      </c>
      <c r="CV1417" s="16" t="s">
        <v>5626</v>
      </c>
      <c r="CW1417" s="16" t="s">
        <v>5630</v>
      </c>
      <c r="CX1417" s="16" t="s">
        <v>3182</v>
      </c>
      <c r="CY1417" s="16" t="s">
        <v>3258</v>
      </c>
      <c r="CZ1417" s="16" t="s">
        <v>3159</v>
      </c>
      <c r="DC1417" s="19"/>
      <c r="DD1417" s="16"/>
      <c r="DK1417" s="16"/>
      <c r="DM1417" s="16"/>
      <c r="DN1417" s="16"/>
      <c r="DP1417" s="16"/>
      <c r="DR1417" s="16"/>
      <c r="DV1417" s="19"/>
      <c r="EB1417" s="16"/>
      <c r="EE1417" s="16"/>
      <c r="EF1417" s="16"/>
      <c r="EG1417" s="16"/>
      <c r="EI1417" s="16"/>
      <c r="EN1417" s="16"/>
    </row>
    <row r="1418" spans="1:144" x14ac:dyDescent="0.35">
      <c r="A1418" s="16" t="s">
        <v>1149</v>
      </c>
      <c r="J1418" t="s">
        <v>5632</v>
      </c>
      <c r="K1418"/>
      <c r="L1418" s="16" t="s">
        <v>5784</v>
      </c>
      <c r="M1418" s="16"/>
      <c r="Q1418" s="16"/>
      <c r="R1418" s="16"/>
      <c r="S1418" s="16" t="s">
        <v>119</v>
      </c>
      <c r="T1418" s="16">
        <f>SUM(COUNTIF(M1418:S1418,"yes"))</f>
        <v>1</v>
      </c>
      <c r="U1418" s="16"/>
      <c r="V1418" s="16"/>
      <c r="W1418" s="16"/>
      <c r="X1418" s="16"/>
      <c r="Y1418" s="16"/>
      <c r="Z1418" s="16"/>
      <c r="AA1418" s="16"/>
      <c r="AB1418" s="16"/>
      <c r="AH1418" s="16"/>
      <c r="AJ1418" s="20"/>
      <c r="AK1418" s="16"/>
      <c r="AL1418" s="16" t="s">
        <v>5767</v>
      </c>
      <c r="AP1418" s="16"/>
      <c r="AQ1418" s="16"/>
      <c r="AR1418" s="38"/>
      <c r="AS1418" s="16"/>
      <c r="AT1418" s="16"/>
      <c r="AY1418" s="16"/>
      <c r="AZ1418" s="16"/>
      <c r="BF1418" s="28"/>
      <c r="BJ1418" s="25"/>
      <c r="BO1418" s="38"/>
      <c r="BQ1418" s="38"/>
      <c r="BU1418" s="16" t="s">
        <v>5633</v>
      </c>
      <c r="BV1418" s="29" t="s">
        <v>5634</v>
      </c>
      <c r="BW1418" s="16"/>
      <c r="BZ1418" s="16"/>
      <c r="CD1418" s="16"/>
      <c r="CF1418" s="16"/>
      <c r="CG1418" s="16"/>
      <c r="CI1418" s="16"/>
      <c r="CJ1418" s="16"/>
      <c r="CK1418" s="16"/>
      <c r="CP1418" s="16" t="s">
        <v>5637</v>
      </c>
      <c r="CQ1418" s="16" t="s">
        <v>119</v>
      </c>
      <c r="CR1418" s="16" t="s">
        <v>3129</v>
      </c>
      <c r="CT1418" s="16" t="s">
        <v>5633</v>
      </c>
      <c r="CU1418" s="16" t="s">
        <v>5634</v>
      </c>
      <c r="CV1418" s="16" t="s">
        <v>5632</v>
      </c>
      <c r="CW1418" s="16" t="s">
        <v>5636</v>
      </c>
      <c r="CX1418" s="16" t="s">
        <v>3232</v>
      </c>
      <c r="CY1418" s="16" t="s">
        <v>4449</v>
      </c>
      <c r="CZ1418" s="16" t="s">
        <v>4797</v>
      </c>
      <c r="DC1418" s="19"/>
      <c r="DD1418" s="16"/>
      <c r="DK1418" s="16"/>
      <c r="DM1418" s="16"/>
      <c r="DN1418" s="16"/>
      <c r="DP1418" s="16"/>
      <c r="DR1418" s="16"/>
      <c r="DV1418" s="19"/>
      <c r="EB1418" s="16"/>
      <c r="EE1418" s="16"/>
      <c r="EF1418" s="16"/>
      <c r="EG1418" s="16"/>
      <c r="EI1418" s="16"/>
      <c r="EN1418" s="16"/>
    </row>
    <row r="1419" spans="1:144" x14ac:dyDescent="0.35">
      <c r="A1419" s="16" t="s">
        <v>1149</v>
      </c>
      <c r="J1419" t="s">
        <v>5638</v>
      </c>
      <c r="K1419"/>
      <c r="L1419" s="16" t="s">
        <v>5784</v>
      </c>
      <c r="M1419" s="16"/>
      <c r="Q1419" s="16"/>
      <c r="R1419" s="16"/>
      <c r="S1419" s="16" t="s">
        <v>119</v>
      </c>
      <c r="T1419" s="16">
        <f>SUM(COUNTIF(M1419:S1419,"yes"))</f>
        <v>1</v>
      </c>
      <c r="U1419" s="16"/>
      <c r="V1419" s="16"/>
      <c r="W1419" s="16"/>
      <c r="X1419" s="16"/>
      <c r="Y1419" s="16"/>
      <c r="Z1419" s="16"/>
      <c r="AA1419" s="16"/>
      <c r="AB1419" s="16"/>
      <c r="AH1419" s="16"/>
      <c r="AJ1419" s="20"/>
      <c r="AK1419" s="16"/>
      <c r="AL1419" s="16" t="s">
        <v>5767</v>
      </c>
      <c r="AP1419" s="16"/>
      <c r="AQ1419" s="16"/>
      <c r="AR1419" s="38"/>
      <c r="AS1419" s="16"/>
      <c r="AT1419" s="16"/>
      <c r="AY1419" s="16"/>
      <c r="AZ1419" s="16"/>
      <c r="BF1419" s="28"/>
      <c r="BJ1419" s="25"/>
      <c r="BO1419" s="38"/>
      <c r="BQ1419" s="38"/>
      <c r="BU1419" s="16" t="s">
        <v>5639</v>
      </c>
      <c r="BV1419" s="29" t="s">
        <v>5640</v>
      </c>
      <c r="BW1419" s="16"/>
      <c r="BZ1419" s="16"/>
      <c r="CD1419" s="16"/>
      <c r="CF1419" s="16"/>
      <c r="CG1419" s="16"/>
      <c r="CI1419" s="16"/>
      <c r="CJ1419" s="16"/>
      <c r="CK1419" s="16"/>
      <c r="CP1419" s="16" t="s">
        <v>5643</v>
      </c>
      <c r="CQ1419" s="16" t="s">
        <v>119</v>
      </c>
      <c r="CR1419" s="16" t="s">
        <v>3129</v>
      </c>
      <c r="CT1419" s="16" t="s">
        <v>5639</v>
      </c>
      <c r="CU1419" s="16" t="s">
        <v>5640</v>
      </c>
      <c r="CV1419" s="16" t="s">
        <v>5638</v>
      </c>
      <c r="CW1419" s="16" t="s">
        <v>5642</v>
      </c>
      <c r="CX1419" s="16" t="s">
        <v>3977</v>
      </c>
      <c r="CY1419" s="16" t="s">
        <v>5518</v>
      </c>
      <c r="CZ1419" s="16" t="s">
        <v>3184</v>
      </c>
      <c r="DC1419" s="19"/>
      <c r="DD1419" s="16"/>
      <c r="DK1419" s="16"/>
      <c r="DM1419" s="16"/>
      <c r="DN1419" s="16"/>
      <c r="DP1419" s="16"/>
      <c r="DR1419" s="16"/>
      <c r="DV1419" s="19"/>
      <c r="EB1419" s="16"/>
      <c r="EE1419" s="16"/>
      <c r="EF1419" s="16"/>
      <c r="EG1419" s="16"/>
      <c r="EI1419" s="16"/>
      <c r="EN1419" s="16"/>
    </row>
    <row r="1420" spans="1:144" x14ac:dyDescent="0.35">
      <c r="A1420" s="16" t="s">
        <v>1149</v>
      </c>
      <c r="J1420" t="s">
        <v>5644</v>
      </c>
      <c r="K1420"/>
      <c r="L1420" s="16" t="s">
        <v>5784</v>
      </c>
      <c r="M1420" s="16"/>
      <c r="Q1420" s="16"/>
      <c r="R1420" s="16"/>
      <c r="S1420" s="16" t="s">
        <v>119</v>
      </c>
      <c r="T1420" s="16">
        <f>SUM(COUNTIF(M1420:S1420,"yes"))</f>
        <v>1</v>
      </c>
      <c r="U1420" s="16"/>
      <c r="V1420" s="16"/>
      <c r="W1420" s="16"/>
      <c r="X1420" s="16"/>
      <c r="Y1420" s="16"/>
      <c r="Z1420" s="16"/>
      <c r="AA1420" s="16"/>
      <c r="AB1420" s="16"/>
      <c r="AH1420" s="16"/>
      <c r="AJ1420" s="20"/>
      <c r="AK1420" s="16"/>
      <c r="AL1420" s="16" t="s">
        <v>5767</v>
      </c>
      <c r="AP1420" s="16"/>
      <c r="AQ1420" s="16"/>
      <c r="AR1420" s="38"/>
      <c r="AS1420" s="16"/>
      <c r="AT1420" s="16"/>
      <c r="AY1420" s="16"/>
      <c r="AZ1420" s="16"/>
      <c r="BF1420" s="28"/>
      <c r="BJ1420" s="25"/>
      <c r="BO1420" s="38"/>
      <c r="BQ1420" s="38"/>
      <c r="BU1420" s="16" t="s">
        <v>5645</v>
      </c>
      <c r="BV1420" s="29" t="s">
        <v>5646</v>
      </c>
      <c r="BW1420" s="16"/>
      <c r="BZ1420" s="16"/>
      <c r="CD1420" s="16"/>
      <c r="CF1420" s="16"/>
      <c r="CG1420" s="16"/>
      <c r="CI1420" s="16"/>
      <c r="CJ1420" s="16"/>
      <c r="CK1420" s="16"/>
      <c r="CP1420" s="16" t="s">
        <v>5649</v>
      </c>
      <c r="CQ1420" s="16" t="s">
        <v>119</v>
      </c>
      <c r="CR1420" s="16" t="s">
        <v>3129</v>
      </c>
      <c r="CT1420" s="16" t="s">
        <v>5645</v>
      </c>
      <c r="CU1420" s="16" t="s">
        <v>5646</v>
      </c>
      <c r="CV1420" s="16" t="s">
        <v>5644</v>
      </c>
      <c r="CW1420" s="16" t="s">
        <v>5648</v>
      </c>
      <c r="CX1420" s="16" t="s">
        <v>3651</v>
      </c>
      <c r="CY1420" s="16" t="s">
        <v>4885</v>
      </c>
      <c r="CZ1420" s="16" t="s">
        <v>3484</v>
      </c>
      <c r="DC1420" s="19"/>
      <c r="DD1420" s="16"/>
      <c r="DK1420" s="16"/>
      <c r="DM1420" s="16"/>
      <c r="DN1420" s="16"/>
      <c r="DP1420" s="16"/>
      <c r="DR1420" s="16"/>
      <c r="DV1420" s="19"/>
      <c r="EB1420" s="16"/>
      <c r="EE1420" s="16"/>
      <c r="EF1420" s="16"/>
      <c r="EG1420" s="16"/>
      <c r="EI1420" s="16"/>
      <c r="EN1420" s="16"/>
    </row>
    <row r="1421" spans="1:144" x14ac:dyDescent="0.35">
      <c r="A1421" s="16" t="s">
        <v>1149</v>
      </c>
      <c r="J1421" t="s">
        <v>5650</v>
      </c>
      <c r="K1421"/>
      <c r="L1421" s="16" t="s">
        <v>5784</v>
      </c>
      <c r="M1421" s="16"/>
      <c r="Q1421" s="16"/>
      <c r="R1421" s="16"/>
      <c r="S1421" s="16" t="s">
        <v>119</v>
      </c>
      <c r="T1421" s="16">
        <f>SUM(COUNTIF(M1421:S1421,"yes"))</f>
        <v>1</v>
      </c>
      <c r="U1421" s="16"/>
      <c r="V1421" s="16"/>
      <c r="W1421" s="16"/>
      <c r="X1421" s="16"/>
      <c r="Y1421" s="16"/>
      <c r="Z1421" s="16"/>
      <c r="AA1421" s="16"/>
      <c r="AB1421" s="16"/>
      <c r="AH1421" s="16"/>
      <c r="AJ1421" s="20"/>
      <c r="AK1421" s="16"/>
      <c r="AL1421" s="16" t="s">
        <v>5767</v>
      </c>
      <c r="AP1421" s="16"/>
      <c r="AQ1421" s="16"/>
      <c r="AR1421" s="38"/>
      <c r="AS1421" s="16"/>
      <c r="AT1421" s="16"/>
      <c r="AY1421" s="16"/>
      <c r="AZ1421" s="16"/>
      <c r="BF1421" s="28"/>
      <c r="BJ1421" s="25"/>
      <c r="BO1421" s="38"/>
      <c r="BQ1421" s="38"/>
      <c r="BU1421" s="16" t="s">
        <v>5651</v>
      </c>
      <c r="BV1421" s="29" t="s">
        <v>5652</v>
      </c>
      <c r="BW1421" s="16"/>
      <c r="BZ1421" s="16"/>
      <c r="CD1421" s="16"/>
      <c r="CF1421" s="16"/>
      <c r="CG1421" s="16"/>
      <c r="CI1421" s="16"/>
      <c r="CJ1421" s="16"/>
      <c r="CK1421" s="16"/>
      <c r="CP1421" s="16" t="s">
        <v>5655</v>
      </c>
      <c r="CQ1421" s="16" t="s">
        <v>119</v>
      </c>
      <c r="CR1421" s="16" t="s">
        <v>3129</v>
      </c>
      <c r="CT1421" s="16" t="s">
        <v>5651</v>
      </c>
      <c r="CU1421" s="16" t="s">
        <v>5652</v>
      </c>
      <c r="CV1421" s="16" t="s">
        <v>5650</v>
      </c>
      <c r="CW1421" s="16" t="s">
        <v>5654</v>
      </c>
      <c r="CX1421" s="16" t="s">
        <v>3157</v>
      </c>
      <c r="CY1421" s="16" t="s">
        <v>3158</v>
      </c>
      <c r="CZ1421" s="16" t="s">
        <v>3159</v>
      </c>
      <c r="DC1421" s="19"/>
      <c r="DD1421" s="16"/>
      <c r="DK1421" s="16"/>
      <c r="DM1421" s="16"/>
      <c r="DN1421" s="16"/>
      <c r="DP1421" s="16"/>
      <c r="DR1421" s="16"/>
      <c r="DV1421" s="19"/>
      <c r="EB1421" s="16"/>
      <c r="EE1421" s="16"/>
      <c r="EF1421" s="16"/>
      <c r="EG1421" s="16"/>
      <c r="EI1421" s="16"/>
      <c r="EN1421" s="16"/>
    </row>
    <row r="1422" spans="1:144" x14ac:dyDescent="0.35">
      <c r="A1422" s="16" t="s">
        <v>1149</v>
      </c>
      <c r="J1422" t="s">
        <v>5656</v>
      </c>
      <c r="K1422"/>
      <c r="L1422" s="16" t="s">
        <v>5784</v>
      </c>
      <c r="M1422" s="16"/>
      <c r="Q1422" s="16"/>
      <c r="R1422" s="16"/>
      <c r="S1422" s="16" t="s">
        <v>119</v>
      </c>
      <c r="T1422" s="16">
        <f>SUM(COUNTIF(M1422:S1422,"yes"))</f>
        <v>1</v>
      </c>
      <c r="U1422" s="16"/>
      <c r="V1422" s="16"/>
      <c r="W1422" s="16"/>
      <c r="X1422" s="16"/>
      <c r="Y1422" s="16"/>
      <c r="Z1422" s="16"/>
      <c r="AA1422" s="16"/>
      <c r="AB1422" s="16"/>
      <c r="AH1422" s="16"/>
      <c r="AJ1422" s="20"/>
      <c r="AK1422" s="16"/>
      <c r="AL1422" s="16" t="s">
        <v>5767</v>
      </c>
      <c r="AP1422" s="16"/>
      <c r="AQ1422" s="16"/>
      <c r="AR1422" s="38"/>
      <c r="AS1422" s="16"/>
      <c r="AT1422" s="16"/>
      <c r="AY1422" s="16"/>
      <c r="AZ1422" s="16"/>
      <c r="BF1422" s="28"/>
      <c r="BJ1422" s="25"/>
      <c r="BO1422" s="38"/>
      <c r="BQ1422" s="38"/>
      <c r="BU1422" s="16" t="s">
        <v>5657</v>
      </c>
      <c r="BV1422" s="29" t="s">
        <v>5658</v>
      </c>
      <c r="BW1422" s="16"/>
      <c r="BZ1422" s="16"/>
      <c r="CD1422" s="16"/>
      <c r="CF1422" s="16"/>
      <c r="CG1422" s="16"/>
      <c r="CI1422" s="16"/>
      <c r="CJ1422" s="16"/>
      <c r="CK1422" s="16"/>
      <c r="CP1422" s="16" t="s">
        <v>5661</v>
      </c>
      <c r="CQ1422" s="16" t="s">
        <v>119</v>
      </c>
      <c r="CR1422" s="16" t="s">
        <v>3129</v>
      </c>
      <c r="CT1422" s="16" t="s">
        <v>5657</v>
      </c>
      <c r="CU1422" s="16" t="s">
        <v>5658</v>
      </c>
      <c r="CV1422" s="16" t="s">
        <v>5656</v>
      </c>
      <c r="CW1422" s="16" t="s">
        <v>5660</v>
      </c>
      <c r="CX1422" s="16" t="s">
        <v>3857</v>
      </c>
      <c r="CY1422" s="16" t="s">
        <v>3459</v>
      </c>
      <c r="CZ1422" s="16" t="s">
        <v>3251</v>
      </c>
      <c r="DC1422" s="19"/>
      <c r="DD1422" s="16"/>
      <c r="DK1422" s="16"/>
      <c r="DM1422" s="16"/>
      <c r="DN1422" s="16"/>
      <c r="DP1422" s="16"/>
      <c r="DR1422" s="16"/>
      <c r="DV1422" s="19"/>
      <c r="EB1422" s="16"/>
      <c r="EE1422" s="16"/>
      <c r="EF1422" s="16"/>
      <c r="EG1422" s="16"/>
      <c r="EI1422" s="16"/>
      <c r="EN1422" s="16"/>
    </row>
    <row r="1423" spans="1:144" x14ac:dyDescent="0.35">
      <c r="A1423" s="16" t="s">
        <v>1149</v>
      </c>
      <c r="J1423" t="s">
        <v>5662</v>
      </c>
      <c r="K1423"/>
      <c r="L1423" s="16" t="s">
        <v>5784</v>
      </c>
      <c r="M1423" s="16"/>
      <c r="Q1423" s="16"/>
      <c r="R1423" s="16"/>
      <c r="S1423" s="16" t="s">
        <v>119</v>
      </c>
      <c r="T1423" s="16">
        <f>SUM(COUNTIF(M1423:S1423,"yes"))</f>
        <v>1</v>
      </c>
      <c r="U1423" s="16"/>
      <c r="V1423" s="16"/>
      <c r="W1423" s="16"/>
      <c r="X1423" s="16"/>
      <c r="Y1423" s="16"/>
      <c r="Z1423" s="16"/>
      <c r="AA1423" s="16"/>
      <c r="AB1423" s="16"/>
      <c r="AH1423" s="16"/>
      <c r="AJ1423" s="20"/>
      <c r="AK1423" s="16"/>
      <c r="AL1423" s="16" t="s">
        <v>5767</v>
      </c>
      <c r="AP1423" s="16"/>
      <c r="AQ1423" s="16"/>
      <c r="AR1423" s="38"/>
      <c r="AS1423" s="16"/>
      <c r="AT1423" s="16"/>
      <c r="AY1423" s="16"/>
      <c r="AZ1423" s="16"/>
      <c r="BF1423" s="28"/>
      <c r="BJ1423" s="25"/>
      <c r="BO1423" s="38"/>
      <c r="BQ1423" s="38"/>
      <c r="BU1423" s="16" t="s">
        <v>5663</v>
      </c>
      <c r="BV1423" s="29" t="s">
        <v>5664</v>
      </c>
      <c r="BW1423" s="16"/>
      <c r="BZ1423" s="16"/>
      <c r="CD1423" s="16"/>
      <c r="CF1423" s="16"/>
      <c r="CG1423" s="16"/>
      <c r="CI1423" s="16"/>
      <c r="CJ1423" s="16"/>
      <c r="CK1423" s="16"/>
      <c r="CP1423" s="16" t="s">
        <v>5667</v>
      </c>
      <c r="CQ1423" s="16" t="s">
        <v>119</v>
      </c>
      <c r="CR1423" s="16" t="s">
        <v>3129</v>
      </c>
      <c r="CT1423" s="16" t="s">
        <v>5663</v>
      </c>
      <c r="CU1423" s="16" t="s">
        <v>5664</v>
      </c>
      <c r="CV1423" s="16" t="s">
        <v>5662</v>
      </c>
      <c r="CW1423" s="16" t="s">
        <v>5666</v>
      </c>
      <c r="CX1423" s="16" t="s">
        <v>3977</v>
      </c>
      <c r="CY1423" s="16" t="s">
        <v>3318</v>
      </c>
      <c r="CZ1423" s="16" t="s">
        <v>5388</v>
      </c>
      <c r="DC1423" s="19"/>
      <c r="DD1423" s="16"/>
      <c r="DK1423" s="16"/>
      <c r="DM1423" s="16"/>
      <c r="DN1423" s="16"/>
      <c r="DP1423" s="16"/>
      <c r="DR1423" s="16"/>
      <c r="DV1423" s="19"/>
      <c r="EB1423" s="16"/>
      <c r="EE1423" s="16"/>
      <c r="EF1423" s="16"/>
      <c r="EG1423" s="16"/>
      <c r="EI1423" s="16"/>
      <c r="EN1423" s="16"/>
    </row>
    <row r="1424" spans="1:144" x14ac:dyDescent="0.35">
      <c r="A1424" s="16" t="s">
        <v>1149</v>
      </c>
      <c r="J1424" t="s">
        <v>5669</v>
      </c>
      <c r="K1424"/>
      <c r="L1424" s="16" t="s">
        <v>5784</v>
      </c>
      <c r="M1424" s="16"/>
      <c r="Q1424" s="16"/>
      <c r="R1424" s="16"/>
      <c r="S1424" s="16" t="s">
        <v>119</v>
      </c>
      <c r="T1424" s="16">
        <f>SUM(COUNTIF(M1424:S1424,"yes"))</f>
        <v>1</v>
      </c>
      <c r="U1424" s="16"/>
      <c r="V1424" s="16"/>
      <c r="W1424" s="16"/>
      <c r="X1424" s="16"/>
      <c r="Y1424" s="16"/>
      <c r="Z1424" s="16"/>
      <c r="AA1424" s="16"/>
      <c r="AB1424" s="16"/>
      <c r="AH1424" s="16"/>
      <c r="AJ1424" s="20"/>
      <c r="AK1424" s="16"/>
      <c r="AL1424" s="16" t="s">
        <v>5767</v>
      </c>
      <c r="AP1424" s="16"/>
      <c r="AQ1424" s="16"/>
      <c r="AR1424" s="38"/>
      <c r="AS1424" s="16"/>
      <c r="AT1424" s="16"/>
      <c r="AY1424" s="16"/>
      <c r="AZ1424" s="16"/>
      <c r="BF1424" s="28"/>
      <c r="BJ1424" s="25"/>
      <c r="BO1424" s="38"/>
      <c r="BQ1424" s="38"/>
      <c r="BU1424" s="16" t="s">
        <v>5670</v>
      </c>
      <c r="BV1424" s="29" t="s">
        <v>5671</v>
      </c>
      <c r="BW1424" s="16"/>
      <c r="BZ1424" s="16"/>
      <c r="CD1424" s="16"/>
      <c r="CF1424" s="16"/>
      <c r="CG1424" s="16"/>
      <c r="CI1424" s="16"/>
      <c r="CJ1424" s="16"/>
      <c r="CK1424" s="16"/>
      <c r="CP1424" s="16" t="s">
        <v>5674</v>
      </c>
      <c r="CQ1424" s="16" t="s">
        <v>119</v>
      </c>
      <c r="CR1424" s="16" t="s">
        <v>3129</v>
      </c>
      <c r="CT1424" s="16" t="s">
        <v>5670</v>
      </c>
      <c r="CU1424" s="16" t="s">
        <v>5671</v>
      </c>
      <c r="CV1424" s="16" t="s">
        <v>5669</v>
      </c>
      <c r="CW1424" s="16" t="s">
        <v>5673</v>
      </c>
      <c r="CX1424" s="16" t="s">
        <v>3295</v>
      </c>
      <c r="CY1424" s="16" t="s">
        <v>4992</v>
      </c>
      <c r="CZ1424" s="16" t="s">
        <v>3251</v>
      </c>
      <c r="DC1424" s="19"/>
      <c r="DD1424" s="16"/>
      <c r="DK1424" s="16"/>
      <c r="DM1424" s="16"/>
      <c r="DN1424" s="16"/>
      <c r="DP1424" s="16"/>
      <c r="DR1424" s="16"/>
      <c r="DV1424" s="19"/>
      <c r="EB1424" s="16"/>
      <c r="EE1424" s="16"/>
      <c r="EF1424" s="16"/>
      <c r="EG1424" s="16"/>
      <c r="EI1424" s="16"/>
      <c r="EN1424" s="16"/>
    </row>
    <row r="1425" spans="1:144" x14ac:dyDescent="0.35">
      <c r="A1425" s="16" t="s">
        <v>1149</v>
      </c>
      <c r="J1425" t="s">
        <v>5675</v>
      </c>
      <c r="K1425"/>
      <c r="L1425" s="16" t="s">
        <v>5784</v>
      </c>
      <c r="M1425" s="16"/>
      <c r="Q1425" s="16"/>
      <c r="R1425" s="16"/>
      <c r="S1425" s="16" t="s">
        <v>119</v>
      </c>
      <c r="T1425" s="16">
        <f>SUM(COUNTIF(M1425:S1425,"yes"))</f>
        <v>1</v>
      </c>
      <c r="U1425" s="16"/>
      <c r="V1425" s="16"/>
      <c r="W1425" s="16"/>
      <c r="X1425" s="16"/>
      <c r="Y1425" s="16"/>
      <c r="Z1425" s="16"/>
      <c r="AA1425" s="16"/>
      <c r="AB1425" s="16"/>
      <c r="AH1425" s="16"/>
      <c r="AJ1425" s="20"/>
      <c r="AK1425" s="16"/>
      <c r="AL1425" s="16" t="s">
        <v>5767</v>
      </c>
      <c r="AP1425" s="16"/>
      <c r="AQ1425" s="16"/>
      <c r="AR1425" s="38"/>
      <c r="AS1425" s="16"/>
      <c r="AT1425" s="16"/>
      <c r="AY1425" s="16"/>
      <c r="AZ1425" s="16"/>
      <c r="BF1425" s="28"/>
      <c r="BJ1425" s="25"/>
      <c r="BO1425" s="38"/>
      <c r="BQ1425" s="38"/>
      <c r="BU1425" s="16" t="s">
        <v>5676</v>
      </c>
      <c r="BV1425" s="29" t="s">
        <v>5677</v>
      </c>
      <c r="BW1425" s="16"/>
      <c r="BZ1425" s="16"/>
      <c r="CD1425" s="16"/>
      <c r="CF1425" s="16"/>
      <c r="CG1425" s="16"/>
      <c r="CI1425" s="16"/>
      <c r="CJ1425" s="16"/>
      <c r="CK1425" s="16"/>
      <c r="CP1425" s="16" t="s">
        <v>5680</v>
      </c>
      <c r="CQ1425" s="16" t="s">
        <v>119</v>
      </c>
      <c r="CR1425" s="16" t="s">
        <v>3129</v>
      </c>
      <c r="CT1425" s="16" t="s">
        <v>5676</v>
      </c>
      <c r="CU1425" s="16" t="s">
        <v>5677</v>
      </c>
      <c r="CV1425" s="16" t="s">
        <v>5675</v>
      </c>
      <c r="CW1425" s="16" t="s">
        <v>5679</v>
      </c>
      <c r="CX1425" s="16" t="s">
        <v>3651</v>
      </c>
      <c r="CY1425" s="16" t="s">
        <v>5681</v>
      </c>
      <c r="CZ1425" s="16" t="s">
        <v>3251</v>
      </c>
      <c r="DC1425" s="19"/>
      <c r="DD1425" s="16"/>
      <c r="DK1425" s="16"/>
      <c r="DM1425" s="16"/>
      <c r="DN1425" s="16"/>
      <c r="DP1425" s="16"/>
      <c r="DR1425" s="16"/>
      <c r="DV1425" s="19"/>
      <c r="EB1425" s="16"/>
      <c r="EE1425" s="16"/>
      <c r="EF1425" s="16"/>
      <c r="EG1425" s="16"/>
      <c r="EI1425" s="16"/>
      <c r="EN1425" s="16"/>
    </row>
    <row r="1426" spans="1:144" x14ac:dyDescent="0.35">
      <c r="A1426" s="16" t="s">
        <v>1149</v>
      </c>
      <c r="J1426" t="s">
        <v>5682</v>
      </c>
      <c r="K1426"/>
      <c r="L1426" s="16" t="s">
        <v>5784</v>
      </c>
      <c r="M1426" s="16"/>
      <c r="Q1426" s="16"/>
      <c r="R1426" s="16"/>
      <c r="S1426" s="16" t="s">
        <v>119</v>
      </c>
      <c r="T1426" s="16">
        <f>SUM(COUNTIF(M1426:S1426,"yes"))</f>
        <v>1</v>
      </c>
      <c r="U1426" s="16"/>
      <c r="V1426" s="16"/>
      <c r="W1426" s="16"/>
      <c r="X1426" s="16"/>
      <c r="Y1426" s="16"/>
      <c r="Z1426" s="16"/>
      <c r="AA1426" s="16"/>
      <c r="AB1426" s="16"/>
      <c r="AH1426" s="16"/>
      <c r="AJ1426" s="20"/>
      <c r="AK1426" s="16"/>
      <c r="AL1426" s="16" t="s">
        <v>5767</v>
      </c>
      <c r="AP1426" s="16"/>
      <c r="AQ1426" s="16"/>
      <c r="AR1426" s="38"/>
      <c r="AS1426" s="16"/>
      <c r="AT1426" s="16"/>
      <c r="AY1426" s="16"/>
      <c r="AZ1426" s="16"/>
      <c r="BF1426" s="28"/>
      <c r="BJ1426" s="25"/>
      <c r="BO1426" s="38"/>
      <c r="BQ1426" s="38"/>
      <c r="BU1426" s="16" t="s">
        <v>5683</v>
      </c>
      <c r="BV1426" s="29" t="s">
        <v>5684</v>
      </c>
      <c r="BW1426" s="16"/>
      <c r="BZ1426" s="16"/>
      <c r="CD1426" s="16"/>
      <c r="CF1426" s="16"/>
      <c r="CG1426" s="16"/>
      <c r="CI1426" s="16"/>
      <c r="CJ1426" s="16"/>
      <c r="CK1426" s="16"/>
      <c r="CP1426" s="16" t="s">
        <v>5687</v>
      </c>
      <c r="CQ1426" s="16" t="s">
        <v>119</v>
      </c>
      <c r="CR1426" s="16" t="s">
        <v>3129</v>
      </c>
      <c r="CT1426" s="16" t="s">
        <v>5683</v>
      </c>
      <c r="CU1426" s="16" t="s">
        <v>5684</v>
      </c>
      <c r="CV1426" s="16" t="s">
        <v>5682</v>
      </c>
      <c r="CW1426" s="16" t="s">
        <v>5686</v>
      </c>
      <c r="CX1426" s="16" t="s">
        <v>3191</v>
      </c>
      <c r="CY1426" s="16" t="s">
        <v>5587</v>
      </c>
      <c r="CZ1426" s="16" t="s">
        <v>5588</v>
      </c>
      <c r="DC1426" s="19"/>
      <c r="DD1426" s="16"/>
      <c r="DK1426" s="16"/>
      <c r="DM1426" s="16"/>
      <c r="DN1426" s="16"/>
      <c r="DP1426" s="16"/>
      <c r="DR1426" s="16"/>
      <c r="DV1426" s="19"/>
      <c r="EB1426" s="16"/>
      <c r="EE1426" s="16"/>
      <c r="EF1426" s="16"/>
      <c r="EG1426" s="16"/>
      <c r="EI1426" s="16"/>
      <c r="EN1426" s="16"/>
    </row>
    <row r="1427" spans="1:144" x14ac:dyDescent="0.35">
      <c r="A1427" s="16" t="s">
        <v>1149</v>
      </c>
      <c r="J1427" t="s">
        <v>5688</v>
      </c>
      <c r="K1427"/>
      <c r="L1427" s="16" t="s">
        <v>5784</v>
      </c>
      <c r="M1427" s="16"/>
      <c r="Q1427" s="16"/>
      <c r="R1427" s="16"/>
      <c r="S1427" s="16" t="s">
        <v>119</v>
      </c>
      <c r="T1427" s="16">
        <f>SUM(COUNTIF(M1427:S1427,"yes"))</f>
        <v>1</v>
      </c>
      <c r="U1427" s="16"/>
      <c r="V1427" s="16"/>
      <c r="W1427" s="16"/>
      <c r="X1427" s="16"/>
      <c r="Y1427" s="16"/>
      <c r="Z1427" s="16"/>
      <c r="AA1427" s="16"/>
      <c r="AB1427" s="16"/>
      <c r="AH1427" s="16"/>
      <c r="AJ1427" s="20"/>
      <c r="AK1427" s="16"/>
      <c r="AL1427" s="16" t="s">
        <v>5767</v>
      </c>
      <c r="AP1427" s="16"/>
      <c r="AQ1427" s="16"/>
      <c r="AR1427" s="38"/>
      <c r="AS1427" s="16"/>
      <c r="AT1427" s="16"/>
      <c r="AY1427" s="16"/>
      <c r="AZ1427" s="16"/>
      <c r="BF1427" s="28"/>
      <c r="BJ1427" s="25"/>
      <c r="BO1427" s="38"/>
      <c r="BQ1427" s="38"/>
      <c r="BU1427" s="16" t="s">
        <v>5689</v>
      </c>
      <c r="BV1427" s="29" t="s">
        <v>5690</v>
      </c>
      <c r="BW1427" s="16"/>
      <c r="BZ1427" s="16"/>
      <c r="CD1427" s="16"/>
      <c r="CF1427" s="16"/>
      <c r="CG1427" s="16"/>
      <c r="CI1427" s="16"/>
      <c r="CJ1427" s="16"/>
      <c r="CK1427" s="16"/>
      <c r="CP1427" s="16" t="s">
        <v>5692</v>
      </c>
      <c r="CQ1427" s="16" t="s">
        <v>119</v>
      </c>
      <c r="CR1427" s="16" t="s">
        <v>3129</v>
      </c>
      <c r="CT1427" s="16" t="s">
        <v>5689</v>
      </c>
      <c r="CU1427" s="16" t="s">
        <v>5690</v>
      </c>
      <c r="CV1427" s="16" t="s">
        <v>5688</v>
      </c>
      <c r="CW1427" s="16" t="s">
        <v>6052</v>
      </c>
      <c r="CX1427" s="16" t="s">
        <v>3182</v>
      </c>
      <c r="CY1427" s="16" t="s">
        <v>5086</v>
      </c>
      <c r="CZ1427" s="16" t="s">
        <v>3281</v>
      </c>
      <c r="DC1427" s="19"/>
      <c r="DD1427" s="16"/>
      <c r="DK1427" s="16"/>
      <c r="DM1427" s="16"/>
      <c r="DN1427" s="16"/>
      <c r="DP1427" s="16"/>
      <c r="DR1427" s="16"/>
      <c r="DV1427" s="19"/>
      <c r="EB1427" s="16"/>
      <c r="EE1427" s="16"/>
      <c r="EF1427" s="16"/>
      <c r="EG1427" s="16"/>
      <c r="EI1427" s="16"/>
      <c r="EN1427" s="16"/>
    </row>
    <row r="1428" spans="1:144" x14ac:dyDescent="0.35">
      <c r="A1428" s="16" t="s">
        <v>1149</v>
      </c>
      <c r="J1428" t="s">
        <v>5693</v>
      </c>
      <c r="K1428"/>
      <c r="L1428" s="16" t="s">
        <v>5784</v>
      </c>
      <c r="M1428" s="16"/>
      <c r="Q1428" s="16"/>
      <c r="R1428" s="16"/>
      <c r="S1428" s="16" t="s">
        <v>119</v>
      </c>
      <c r="T1428" s="16">
        <f>SUM(COUNTIF(M1428:S1428,"yes"))</f>
        <v>1</v>
      </c>
      <c r="U1428" s="16"/>
      <c r="V1428" s="16"/>
      <c r="W1428" s="16"/>
      <c r="X1428" s="16"/>
      <c r="Y1428" s="16"/>
      <c r="Z1428" s="16"/>
      <c r="AA1428" s="16"/>
      <c r="AB1428" s="16"/>
      <c r="AH1428" s="16"/>
      <c r="AJ1428" s="20"/>
      <c r="AK1428" s="16"/>
      <c r="AL1428" s="16" t="s">
        <v>5767</v>
      </c>
      <c r="AP1428" s="16"/>
      <c r="AQ1428" s="16"/>
      <c r="AR1428" s="38"/>
      <c r="AS1428" s="16"/>
      <c r="AT1428" s="16"/>
      <c r="AY1428" s="16"/>
      <c r="AZ1428" s="16"/>
      <c r="BF1428" s="28"/>
      <c r="BJ1428" s="25"/>
      <c r="BO1428" s="38"/>
      <c r="BQ1428" s="38"/>
      <c r="BU1428" s="16" t="s">
        <v>5694</v>
      </c>
      <c r="BV1428" s="29" t="s">
        <v>5695</v>
      </c>
      <c r="BW1428" s="16"/>
      <c r="BZ1428" s="16"/>
      <c r="CD1428" s="16"/>
      <c r="CF1428" s="16"/>
      <c r="CG1428" s="16"/>
      <c r="CI1428" s="16"/>
      <c r="CJ1428" s="16"/>
      <c r="CK1428" s="16"/>
      <c r="CP1428" s="16" t="s">
        <v>5698</v>
      </c>
      <c r="CQ1428" s="16" t="s">
        <v>119</v>
      </c>
      <c r="CR1428" s="16" t="s">
        <v>3129</v>
      </c>
      <c r="CT1428" s="16" t="s">
        <v>5694</v>
      </c>
      <c r="CU1428" s="16" t="s">
        <v>5695</v>
      </c>
      <c r="CV1428" s="16" t="s">
        <v>5693</v>
      </c>
      <c r="CW1428" s="16" t="s">
        <v>5697</v>
      </c>
      <c r="CX1428" s="16" t="s">
        <v>3265</v>
      </c>
      <c r="CY1428" s="16" t="s">
        <v>3335</v>
      </c>
      <c r="CZ1428" s="16" t="s">
        <v>3589</v>
      </c>
      <c r="DC1428" s="19"/>
      <c r="DD1428" s="16"/>
      <c r="DK1428" s="16"/>
      <c r="DM1428" s="16"/>
      <c r="DN1428" s="16"/>
      <c r="DP1428" s="16"/>
      <c r="DR1428" s="16"/>
      <c r="DV1428" s="19"/>
      <c r="EB1428" s="16"/>
      <c r="EE1428" s="16"/>
      <c r="EF1428" s="16"/>
      <c r="EG1428" s="16"/>
      <c r="EI1428" s="16"/>
      <c r="EN1428" s="16"/>
    </row>
    <row r="1429" spans="1:144" x14ac:dyDescent="0.35">
      <c r="A1429" s="16" t="s">
        <v>1149</v>
      </c>
      <c r="J1429" t="s">
        <v>5699</v>
      </c>
      <c r="K1429"/>
      <c r="L1429" s="16" t="s">
        <v>5784</v>
      </c>
      <c r="M1429" s="16"/>
      <c r="Q1429" s="16"/>
      <c r="R1429" s="16"/>
      <c r="S1429" s="16" t="s">
        <v>119</v>
      </c>
      <c r="T1429" s="16">
        <f>SUM(COUNTIF(M1429:S1429,"yes"))</f>
        <v>1</v>
      </c>
      <c r="U1429" s="16"/>
      <c r="V1429" s="16"/>
      <c r="W1429" s="16"/>
      <c r="X1429" s="16"/>
      <c r="Y1429" s="16"/>
      <c r="Z1429" s="16"/>
      <c r="AA1429" s="16"/>
      <c r="AB1429" s="16"/>
      <c r="AH1429" s="16"/>
      <c r="AJ1429" s="20"/>
      <c r="AK1429" s="16"/>
      <c r="AL1429" s="16" t="s">
        <v>5767</v>
      </c>
      <c r="AP1429" s="16"/>
      <c r="AQ1429" s="16"/>
      <c r="AR1429" s="38"/>
      <c r="AS1429" s="16"/>
      <c r="AT1429" s="16"/>
      <c r="AY1429" s="16"/>
      <c r="AZ1429" s="16"/>
      <c r="BF1429" s="28"/>
      <c r="BJ1429" s="25"/>
      <c r="BO1429" s="38"/>
      <c r="BQ1429" s="38"/>
      <c r="BU1429" s="16" t="s">
        <v>5700</v>
      </c>
      <c r="BV1429" s="29" t="s">
        <v>5701</v>
      </c>
      <c r="BW1429" s="16"/>
      <c r="BZ1429" s="16"/>
      <c r="CD1429" s="16"/>
      <c r="CF1429" s="16"/>
      <c r="CG1429" s="16"/>
      <c r="CI1429" s="16"/>
      <c r="CJ1429" s="16"/>
      <c r="CK1429" s="16"/>
      <c r="CP1429" s="16" t="s">
        <v>5704</v>
      </c>
      <c r="CQ1429" s="16" t="s">
        <v>119</v>
      </c>
      <c r="CR1429" s="16" t="s">
        <v>3129</v>
      </c>
      <c r="CT1429" s="16" t="s">
        <v>5700</v>
      </c>
      <c r="CU1429" s="16" t="s">
        <v>5701</v>
      </c>
      <c r="CV1429" s="16" t="s">
        <v>5699</v>
      </c>
      <c r="CW1429" s="16" t="s">
        <v>5703</v>
      </c>
      <c r="CX1429" s="16" t="s">
        <v>3257</v>
      </c>
      <c r="CY1429" s="16" t="s">
        <v>5705</v>
      </c>
      <c r="CZ1429" s="16" t="s">
        <v>5706</v>
      </c>
      <c r="DC1429" s="19"/>
      <c r="DD1429" s="16"/>
      <c r="DK1429" s="16"/>
      <c r="DM1429" s="16"/>
      <c r="DN1429" s="16"/>
      <c r="DP1429" s="16"/>
      <c r="DR1429" s="16"/>
      <c r="DV1429" s="19"/>
      <c r="EB1429" s="16"/>
      <c r="EE1429" s="16"/>
      <c r="EF1429" s="16"/>
      <c r="EG1429" s="16"/>
      <c r="EI1429" s="16"/>
      <c r="EN1429" s="16"/>
    </row>
    <row r="1430" spans="1:144" x14ac:dyDescent="0.35">
      <c r="A1430" s="16" t="s">
        <v>1149</v>
      </c>
      <c r="J1430" t="s">
        <v>5707</v>
      </c>
      <c r="K1430"/>
      <c r="L1430" s="16" t="s">
        <v>5784</v>
      </c>
      <c r="M1430" s="16"/>
      <c r="Q1430" s="16"/>
      <c r="R1430" s="16"/>
      <c r="S1430" s="16" t="s">
        <v>119</v>
      </c>
      <c r="T1430" s="16">
        <f>SUM(COUNTIF(M1430:S1430,"yes"))</f>
        <v>1</v>
      </c>
      <c r="U1430" s="16"/>
      <c r="V1430" s="16"/>
      <c r="W1430" s="16"/>
      <c r="X1430" s="16"/>
      <c r="Y1430" s="16"/>
      <c r="Z1430" s="16"/>
      <c r="AA1430" s="16"/>
      <c r="AB1430" s="16"/>
      <c r="AH1430" s="16"/>
      <c r="AJ1430" s="20"/>
      <c r="AK1430" s="16"/>
      <c r="AL1430" s="16" t="s">
        <v>5767</v>
      </c>
      <c r="AP1430" s="16"/>
      <c r="AQ1430" s="16"/>
      <c r="AR1430" s="38"/>
      <c r="AS1430" s="16"/>
      <c r="AT1430" s="16"/>
      <c r="AY1430" s="16"/>
      <c r="AZ1430" s="16"/>
      <c r="BF1430" s="28"/>
      <c r="BJ1430" s="25"/>
      <c r="BO1430" s="38"/>
      <c r="BQ1430" s="38"/>
      <c r="BU1430" s="16" t="s">
        <v>5708</v>
      </c>
      <c r="BV1430" s="29" t="s">
        <v>5709</v>
      </c>
      <c r="BW1430" s="16"/>
      <c r="BZ1430" s="16"/>
      <c r="CD1430" s="16"/>
      <c r="CF1430" s="16"/>
      <c r="CG1430" s="16"/>
      <c r="CI1430" s="16"/>
      <c r="CJ1430" s="16"/>
      <c r="CK1430" s="16"/>
      <c r="CP1430" s="16" t="s">
        <v>5712</v>
      </c>
      <c r="CQ1430" s="16" t="s">
        <v>119</v>
      </c>
      <c r="CR1430" s="16" t="s">
        <v>3129</v>
      </c>
      <c r="CT1430" s="16" t="s">
        <v>5708</v>
      </c>
      <c r="CU1430" s="16" t="s">
        <v>5709</v>
      </c>
      <c r="CV1430" s="16" t="s">
        <v>5707</v>
      </c>
      <c r="CW1430" s="16" t="s">
        <v>5711</v>
      </c>
      <c r="CX1430" s="16" t="s">
        <v>3182</v>
      </c>
      <c r="CY1430" s="16" t="s">
        <v>3150</v>
      </c>
      <c r="CZ1430" s="16" t="s">
        <v>3901</v>
      </c>
      <c r="DC1430" s="19"/>
      <c r="DD1430" s="16"/>
      <c r="DK1430" s="16"/>
      <c r="DM1430" s="16"/>
      <c r="DN1430" s="16"/>
      <c r="DP1430" s="16"/>
      <c r="DR1430" s="16"/>
      <c r="DV1430" s="19"/>
      <c r="EB1430" s="16"/>
      <c r="EE1430" s="16"/>
      <c r="EF1430" s="16"/>
      <c r="EG1430" s="16"/>
      <c r="EI1430" s="16"/>
      <c r="EN1430" s="16"/>
    </row>
    <row r="1431" spans="1:144" x14ac:dyDescent="0.35">
      <c r="A1431" s="16" t="s">
        <v>1149</v>
      </c>
      <c r="J1431" t="s">
        <v>5713</v>
      </c>
      <c r="K1431"/>
      <c r="L1431" s="16" t="s">
        <v>5784</v>
      </c>
      <c r="M1431" s="16"/>
      <c r="Q1431" s="16"/>
      <c r="R1431" s="16"/>
      <c r="S1431" s="16" t="s">
        <v>119</v>
      </c>
      <c r="T1431" s="16">
        <f>SUM(COUNTIF(M1431:S1431,"yes"))</f>
        <v>1</v>
      </c>
      <c r="U1431" s="16"/>
      <c r="V1431" s="16"/>
      <c r="W1431" s="16"/>
      <c r="X1431" s="16"/>
      <c r="Y1431" s="16"/>
      <c r="Z1431" s="16"/>
      <c r="AA1431" s="16"/>
      <c r="AB1431" s="16"/>
      <c r="AH1431" s="16"/>
      <c r="AJ1431" s="20"/>
      <c r="AK1431" s="16"/>
      <c r="AL1431" s="16" t="s">
        <v>5767</v>
      </c>
      <c r="AP1431" s="16"/>
      <c r="AQ1431" s="16"/>
      <c r="AR1431" s="38"/>
      <c r="AS1431" s="16"/>
      <c r="AT1431" s="16"/>
      <c r="AY1431" s="16"/>
      <c r="AZ1431" s="16"/>
      <c r="BF1431" s="28"/>
      <c r="BJ1431" s="25"/>
      <c r="BO1431" s="38"/>
      <c r="BQ1431" s="38"/>
      <c r="BU1431" s="16" t="s">
        <v>5714</v>
      </c>
      <c r="BV1431" s="29" t="s">
        <v>5715</v>
      </c>
      <c r="BW1431" s="16"/>
      <c r="BZ1431" s="16"/>
      <c r="CD1431" s="16"/>
      <c r="CF1431" s="16"/>
      <c r="CG1431" s="16"/>
      <c r="CI1431" s="16"/>
      <c r="CJ1431" s="16"/>
      <c r="CK1431" s="16"/>
      <c r="CP1431" s="16" t="s">
        <v>5717</v>
      </c>
      <c r="CQ1431" s="16" t="s">
        <v>119</v>
      </c>
      <c r="CR1431" s="16" t="s">
        <v>3129</v>
      </c>
      <c r="CT1431" s="16" t="s">
        <v>5714</v>
      </c>
      <c r="CU1431" s="16" t="s">
        <v>5715</v>
      </c>
      <c r="CV1431" s="16" t="s">
        <v>5713</v>
      </c>
      <c r="CW1431" s="16" t="s">
        <v>6053</v>
      </c>
      <c r="CX1431" s="16" t="s">
        <v>3166</v>
      </c>
      <c r="CY1431" s="16" t="s">
        <v>5189</v>
      </c>
      <c r="CZ1431" s="16" t="s">
        <v>3416</v>
      </c>
      <c r="DC1431" s="19"/>
      <c r="DD1431" s="16"/>
      <c r="DK1431" s="16"/>
      <c r="DM1431" s="16"/>
      <c r="DN1431" s="16"/>
      <c r="DP1431" s="16"/>
      <c r="DR1431" s="16"/>
      <c r="DV1431" s="19"/>
      <c r="EB1431" s="16"/>
      <c r="EE1431" s="16"/>
      <c r="EF1431" s="16"/>
      <c r="EG1431" s="16"/>
      <c r="EI1431" s="16"/>
      <c r="EN1431" s="16"/>
    </row>
    <row r="1432" spans="1:144" x14ac:dyDescent="0.35">
      <c r="A1432" s="16" t="s">
        <v>1149</v>
      </c>
      <c r="J1432" t="s">
        <v>5718</v>
      </c>
      <c r="K1432"/>
      <c r="L1432" s="16" t="s">
        <v>5784</v>
      </c>
      <c r="M1432" s="16"/>
      <c r="Q1432" s="16"/>
      <c r="R1432" s="16"/>
      <c r="S1432" s="16" t="s">
        <v>119</v>
      </c>
      <c r="T1432" s="16">
        <f>SUM(COUNTIF(M1432:S1432,"yes"))</f>
        <v>1</v>
      </c>
      <c r="U1432" s="16"/>
      <c r="V1432" s="16"/>
      <c r="W1432" s="16"/>
      <c r="X1432" s="16"/>
      <c r="Y1432" s="16"/>
      <c r="Z1432" s="16"/>
      <c r="AA1432" s="16"/>
      <c r="AB1432" s="16"/>
      <c r="AH1432" s="16"/>
      <c r="AJ1432" s="20"/>
      <c r="AK1432" s="16"/>
      <c r="AL1432" s="16" t="s">
        <v>5767</v>
      </c>
      <c r="AP1432" s="16"/>
      <c r="AQ1432" s="16"/>
      <c r="AR1432" s="38"/>
      <c r="AS1432" s="16"/>
      <c r="AT1432" s="16"/>
      <c r="AY1432" s="16"/>
      <c r="AZ1432" s="16"/>
      <c r="BF1432" s="28"/>
      <c r="BJ1432" s="25"/>
      <c r="BO1432" s="38"/>
      <c r="BQ1432" s="38"/>
      <c r="BU1432" s="16" t="s">
        <v>5719</v>
      </c>
      <c r="BV1432" s="29" t="s">
        <v>5720</v>
      </c>
      <c r="BW1432" s="16"/>
      <c r="BZ1432" s="16"/>
      <c r="CD1432" s="16"/>
      <c r="CF1432" s="16"/>
      <c r="CG1432" s="16"/>
      <c r="CI1432" s="16"/>
      <c r="CJ1432" s="16"/>
      <c r="CK1432" s="16"/>
      <c r="CP1432" s="16" t="s">
        <v>5723</v>
      </c>
      <c r="CQ1432" s="16" t="s">
        <v>119</v>
      </c>
      <c r="CR1432" s="16" t="s">
        <v>3129</v>
      </c>
      <c r="CT1432" s="16" t="s">
        <v>5719</v>
      </c>
      <c r="CU1432" s="16" t="s">
        <v>5720</v>
      </c>
      <c r="CV1432" s="16" t="s">
        <v>5718</v>
      </c>
      <c r="CW1432" s="16" t="s">
        <v>5722</v>
      </c>
      <c r="CX1432" s="16" t="s">
        <v>3350</v>
      </c>
      <c r="CY1432" s="16" t="s">
        <v>3392</v>
      </c>
      <c r="CZ1432" s="16" t="s">
        <v>3367</v>
      </c>
      <c r="DC1432" s="19"/>
      <c r="DD1432" s="16"/>
      <c r="DK1432" s="16"/>
      <c r="DM1432" s="16"/>
      <c r="DN1432" s="16"/>
      <c r="DP1432" s="16"/>
      <c r="DR1432" s="16"/>
      <c r="DV1432" s="19"/>
      <c r="EB1432" s="16"/>
      <c r="EE1432" s="16"/>
      <c r="EF1432" s="16"/>
      <c r="EG1432" s="16"/>
      <c r="EI1432" s="16"/>
      <c r="EN1432" s="16"/>
    </row>
    <row r="1433" spans="1:144" x14ac:dyDescent="0.35">
      <c r="A1433" s="16" t="s">
        <v>1149</v>
      </c>
      <c r="J1433" t="s">
        <v>5724</v>
      </c>
      <c r="K1433"/>
      <c r="L1433" s="16" t="s">
        <v>5784</v>
      </c>
      <c r="M1433" s="16"/>
      <c r="Q1433" s="16"/>
      <c r="R1433" s="16"/>
      <c r="S1433" s="16" t="s">
        <v>119</v>
      </c>
      <c r="T1433" s="16">
        <f>SUM(COUNTIF(M1433:S1433,"yes"))</f>
        <v>1</v>
      </c>
      <c r="U1433" s="16"/>
      <c r="V1433" s="16"/>
      <c r="W1433" s="16"/>
      <c r="X1433" s="16"/>
      <c r="Y1433" s="16"/>
      <c r="Z1433" s="16"/>
      <c r="AA1433" s="16"/>
      <c r="AB1433" s="16"/>
      <c r="AH1433" s="16"/>
      <c r="AJ1433" s="20"/>
      <c r="AK1433" s="16"/>
      <c r="AL1433" s="16" t="s">
        <v>5767</v>
      </c>
      <c r="AP1433" s="16"/>
      <c r="AQ1433" s="16"/>
      <c r="AR1433" s="38"/>
      <c r="AS1433" s="16"/>
      <c r="AT1433" s="16"/>
      <c r="AY1433" s="16"/>
      <c r="AZ1433" s="16"/>
      <c r="BF1433" s="28"/>
      <c r="BJ1433" s="25"/>
      <c r="BO1433" s="38"/>
      <c r="BQ1433" s="38"/>
      <c r="BU1433" s="16" t="s">
        <v>5725</v>
      </c>
      <c r="BV1433" s="29" t="s">
        <v>5726</v>
      </c>
      <c r="BW1433" s="16"/>
      <c r="BZ1433" s="16"/>
      <c r="CD1433" s="16"/>
      <c r="CF1433" s="16"/>
      <c r="CG1433" s="16"/>
      <c r="CI1433" s="16"/>
      <c r="CJ1433" s="16"/>
      <c r="CK1433" s="16"/>
      <c r="CP1433" s="16" t="s">
        <v>5728</v>
      </c>
      <c r="CQ1433" s="16" t="s">
        <v>119</v>
      </c>
      <c r="CR1433" s="16" t="s">
        <v>3129</v>
      </c>
      <c r="CT1433" s="16" t="s">
        <v>5725</v>
      </c>
      <c r="CU1433" s="16" t="s">
        <v>5726</v>
      </c>
      <c r="CV1433" s="16" t="s">
        <v>5724</v>
      </c>
      <c r="CW1433" s="16" t="s">
        <v>5727</v>
      </c>
      <c r="CX1433" s="16" t="s">
        <v>3529</v>
      </c>
      <c r="CY1433" s="16" t="s">
        <v>5729</v>
      </c>
      <c r="CZ1433" s="16" t="s">
        <v>3184</v>
      </c>
      <c r="DC1433" s="19"/>
      <c r="DD1433" s="16"/>
      <c r="DK1433" s="16"/>
      <c r="DM1433" s="16"/>
      <c r="DN1433" s="16"/>
      <c r="DP1433" s="16"/>
      <c r="DR1433" s="16"/>
      <c r="DV1433" s="19"/>
      <c r="EB1433" s="16"/>
      <c r="EE1433" s="16"/>
      <c r="EF1433" s="16"/>
      <c r="EG1433" s="16"/>
      <c r="EI1433" s="16"/>
      <c r="EN1433" s="16"/>
    </row>
    <row r="1434" spans="1:144" x14ac:dyDescent="0.35">
      <c r="A1434" s="16" t="s">
        <v>1149</v>
      </c>
      <c r="J1434" t="s">
        <v>5730</v>
      </c>
      <c r="K1434"/>
      <c r="L1434" s="16" t="s">
        <v>5784</v>
      </c>
      <c r="M1434" s="16"/>
      <c r="Q1434" s="16"/>
      <c r="R1434" s="16"/>
      <c r="S1434" s="16" t="s">
        <v>119</v>
      </c>
      <c r="T1434" s="16">
        <f>SUM(COUNTIF(M1434:S1434,"yes"))</f>
        <v>1</v>
      </c>
      <c r="U1434" s="16"/>
      <c r="V1434" s="16"/>
      <c r="W1434" s="16"/>
      <c r="X1434" s="16"/>
      <c r="Y1434" s="16"/>
      <c r="Z1434" s="16"/>
      <c r="AA1434" s="16"/>
      <c r="AB1434" s="16"/>
      <c r="AH1434" s="16"/>
      <c r="AJ1434" s="20"/>
      <c r="AK1434" s="16"/>
      <c r="AL1434" s="16" t="s">
        <v>5767</v>
      </c>
      <c r="AP1434" s="16"/>
      <c r="AQ1434" s="16"/>
      <c r="AR1434" s="38"/>
      <c r="AS1434" s="16"/>
      <c r="AT1434" s="16"/>
      <c r="AY1434" s="16"/>
      <c r="AZ1434" s="16"/>
      <c r="BF1434" s="28"/>
      <c r="BJ1434" s="25"/>
      <c r="BO1434" s="38"/>
      <c r="BQ1434" s="38"/>
      <c r="BU1434" s="16" t="s">
        <v>5731</v>
      </c>
      <c r="BV1434" s="29" t="s">
        <v>5732</v>
      </c>
      <c r="BW1434" s="16"/>
      <c r="BZ1434" s="16"/>
      <c r="CD1434" s="16"/>
      <c r="CF1434" s="16"/>
      <c r="CG1434" s="16"/>
      <c r="CI1434" s="16"/>
      <c r="CJ1434" s="16"/>
      <c r="CK1434" s="16"/>
      <c r="CP1434" s="16" t="s">
        <v>5735</v>
      </c>
      <c r="CQ1434" s="16" t="s">
        <v>119</v>
      </c>
      <c r="CR1434" s="16" t="s">
        <v>3129</v>
      </c>
      <c r="CT1434" s="16" t="s">
        <v>5731</v>
      </c>
      <c r="CU1434" s="16" t="s">
        <v>5732</v>
      </c>
      <c r="CV1434" s="16" t="s">
        <v>5730</v>
      </c>
      <c r="CW1434" s="16" t="s">
        <v>5734</v>
      </c>
      <c r="CX1434" s="16" t="s">
        <v>3182</v>
      </c>
      <c r="CY1434" s="16" t="s">
        <v>5705</v>
      </c>
      <c r="CZ1434" s="16" t="s">
        <v>3175</v>
      </c>
      <c r="DC1434" s="19"/>
      <c r="DD1434" s="16"/>
      <c r="DK1434" s="16"/>
      <c r="DM1434" s="16"/>
      <c r="DN1434" s="16"/>
      <c r="DP1434" s="16"/>
      <c r="DR1434" s="16"/>
      <c r="DV1434" s="19"/>
      <c r="EB1434" s="16"/>
      <c r="EE1434" s="16"/>
      <c r="EF1434" s="16"/>
      <c r="EG1434" s="16"/>
      <c r="EI1434" s="16"/>
      <c r="EN1434" s="16"/>
    </row>
    <row r="1435" spans="1:144" x14ac:dyDescent="0.35">
      <c r="A1435" s="16" t="s">
        <v>1149</v>
      </c>
      <c r="J1435" t="s">
        <v>5736</v>
      </c>
      <c r="K1435"/>
      <c r="L1435" s="16" t="s">
        <v>5784</v>
      </c>
      <c r="M1435" s="16"/>
      <c r="Q1435" s="16"/>
      <c r="R1435" s="16"/>
      <c r="S1435" s="16" t="s">
        <v>119</v>
      </c>
      <c r="T1435" s="16">
        <f>SUM(COUNTIF(M1435:S1435,"yes"))</f>
        <v>1</v>
      </c>
      <c r="U1435" s="16"/>
      <c r="V1435" s="16"/>
      <c r="W1435" s="16"/>
      <c r="X1435" s="16"/>
      <c r="Y1435" s="16"/>
      <c r="Z1435" s="16"/>
      <c r="AA1435" s="16"/>
      <c r="AB1435" s="16"/>
      <c r="AH1435" s="16"/>
      <c r="AJ1435" s="20"/>
      <c r="AK1435" s="16"/>
      <c r="AL1435" s="16" t="s">
        <v>5767</v>
      </c>
      <c r="AP1435" s="16"/>
      <c r="AQ1435" s="16"/>
      <c r="AR1435" s="38"/>
      <c r="AS1435" s="16"/>
      <c r="AT1435" s="16"/>
      <c r="AY1435" s="16"/>
      <c r="AZ1435" s="16"/>
      <c r="BF1435" s="28"/>
      <c r="BJ1435" s="25"/>
      <c r="BO1435" s="38"/>
      <c r="BQ1435" s="38"/>
      <c r="BU1435" s="16" t="s">
        <v>5737</v>
      </c>
      <c r="BV1435" s="29" t="s">
        <v>5738</v>
      </c>
      <c r="BW1435" s="16"/>
      <c r="BZ1435" s="16"/>
      <c r="CD1435" s="16"/>
      <c r="CF1435" s="16"/>
      <c r="CG1435" s="16"/>
      <c r="CI1435" s="16"/>
      <c r="CJ1435" s="16"/>
      <c r="CK1435" s="16"/>
      <c r="CP1435" s="16" t="s">
        <v>5741</v>
      </c>
      <c r="CQ1435" s="16" t="s">
        <v>119</v>
      </c>
      <c r="CR1435" s="16" t="s">
        <v>3129</v>
      </c>
      <c r="CT1435" s="16" t="s">
        <v>5737</v>
      </c>
      <c r="CU1435" s="16" t="s">
        <v>5738</v>
      </c>
      <c r="CV1435" s="16" t="s">
        <v>5736</v>
      </c>
      <c r="CW1435" s="16" t="s">
        <v>5740</v>
      </c>
      <c r="CX1435" s="16" t="s">
        <v>3191</v>
      </c>
      <c r="CY1435" s="16" t="s">
        <v>3588</v>
      </c>
      <c r="CZ1435" s="16" t="s">
        <v>3367</v>
      </c>
      <c r="DC1435" s="19"/>
      <c r="DD1435" s="16"/>
      <c r="DK1435" s="16"/>
      <c r="DM1435" s="16"/>
      <c r="DN1435" s="16"/>
      <c r="DP1435" s="16"/>
      <c r="DR1435" s="16"/>
      <c r="DV1435" s="19"/>
      <c r="EB1435" s="16"/>
      <c r="EE1435" s="16"/>
      <c r="EF1435" s="16"/>
      <c r="EG1435" s="16"/>
      <c r="EI1435" s="16"/>
      <c r="EN1435" s="16"/>
    </row>
    <row r="1436" spans="1:144" x14ac:dyDescent="0.35">
      <c r="A1436" s="16" t="s">
        <v>1149</v>
      </c>
      <c r="J1436" t="s">
        <v>5742</v>
      </c>
      <c r="K1436"/>
      <c r="L1436" s="16" t="s">
        <v>5784</v>
      </c>
      <c r="M1436" s="16"/>
      <c r="Q1436" s="16"/>
      <c r="R1436" s="16"/>
      <c r="S1436" s="16" t="s">
        <v>119</v>
      </c>
      <c r="T1436" s="16">
        <f>SUM(COUNTIF(M1436:S1436,"yes"))</f>
        <v>1</v>
      </c>
      <c r="U1436" s="16"/>
      <c r="V1436" s="16"/>
      <c r="W1436" s="16"/>
      <c r="X1436" s="16"/>
      <c r="Y1436" s="16"/>
      <c r="Z1436" s="16"/>
      <c r="AA1436" s="16"/>
      <c r="AB1436" s="16"/>
      <c r="AH1436" s="16"/>
      <c r="AJ1436" s="20"/>
      <c r="AK1436" s="16"/>
      <c r="AL1436" s="16" t="s">
        <v>5767</v>
      </c>
      <c r="AP1436" s="16"/>
      <c r="AQ1436" s="16"/>
      <c r="AR1436" s="38"/>
      <c r="AS1436" s="16"/>
      <c r="AT1436" s="16"/>
      <c r="AY1436" s="16"/>
      <c r="AZ1436" s="16"/>
      <c r="BF1436" s="28"/>
      <c r="BJ1436" s="25"/>
      <c r="BO1436" s="38"/>
      <c r="BQ1436" s="38"/>
      <c r="BU1436" s="16" t="s">
        <v>5743</v>
      </c>
      <c r="BV1436" s="29" t="s">
        <v>5744</v>
      </c>
      <c r="BW1436" s="16"/>
      <c r="BZ1436" s="16"/>
      <c r="CD1436" s="16"/>
      <c r="CF1436" s="16"/>
      <c r="CG1436" s="16"/>
      <c r="CI1436" s="16"/>
      <c r="CJ1436" s="16"/>
      <c r="CK1436" s="16"/>
      <c r="CP1436" s="16" t="s">
        <v>5747</v>
      </c>
      <c r="CQ1436" s="16" t="s">
        <v>119</v>
      </c>
      <c r="CR1436" s="16" t="s">
        <v>3129</v>
      </c>
      <c r="CT1436" s="16" t="s">
        <v>5743</v>
      </c>
      <c r="CU1436" s="16" t="s">
        <v>5744</v>
      </c>
      <c r="CV1436" s="16" t="s">
        <v>5742</v>
      </c>
      <c r="CW1436" s="16" t="s">
        <v>5746</v>
      </c>
      <c r="CX1436" s="16" t="s">
        <v>3977</v>
      </c>
      <c r="CY1436" s="16" t="s">
        <v>3207</v>
      </c>
      <c r="CZ1436" s="16" t="s">
        <v>3184</v>
      </c>
      <c r="DC1436" s="19"/>
      <c r="DD1436" s="16"/>
      <c r="DK1436" s="16"/>
      <c r="DM1436" s="16"/>
      <c r="DN1436" s="16"/>
      <c r="DP1436" s="16"/>
      <c r="DR1436" s="16"/>
      <c r="DV1436" s="19"/>
      <c r="EB1436" s="16"/>
      <c r="EE1436" s="16"/>
      <c r="EF1436" s="16"/>
      <c r="EG1436" s="16"/>
      <c r="EI1436" s="16"/>
      <c r="EN1436" s="16"/>
    </row>
    <row r="1437" spans="1:144" x14ac:dyDescent="0.35">
      <c r="A1437" s="16" t="s">
        <v>1149</v>
      </c>
      <c r="J1437" t="s">
        <v>5748</v>
      </c>
      <c r="K1437"/>
      <c r="L1437" s="16" t="s">
        <v>5784</v>
      </c>
      <c r="M1437" s="16"/>
      <c r="Q1437" s="16"/>
      <c r="R1437" s="16"/>
      <c r="S1437" s="16" t="s">
        <v>119</v>
      </c>
      <c r="T1437" s="16">
        <f>SUM(COUNTIF(M1437:S1437,"yes"))</f>
        <v>1</v>
      </c>
      <c r="U1437" s="16"/>
      <c r="V1437" s="16"/>
      <c r="W1437" s="16"/>
      <c r="X1437" s="16"/>
      <c r="Y1437" s="16"/>
      <c r="Z1437" s="16"/>
      <c r="AA1437" s="16"/>
      <c r="AB1437" s="16"/>
      <c r="AH1437" s="16"/>
      <c r="AJ1437" s="20"/>
      <c r="AK1437" s="16"/>
      <c r="AL1437" s="16" t="s">
        <v>5767</v>
      </c>
      <c r="AP1437" s="16"/>
      <c r="AQ1437" s="16"/>
      <c r="AR1437" s="38"/>
      <c r="AS1437" s="16"/>
      <c r="AT1437" s="16"/>
      <c r="AY1437" s="16"/>
      <c r="AZ1437" s="16"/>
      <c r="BF1437" s="28"/>
      <c r="BJ1437" s="25"/>
      <c r="BO1437" s="38"/>
      <c r="BQ1437" s="38"/>
      <c r="BU1437" s="16" t="s">
        <v>5749</v>
      </c>
      <c r="BV1437" s="29" t="s">
        <v>5750</v>
      </c>
      <c r="BW1437" s="16"/>
      <c r="BZ1437" s="16"/>
      <c r="CD1437" s="16"/>
      <c r="CF1437" s="16"/>
      <c r="CG1437" s="16"/>
      <c r="CI1437" s="16"/>
      <c r="CJ1437" s="16"/>
      <c r="CK1437" s="16"/>
      <c r="CP1437" s="16" t="s">
        <v>5753</v>
      </c>
      <c r="CQ1437" s="16" t="s">
        <v>119</v>
      </c>
      <c r="CR1437" s="16" t="s">
        <v>3129</v>
      </c>
      <c r="CT1437" s="16" t="s">
        <v>5749</v>
      </c>
      <c r="CU1437" s="16" t="s">
        <v>5750</v>
      </c>
      <c r="CV1437" s="16" t="s">
        <v>5748</v>
      </c>
      <c r="CW1437" s="16" t="s">
        <v>5752</v>
      </c>
      <c r="CX1437" s="16" t="s">
        <v>3295</v>
      </c>
      <c r="CY1437" s="16" t="s">
        <v>4885</v>
      </c>
      <c r="CZ1437" s="16" t="s">
        <v>3251</v>
      </c>
      <c r="DC1437" s="19"/>
      <c r="DD1437" s="16"/>
      <c r="DK1437" s="16"/>
      <c r="DM1437" s="16"/>
      <c r="DN1437" s="16"/>
      <c r="DP1437" s="16"/>
      <c r="DR1437" s="16"/>
      <c r="DV1437" s="19"/>
      <c r="EB1437" s="16"/>
      <c r="EE1437" s="16"/>
      <c r="EF1437" s="16"/>
      <c r="EG1437" s="16"/>
      <c r="EI1437" s="16"/>
      <c r="EN1437" s="16"/>
    </row>
    <row r="1438" spans="1:144" x14ac:dyDescent="0.35">
      <c r="A1438" s="16" t="s">
        <v>1149</v>
      </c>
      <c r="J1438" t="s">
        <v>931</v>
      </c>
      <c r="K1438"/>
      <c r="L1438" s="16" t="s">
        <v>5784</v>
      </c>
      <c r="M1438" s="16"/>
      <c r="Q1438" s="16"/>
      <c r="R1438" s="16"/>
      <c r="S1438" s="16" t="s">
        <v>119</v>
      </c>
      <c r="T1438" s="16">
        <f>SUM(COUNTIF(M1438:S1438,"yes"))</f>
        <v>1</v>
      </c>
      <c r="U1438" s="16"/>
      <c r="V1438" s="16"/>
      <c r="W1438" s="16"/>
      <c r="X1438" s="16"/>
      <c r="Y1438" s="16"/>
      <c r="Z1438" s="16"/>
      <c r="AA1438" s="16"/>
      <c r="AB1438" s="16"/>
      <c r="AH1438" s="16"/>
      <c r="AJ1438" s="20"/>
      <c r="AK1438" s="16"/>
      <c r="AL1438" s="16" t="s">
        <v>5767</v>
      </c>
      <c r="AP1438" s="16"/>
      <c r="AQ1438" s="16"/>
      <c r="AR1438" s="38"/>
      <c r="AS1438" s="16"/>
      <c r="AT1438" s="16"/>
      <c r="AY1438" s="16"/>
      <c r="AZ1438" s="16"/>
      <c r="BF1438" s="28"/>
      <c r="BJ1438" s="25"/>
      <c r="BO1438" s="38"/>
      <c r="BQ1438" s="38"/>
      <c r="BU1438" s="16" t="s">
        <v>932</v>
      </c>
      <c r="BV1438" s="29" t="s">
        <v>5758</v>
      </c>
      <c r="BW1438" s="16"/>
      <c r="BZ1438" s="16"/>
      <c r="CD1438" s="16"/>
      <c r="CF1438" s="16"/>
      <c r="CG1438" s="16"/>
      <c r="CI1438" s="16"/>
      <c r="CJ1438" s="16"/>
      <c r="CK1438" s="16"/>
      <c r="CP1438" s="16" t="s">
        <v>5761</v>
      </c>
      <c r="CQ1438" s="16" t="s">
        <v>119</v>
      </c>
      <c r="CR1438" s="16" t="s">
        <v>3129</v>
      </c>
      <c r="CT1438" s="16" t="s">
        <v>932</v>
      </c>
      <c r="CU1438" s="16" t="s">
        <v>5758</v>
      </c>
      <c r="CV1438" s="16" t="s">
        <v>931</v>
      </c>
      <c r="CW1438" s="16" t="s">
        <v>5760</v>
      </c>
      <c r="CX1438" s="16" t="s">
        <v>3446</v>
      </c>
      <c r="CY1438" s="16" t="s">
        <v>4655</v>
      </c>
      <c r="CZ1438" s="16" t="s">
        <v>5762</v>
      </c>
      <c r="DC1438" s="19"/>
      <c r="DD1438" s="16"/>
      <c r="DK1438" s="16"/>
      <c r="DM1438" s="16"/>
      <c r="DN1438" s="16"/>
      <c r="DP1438" s="16"/>
      <c r="DR1438" s="16"/>
      <c r="DV1438" s="19"/>
      <c r="EB1438" s="16"/>
      <c r="EE1438" s="16"/>
      <c r="EF1438" s="16"/>
      <c r="EG1438" s="16"/>
      <c r="EI1438" s="16"/>
      <c r="EN1438" s="16"/>
    </row>
    <row r="1439" spans="1:144" x14ac:dyDescent="0.35">
      <c r="A1439" s="16" t="s">
        <v>7213</v>
      </c>
      <c r="J1439" t="s">
        <v>1107</v>
      </c>
      <c r="K1439"/>
      <c r="L1439" s="16" t="s">
        <v>1547</v>
      </c>
      <c r="M1439" s="16"/>
      <c r="Q1439" s="16"/>
      <c r="R1439" s="16"/>
      <c r="T1439" s="16">
        <f>SUM(COUNTIF(M1439:S1439,"yes"))</f>
        <v>0</v>
      </c>
      <c r="U1439" s="16" t="s">
        <v>6131</v>
      </c>
      <c r="V1439" s="16" t="s">
        <v>6131</v>
      </c>
      <c r="W1439" s="16" t="s">
        <v>6131</v>
      </c>
      <c r="X1439" s="16"/>
      <c r="Y1439" s="16"/>
      <c r="Z1439" s="16"/>
      <c r="AA1439" s="16"/>
      <c r="AB1439" s="16"/>
      <c r="AC1439" s="16" t="s">
        <v>6132</v>
      </c>
      <c r="AG1439" s="16" t="s">
        <v>6138</v>
      </c>
      <c r="AH1439" s="16" t="s">
        <v>6139</v>
      </c>
      <c r="AJ1439" s="20" t="s">
        <v>1547</v>
      </c>
      <c r="AK1439" s="16"/>
      <c r="AL1439" s="16" t="s">
        <v>1547</v>
      </c>
      <c r="AM1439" s="16" t="s">
        <v>1547</v>
      </c>
      <c r="AP1439" s="16" t="s">
        <v>6132</v>
      </c>
      <c r="AQ1439" s="16" t="s">
        <v>6133</v>
      </c>
      <c r="AR1439" s="38"/>
      <c r="AS1439" s="16" t="s">
        <v>1547</v>
      </c>
      <c r="AT1439" s="16"/>
      <c r="AV1439" s="16" t="s">
        <v>1547</v>
      </c>
      <c r="AW1439" s="16" t="s">
        <v>1547</v>
      </c>
      <c r="AX1439" s="16" t="s">
        <v>1547</v>
      </c>
      <c r="AY1439" s="16"/>
      <c r="AZ1439" s="16" t="s">
        <v>6131</v>
      </c>
      <c r="BA1439" s="16" t="s">
        <v>6131</v>
      </c>
      <c r="BB1439" s="16" t="s">
        <v>6140</v>
      </c>
      <c r="BC1439" s="16" t="s">
        <v>6131</v>
      </c>
      <c r="BD1439" s="16" t="s">
        <v>6140</v>
      </c>
      <c r="BE1439" s="16" t="s">
        <v>6140</v>
      </c>
      <c r="BF1439" s="28" t="s">
        <v>6140</v>
      </c>
      <c r="BG1439" s="16" t="s">
        <v>6147</v>
      </c>
      <c r="BH1439" s="16" t="s">
        <v>1547</v>
      </c>
      <c r="BI1439" s="16" t="s">
        <v>6261</v>
      </c>
      <c r="BJ1439" s="25" t="s">
        <v>6261</v>
      </c>
      <c r="BK1439" s="16" t="s">
        <v>7151</v>
      </c>
      <c r="BL1439" s="16" t="s">
        <v>1111</v>
      </c>
      <c r="BN1439" s="16" t="s">
        <v>6392</v>
      </c>
      <c r="BO1439" s="38"/>
      <c r="BQ1439" s="38"/>
      <c r="BU1439" s="16"/>
      <c r="BV1439" s="29"/>
      <c r="BW1439" s="16"/>
      <c r="BZ1439" s="16"/>
      <c r="CA1439" s="16" t="s">
        <v>1112</v>
      </c>
      <c r="CC1439" s="16" t="s">
        <v>1113</v>
      </c>
      <c r="CD1439" s="16"/>
      <c r="CF1439" s="16"/>
      <c r="CG1439" s="16"/>
      <c r="CI1439" s="16"/>
      <c r="CJ1439" s="16"/>
      <c r="CK1439" s="16"/>
      <c r="CP1439" s="16" t="s">
        <v>6141</v>
      </c>
      <c r="CQ1439" s="16" t="s">
        <v>1547</v>
      </c>
      <c r="CR1439" s="16" t="s">
        <v>1547</v>
      </c>
      <c r="CT1439" s="16" t="s">
        <v>6146</v>
      </c>
      <c r="CU1439" s="16" t="s">
        <v>1547</v>
      </c>
      <c r="CV1439" s="16" t="s">
        <v>6145</v>
      </c>
      <c r="CW1439" s="16" t="s">
        <v>6145</v>
      </c>
      <c r="CX1439" s="16" t="s">
        <v>6145</v>
      </c>
      <c r="CY1439" s="16" t="s">
        <v>6145</v>
      </c>
      <c r="CZ1439" s="16" t="s">
        <v>6145</v>
      </c>
      <c r="DC1439" s="27" t="s">
        <v>5805</v>
      </c>
      <c r="DD1439" s="16"/>
      <c r="DK1439" s="16"/>
      <c r="DL1439" s="16" t="s">
        <v>1108</v>
      </c>
      <c r="DM1439" s="16"/>
      <c r="DN1439" s="16"/>
      <c r="DP1439" s="16"/>
      <c r="DR1439" s="16"/>
      <c r="DV1439" s="19"/>
      <c r="EB1439" s="16"/>
      <c r="EE1439" s="16"/>
      <c r="EF1439" s="16"/>
      <c r="EG1439" s="16"/>
      <c r="EI1439" s="16"/>
      <c r="EN1439" s="16"/>
    </row>
  </sheetData>
  <phoneticPr fontId="12" type="noConversion"/>
  <conditionalFormatting sqref="J1:J1048576">
    <cfRule type="duplicateValues" dxfId="36" priority="2"/>
  </conditionalFormatting>
  <conditionalFormatting sqref="K1:K9 AO5 AO32:AO132 K133:K807 K1056:K1048576 K11:K31 K809:K1054">
    <cfRule type="containsText" dxfId="35" priority="27" operator="containsText" text="see ">
      <formula>NOT(ISERROR(SEARCH("see ",K1)))</formula>
    </cfRule>
  </conditionalFormatting>
  <conditionalFormatting sqref="K10">
    <cfRule type="duplicateValues" dxfId="34" priority="18"/>
    <cfRule type="duplicateValues" dxfId="33" priority="19"/>
  </conditionalFormatting>
  <conditionalFormatting sqref="U1:U1048576">
    <cfRule type="duplicateValues" dxfId="32" priority="1"/>
  </conditionalFormatting>
  <conditionalFormatting sqref="U21">
    <cfRule type="duplicateValues" dxfId="31" priority="7"/>
    <cfRule type="duplicateValues" dxfId="30" priority="8"/>
  </conditionalFormatting>
  <conditionalFormatting sqref="V4">
    <cfRule type="duplicateValues" dxfId="29" priority="234"/>
  </conditionalFormatting>
  <conditionalFormatting sqref="V23">
    <cfRule type="duplicateValues" dxfId="28" priority="217"/>
    <cfRule type="duplicateValues" dxfId="27" priority="218"/>
  </conditionalFormatting>
  <conditionalFormatting sqref="W23">
    <cfRule type="duplicateValues" dxfId="26" priority="219"/>
    <cfRule type="duplicateValues" dxfId="25" priority="220"/>
  </conditionalFormatting>
  <conditionalFormatting sqref="X17">
    <cfRule type="duplicateValues" dxfId="24" priority="17"/>
  </conditionalFormatting>
  <conditionalFormatting sqref="X18">
    <cfRule type="duplicateValues" dxfId="23" priority="4"/>
  </conditionalFormatting>
  <conditionalFormatting sqref="X23">
    <cfRule type="duplicateValues" dxfId="22" priority="221"/>
    <cfRule type="duplicateValues" dxfId="21" priority="222"/>
  </conditionalFormatting>
  <conditionalFormatting sqref="X72">
    <cfRule type="duplicateValues" dxfId="20" priority="32"/>
  </conditionalFormatting>
  <conditionalFormatting sqref="AC19">
    <cfRule type="duplicateValues" dxfId="19" priority="3"/>
  </conditionalFormatting>
  <conditionalFormatting sqref="AD11:AE11">
    <cfRule type="duplicateValues" dxfId="18" priority="20"/>
  </conditionalFormatting>
  <conditionalFormatting sqref="AD956:AE956 J1:J1048576">
    <cfRule type="duplicateValues" dxfId="17" priority="22"/>
  </conditionalFormatting>
  <conditionalFormatting sqref="AD1440:AE1048576 X1376 U1:U16 U18:U20 U22 X21 U25:U1439 X24:X25">
    <cfRule type="duplicateValues" dxfId="16" priority="25"/>
  </conditionalFormatting>
  <conditionalFormatting sqref="AI5">
    <cfRule type="duplicateValues" dxfId="15" priority="35"/>
    <cfRule type="duplicateValues" dxfId="14" priority="36"/>
  </conditionalFormatting>
  <conditionalFormatting sqref="AI67">
    <cfRule type="duplicateValues" dxfId="13" priority="21"/>
  </conditionalFormatting>
  <conditionalFormatting sqref="AI98">
    <cfRule type="duplicateValues" dxfId="12" priority="37"/>
    <cfRule type="duplicateValues" dxfId="11" priority="38"/>
  </conditionalFormatting>
  <conditionalFormatting sqref="AI143">
    <cfRule type="duplicateValues" dxfId="10" priority="90"/>
  </conditionalFormatting>
  <conditionalFormatting sqref="BR1045:BR1439 AO233 AI96 K1:K2">
    <cfRule type="duplicateValues" dxfId="9" priority="214"/>
  </conditionalFormatting>
  <conditionalFormatting sqref="BW1440:BW1048576 BJ1045:BJ1439 U142:U152 X153 U154:U555 X451 X418 U557:U1044 X640 X575 X556 U1:U2 U34:U140 X33 X141 U20 U22 X21 U25:U32 U4:U16 X24:X25">
    <cfRule type="duplicateValues" dxfId="8" priority="41"/>
  </conditionalFormatting>
  <conditionalFormatting sqref="GT1440:GT1048576 FN1045:FN1328 AO233 GB1329:GB1439 AI96 K1:K2">
    <cfRule type="duplicateValues" dxfId="7" priority="95"/>
  </conditionalFormatting>
  <conditionalFormatting sqref="GT1440:GT1048576 FN1045:FN1328 GB1329:GB1439 K1:K2">
    <cfRule type="duplicateValues" dxfId="6" priority="91"/>
  </conditionalFormatting>
  <hyperlinks>
    <hyperlink ref="AY1063" r:id="rId1" xr:uid="{062CBD30-9CBD-4996-A344-2E36E2019266}"/>
    <hyperlink ref="AY87" r:id="rId2" xr:uid="{35159F62-0AA7-4545-9D25-8C104E20130F}"/>
    <hyperlink ref="AY1064" r:id="rId3" xr:uid="{8455C078-7AEC-41C6-92DC-BF0918AE0D3A}"/>
    <hyperlink ref="AY101" r:id="rId4" xr:uid="{ADC14E96-0A0B-43FE-8F6D-B6F7F79954D0}"/>
    <hyperlink ref="AY137" r:id="rId5" xr:uid="{0A415D17-3238-4DE2-A1B2-2006B193DC77}"/>
    <hyperlink ref="AY857" r:id="rId6" xr:uid="{3D70B693-8B89-49A2-A7AB-144BB59EB291}"/>
    <hyperlink ref="AY965" r:id="rId7" xr:uid="{3A650835-5D06-4199-843C-D68C73F64CC5}"/>
    <hyperlink ref="AY1021" r:id="rId8" xr:uid="{1501F501-8978-4241-A168-8F3F3384B278}"/>
    <hyperlink ref="AY83" r:id="rId9" xr:uid="{6F6FB776-D1AF-4CBA-9D3C-0DDF808D1FB6}"/>
    <hyperlink ref="AY1026" r:id="rId10" xr:uid="{1F3C4646-E82C-45C9-A0A0-C0FBA9EDD0F7}"/>
    <hyperlink ref="AY859" r:id="rId11" xr:uid="{718A3100-7956-40DB-8711-E028636665EC}"/>
    <hyperlink ref="AY1017" r:id="rId12" xr:uid="{2497C5D1-8FEE-41CF-98E2-181E3ADCD1E1}"/>
    <hyperlink ref="AY47" r:id="rId13" xr:uid="{F0D7067E-950F-4249-B59F-8C616385E0B8}"/>
    <hyperlink ref="AY1042" r:id="rId14" xr:uid="{DE0B835C-A7C4-4B7E-8BA7-8E3DBA567577}"/>
    <hyperlink ref="AY1024" r:id="rId15" xr:uid="{C2A37E6A-3655-4B7B-A2E2-D7576598B980}"/>
    <hyperlink ref="AY154" r:id="rId16" xr:uid="{6936F3A0-0D19-4E55-B8DF-B6E9663C1F62}"/>
    <hyperlink ref="AY476" r:id="rId17" xr:uid="{EBCD83AD-D368-4D9A-8E96-00C0DF9A2FD9}"/>
    <hyperlink ref="AY1023" r:id="rId18" xr:uid="{7FF6777D-5307-4C4C-BCB9-306DAAE342D5}"/>
    <hyperlink ref="AY36" r:id="rId19" xr:uid="{D89D46F2-F2E8-4AE7-AE13-A847CC01848C}"/>
    <hyperlink ref="AY1050" r:id="rId20" xr:uid="{9B624A4D-B206-4DD0-948B-A61EA8509291}"/>
    <hyperlink ref="AY874" r:id="rId21" xr:uid="{C6F5E2D2-D461-4270-AEE3-4D6D43F188E1}"/>
    <hyperlink ref="AY1029" r:id="rId22" xr:uid="{6040E281-AD8B-4A33-8CDD-5A1AAFA3B4A3}"/>
    <hyperlink ref="AY947" r:id="rId23" xr:uid="{60F4014E-5199-485C-8BB0-04790988A11D}"/>
    <hyperlink ref="AY1041" r:id="rId24" xr:uid="{A04232FC-6B36-4C79-AB6F-536774997102}"/>
    <hyperlink ref="AY1039" r:id="rId25" xr:uid="{40188E17-028D-4B24-82D2-C0922290D70E}"/>
    <hyperlink ref="Z1024" r:id="rId26" xr:uid="{D7641177-D997-4A81-8DB2-E65B36577556}"/>
    <hyperlink ref="AY833" r:id="rId27" xr:uid="{B689B891-5C8B-4252-82F0-CD2B7E10341F}"/>
    <hyperlink ref="AY292" r:id="rId28" xr:uid="{654BF674-572C-4F0F-BA34-A226D9E04AF0}"/>
    <hyperlink ref="AY1045" r:id="rId29" xr:uid="{9952D387-55C7-482E-82FD-37FD8DFA7224}"/>
    <hyperlink ref="Z1045" r:id="rId30" xr:uid="{7F02E76C-DB01-4DE3-9A00-027157E205BC}"/>
    <hyperlink ref="AY1022" r:id="rId31" xr:uid="{AE92C892-AABF-4EB0-B000-5CA07B048054}"/>
    <hyperlink ref="AY62" r:id="rId32" xr:uid="{45C7305A-D88C-4575-A887-2E77E8CF892C}"/>
    <hyperlink ref="Z965" r:id="rId33" xr:uid="{22C7BECA-4D73-427C-9E12-09CAD33B6F52}"/>
    <hyperlink ref="Z1021" r:id="rId34" xr:uid="{96E828E9-70A7-4F71-8B5F-6683AE8701B6}"/>
    <hyperlink ref="AY39" r:id="rId35" xr:uid="{C2A61ED9-35F0-4A57-9D28-B8D7DBAB3EFA}"/>
    <hyperlink ref="AY58" r:id="rId36" xr:uid="{0BC0D591-F5CD-4BE4-85E7-AA719F43F300}"/>
    <hyperlink ref="AY3" r:id="rId37" xr:uid="{A90838B1-7634-4F3C-9508-5644BDB0C093}"/>
    <hyperlink ref="AY1047" r:id="rId38" xr:uid="{9E966D02-085B-488F-AADF-5C30EFB51EFC}"/>
    <hyperlink ref="AY38" r:id="rId39" xr:uid="{524B73C1-EEAC-47FA-8D50-00B318E87DBC}"/>
    <hyperlink ref="AY55" r:id="rId40" xr:uid="{2B1ECCF1-4552-4C42-81F2-BB126BAC53FD}"/>
    <hyperlink ref="AY79" r:id="rId41" xr:uid="{851F3591-2356-4034-A019-48DC968B361B}"/>
    <hyperlink ref="AY1027" r:id="rId42" xr:uid="{D2ED2901-8EA1-47E4-AA55-D36A7A5F1E7F}"/>
    <hyperlink ref="Z9" r:id="rId43" xr:uid="{DFED9421-A8A7-4059-B745-BF417DEBFEE9}"/>
    <hyperlink ref="AY9" r:id="rId44" xr:uid="{0CC8C701-6202-4905-9446-30A0B228828B}"/>
    <hyperlink ref="DG9" r:id="rId45" xr:uid="{3DCFF140-1C78-45C1-9C91-C4EFEACCCCC7}"/>
    <hyperlink ref="CT1034" r:id="rId46" xr:uid="{841B7696-DF69-4267-924F-FB9FD02211EB}"/>
    <hyperlink ref="CO35" r:id="rId47" xr:uid="{46E8EF18-AA42-4F17-918E-85174550B162}"/>
    <hyperlink ref="AY35" r:id="rId48" xr:uid="{216AD23C-3207-44FE-A93F-791E26B1B9AF}"/>
    <hyperlink ref="Z35" r:id="rId49" xr:uid="{13714634-C7C6-4AD2-95FC-00F1A51DB18C}"/>
    <hyperlink ref="CO9" r:id="rId50" xr:uid="{EC3695CF-C942-40BE-ACEF-571BF0BB695F}"/>
    <hyperlink ref="AY34" r:id="rId51" xr:uid="{8D1103E7-928F-4FCF-B662-4E29052D3D64}"/>
    <hyperlink ref="AY10" r:id="rId52" xr:uid="{BB603B09-321C-4D3C-BC99-35B6A90D3514}"/>
    <hyperlink ref="AY11" r:id="rId53" xr:uid="{1F956A63-61EC-4925-A862-6B04FB4CFCBB}"/>
    <hyperlink ref="AY18" r:id="rId54" xr:uid="{B07583C8-F6B4-4B88-BB08-68F152C03FB8}"/>
    <hyperlink ref="AY12" r:id="rId55" xr:uid="{AFA9A7A0-BF61-41D6-B4D4-61748ECCD80E}"/>
    <hyperlink ref="AY13" r:id="rId56" xr:uid="{FC70161F-5D5E-4F5C-AC46-2D06D9FD0E4C}"/>
    <hyperlink ref="AY19" r:id="rId57" xr:uid="{17BA3D8D-DA04-49F6-91FB-6BD358E6EC48}"/>
    <hyperlink ref="AY20" r:id="rId58" xr:uid="{8456760D-433A-4A85-B023-0199BA459D1E}"/>
    <hyperlink ref="AY21" r:id="rId59" xr:uid="{9B9601D7-5971-4F9F-96EF-E235BEBA2A6D}"/>
    <hyperlink ref="AY14" r:id="rId60" xr:uid="{64F6F800-7597-4157-867C-543220D0A8B0}"/>
    <hyperlink ref="AY22" r:id="rId61" xr:uid="{08721DC4-5FB1-4F0A-838E-427B7175EF18}"/>
    <hyperlink ref="AY15" r:id="rId62" xr:uid="{1050912E-B2A5-434F-AA9A-B0BD9F1C2198}"/>
    <hyperlink ref="AY23" r:id="rId63" xr:uid="{B3ECDD0A-1C61-4744-ADEC-F5C86689BE17}"/>
    <hyperlink ref="AY4" r:id="rId64" xr:uid="{D41856E9-EDBC-46FE-9109-7126143D3626}"/>
    <hyperlink ref="AY26" r:id="rId65" xr:uid="{14F31EDF-A508-45D0-BA16-A6CBF3C9A993}"/>
    <hyperlink ref="AY16" r:id="rId66" xr:uid="{1DEC0DD1-8B35-4C61-8879-A40105766C95}"/>
    <hyperlink ref="AY5" r:id="rId67" xr:uid="{84E2D011-FC42-4C6E-8057-F43FCFB0E4A2}"/>
    <hyperlink ref="AY17" r:id="rId68" xr:uid="{35A839E5-2DB0-47CA-8C9F-2D81909B00A9}"/>
    <hyperlink ref="AY6" r:id="rId69" xr:uid="{AB5B56A2-A784-4C79-831D-A6EA201838E2}"/>
    <hyperlink ref="AY24" r:id="rId70" xr:uid="{06F7E25B-1612-469B-A9B4-49744E4D6066}"/>
    <hyperlink ref="AY7" r:id="rId71" xr:uid="{CA8BE1B4-868F-49FF-91EB-17C655366EB0}"/>
    <hyperlink ref="AY8" r:id="rId72" xr:uid="{AB7CEC37-603A-417B-BFC8-6C5F6DB688F2}"/>
    <hyperlink ref="AY25" r:id="rId73" xr:uid="{5549ADE3-2AA1-423C-908B-288E422FC68F}"/>
    <hyperlink ref="Z10" r:id="rId74" xr:uid="{E5B20365-40FB-464E-B835-808EE1D573C1}"/>
    <hyperlink ref="Z11" r:id="rId75" xr:uid="{F66189B3-FE42-4F6C-BA39-B53D9DD5A5B4}"/>
    <hyperlink ref="Z18" r:id="rId76" xr:uid="{ADB60225-FA2E-406D-B387-4223C4331C33}"/>
    <hyperlink ref="Z12" r:id="rId77" xr:uid="{607ACC7C-8F66-4B42-8EB1-2F17A94BE311}"/>
    <hyperlink ref="Z13" r:id="rId78" xr:uid="{CF13FAC4-1D9E-4D75-BE87-8A549CEB1273}"/>
    <hyperlink ref="Z19" r:id="rId79" xr:uid="{17D281DA-1C09-49A6-9D98-B80E002EFB40}"/>
    <hyperlink ref="Z20" r:id="rId80" xr:uid="{9E6CBEAA-C110-4930-A06B-23F871E96B1A}"/>
    <hyperlink ref="Z3" r:id="rId81" xr:uid="{237A6E49-E09E-41CD-99B9-8142D2D354D6}"/>
    <hyperlink ref="Z21" r:id="rId82" xr:uid="{2F371B42-CE84-4FD1-B3B6-3B3D7FA6ECE9}"/>
    <hyperlink ref="Z14" r:id="rId83" xr:uid="{BFBB2C56-26D6-4597-AF1F-DFCD50AF3E3D}"/>
    <hyperlink ref="Z22" r:id="rId84" xr:uid="{608EB23D-A702-4C04-8F17-5E32FDDA804A}"/>
    <hyperlink ref="Z15" r:id="rId85" xr:uid="{E825E316-161A-4723-A316-09F67B98AD6A}"/>
    <hyperlink ref="Z23" r:id="rId86" xr:uid="{1095D381-D153-42F1-A2A0-75E41395053F}"/>
    <hyperlink ref="Z4" r:id="rId87" xr:uid="{3DC9F5AC-C80C-4010-AB0A-BDF385D24B8C}"/>
    <hyperlink ref="Z26" r:id="rId88" xr:uid="{53EE44F4-6765-4EC6-A1F4-0AA36B74F032}"/>
    <hyperlink ref="Z16" r:id="rId89" xr:uid="{877BBFCE-6D39-4AEE-A228-F0769B56F3C7}"/>
    <hyperlink ref="Z5" r:id="rId90" location="Mace" xr:uid="{0383F05F-ED39-454A-B148-DB56342602C7}"/>
    <hyperlink ref="Z17" r:id="rId91" xr:uid="{72CE8D2B-E10F-4238-99E1-CF93E931DCD2}"/>
    <hyperlink ref="Z6" r:id="rId92" xr:uid="{F3DD949A-F28E-498B-A1DD-5828F32EE5FA}"/>
    <hyperlink ref="Z24" r:id="rId93" xr:uid="{05C9CB02-798E-4493-BF3E-E4FF7D471625}"/>
    <hyperlink ref="Z7" r:id="rId94" xr:uid="{960C7365-B8B2-463B-A343-00019AB8FC4D}"/>
    <hyperlink ref="Z8" r:id="rId95" xr:uid="{FAB79A78-E0DD-4F31-86BC-C2C8CB8165D4}"/>
    <hyperlink ref="Z25" r:id="rId96" xr:uid="{6C52956A-62B8-4A7D-A1E9-E5F13C4F5339}"/>
    <hyperlink ref="DN23" r:id="rId97" xr:uid="{524E9B4E-BB32-431D-9B0D-7A6E81457974}"/>
    <hyperlink ref="BI1034" r:id="rId98" xr:uid="{F957672F-F409-444A-977D-9CE93FC629F8}"/>
    <hyperlink ref="Z34" r:id="rId99" xr:uid="{53676246-3A09-47DC-8D7D-149261DA221B}"/>
    <hyperlink ref="Z54" r:id="rId100" xr:uid="{4542D720-13FA-4990-898C-B5CA76FA5254}"/>
    <hyperlink ref="DF9" r:id="rId101" xr:uid="{62E138BD-455A-49C6-95CF-D50DC67BEE5A}"/>
    <hyperlink ref="DH9" r:id="rId102" xr:uid="{D88E5690-CB31-4AF9-B2E6-17AE8FBF667F}"/>
    <hyperlink ref="DI9" r:id="rId103" xr:uid="{41B9A869-F569-4AA7-83D8-7B42317306E9}"/>
    <hyperlink ref="DJ9" r:id="rId104" xr:uid="{2DD95395-A898-47E7-A673-4A6B5907D232}"/>
    <hyperlink ref="DM7" r:id="rId105" xr:uid="{B1715FC5-6B72-43F9-B378-290F2B4EE13D}"/>
    <hyperlink ref="DK7" r:id="rId106" xr:uid="{EBC8D222-8FBF-4252-81AA-2B51F08DBFED}"/>
    <hyperlink ref="DK9" r:id="rId107" xr:uid="{D1133B1B-21C3-4854-BFDF-03DFE8FE5A4A}"/>
    <hyperlink ref="AY1399" r:id="rId108" xr:uid="{1F2612D7-F2F3-40EC-8266-FF82514A0754}"/>
    <hyperlink ref="AY132" r:id="rId109" xr:uid="{AFD18BBD-36FE-40FA-9C90-C79E64B00D49}"/>
    <hyperlink ref="BN24" r:id="rId110" xr:uid="{E6B4FA2D-D105-4BA5-A49A-FDCCEFFB937D}"/>
    <hyperlink ref="Z132" r:id="rId111" xr:uid="{3417A1C8-B109-4A17-8630-3FD40CB32F69}"/>
    <hyperlink ref="Z213" r:id="rId112" xr:uid="{97DFA62B-8D57-4E81-814D-E7829D32C91E}"/>
    <hyperlink ref="BP10" r:id="rId113" xr:uid="{AE02DB5C-22DC-445E-BC0D-7E87A8A2F069}"/>
    <hyperlink ref="CS13" r:id="rId114" xr:uid="{5FDC0C25-31E2-4626-8CC8-A730F5E8A4E1}"/>
    <hyperlink ref="BP27" r:id="rId115" xr:uid="{15C7902B-7638-4336-8534-88BBA2FD4BD1}"/>
    <hyperlink ref="CO12" r:id="rId116" xr:uid="{0A2F15E2-EE2B-43A1-AD2A-E227840F6098}"/>
    <hyperlink ref="DH12" r:id="rId117" xr:uid="{DBD99944-521C-4E22-9226-E5D61716A935}"/>
    <hyperlink ref="DG12" r:id="rId118" xr:uid="{1D0F9CAC-60CA-47BB-959A-53C0AD1F6619}"/>
    <hyperlink ref="BM41" r:id="rId119" display="http://plantillustrations.org/illustration.php?id_illustration=61488" xr:uid="{A3B7D88A-B5C5-40D7-9BA7-EF1A05A4F2BC}"/>
  </hyperlinks>
  <pageMargins left="0.7" right="0.7" top="0.75" bottom="0.75" header="0.3" footer="0.3"/>
  <pageSetup orientation="portrait" r:id="rId120"/>
  <tableParts count="1">
    <tablePart r:id="rId12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heetPr>
  <dimension ref="A1:C17"/>
  <sheetViews>
    <sheetView workbookViewId="0"/>
  </sheetViews>
  <sheetFormatPr defaultRowHeight="14.5" x14ac:dyDescent="0.35"/>
  <cols>
    <col min="1" max="1" width="76.453125" customWidth="1"/>
    <col min="2" max="2" width="9.26953125" bestFit="1" customWidth="1"/>
    <col min="3" max="3" width="6.1796875" bestFit="1" customWidth="1"/>
  </cols>
  <sheetData>
    <row r="1" spans="1:3" x14ac:dyDescent="0.35">
      <c r="A1" t="s">
        <v>7400</v>
      </c>
    </row>
    <row r="2" spans="1:3" x14ac:dyDescent="0.35">
      <c r="A2" t="s">
        <v>125</v>
      </c>
    </row>
    <row r="3" spans="1:3" x14ac:dyDescent="0.35">
      <c r="A3" t="s">
        <v>126</v>
      </c>
    </row>
    <row r="4" spans="1:3" x14ac:dyDescent="0.35">
      <c r="A4" t="s">
        <v>127</v>
      </c>
    </row>
    <row r="5" spans="1:3" x14ac:dyDescent="0.35">
      <c r="A5" t="s">
        <v>128</v>
      </c>
    </row>
    <row r="6" spans="1:3" x14ac:dyDescent="0.35">
      <c r="A6" t="s">
        <v>129</v>
      </c>
    </row>
    <row r="7" spans="1:3" x14ac:dyDescent="0.35">
      <c r="A7" t="s">
        <v>130</v>
      </c>
    </row>
    <row r="8" spans="1:3" x14ac:dyDescent="0.35">
      <c r="A8" t="s">
        <v>131</v>
      </c>
    </row>
    <row r="9" spans="1:3" x14ac:dyDescent="0.35">
      <c r="A9" t="s">
        <v>132</v>
      </c>
    </row>
    <row r="10" spans="1:3" x14ac:dyDescent="0.35">
      <c r="A10" t="s">
        <v>133</v>
      </c>
    </row>
    <row r="11" spans="1:3" x14ac:dyDescent="0.35">
      <c r="A11" t="s">
        <v>134</v>
      </c>
    </row>
    <row r="13" spans="1:3" x14ac:dyDescent="0.35">
      <c r="A13" t="s">
        <v>135</v>
      </c>
    </row>
    <row r="15" spans="1:3" x14ac:dyDescent="0.35">
      <c r="A15" t="s">
        <v>136</v>
      </c>
    </row>
    <row r="16" spans="1:3" x14ac:dyDescent="0.35">
      <c r="A16" t="s">
        <v>137</v>
      </c>
      <c r="B16" t="s">
        <v>138</v>
      </c>
      <c r="C16" t="s">
        <v>139</v>
      </c>
    </row>
    <row r="17" spans="1:1" x14ac:dyDescent="0.35">
      <c r="A17" t="s">
        <v>140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heetPr>
  <dimension ref="A1:L30"/>
  <sheetViews>
    <sheetView topLeftCell="A20" workbookViewId="0">
      <selection activeCell="G37" sqref="G37"/>
    </sheetView>
  </sheetViews>
  <sheetFormatPr defaultRowHeight="14.5" x14ac:dyDescent="0.35"/>
  <cols>
    <col min="1" max="12" width="13.54296875" bestFit="1" customWidth="1"/>
  </cols>
  <sheetData>
    <row r="1" spans="1:12" ht="18.75" customHeight="1" x14ac:dyDescent="0.35">
      <c r="A1" t="s">
        <v>53</v>
      </c>
    </row>
    <row r="2" spans="1:12" ht="18.75" customHeight="1" x14ac:dyDescent="0.35">
      <c r="A2" s="2" t="s">
        <v>54</v>
      </c>
    </row>
    <row r="3" spans="1:12" ht="18.75" customHeight="1" x14ac:dyDescent="0.35">
      <c r="A3" s="3" t="s">
        <v>55</v>
      </c>
    </row>
    <row r="4" spans="1:12" ht="18.75" customHeight="1" x14ac:dyDescent="0.35">
      <c r="A4" s="2"/>
      <c r="B4" s="2" t="s">
        <v>56</v>
      </c>
    </row>
    <row r="5" spans="1:12" ht="18.75" customHeight="1" x14ac:dyDescent="0.35">
      <c r="A5" t="s">
        <v>57</v>
      </c>
    </row>
    <row r="6" spans="1:12" ht="18.75" customHeight="1" x14ac:dyDescent="0.35">
      <c r="A6" s="2" t="s">
        <v>58</v>
      </c>
    </row>
    <row r="7" spans="1:12" ht="18.75" customHeight="1" x14ac:dyDescent="0.35">
      <c r="A7" s="1" t="s">
        <v>59</v>
      </c>
      <c r="B7" s="1" t="s">
        <v>60</v>
      </c>
      <c r="C7" s="1" t="s">
        <v>61</v>
      </c>
      <c r="D7" s="1" t="s">
        <v>62</v>
      </c>
      <c r="E7" s="1" t="s">
        <v>63</v>
      </c>
      <c r="F7" s="1" t="s">
        <v>64</v>
      </c>
      <c r="G7" s="1" t="s">
        <v>65</v>
      </c>
      <c r="H7" s="1" t="s">
        <v>66</v>
      </c>
      <c r="J7" s="1"/>
    </row>
    <row r="8" spans="1:12" ht="18.75" customHeight="1" x14ac:dyDescent="0.35">
      <c r="A8" s="2" t="s">
        <v>67</v>
      </c>
      <c r="B8" s="2" t="s">
        <v>68</v>
      </c>
      <c r="C8" s="2" t="s">
        <v>69</v>
      </c>
      <c r="D8" s="2" t="s">
        <v>70</v>
      </c>
      <c r="E8" s="2"/>
      <c r="F8" s="2" t="s">
        <v>71</v>
      </c>
      <c r="G8" s="2" t="s">
        <v>72</v>
      </c>
    </row>
    <row r="9" spans="1:12" ht="18.75" customHeight="1" x14ac:dyDescent="0.35">
      <c r="A9" s="2"/>
      <c r="B9" s="2" t="s">
        <v>73</v>
      </c>
      <c r="C9" s="2"/>
      <c r="D9" s="2"/>
      <c r="E9" s="2"/>
      <c r="F9" s="2"/>
    </row>
    <row r="10" spans="1:12" ht="18.75" customHeight="1" x14ac:dyDescent="0.35">
      <c r="A10" s="2"/>
      <c r="B10" s="2" t="s">
        <v>74</v>
      </c>
      <c r="C10" s="2"/>
      <c r="D10" s="2"/>
      <c r="E10" s="2"/>
      <c r="F10" s="2"/>
    </row>
    <row r="11" spans="1:12" ht="18.75" customHeight="1" x14ac:dyDescent="0.35">
      <c r="A11" s="2"/>
      <c r="B11" s="2" t="s">
        <v>75</v>
      </c>
      <c r="C11" s="2"/>
      <c r="D11" s="2"/>
      <c r="E11" s="2"/>
      <c r="F11" s="2"/>
    </row>
    <row r="12" spans="1:12" ht="18.75" customHeight="1" x14ac:dyDescent="0.35"/>
    <row r="13" spans="1:12" ht="18.75" customHeight="1" x14ac:dyDescent="0.35">
      <c r="B13" s="2" t="s">
        <v>76</v>
      </c>
    </row>
    <row r="14" spans="1:12" ht="18.75" customHeight="1" x14ac:dyDescent="0.35">
      <c r="B14" s="2" t="s">
        <v>77</v>
      </c>
    </row>
    <row r="15" spans="1:12" ht="18.75" customHeight="1" x14ac:dyDescent="0.35"/>
    <row r="16" spans="1:12" ht="18.75" customHeight="1" x14ac:dyDescent="0.35">
      <c r="A16" t="s">
        <v>78</v>
      </c>
      <c r="B16" t="s">
        <v>79</v>
      </c>
      <c r="C16" t="s">
        <v>80</v>
      </c>
      <c r="D16" t="s">
        <v>81</v>
      </c>
      <c r="E16" t="s">
        <v>82</v>
      </c>
      <c r="F16" t="s">
        <v>83</v>
      </c>
      <c r="G16" t="s">
        <v>84</v>
      </c>
      <c r="I16" t="s">
        <v>85</v>
      </c>
      <c r="J16" t="s">
        <v>86</v>
      </c>
      <c r="K16" t="s">
        <v>87</v>
      </c>
      <c r="L16" t="s">
        <v>88</v>
      </c>
    </row>
    <row r="17" spans="1:12" ht="18.75" customHeight="1" x14ac:dyDescent="0.35">
      <c r="A17" t="s">
        <v>89</v>
      </c>
      <c r="B17" t="s">
        <v>90</v>
      </c>
      <c r="C17" t="s">
        <v>91</v>
      </c>
      <c r="D17" t="s">
        <v>92</v>
      </c>
      <c r="E17" t="s">
        <v>93</v>
      </c>
      <c r="F17" t="s">
        <v>94</v>
      </c>
      <c r="G17" t="s">
        <v>95</v>
      </c>
      <c r="I17" t="s">
        <v>96</v>
      </c>
      <c r="K17" t="s">
        <v>97</v>
      </c>
      <c r="L17" t="s">
        <v>98</v>
      </c>
    </row>
    <row r="18" spans="1:12" ht="18.75" customHeight="1" x14ac:dyDescent="0.35">
      <c r="A18" t="s">
        <v>99</v>
      </c>
      <c r="B18" t="s">
        <v>100</v>
      </c>
      <c r="C18" t="s">
        <v>101</v>
      </c>
      <c r="D18" t="s">
        <v>102</v>
      </c>
      <c r="E18" t="s">
        <v>103</v>
      </c>
      <c r="L18" t="s">
        <v>104</v>
      </c>
    </row>
    <row r="19" spans="1:12" ht="18.75" customHeight="1" x14ac:dyDescent="0.35">
      <c r="A19" t="s">
        <v>105</v>
      </c>
      <c r="B19" t="s">
        <v>106</v>
      </c>
      <c r="C19" t="s">
        <v>107</v>
      </c>
      <c r="D19" t="s">
        <v>105</v>
      </c>
      <c r="E19" t="s">
        <v>108</v>
      </c>
      <c r="L19" t="s">
        <v>109</v>
      </c>
    </row>
    <row r="20" spans="1:12" ht="18.75" customHeight="1" x14ac:dyDescent="0.35">
      <c r="B20" t="s">
        <v>110</v>
      </c>
      <c r="C20" t="s">
        <v>111</v>
      </c>
    </row>
    <row r="21" spans="1:12" ht="18.75" customHeight="1" x14ac:dyDescent="0.35">
      <c r="B21" t="s">
        <v>112</v>
      </c>
      <c r="C21" t="s">
        <v>113</v>
      </c>
    </row>
    <row r="22" spans="1:12" ht="18.75" customHeight="1" x14ac:dyDescent="0.35">
      <c r="B22" t="s">
        <v>114</v>
      </c>
      <c r="C22" t="s">
        <v>115</v>
      </c>
    </row>
    <row r="23" spans="1:12" ht="18.75" customHeight="1" x14ac:dyDescent="0.35">
      <c r="C23" t="s">
        <v>116</v>
      </c>
    </row>
    <row r="24" spans="1:12" ht="18.75" customHeight="1" x14ac:dyDescent="0.35">
      <c r="C24" t="s">
        <v>117</v>
      </c>
    </row>
    <row r="25" spans="1:12" ht="18.75" customHeight="1" x14ac:dyDescent="0.35"/>
    <row r="26" spans="1:12" ht="18.75" customHeight="1" x14ac:dyDescent="0.35">
      <c r="B26" t="s">
        <v>7</v>
      </c>
      <c r="C26" t="s">
        <v>118</v>
      </c>
    </row>
    <row r="27" spans="1:12" ht="18.75" customHeight="1" x14ac:dyDescent="0.35">
      <c r="B27" t="s">
        <v>8</v>
      </c>
      <c r="C27" t="s">
        <v>119</v>
      </c>
      <c r="D27" t="s">
        <v>120</v>
      </c>
      <c r="F27" t="s">
        <v>121</v>
      </c>
      <c r="H27" t="s">
        <v>122</v>
      </c>
    </row>
    <row r="28" spans="1:12" ht="18.75" customHeight="1" x14ac:dyDescent="0.35">
      <c r="B28" t="s">
        <v>123</v>
      </c>
    </row>
    <row r="29" spans="1:12" ht="18.75" customHeight="1" x14ac:dyDescent="0.35">
      <c r="B29" t="s">
        <v>124</v>
      </c>
    </row>
    <row r="30" spans="1:12" ht="18.75" customHeight="1" x14ac:dyDescent="0.35">
      <c r="B30" t="s">
        <v>122</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heetPr>
  <dimension ref="A1:J37"/>
  <sheetViews>
    <sheetView workbookViewId="0">
      <selection activeCell="B4" sqref="B4"/>
    </sheetView>
  </sheetViews>
  <sheetFormatPr defaultRowHeight="14.5" x14ac:dyDescent="0.35"/>
  <cols>
    <col min="1" max="1" width="8.81640625" bestFit="1" customWidth="1"/>
    <col min="2" max="2" width="17.81640625" bestFit="1" customWidth="1"/>
    <col min="3" max="3" width="7.453125" bestFit="1" customWidth="1"/>
    <col min="4" max="4" width="30.7265625" bestFit="1" customWidth="1"/>
    <col min="5" max="5" width="55.26953125" bestFit="1" customWidth="1"/>
    <col min="6" max="6" width="115.26953125" bestFit="1" customWidth="1"/>
    <col min="7" max="7" width="50.7265625" bestFit="1" customWidth="1"/>
    <col min="8" max="8" width="19.1796875" bestFit="1" customWidth="1"/>
    <col min="9" max="9" width="6.81640625" bestFit="1" customWidth="1"/>
    <col min="10" max="10" width="255.7265625" bestFit="1" customWidth="1"/>
  </cols>
  <sheetData>
    <row r="1" spans="2:9" x14ac:dyDescent="0.35">
      <c r="B1" s="1" t="s">
        <v>0</v>
      </c>
      <c r="C1" s="1" t="s">
        <v>1</v>
      </c>
      <c r="D1" s="1" t="s">
        <v>2</v>
      </c>
      <c r="F1" s="1" t="s">
        <v>3</v>
      </c>
      <c r="G1" s="1" t="s">
        <v>4</v>
      </c>
      <c r="H1" s="1" t="s">
        <v>5</v>
      </c>
      <c r="I1" s="1" t="s">
        <v>6</v>
      </c>
    </row>
    <row r="2" spans="2:9" x14ac:dyDescent="0.35">
      <c r="B2" t="s">
        <v>7</v>
      </c>
      <c r="C2" t="s">
        <v>8</v>
      </c>
      <c r="I2" t="s">
        <v>9</v>
      </c>
    </row>
    <row r="3" spans="2:9" x14ac:dyDescent="0.35">
      <c r="B3" t="s">
        <v>10</v>
      </c>
      <c r="C3" t="s">
        <v>11</v>
      </c>
      <c r="G3" t="s">
        <v>12</v>
      </c>
      <c r="I3" t="s">
        <v>9</v>
      </c>
    </row>
    <row r="4" spans="2:9" x14ac:dyDescent="0.35">
      <c r="B4" t="s">
        <v>13</v>
      </c>
      <c r="C4" t="s">
        <v>14</v>
      </c>
      <c r="I4" t="s">
        <v>9</v>
      </c>
    </row>
    <row r="5" spans="2:9" x14ac:dyDescent="0.35">
      <c r="B5" t="s">
        <v>15</v>
      </c>
      <c r="C5" t="s">
        <v>11</v>
      </c>
      <c r="I5" t="s">
        <v>9</v>
      </c>
    </row>
    <row r="6" spans="2:9" x14ac:dyDescent="0.35">
      <c r="B6" t="s">
        <v>16</v>
      </c>
      <c r="C6" t="s">
        <v>17</v>
      </c>
      <c r="I6" t="s">
        <v>9</v>
      </c>
    </row>
    <row r="7" spans="2:9" x14ac:dyDescent="0.35">
      <c r="B7" t="s">
        <v>18</v>
      </c>
      <c r="G7" t="s">
        <v>19</v>
      </c>
      <c r="I7" t="s">
        <v>9</v>
      </c>
    </row>
    <row r="9" spans="2:9" x14ac:dyDescent="0.35">
      <c r="B9" s="1" t="s">
        <v>0</v>
      </c>
      <c r="C9" s="1" t="s">
        <v>1</v>
      </c>
      <c r="D9" s="1" t="s">
        <v>2</v>
      </c>
      <c r="F9" s="1" t="s">
        <v>3</v>
      </c>
      <c r="G9" s="1" t="s">
        <v>4</v>
      </c>
      <c r="H9" s="1" t="s">
        <v>5</v>
      </c>
      <c r="I9" s="1" t="s">
        <v>6</v>
      </c>
    </row>
    <row r="10" spans="2:9" x14ac:dyDescent="0.35">
      <c r="B10" t="s">
        <v>7</v>
      </c>
      <c r="C10" t="s">
        <v>8</v>
      </c>
      <c r="D10" t="s">
        <v>20</v>
      </c>
      <c r="I10" t="s">
        <v>21</v>
      </c>
    </row>
    <row r="11" spans="2:9" x14ac:dyDescent="0.35">
      <c r="B11" t="s">
        <v>22</v>
      </c>
      <c r="C11" t="s">
        <v>23</v>
      </c>
      <c r="I11" t="s">
        <v>21</v>
      </c>
    </row>
    <row r="12" spans="2:9" x14ac:dyDescent="0.35">
      <c r="B12" t="s">
        <v>10</v>
      </c>
      <c r="C12" t="s">
        <v>24</v>
      </c>
      <c r="I12" t="s">
        <v>21</v>
      </c>
    </row>
    <row r="13" spans="2:9" x14ac:dyDescent="0.35">
      <c r="B13" t="s">
        <v>13</v>
      </c>
      <c r="C13" t="s">
        <v>14</v>
      </c>
      <c r="I13" t="s">
        <v>21</v>
      </c>
    </row>
    <row r="14" spans="2:9" x14ac:dyDescent="0.35">
      <c r="B14" t="s">
        <v>15</v>
      </c>
      <c r="C14" t="s">
        <v>11</v>
      </c>
      <c r="F14" t="s">
        <v>25</v>
      </c>
      <c r="I14" t="s">
        <v>21</v>
      </c>
    </row>
    <row r="15" spans="2:9" x14ac:dyDescent="0.35">
      <c r="B15" t="s">
        <v>16</v>
      </c>
      <c r="C15" t="s">
        <v>26</v>
      </c>
      <c r="I15" t="s">
        <v>21</v>
      </c>
    </row>
    <row r="16" spans="2:9" x14ac:dyDescent="0.35">
      <c r="B16" t="s">
        <v>27</v>
      </c>
      <c r="C16" t="s">
        <v>14</v>
      </c>
      <c r="I16" t="s">
        <v>21</v>
      </c>
    </row>
    <row r="17" spans="1:10" x14ac:dyDescent="0.35">
      <c r="A17" t="s">
        <v>28</v>
      </c>
      <c r="B17" t="s">
        <v>29</v>
      </c>
      <c r="C17" t="s">
        <v>30</v>
      </c>
      <c r="I17" t="s">
        <v>21</v>
      </c>
    </row>
    <row r="18" spans="1:10" x14ac:dyDescent="0.35">
      <c r="B18" t="s">
        <v>31</v>
      </c>
      <c r="C18" t="s">
        <v>32</v>
      </c>
      <c r="D18" t="s">
        <v>33</v>
      </c>
      <c r="I18" t="s">
        <v>21</v>
      </c>
    </row>
    <row r="20" spans="1:10" x14ac:dyDescent="0.35">
      <c r="B20" s="1" t="s">
        <v>0</v>
      </c>
      <c r="C20" s="1" t="s">
        <v>1</v>
      </c>
      <c r="D20" s="1" t="s">
        <v>2</v>
      </c>
      <c r="E20" s="1" t="s">
        <v>34</v>
      </c>
      <c r="F20" s="1" t="s">
        <v>3</v>
      </c>
      <c r="G20" s="1" t="s">
        <v>4</v>
      </c>
      <c r="H20" s="1" t="s">
        <v>5</v>
      </c>
      <c r="I20" s="1" t="s">
        <v>6</v>
      </c>
    </row>
    <row r="21" spans="1:10" x14ac:dyDescent="0.35">
      <c r="B21" t="s">
        <v>7</v>
      </c>
      <c r="C21" t="s">
        <v>8</v>
      </c>
      <c r="H21" t="s">
        <v>35</v>
      </c>
      <c r="I21" t="s">
        <v>36</v>
      </c>
    </row>
    <row r="22" spans="1:10" x14ac:dyDescent="0.35">
      <c r="B22" t="s">
        <v>22</v>
      </c>
      <c r="C22" t="s">
        <v>23</v>
      </c>
      <c r="I22" t="s">
        <v>36</v>
      </c>
    </row>
    <row r="23" spans="1:10" x14ac:dyDescent="0.35">
      <c r="B23" t="s">
        <v>10</v>
      </c>
      <c r="C23" t="s">
        <v>24</v>
      </c>
      <c r="I23" t="s">
        <v>36</v>
      </c>
    </row>
    <row r="24" spans="1:10" x14ac:dyDescent="0.35">
      <c r="B24" t="s">
        <v>37</v>
      </c>
      <c r="F24" t="s">
        <v>38</v>
      </c>
      <c r="I24" t="s">
        <v>36</v>
      </c>
    </row>
    <row r="25" spans="1:10" x14ac:dyDescent="0.35">
      <c r="B25" t="s">
        <v>15</v>
      </c>
      <c r="C25" t="s">
        <v>11</v>
      </c>
      <c r="D25" t="s">
        <v>8</v>
      </c>
      <c r="I25" t="s">
        <v>36</v>
      </c>
      <c r="J25" t="s">
        <v>39</v>
      </c>
    </row>
    <row r="26" spans="1:10" x14ac:dyDescent="0.35">
      <c r="B26" t="s">
        <v>16</v>
      </c>
      <c r="C26" t="s">
        <v>40</v>
      </c>
      <c r="J26" t="s">
        <v>41</v>
      </c>
    </row>
    <row r="27" spans="1:10" x14ac:dyDescent="0.35">
      <c r="A27" t="s">
        <v>28</v>
      </c>
      <c r="B27" t="s">
        <v>42</v>
      </c>
      <c r="C27" t="s">
        <v>32</v>
      </c>
      <c r="D27" t="s">
        <v>33</v>
      </c>
    </row>
    <row r="28" spans="1:10" x14ac:dyDescent="0.35">
      <c r="J28" t="s">
        <v>43</v>
      </c>
    </row>
    <row r="29" spans="1:10" x14ac:dyDescent="0.35">
      <c r="A29" s="1"/>
      <c r="B29" s="1" t="s">
        <v>0</v>
      </c>
      <c r="C29" s="1" t="s">
        <v>1</v>
      </c>
      <c r="D29" s="1" t="s">
        <v>2</v>
      </c>
      <c r="E29" s="1"/>
      <c r="F29" s="1" t="s">
        <v>3</v>
      </c>
      <c r="G29" s="1" t="s">
        <v>4</v>
      </c>
      <c r="H29" s="1" t="s">
        <v>5</v>
      </c>
      <c r="I29" s="1" t="s">
        <v>6</v>
      </c>
      <c r="J29" t="s">
        <v>44</v>
      </c>
    </row>
    <row r="30" spans="1:10" x14ac:dyDescent="0.35">
      <c r="B30" t="s">
        <v>7</v>
      </c>
      <c r="C30" t="s">
        <v>8</v>
      </c>
      <c r="I30" t="s">
        <v>45</v>
      </c>
      <c r="J30" t="s">
        <v>46</v>
      </c>
    </row>
    <row r="31" spans="1:10" x14ac:dyDescent="0.35">
      <c r="B31" t="s">
        <v>22</v>
      </c>
      <c r="C31" t="s">
        <v>23</v>
      </c>
      <c r="I31" t="s">
        <v>45</v>
      </c>
      <c r="J31" t="s">
        <v>47</v>
      </c>
    </row>
    <row r="32" spans="1:10" x14ac:dyDescent="0.35">
      <c r="B32" t="s">
        <v>10</v>
      </c>
      <c r="C32" t="s">
        <v>24</v>
      </c>
    </row>
    <row r="33" spans="2:5" x14ac:dyDescent="0.35">
      <c r="B33" t="s">
        <v>15</v>
      </c>
      <c r="C33" t="s">
        <v>11</v>
      </c>
      <c r="D33" t="s">
        <v>48</v>
      </c>
    </row>
    <row r="34" spans="2:5" x14ac:dyDescent="0.35">
      <c r="B34" t="s">
        <v>16</v>
      </c>
      <c r="C34" t="s">
        <v>40</v>
      </c>
    </row>
    <row r="35" spans="2:5" x14ac:dyDescent="0.35">
      <c r="B35" t="s">
        <v>49</v>
      </c>
      <c r="E35" t="s">
        <v>50</v>
      </c>
    </row>
    <row r="36" spans="2:5" x14ac:dyDescent="0.35">
      <c r="E36" t="s">
        <v>51</v>
      </c>
    </row>
    <row r="37" spans="2:5" x14ac:dyDescent="0.35">
      <c r="E37" t="s">
        <v>52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F0F9C0-1EB1-4027-A30B-2D3DEB4E702C}">
  <dimension ref="A1:DH413"/>
  <sheetViews>
    <sheetView topLeftCell="A386" workbookViewId="0">
      <selection activeCell="E391" sqref="E391"/>
    </sheetView>
  </sheetViews>
  <sheetFormatPr defaultColWidth="9.1796875" defaultRowHeight="14.5" x14ac:dyDescent="0.35"/>
  <cols>
    <col min="1" max="1" width="8.54296875" style="16" customWidth="1"/>
    <col min="2" max="2" width="5.54296875" style="16" bestFit="1" customWidth="1"/>
    <col min="3" max="3" width="15.1796875" customWidth="1"/>
    <col min="4" max="4" width="4.7265625" customWidth="1"/>
    <col min="5" max="5" width="12.1796875" style="29" customWidth="1"/>
    <col min="6" max="6" width="22.26953125" style="16" customWidth="1"/>
    <col min="7" max="7" width="12" customWidth="1"/>
    <col min="8" max="8" width="10.453125" style="16" customWidth="1"/>
    <col min="10" max="10" width="10.453125" style="16" bestFit="1" customWidth="1"/>
    <col min="12" max="12" width="7.81640625" customWidth="1"/>
    <col min="13" max="13" width="10.81640625" customWidth="1"/>
    <col min="14" max="14" width="8.1796875" customWidth="1"/>
    <col min="15" max="15" width="9.81640625" customWidth="1"/>
    <col min="16" max="16" width="6.1796875" customWidth="1"/>
    <col min="17" max="17" width="10.54296875" customWidth="1"/>
    <col min="18" max="18" width="9.453125" customWidth="1"/>
    <col min="19" max="19" width="12.1796875" customWidth="1"/>
    <col min="20" max="20" width="8.81640625" customWidth="1"/>
    <col min="21" max="21" width="11" customWidth="1"/>
    <col min="22" max="22" width="11.54296875" customWidth="1"/>
    <col min="23" max="23" width="12" style="16" customWidth="1"/>
    <col min="24" max="24" width="14.1796875" style="16" customWidth="1"/>
    <col min="25" max="25" width="11.26953125" style="16" customWidth="1"/>
    <col min="26" max="26" width="10.1796875" style="16" customWidth="1"/>
    <col min="27" max="27" width="8.54296875" style="16" customWidth="1"/>
    <col min="28" max="28" width="11.7265625" style="16" customWidth="1"/>
    <col min="29" max="29" width="12.81640625" style="16" customWidth="1"/>
    <col min="30" max="30" width="13.1796875" style="16" customWidth="1"/>
    <col min="31" max="31" width="12.453125" style="16" customWidth="1"/>
    <col min="32" max="32" width="10.26953125" style="16" customWidth="1"/>
    <col min="33" max="33" width="12.54296875" style="16" customWidth="1"/>
    <col min="34" max="34" width="10.81640625" style="16" customWidth="1"/>
    <col min="35" max="35" width="11" style="16" customWidth="1"/>
    <col min="36" max="36" width="15.453125" style="16" customWidth="1"/>
    <col min="37" max="37" width="12.453125" customWidth="1"/>
    <col min="38" max="38" width="9.1796875" style="16"/>
    <col min="39" max="39" width="8.81640625" style="16" customWidth="1"/>
    <col min="40" max="40" width="9.1796875" style="16"/>
    <col min="41" max="41" width="5.1796875" style="16" customWidth="1"/>
    <col min="42" max="42" width="5.453125" style="16" customWidth="1"/>
    <col min="43" max="43" width="11.453125" style="16" customWidth="1"/>
    <col min="44" max="44" width="7.453125" style="16" customWidth="1"/>
    <col min="45" max="45" width="14.26953125" style="16" customWidth="1"/>
    <col min="46" max="46" width="5.26953125" style="16" customWidth="1"/>
    <col min="47" max="47" width="18.1796875" style="16" customWidth="1"/>
    <col min="48" max="48" width="5.1796875" style="16" customWidth="1"/>
    <col min="49" max="49" width="6.453125" style="16" customWidth="1"/>
    <col min="50" max="50" width="13.1796875" style="16" customWidth="1"/>
    <col min="51" max="51" width="11.1796875" style="16" customWidth="1"/>
    <col min="52" max="52" width="6.7265625" style="16" customWidth="1"/>
    <col min="53" max="53" width="11.81640625" style="16" customWidth="1"/>
    <col min="54" max="54" width="6.26953125" style="16" customWidth="1"/>
    <col min="55" max="55" width="11.54296875" style="16" customWidth="1"/>
    <col min="56" max="56" width="7.7265625" style="16" customWidth="1"/>
    <col min="57" max="57" width="8.26953125" style="16" customWidth="1"/>
    <col min="58" max="58" width="13.54296875" style="16" customWidth="1"/>
    <col min="59" max="59" width="11.453125" customWidth="1"/>
    <col min="60" max="60" width="6.453125" style="28" customWidth="1"/>
    <col min="61" max="61" width="7.7265625" style="16" customWidth="1"/>
    <col min="62" max="62" width="9" style="16" customWidth="1"/>
    <col min="63" max="63" width="8.54296875" style="16" customWidth="1"/>
    <col min="64" max="65" width="14.81640625" style="16" customWidth="1"/>
    <col min="66" max="66" width="7.26953125" style="16" customWidth="1"/>
    <col min="67" max="67" width="10.1796875" style="16" customWidth="1"/>
    <col min="68" max="68" width="8.54296875" style="16" customWidth="1"/>
    <col min="69" max="69" width="8.81640625" style="16" customWidth="1"/>
    <col min="70" max="70" width="11.453125" style="25" customWidth="1"/>
    <col min="71" max="71" width="8.54296875" style="16" customWidth="1"/>
    <col min="72" max="72" width="9.26953125" style="16" customWidth="1"/>
    <col min="73" max="73" width="17.453125" style="16" customWidth="1"/>
    <col min="74" max="74" width="10.453125" style="16" customWidth="1"/>
    <col min="75" max="75" width="8" style="16" customWidth="1"/>
    <col min="76" max="76" width="11.453125" style="16" customWidth="1"/>
    <col min="77" max="77" width="10.54296875" style="16" customWidth="1"/>
    <col min="78" max="78" width="8.54296875" style="16" customWidth="1"/>
    <col min="79" max="79" width="11.1796875" style="19" customWidth="1"/>
    <col min="80" max="80" width="7.81640625" style="16" customWidth="1"/>
    <col min="81" max="81" width="11.1796875" style="16" customWidth="1"/>
    <col min="82" max="82" width="6.26953125" style="16" customWidth="1"/>
    <col min="83" max="83" width="6.81640625" style="16" customWidth="1"/>
    <col min="84" max="84" width="9.453125" style="16" customWidth="1"/>
    <col min="85" max="85" width="12.1796875" style="16" customWidth="1"/>
    <col min="86" max="86" width="13" style="16" bestFit="1" customWidth="1"/>
    <col min="87" max="87" width="11.54296875" style="16" customWidth="1"/>
    <col min="88" max="88" width="15.453125" style="16" customWidth="1"/>
    <col min="89" max="89" width="11.54296875" style="16" customWidth="1"/>
    <col min="90" max="90" width="16.7265625" style="16" customWidth="1"/>
    <col min="91" max="91" width="10.81640625" style="16" customWidth="1"/>
    <col min="92" max="94" width="9.1796875" style="16"/>
    <col min="95" max="95" width="10.26953125" style="16" customWidth="1"/>
    <col min="96" max="96" width="20.453125" style="16" customWidth="1"/>
    <col min="97" max="97" width="7.81640625" style="16" customWidth="1"/>
    <col min="98" max="98" width="11.7265625" style="16" customWidth="1"/>
    <col min="99" max="99" width="16.453125" style="16" customWidth="1"/>
    <col min="101" max="101" width="8.453125" style="16" bestFit="1" customWidth="1"/>
    <col min="102" max="102" width="7.54296875" style="16" bestFit="1" customWidth="1"/>
    <col min="104" max="104" width="10.453125" bestFit="1" customWidth="1"/>
    <col min="106" max="106" width="6.453125" style="16" bestFit="1" customWidth="1"/>
    <col min="108" max="108" width="9.81640625" style="16" customWidth="1"/>
    <col min="109" max="109" width="13.1796875" style="16" customWidth="1"/>
    <col min="110" max="110" width="8.54296875" style="16" customWidth="1"/>
    <col min="111" max="111" width="9.1796875" style="16"/>
    <col min="112" max="112" width="6.81640625" style="19" customWidth="1"/>
    <col min="113" max="113" width="6.7265625" style="16" customWidth="1"/>
    <col min="114" max="114" width="8.26953125" style="16" customWidth="1"/>
    <col min="115" max="115" width="6.54296875" style="16" customWidth="1"/>
    <col min="116" max="116" width="7.26953125" style="16" customWidth="1"/>
    <col min="117" max="117" width="8.1796875" style="16" customWidth="1"/>
    <col min="118" max="118" width="6.54296875" style="16" customWidth="1"/>
    <col min="119" max="119" width="8.1796875" style="16" customWidth="1"/>
    <col min="120" max="120" width="7.7265625" style="16" customWidth="1"/>
    <col min="121" max="121" width="8.26953125" style="16" customWidth="1"/>
    <col min="122" max="122" width="8.7265625" style="16" customWidth="1"/>
    <col min="123" max="123" width="6.54296875" style="16" customWidth="1"/>
    <col min="124" max="124" width="7.81640625" style="16" customWidth="1"/>
    <col min="125" max="125" width="6.81640625" style="16" customWidth="1"/>
    <col min="126" max="126" width="8.26953125" style="16" customWidth="1"/>
    <col min="127" max="127" width="9.1796875" style="16"/>
    <col min="128" max="129" width="8.7265625" style="16" customWidth="1"/>
    <col min="130" max="130" width="9.1796875" style="16"/>
    <col min="131" max="131" width="13.7265625" style="16" customWidth="1"/>
    <col min="132" max="132" width="12.7265625" style="16" customWidth="1"/>
    <col min="133" max="133" width="17.453125" style="16" customWidth="1"/>
    <col min="134" max="134" width="16.26953125" style="16" customWidth="1"/>
    <col min="135" max="135" width="13.1796875" style="16" customWidth="1"/>
    <col min="136" max="136" width="8.7265625" style="16" customWidth="1"/>
    <col min="137" max="137" width="9.81640625" style="16" customWidth="1"/>
    <col min="138" max="138" width="7.1796875" style="16" customWidth="1"/>
    <col min="139" max="147" width="9.1796875" style="16"/>
    <col min="148" max="148" width="13.453125" style="16" customWidth="1"/>
    <col min="149" max="158" width="9.1796875" style="16"/>
    <col min="159" max="159" width="15.1796875" style="16" customWidth="1"/>
    <col min="160" max="160" width="12" style="16" customWidth="1"/>
    <col min="161" max="161" width="14.453125" style="16" customWidth="1"/>
    <col min="162" max="162" width="20" style="16" customWidth="1"/>
    <col min="163" max="163" width="16.26953125" style="16" customWidth="1"/>
    <col min="164" max="164" width="69.1796875" style="16" customWidth="1"/>
    <col min="165" max="165" width="17.81640625" style="16" customWidth="1"/>
    <col min="166" max="166" width="10.1796875" style="16" bestFit="1" customWidth="1"/>
    <col min="167" max="167" width="13.54296875" style="16" bestFit="1" customWidth="1"/>
    <col min="168" max="168" width="14.7265625" style="16" customWidth="1"/>
    <col min="169" max="169" width="10.54296875" style="16" customWidth="1"/>
    <col min="170" max="170" width="14.81640625" style="16" customWidth="1"/>
    <col min="171" max="171" width="9.81640625" style="16" customWidth="1"/>
    <col min="172" max="172" width="12" style="16" bestFit="1" customWidth="1"/>
    <col min="173" max="173" width="24.81640625" style="16" customWidth="1"/>
    <col min="174" max="174" width="8" style="16" customWidth="1"/>
    <col min="175" max="175" width="12" style="16" bestFit="1" customWidth="1"/>
    <col min="176" max="181" width="9.1796875" style="16"/>
    <col min="182" max="182" width="12" style="16" customWidth="1"/>
    <col min="183" max="183" width="11" style="16" bestFit="1" customWidth="1"/>
    <col min="184" max="184" width="12.453125" style="16" customWidth="1"/>
    <col min="185" max="185" width="12.81640625" style="16" customWidth="1"/>
    <col min="186" max="186" width="12.1796875" style="16" customWidth="1"/>
    <col min="187" max="187" width="14.453125" style="16" customWidth="1"/>
    <col min="188" max="188" width="9.1796875" style="16"/>
    <col min="189" max="189" width="15.453125" style="16" customWidth="1"/>
    <col min="190" max="190" width="10.54296875" style="16" customWidth="1"/>
    <col min="191" max="191" width="12.7265625" style="16" customWidth="1"/>
    <col min="192" max="192" width="13.81640625" style="16" customWidth="1"/>
    <col min="193" max="193" width="14.7265625" style="16" customWidth="1"/>
    <col min="194" max="194" width="9.1796875" style="16"/>
    <col min="195" max="195" width="17.54296875" style="16" customWidth="1"/>
    <col min="196" max="196" width="16.54296875" style="16" customWidth="1"/>
    <col min="197" max="197" width="13.26953125" style="16" customWidth="1"/>
    <col min="198" max="203" width="9.1796875" style="16"/>
    <col min="204" max="204" width="22.453125" style="16" customWidth="1"/>
    <col min="205" max="205" width="6.453125" style="16" customWidth="1"/>
    <col min="206" max="206" width="5.453125" style="16" customWidth="1"/>
    <col min="207" max="207" width="6.54296875" style="16" customWidth="1"/>
    <col min="208" max="208" width="47.1796875" style="16" bestFit="1" customWidth="1"/>
    <col min="209" max="209" width="38.453125" style="16" bestFit="1" customWidth="1"/>
    <col min="210" max="210" width="11.1796875" style="16" bestFit="1" customWidth="1"/>
    <col min="211" max="213" width="9.1796875" style="16"/>
    <col min="214" max="214" width="13.54296875" style="16" bestFit="1" customWidth="1"/>
    <col min="215" max="215" width="11.54296875" style="16" bestFit="1" customWidth="1"/>
    <col min="216" max="216" width="13.54296875" style="16" bestFit="1" customWidth="1"/>
    <col min="217" max="217" width="8.453125" style="16" bestFit="1" customWidth="1"/>
    <col min="218" max="218" width="9.1796875" style="16"/>
    <col min="219" max="219" width="34.453125" style="16" bestFit="1" customWidth="1"/>
    <col min="220" max="220" width="52.1796875" style="16" customWidth="1"/>
    <col min="221" max="221" width="9.1796875" style="16"/>
    <col min="222" max="222" width="6.81640625" style="16" customWidth="1"/>
    <col min="223" max="225" width="13.54296875" style="16" customWidth="1"/>
    <col min="226" max="226" width="12.54296875" style="16" bestFit="1" customWidth="1"/>
    <col min="227" max="227" width="12" style="16" bestFit="1" customWidth="1"/>
    <col min="228" max="230" width="13.54296875" style="16" customWidth="1"/>
    <col min="231" max="231" width="10.453125" style="16" bestFit="1" customWidth="1"/>
    <col min="232" max="232" width="12" style="16" bestFit="1" customWidth="1"/>
    <col min="233" max="237" width="9.1796875" style="16"/>
    <col min="238" max="238" width="9.54296875" style="16" bestFit="1" customWidth="1"/>
    <col min="239" max="239" width="6.54296875" style="16" bestFit="1" customWidth="1"/>
    <col min="240" max="240" width="8.1796875" style="16" bestFit="1" customWidth="1"/>
    <col min="241" max="241" width="12.26953125" style="16" bestFit="1" customWidth="1"/>
    <col min="242" max="242" width="15" style="16" bestFit="1" customWidth="1"/>
    <col min="243" max="243" width="8.81640625" style="16" bestFit="1" customWidth="1"/>
    <col min="244" max="244" width="12.7265625" style="16" bestFit="1" customWidth="1"/>
    <col min="245" max="245" width="17.1796875" style="16" bestFit="1" customWidth="1"/>
    <col min="246" max="246" width="15.453125" style="16" bestFit="1" customWidth="1"/>
    <col min="247" max="248" width="22.26953125" style="16" bestFit="1" customWidth="1"/>
    <col min="249" max="250" width="41.7265625" style="16" bestFit="1" customWidth="1"/>
    <col min="251" max="251" width="13.54296875" style="16" bestFit="1" customWidth="1"/>
    <col min="252" max="257" width="9.1796875" style="16"/>
    <col min="258" max="258" width="12" style="16" bestFit="1" customWidth="1"/>
    <col min="259" max="259" width="15.26953125" style="16" bestFit="1" customWidth="1"/>
    <col min="260" max="263" width="13.54296875" style="16" bestFit="1" customWidth="1"/>
    <col min="264" max="16384" width="9.1796875" style="16"/>
  </cols>
  <sheetData>
    <row r="1" spans="1:112" x14ac:dyDescent="0.35">
      <c r="A1" s="16" t="s">
        <v>602</v>
      </c>
      <c r="B1" s="16" t="s">
        <v>7054</v>
      </c>
      <c r="C1" t="s">
        <v>603</v>
      </c>
      <c r="D1" s="29" t="s">
        <v>6396</v>
      </c>
      <c r="E1" s="16" t="s">
        <v>6339</v>
      </c>
      <c r="F1" s="16" t="s">
        <v>6</v>
      </c>
      <c r="G1" s="16" t="s">
        <v>7046</v>
      </c>
      <c r="H1" s="16" t="s">
        <v>7051</v>
      </c>
      <c r="I1" t="s">
        <v>7045</v>
      </c>
      <c r="J1" s="16" t="s">
        <v>7044</v>
      </c>
      <c r="K1" s="16" t="s">
        <v>7047</v>
      </c>
      <c r="L1" s="16" t="s">
        <v>6261</v>
      </c>
      <c r="M1" s="16" t="s">
        <v>7055</v>
      </c>
      <c r="N1" s="16" t="s">
        <v>6123</v>
      </c>
      <c r="O1" s="16" t="s">
        <v>6117</v>
      </c>
      <c r="P1" s="16" t="s">
        <v>6321</v>
      </c>
      <c r="Q1" s="16" t="s">
        <v>7050</v>
      </c>
      <c r="R1" s="16" t="s">
        <v>7049</v>
      </c>
      <c r="S1" s="16" t="s">
        <v>6143</v>
      </c>
      <c r="T1" s="16" t="s">
        <v>604</v>
      </c>
      <c r="U1" s="16" t="s">
        <v>6134</v>
      </c>
      <c r="V1" s="16" t="s">
        <v>6120</v>
      </c>
      <c r="W1" s="16" t="s">
        <v>6135</v>
      </c>
      <c r="X1" s="16" t="s">
        <v>6136</v>
      </c>
      <c r="Y1" s="16" t="s">
        <v>6137</v>
      </c>
      <c r="Z1" s="16" t="s">
        <v>6119</v>
      </c>
      <c r="AA1" s="16" t="s">
        <v>606</v>
      </c>
      <c r="AB1" s="16" t="s">
        <v>6128</v>
      </c>
      <c r="AC1" s="16" t="s">
        <v>6985</v>
      </c>
      <c r="AD1" s="16" t="s">
        <v>6205</v>
      </c>
      <c r="AE1" s="16" t="s">
        <v>6127</v>
      </c>
      <c r="AF1" s="16" t="s">
        <v>6126</v>
      </c>
      <c r="AG1" s="16" t="s">
        <v>6125</v>
      </c>
      <c r="AH1" s="16" t="s">
        <v>615</v>
      </c>
      <c r="AI1" s="16" t="s">
        <v>6124</v>
      </c>
      <c r="AJ1" s="16" t="s">
        <v>616</v>
      </c>
      <c r="AK1" s="16" t="s">
        <v>6989</v>
      </c>
      <c r="AL1" s="16" t="s">
        <v>7008</v>
      </c>
      <c r="AM1" s="16" t="s">
        <v>7010</v>
      </c>
      <c r="AN1" s="16" t="s">
        <v>7009</v>
      </c>
      <c r="AO1" s="16" t="s">
        <v>617</v>
      </c>
      <c r="AP1" s="16" t="s">
        <v>618</v>
      </c>
      <c r="AQ1" s="16" t="s">
        <v>619</v>
      </c>
      <c r="AR1" s="16" t="s">
        <v>5936</v>
      </c>
      <c r="AS1" s="16" t="s">
        <v>620</v>
      </c>
      <c r="AT1" s="16" t="s">
        <v>621</v>
      </c>
      <c r="AU1" s="16" t="s">
        <v>622</v>
      </c>
      <c r="AV1" s="16" t="s">
        <v>623</v>
      </c>
      <c r="AW1" s="16" t="s">
        <v>624</v>
      </c>
      <c r="AX1" s="28" t="s">
        <v>625</v>
      </c>
      <c r="AY1" s="16" t="s">
        <v>626</v>
      </c>
      <c r="AZ1" s="16" t="s">
        <v>627</v>
      </c>
      <c r="BA1" s="16" t="s">
        <v>5770</v>
      </c>
      <c r="BB1" s="24" t="s">
        <v>5771</v>
      </c>
      <c r="BC1" s="16" t="s">
        <v>6260</v>
      </c>
      <c r="BD1" s="16" t="s">
        <v>5768</v>
      </c>
      <c r="BE1" s="16" t="s">
        <v>630</v>
      </c>
      <c r="BF1" s="16" t="s">
        <v>6388</v>
      </c>
      <c r="BG1" s="16" t="s">
        <v>6389</v>
      </c>
      <c r="BH1" s="16" t="s">
        <v>631</v>
      </c>
      <c r="BI1" s="16" t="s">
        <v>6362</v>
      </c>
      <c r="BJ1" s="16" t="s">
        <v>7</v>
      </c>
      <c r="BK1" s="16" t="s">
        <v>633</v>
      </c>
      <c r="BL1" s="16" t="s">
        <v>634</v>
      </c>
      <c r="BM1" s="16" t="s">
        <v>6263</v>
      </c>
      <c r="BN1" s="16" t="s">
        <v>629</v>
      </c>
      <c r="BO1" s="16" t="s">
        <v>454</v>
      </c>
      <c r="BP1" s="16" t="s">
        <v>6155</v>
      </c>
      <c r="BQ1" s="16" t="s">
        <v>6156</v>
      </c>
      <c r="BR1" s="16" t="s">
        <v>636</v>
      </c>
      <c r="BS1" s="16" t="s">
        <v>637</v>
      </c>
      <c r="BT1" s="16" t="s">
        <v>456</v>
      </c>
      <c r="BU1" s="16" t="s">
        <v>457</v>
      </c>
      <c r="BV1" s="16" t="s">
        <v>638</v>
      </c>
      <c r="BW1" s="16" t="s">
        <v>639</v>
      </c>
      <c r="BX1" s="16" t="s">
        <v>640</v>
      </c>
      <c r="BY1" s="16" t="s">
        <v>641</v>
      </c>
      <c r="BZ1" s="16" t="s">
        <v>642</v>
      </c>
      <c r="CA1" s="16" t="s">
        <v>643</v>
      </c>
      <c r="CB1" s="16" t="s">
        <v>66</v>
      </c>
      <c r="CC1" s="16" t="s">
        <v>632</v>
      </c>
      <c r="CD1" s="16" t="s">
        <v>635</v>
      </c>
      <c r="CE1" s="16" t="s">
        <v>605</v>
      </c>
      <c r="CF1" s="16" t="s">
        <v>5783</v>
      </c>
      <c r="CG1" s="16" t="s">
        <v>5778</v>
      </c>
      <c r="CH1" s="16" t="s">
        <v>5814</v>
      </c>
      <c r="CI1" s="16" t="s">
        <v>6144</v>
      </c>
      <c r="CJ1" s="16" t="s">
        <v>628</v>
      </c>
      <c r="CK1" s="16" t="s">
        <v>5766</v>
      </c>
      <c r="CL1" s="16" t="s">
        <v>5763</v>
      </c>
      <c r="CM1" s="16" t="s">
        <v>5764</v>
      </c>
      <c r="CN1" s="16" t="s">
        <v>5765</v>
      </c>
      <c r="CO1" s="16" t="s">
        <v>5769</v>
      </c>
      <c r="CP1" s="16" t="s">
        <v>6259</v>
      </c>
      <c r="CQ1" s="16" t="s">
        <v>5805</v>
      </c>
      <c r="CR1" s="27" t="s">
        <v>6130</v>
      </c>
      <c r="CS1" s="16" t="s">
        <v>607</v>
      </c>
      <c r="CT1" s="16" t="s">
        <v>609</v>
      </c>
      <c r="CU1" s="16" t="s">
        <v>608</v>
      </c>
      <c r="CV1" s="16" t="s">
        <v>610</v>
      </c>
      <c r="CW1" s="16" t="s">
        <v>612</v>
      </c>
      <c r="CX1" s="16" t="s">
        <v>613</v>
      </c>
      <c r="CY1" s="16" t="s">
        <v>614</v>
      </c>
      <c r="CZ1" s="16" t="s">
        <v>611</v>
      </c>
      <c r="DA1" s="16" t="s">
        <v>644</v>
      </c>
      <c r="DB1" s="16" t="s">
        <v>645</v>
      </c>
      <c r="DC1" s="16" t="s">
        <v>646</v>
      </c>
      <c r="DD1" s="16" t="s">
        <v>647</v>
      </c>
      <c r="DE1" s="16" t="s">
        <v>648</v>
      </c>
      <c r="DF1" s="16" t="s">
        <v>649</v>
      </c>
      <c r="DG1" s="16" t="s">
        <v>27</v>
      </c>
      <c r="DH1" s="16"/>
    </row>
    <row r="2" spans="1:112" x14ac:dyDescent="0.35">
      <c r="A2" s="16" t="s">
        <v>1149</v>
      </c>
      <c r="C2" t="s">
        <v>3124</v>
      </c>
      <c r="D2" s="29"/>
      <c r="E2"/>
      <c r="F2" s="16" t="s">
        <v>5784</v>
      </c>
      <c r="G2" s="16"/>
      <c r="K2" s="16"/>
      <c r="L2" s="16"/>
      <c r="M2" s="16"/>
      <c r="N2" s="16" t="s">
        <v>6153</v>
      </c>
      <c r="O2" s="16" t="s">
        <v>5767</v>
      </c>
      <c r="P2" s="16"/>
      <c r="Q2" s="16"/>
      <c r="R2" s="16"/>
      <c r="S2" s="16"/>
      <c r="T2" s="16"/>
      <c r="U2" s="16"/>
      <c r="V2" s="16"/>
      <c r="AK2" s="16"/>
      <c r="AX2" s="28"/>
      <c r="BB2" s="25"/>
      <c r="BG2" s="16"/>
      <c r="BH2" s="16"/>
      <c r="BO2" s="16" t="s">
        <v>3125</v>
      </c>
      <c r="BP2" s="16" t="s">
        <v>3126</v>
      </c>
      <c r="BQ2" s="16" t="s">
        <v>3127</v>
      </c>
      <c r="BR2" s="16"/>
      <c r="CA2" s="16"/>
      <c r="CE2" s="16" t="s">
        <v>119</v>
      </c>
      <c r="CF2" s="16" t="s">
        <v>3129</v>
      </c>
      <c r="CG2" s="16" t="s">
        <v>3125</v>
      </c>
      <c r="CH2" s="16" t="s">
        <v>3126</v>
      </c>
      <c r="CI2" s="16" t="s">
        <v>3128</v>
      </c>
      <c r="CJ2" s="16" t="s">
        <v>3130</v>
      </c>
      <c r="CK2" s="16" t="s">
        <v>3124</v>
      </c>
      <c r="CL2" s="16" t="s">
        <v>3131</v>
      </c>
      <c r="CM2" s="16" t="s">
        <v>3132</v>
      </c>
      <c r="CN2" s="16" t="s">
        <v>3133</v>
      </c>
      <c r="CR2" s="19"/>
      <c r="CV2" s="16"/>
      <c r="CY2" s="16"/>
      <c r="CZ2" s="16"/>
      <c r="DA2" s="16"/>
      <c r="DC2" s="16"/>
      <c r="DH2" s="16"/>
    </row>
    <row r="3" spans="1:112" x14ac:dyDescent="0.35">
      <c r="A3" s="16" t="s">
        <v>1149</v>
      </c>
      <c r="C3" t="s">
        <v>3134</v>
      </c>
      <c r="D3" s="29"/>
      <c r="E3"/>
      <c r="F3" s="16" t="s">
        <v>5784</v>
      </c>
      <c r="G3" s="16"/>
      <c r="K3" s="16"/>
      <c r="L3" s="16"/>
      <c r="M3" s="16"/>
      <c r="N3" s="16"/>
      <c r="O3" s="16" t="s">
        <v>5767</v>
      </c>
      <c r="P3" s="16"/>
      <c r="Q3" s="16"/>
      <c r="R3" s="16"/>
      <c r="S3" s="16"/>
      <c r="T3" s="16"/>
      <c r="U3" s="16"/>
      <c r="V3" s="16"/>
      <c r="AK3" s="16"/>
      <c r="AX3" s="28"/>
      <c r="BB3" s="25"/>
      <c r="BG3" s="16"/>
      <c r="BH3" s="16"/>
      <c r="BO3" s="16" t="s">
        <v>3135</v>
      </c>
      <c r="BP3" s="16" t="s">
        <v>3136</v>
      </c>
      <c r="BQ3" s="16" t="s">
        <v>3137</v>
      </c>
      <c r="BR3" s="16"/>
      <c r="CA3" s="16"/>
      <c r="CE3" s="16" t="s">
        <v>119</v>
      </c>
      <c r="CF3" s="16" t="s">
        <v>3129</v>
      </c>
      <c r="CG3" s="16" t="s">
        <v>3135</v>
      </c>
      <c r="CH3" s="16" t="s">
        <v>3136</v>
      </c>
      <c r="CI3" s="16" t="s">
        <v>3138</v>
      </c>
      <c r="CJ3" s="16" t="s">
        <v>3139</v>
      </c>
      <c r="CK3" s="16" t="s">
        <v>3134</v>
      </c>
      <c r="CL3" s="16" t="s">
        <v>3140</v>
      </c>
      <c r="CM3" s="16" t="s">
        <v>3141</v>
      </c>
      <c r="CN3" s="16" t="s">
        <v>3142</v>
      </c>
      <c r="CR3" s="19"/>
      <c r="CV3" s="16"/>
      <c r="CY3" s="16"/>
      <c r="CZ3" s="16"/>
      <c r="DA3" s="16"/>
      <c r="DC3" s="16"/>
      <c r="DH3" s="16"/>
    </row>
    <row r="4" spans="1:112" x14ac:dyDescent="0.35">
      <c r="A4" s="16" t="s">
        <v>1149</v>
      </c>
      <c r="C4" t="s">
        <v>3143</v>
      </c>
      <c r="D4" s="29"/>
      <c r="E4"/>
      <c r="F4" s="16" t="s">
        <v>5784</v>
      </c>
      <c r="G4" s="16"/>
      <c r="K4" s="16"/>
      <c r="L4" s="16"/>
      <c r="M4" s="16"/>
      <c r="N4" s="16"/>
      <c r="O4" s="16" t="s">
        <v>5767</v>
      </c>
      <c r="P4" s="16"/>
      <c r="Q4" s="16"/>
      <c r="R4" s="16"/>
      <c r="S4" s="16"/>
      <c r="T4" s="16"/>
      <c r="U4" s="16"/>
      <c r="V4" s="16"/>
      <c r="AK4" s="16"/>
      <c r="AX4" s="28"/>
      <c r="BB4" s="25"/>
      <c r="BG4" s="16"/>
      <c r="BH4" s="16"/>
      <c r="BO4" s="16" t="s">
        <v>3144</v>
      </c>
      <c r="BP4" s="16" t="s">
        <v>3145</v>
      </c>
      <c r="BQ4" s="16" t="s">
        <v>3146</v>
      </c>
      <c r="BR4" s="16"/>
      <c r="CA4" s="16"/>
      <c r="CE4" s="16" t="s">
        <v>119</v>
      </c>
      <c r="CF4" s="16" t="s">
        <v>3129</v>
      </c>
      <c r="CG4" s="16" t="s">
        <v>3144</v>
      </c>
      <c r="CH4" s="16" t="s">
        <v>3145</v>
      </c>
      <c r="CI4" s="16" t="s">
        <v>3147</v>
      </c>
      <c r="CJ4" s="16" t="s">
        <v>3148</v>
      </c>
      <c r="CK4" s="16" t="s">
        <v>3143</v>
      </c>
      <c r="CL4" s="16" t="s">
        <v>3149</v>
      </c>
      <c r="CM4" s="16" t="s">
        <v>3150</v>
      </c>
      <c r="CN4" s="16" t="s">
        <v>3151</v>
      </c>
      <c r="CR4" s="19"/>
      <c r="CV4" s="16"/>
      <c r="CY4" s="16"/>
      <c r="CZ4" s="16"/>
      <c r="DA4" s="16"/>
      <c r="DC4" s="16"/>
      <c r="DH4" s="16"/>
    </row>
    <row r="5" spans="1:112" x14ac:dyDescent="0.35">
      <c r="A5" s="16" t="s">
        <v>1149</v>
      </c>
      <c r="C5" t="s">
        <v>3152</v>
      </c>
      <c r="D5" s="29"/>
      <c r="E5"/>
      <c r="F5" s="16" t="s">
        <v>5784</v>
      </c>
      <c r="G5" s="16"/>
      <c r="K5" s="16"/>
      <c r="L5" s="16"/>
      <c r="M5" s="16"/>
      <c r="N5" s="16"/>
      <c r="O5" s="16" t="s">
        <v>5767</v>
      </c>
      <c r="P5" s="16"/>
      <c r="Q5" s="16"/>
      <c r="R5" s="16"/>
      <c r="S5" s="16"/>
      <c r="T5" s="16"/>
      <c r="U5" s="16"/>
      <c r="V5" s="16"/>
      <c r="AK5" s="16"/>
      <c r="AX5" s="28"/>
      <c r="BB5" s="25"/>
      <c r="BG5" s="16"/>
      <c r="BH5" s="16"/>
      <c r="BO5" s="16" t="s">
        <v>3153</v>
      </c>
      <c r="BP5" s="16" t="s">
        <v>3154</v>
      </c>
      <c r="BQ5" s="16" t="s">
        <v>3155</v>
      </c>
      <c r="BR5" s="16"/>
      <c r="CA5" s="16"/>
      <c r="CE5" s="16" t="s">
        <v>119</v>
      </c>
      <c r="CF5" s="16" t="s">
        <v>3129</v>
      </c>
      <c r="CG5" s="16" t="s">
        <v>3153</v>
      </c>
      <c r="CH5" s="16" t="s">
        <v>3154</v>
      </c>
      <c r="CI5" s="16" t="s">
        <v>6035</v>
      </c>
      <c r="CJ5" s="16" t="s">
        <v>3156</v>
      </c>
      <c r="CK5" s="16" t="s">
        <v>3152</v>
      </c>
      <c r="CL5" s="16" t="s">
        <v>3157</v>
      </c>
      <c r="CM5" s="16" t="s">
        <v>3158</v>
      </c>
      <c r="CN5" s="16" t="s">
        <v>3159</v>
      </c>
      <c r="CR5" s="19"/>
      <c r="CV5" s="16"/>
      <c r="CY5" s="16"/>
      <c r="CZ5" s="16"/>
      <c r="DA5" s="16"/>
      <c r="DC5" s="16"/>
      <c r="DH5" s="16"/>
    </row>
    <row r="6" spans="1:112" x14ac:dyDescent="0.35">
      <c r="A6" s="16" t="s">
        <v>1149</v>
      </c>
      <c r="C6" t="s">
        <v>3169</v>
      </c>
      <c r="D6" s="29"/>
      <c r="E6"/>
      <c r="F6" s="16" t="s">
        <v>5784</v>
      </c>
      <c r="G6" s="16"/>
      <c r="K6" s="16"/>
      <c r="L6" s="16"/>
      <c r="M6" s="16"/>
      <c r="N6" s="16"/>
      <c r="O6" s="16" t="s">
        <v>5767</v>
      </c>
      <c r="P6" s="16"/>
      <c r="Q6" s="16"/>
      <c r="R6" s="16"/>
      <c r="S6" s="16"/>
      <c r="T6" s="16"/>
      <c r="U6" s="16"/>
      <c r="V6" s="16"/>
      <c r="AK6" s="16"/>
      <c r="AX6" s="28"/>
      <c r="BB6" s="25"/>
      <c r="BG6" s="16"/>
      <c r="BH6" s="16"/>
      <c r="BO6" s="16" t="s">
        <v>3170</v>
      </c>
      <c r="BP6" s="16" t="s">
        <v>3171</v>
      </c>
      <c r="BQ6" s="16" t="s">
        <v>3172</v>
      </c>
      <c r="BR6" s="16"/>
      <c r="CA6" s="16"/>
      <c r="CE6" s="16" t="s">
        <v>119</v>
      </c>
      <c r="CF6" s="16" t="s">
        <v>3129</v>
      </c>
      <c r="CG6" s="16" t="s">
        <v>3170</v>
      </c>
      <c r="CH6" s="16" t="s">
        <v>3171</v>
      </c>
      <c r="CI6" s="16" t="s">
        <v>3173</v>
      </c>
      <c r="CJ6" s="16" t="s">
        <v>3174</v>
      </c>
      <c r="CK6" s="16" t="s">
        <v>3169</v>
      </c>
      <c r="CL6" s="16" t="s">
        <v>3131</v>
      </c>
      <c r="CM6" s="16" t="s">
        <v>3132</v>
      </c>
      <c r="CN6" s="16" t="s">
        <v>3175</v>
      </c>
      <c r="CR6" s="19"/>
      <c r="CV6" s="16"/>
      <c r="CY6" s="16"/>
      <c r="CZ6" s="16"/>
      <c r="DA6" s="16"/>
      <c r="DC6" s="16"/>
      <c r="DH6" s="16"/>
    </row>
    <row r="7" spans="1:112" x14ac:dyDescent="0.35">
      <c r="A7" s="16" t="s">
        <v>1149</v>
      </c>
      <c r="C7" t="s">
        <v>3176</v>
      </c>
      <c r="D7" s="29"/>
      <c r="E7"/>
      <c r="F7" s="16" t="s">
        <v>5784</v>
      </c>
      <c r="G7" s="16"/>
      <c r="K7" s="16"/>
      <c r="L7" s="16"/>
      <c r="M7" s="16"/>
      <c r="N7" s="16"/>
      <c r="O7" s="16" t="s">
        <v>5767</v>
      </c>
      <c r="P7" s="16"/>
      <c r="Q7" s="16"/>
      <c r="R7" s="16"/>
      <c r="S7" s="16"/>
      <c r="T7" s="16"/>
      <c r="U7" s="16"/>
      <c r="V7" s="16"/>
      <c r="AK7" s="16"/>
      <c r="AX7" s="28"/>
      <c r="BB7" s="25"/>
      <c r="BG7" s="16"/>
      <c r="BH7" s="16"/>
      <c r="BO7" s="16" t="s">
        <v>3177</v>
      </c>
      <c r="BP7" s="16" t="s">
        <v>3178</v>
      </c>
      <c r="BQ7" s="16" t="s">
        <v>3179</v>
      </c>
      <c r="BR7" s="16"/>
      <c r="CA7" s="16"/>
      <c r="CE7" s="16" t="s">
        <v>119</v>
      </c>
      <c r="CF7" s="16" t="s">
        <v>3129</v>
      </c>
      <c r="CG7" s="16" t="s">
        <v>3177</v>
      </c>
      <c r="CH7" s="16" t="s">
        <v>3178</v>
      </c>
      <c r="CI7" s="16" t="s">
        <v>3180</v>
      </c>
      <c r="CJ7" s="16" t="s">
        <v>3181</v>
      </c>
      <c r="CK7" s="16" t="s">
        <v>3176</v>
      </c>
      <c r="CL7" s="16" t="s">
        <v>3182</v>
      </c>
      <c r="CM7" s="16" t="s">
        <v>3183</v>
      </c>
      <c r="CN7" s="16" t="s">
        <v>3184</v>
      </c>
      <c r="CR7" s="19"/>
      <c r="CV7" s="16"/>
      <c r="CY7" s="16"/>
      <c r="CZ7" s="16"/>
      <c r="DA7" s="16"/>
      <c r="DC7" s="16"/>
      <c r="DH7" s="16"/>
    </row>
    <row r="8" spans="1:112" x14ac:dyDescent="0.35">
      <c r="A8" s="16" t="s">
        <v>1149</v>
      </c>
      <c r="C8" t="s">
        <v>3185</v>
      </c>
      <c r="D8" s="29"/>
      <c r="E8"/>
      <c r="F8" s="16" t="s">
        <v>5784</v>
      </c>
      <c r="G8" s="16"/>
      <c r="K8" s="16"/>
      <c r="L8" s="16"/>
      <c r="M8" s="16"/>
      <c r="N8" s="16"/>
      <c r="O8" s="16" t="s">
        <v>5767</v>
      </c>
      <c r="P8" s="16"/>
      <c r="Q8" s="16"/>
      <c r="R8" s="16"/>
      <c r="S8" s="16"/>
      <c r="T8" s="16"/>
      <c r="U8" s="16"/>
      <c r="V8" s="16"/>
      <c r="AK8" s="16"/>
      <c r="AX8" s="28"/>
      <c r="BB8" s="25"/>
      <c r="BG8" s="16"/>
      <c r="BH8" s="16"/>
      <c r="BO8" s="16" t="s">
        <v>3186</v>
      </c>
      <c r="BP8" s="16" t="s">
        <v>3187</v>
      </c>
      <c r="BQ8" s="16" t="s">
        <v>3188</v>
      </c>
      <c r="BR8" s="16"/>
      <c r="CA8" s="16"/>
      <c r="CE8" s="16" t="s">
        <v>119</v>
      </c>
      <c r="CF8" s="16" t="s">
        <v>3129</v>
      </c>
      <c r="CG8" s="16" t="s">
        <v>3186</v>
      </c>
      <c r="CH8" s="16" t="s">
        <v>3187</v>
      </c>
      <c r="CI8" s="16" t="s">
        <v>3189</v>
      </c>
      <c r="CJ8" s="16" t="s">
        <v>3190</v>
      </c>
      <c r="CK8" s="16" t="s">
        <v>3185</v>
      </c>
      <c r="CL8" s="16" t="s">
        <v>3191</v>
      </c>
      <c r="CM8" s="16" t="s">
        <v>3192</v>
      </c>
      <c r="CN8" s="16" t="s">
        <v>3193</v>
      </c>
      <c r="CR8" s="19"/>
      <c r="CV8" s="16"/>
      <c r="CY8" s="16"/>
      <c r="CZ8" s="16"/>
      <c r="DA8" s="16"/>
      <c r="DC8" s="16"/>
      <c r="DH8" s="16"/>
    </row>
    <row r="9" spans="1:112" x14ac:dyDescent="0.35">
      <c r="A9" s="16" t="s">
        <v>6154</v>
      </c>
      <c r="C9" t="s">
        <v>3104</v>
      </c>
      <c r="D9" s="29"/>
      <c r="E9"/>
      <c r="F9" s="16" t="s">
        <v>5784</v>
      </c>
      <c r="G9" s="16"/>
      <c r="K9" s="16"/>
      <c r="L9" s="16"/>
      <c r="M9" s="16"/>
      <c r="N9" s="16" t="s">
        <v>6232</v>
      </c>
      <c r="O9" s="16"/>
      <c r="P9" s="16"/>
      <c r="Q9" s="16"/>
      <c r="R9" s="16"/>
      <c r="S9" s="16"/>
      <c r="T9" s="16" t="s">
        <v>3105</v>
      </c>
      <c r="U9" s="16" t="s">
        <v>676</v>
      </c>
      <c r="V9" s="16"/>
      <c r="AA9" s="21" t="s">
        <v>3101</v>
      </c>
      <c r="AF9" s="16" t="s">
        <v>3111</v>
      </c>
      <c r="AG9" s="16" t="s">
        <v>5794</v>
      </c>
      <c r="AH9" s="16" t="s">
        <v>3106</v>
      </c>
      <c r="AI9" s="16" t="s">
        <v>972</v>
      </c>
      <c r="AJ9" s="16" t="s">
        <v>5855</v>
      </c>
      <c r="AK9" s="16"/>
      <c r="AL9" s="16" t="s">
        <v>3108</v>
      </c>
      <c r="AO9" s="16">
        <v>13</v>
      </c>
      <c r="AP9" s="16">
        <v>122</v>
      </c>
      <c r="AQ9" s="16" t="s">
        <v>706</v>
      </c>
      <c r="AR9" s="16" t="s">
        <v>3108</v>
      </c>
      <c r="AS9" s="16" t="s">
        <v>3108</v>
      </c>
      <c r="AT9" s="16">
        <f>LEN(AS9)-LEN(SUBSTITUTE(AS9,",",""))+1</f>
        <v>1</v>
      </c>
      <c r="AU9" s="16" t="s">
        <v>3109</v>
      </c>
      <c r="AV9" s="16">
        <f>LEN(AU9)-LEN(SUBSTITUTE(AU9,",",""))+1</f>
        <v>37</v>
      </c>
      <c r="AW9" s="16">
        <f>Table13[[#This Row], [no. of native regions]]+Table13[[#This Row], [no. of introduced regions]]</f>
        <v>38</v>
      </c>
      <c r="AX9" s="28">
        <f>Table13[[#This Row], [no. of introduced regions]]/Table13[[#This Row], [no. of native regions]]</f>
        <v>37</v>
      </c>
      <c r="BB9" s="25"/>
      <c r="BG9" s="16"/>
      <c r="BH9" s="16"/>
      <c r="BJ9" s="16" t="s">
        <v>3104</v>
      </c>
      <c r="BK9" s="16" t="s">
        <v>3111</v>
      </c>
      <c r="BO9" s="16" t="s">
        <v>3102</v>
      </c>
      <c r="BP9" s="16" t="s">
        <v>3103</v>
      </c>
      <c r="BQ9" s="16" t="s">
        <v>3204</v>
      </c>
      <c r="BR9" s="16"/>
      <c r="BT9" s="16" t="s">
        <v>3114</v>
      </c>
      <c r="BU9" s="16" t="s">
        <v>3113</v>
      </c>
      <c r="BX9" s="16" t="s">
        <v>3112</v>
      </c>
      <c r="BY9" s="16" t="s">
        <v>3115</v>
      </c>
      <c r="CA9" s="16"/>
      <c r="CB9" s="16" t="s">
        <v>3110</v>
      </c>
      <c r="CE9" s="16" t="s">
        <v>119</v>
      </c>
      <c r="CF9" s="16" t="s">
        <v>3129</v>
      </c>
      <c r="CG9" s="16" t="s">
        <v>3102</v>
      </c>
      <c r="CH9" s="16" t="s">
        <v>3103</v>
      </c>
      <c r="CI9" s="16" t="s">
        <v>3205</v>
      </c>
      <c r="CJ9" s="16" t="s">
        <v>5795</v>
      </c>
      <c r="CK9" s="16" t="s">
        <v>3203</v>
      </c>
      <c r="CL9" s="16" t="s">
        <v>3206</v>
      </c>
      <c r="CM9" s="16" t="s">
        <v>3207</v>
      </c>
      <c r="CN9" s="16" t="s">
        <v>3208</v>
      </c>
      <c r="CP9" s="16" t="s">
        <v>119</v>
      </c>
      <c r="CQ9" s="16" t="s">
        <v>119</v>
      </c>
      <c r="CR9" s="19">
        <v>1300</v>
      </c>
      <c r="CV9" s="16"/>
      <c r="CY9" s="16"/>
      <c r="CZ9" s="16"/>
      <c r="DA9" s="16"/>
      <c r="DC9" s="16"/>
      <c r="DH9" s="16"/>
    </row>
    <row r="10" spans="1:112" x14ac:dyDescent="0.35">
      <c r="A10" s="16" t="s">
        <v>1149</v>
      </c>
      <c r="C10" t="s">
        <v>3195</v>
      </c>
      <c r="D10" s="29"/>
      <c r="E10"/>
      <c r="F10" s="16" t="s">
        <v>5784</v>
      </c>
      <c r="G10" s="16"/>
      <c r="K10" s="16"/>
      <c r="L10" s="16"/>
      <c r="M10" s="16"/>
      <c r="N10" s="16"/>
      <c r="O10" s="16" t="s">
        <v>5767</v>
      </c>
      <c r="P10" s="16"/>
      <c r="Q10" s="16"/>
      <c r="R10" s="16"/>
      <c r="S10" s="16"/>
      <c r="T10" s="16"/>
      <c r="U10" s="16"/>
      <c r="V10" s="16"/>
      <c r="AA10" s="16" t="s">
        <v>3101</v>
      </c>
      <c r="AJ10" s="16" t="s">
        <v>3108</v>
      </c>
      <c r="AK10" s="16"/>
      <c r="AQ10" s="16" t="s">
        <v>706</v>
      </c>
      <c r="AR10" s="16" t="s">
        <v>3194</v>
      </c>
      <c r="AX10" s="28"/>
      <c r="BB10" s="25"/>
      <c r="BG10" s="16"/>
      <c r="BH10" s="16"/>
      <c r="BO10" s="16" t="s">
        <v>3196</v>
      </c>
      <c r="BP10" s="16" t="s">
        <v>3197</v>
      </c>
      <c r="BQ10" s="16" t="s">
        <v>3198</v>
      </c>
      <c r="BR10" s="16"/>
      <c r="CA10" s="16"/>
      <c r="CE10" s="16" t="s">
        <v>119</v>
      </c>
      <c r="CF10" s="16" t="s">
        <v>3129</v>
      </c>
      <c r="CG10" s="16" t="s">
        <v>3196</v>
      </c>
      <c r="CH10" s="16" t="s">
        <v>3197</v>
      </c>
      <c r="CI10" s="16" t="s">
        <v>3199</v>
      </c>
      <c r="CJ10" s="16" t="s">
        <v>3200</v>
      </c>
      <c r="CK10" s="16" t="s">
        <v>3195</v>
      </c>
      <c r="CL10" s="16" t="s">
        <v>3140</v>
      </c>
      <c r="CM10" s="16" t="s">
        <v>3201</v>
      </c>
      <c r="CN10" s="16" t="s">
        <v>3202</v>
      </c>
      <c r="CR10" s="19"/>
      <c r="CV10" s="16"/>
      <c r="CY10" s="16"/>
      <c r="CZ10" s="16"/>
      <c r="DA10" s="16"/>
      <c r="DC10" s="16"/>
      <c r="DH10" s="16"/>
    </row>
    <row r="11" spans="1:112" x14ac:dyDescent="0.35">
      <c r="A11" s="16" t="s">
        <v>1149</v>
      </c>
      <c r="C11" t="s">
        <v>3209</v>
      </c>
      <c r="D11" s="29"/>
      <c r="E11"/>
      <c r="F11" s="16" t="s">
        <v>5784</v>
      </c>
      <c r="G11" s="16"/>
      <c r="K11" s="16"/>
      <c r="L11" s="16"/>
      <c r="M11" s="16"/>
      <c r="N11" s="16"/>
      <c r="O11" s="16" t="s">
        <v>5767</v>
      </c>
      <c r="P11" s="16"/>
      <c r="Q11" s="16"/>
      <c r="R11" s="16"/>
      <c r="S11" s="16"/>
      <c r="T11" s="16"/>
      <c r="U11" s="16"/>
      <c r="V11" s="16"/>
      <c r="AK11" s="16"/>
      <c r="AX11" s="28"/>
      <c r="BB11" s="25"/>
      <c r="BG11" s="16"/>
      <c r="BH11" s="16"/>
      <c r="BO11" s="16" t="s">
        <v>3210</v>
      </c>
      <c r="BP11" s="16" t="s">
        <v>3211</v>
      </c>
      <c r="BQ11" s="16" t="s">
        <v>3212</v>
      </c>
      <c r="BR11" s="16"/>
      <c r="CA11" s="16"/>
      <c r="CE11" s="16" t="s">
        <v>119</v>
      </c>
      <c r="CF11" s="16" t="s">
        <v>3129</v>
      </c>
      <c r="CG11" s="16" t="s">
        <v>3210</v>
      </c>
      <c r="CH11" s="16" t="s">
        <v>3211</v>
      </c>
      <c r="CI11" s="16" t="s">
        <v>3213</v>
      </c>
      <c r="CJ11" s="16" t="s">
        <v>3214</v>
      </c>
      <c r="CK11" s="16" t="s">
        <v>3209</v>
      </c>
      <c r="CL11" s="16" t="s">
        <v>3215</v>
      </c>
      <c r="CM11" s="16" t="s">
        <v>3216</v>
      </c>
      <c r="CN11" s="16" t="s">
        <v>3217</v>
      </c>
      <c r="CR11" s="19"/>
      <c r="CV11" s="16"/>
      <c r="CY11" s="16"/>
      <c r="CZ11" s="16"/>
      <c r="DA11" s="16"/>
      <c r="DC11" s="16"/>
      <c r="DH11" s="16"/>
    </row>
    <row r="12" spans="1:112" x14ac:dyDescent="0.35">
      <c r="A12" s="16" t="s">
        <v>1149</v>
      </c>
      <c r="C12" t="s">
        <v>3218</v>
      </c>
      <c r="D12" s="29"/>
      <c r="E12"/>
      <c r="F12" s="16" t="s">
        <v>5784</v>
      </c>
      <c r="G12" s="16"/>
      <c r="K12" s="16"/>
      <c r="L12" s="16"/>
      <c r="M12" s="16"/>
      <c r="N12" s="16"/>
      <c r="O12" s="16" t="s">
        <v>5767</v>
      </c>
      <c r="P12" s="16"/>
      <c r="Q12" s="16"/>
      <c r="R12" s="16"/>
      <c r="S12" s="16"/>
      <c r="T12" s="16"/>
      <c r="U12" s="16"/>
      <c r="V12" s="16"/>
      <c r="AK12" s="16"/>
      <c r="AX12" s="28"/>
      <c r="BB12" s="25"/>
      <c r="BG12" s="16"/>
      <c r="BH12" s="16"/>
      <c r="BO12" s="16" t="s">
        <v>3219</v>
      </c>
      <c r="BP12" s="16" t="s">
        <v>3220</v>
      </c>
      <c r="BQ12" s="16" t="s">
        <v>3221</v>
      </c>
      <c r="BR12" s="16"/>
      <c r="CA12" s="16"/>
      <c r="CE12" s="16" t="s">
        <v>119</v>
      </c>
      <c r="CF12" s="16" t="s">
        <v>3129</v>
      </c>
      <c r="CG12" s="16" t="s">
        <v>3219</v>
      </c>
      <c r="CH12" s="16" t="s">
        <v>3220</v>
      </c>
      <c r="CI12" s="16" t="s">
        <v>3222</v>
      </c>
      <c r="CJ12" s="16" t="s">
        <v>3223</v>
      </c>
      <c r="CK12" s="16" t="s">
        <v>3218</v>
      </c>
      <c r="CL12" s="16" t="s">
        <v>3149</v>
      </c>
      <c r="CM12" s="16" t="s">
        <v>3224</v>
      </c>
      <c r="CN12" s="16" t="s">
        <v>3225</v>
      </c>
      <c r="CR12" s="19"/>
      <c r="CV12" s="16"/>
      <c r="CY12" s="16"/>
      <c r="CZ12" s="16"/>
      <c r="DA12" s="16"/>
      <c r="DC12" s="16"/>
      <c r="DH12" s="16"/>
    </row>
    <row r="13" spans="1:112" x14ac:dyDescent="0.35">
      <c r="A13" s="16" t="s">
        <v>1149</v>
      </c>
      <c r="C13" t="s">
        <v>3226</v>
      </c>
      <c r="D13" s="29"/>
      <c r="E13"/>
      <c r="F13" s="16" t="s">
        <v>5784</v>
      </c>
      <c r="G13" s="16"/>
      <c r="K13" s="16"/>
      <c r="L13" s="16"/>
      <c r="M13" s="16"/>
      <c r="N13" s="16"/>
      <c r="O13" s="16" t="s">
        <v>5767</v>
      </c>
      <c r="P13" s="16"/>
      <c r="Q13" s="16"/>
      <c r="R13" s="16"/>
      <c r="S13" s="16"/>
      <c r="T13" s="16"/>
      <c r="U13" s="16"/>
      <c r="V13" s="16"/>
      <c r="AK13" s="16"/>
      <c r="AX13" s="28"/>
      <c r="BB13" s="25"/>
      <c r="BG13" s="16"/>
      <c r="BH13" s="16"/>
      <c r="BO13" s="16" t="s">
        <v>3227</v>
      </c>
      <c r="BP13" s="16" t="s">
        <v>3228</v>
      </c>
      <c r="BQ13" s="16" t="s">
        <v>3229</v>
      </c>
      <c r="BR13" s="16"/>
      <c r="CA13" s="16"/>
      <c r="CE13" s="16" t="s">
        <v>119</v>
      </c>
      <c r="CF13" s="16" t="s">
        <v>3129</v>
      </c>
      <c r="CG13" s="16" t="s">
        <v>3227</v>
      </c>
      <c r="CH13" s="16" t="s">
        <v>3228</v>
      </c>
      <c r="CI13" s="16" t="s">
        <v>3230</v>
      </c>
      <c r="CJ13" s="16" t="s">
        <v>3231</v>
      </c>
      <c r="CK13" s="16" t="s">
        <v>3226</v>
      </c>
      <c r="CL13" s="16" t="s">
        <v>3232</v>
      </c>
      <c r="CM13" s="16" t="s">
        <v>3233</v>
      </c>
      <c r="CN13" s="16" t="s">
        <v>3175</v>
      </c>
      <c r="CR13" s="19"/>
      <c r="CV13" s="16"/>
      <c r="CY13" s="16"/>
      <c r="CZ13" s="16"/>
      <c r="DA13" s="16"/>
      <c r="DC13" s="16"/>
      <c r="DH13" s="16"/>
    </row>
    <row r="14" spans="1:112" x14ac:dyDescent="0.35">
      <c r="A14" s="16" t="s">
        <v>1149</v>
      </c>
      <c r="C14" t="s">
        <v>3234</v>
      </c>
      <c r="D14" s="29"/>
      <c r="E14"/>
      <c r="F14" s="16" t="s">
        <v>5784</v>
      </c>
      <c r="G14" s="16"/>
      <c r="K14" s="16"/>
      <c r="L14" s="16"/>
      <c r="M14" s="16"/>
      <c r="N14" s="16"/>
      <c r="O14" s="16" t="s">
        <v>5767</v>
      </c>
      <c r="P14" s="16"/>
      <c r="Q14" s="16"/>
      <c r="R14" s="16"/>
      <c r="S14" s="16"/>
      <c r="T14" s="16"/>
      <c r="U14" s="16"/>
      <c r="V14" s="16"/>
      <c r="AK14" s="16"/>
      <c r="AX14" s="28"/>
      <c r="BB14" s="25"/>
      <c r="BG14" s="16"/>
      <c r="BH14" s="16"/>
      <c r="BO14" s="16" t="s">
        <v>3235</v>
      </c>
      <c r="BP14" s="16" t="s">
        <v>3236</v>
      </c>
      <c r="BQ14" s="16" t="s">
        <v>3237</v>
      </c>
      <c r="BR14" s="16"/>
      <c r="CA14" s="16"/>
      <c r="CE14" s="16" t="s">
        <v>119</v>
      </c>
      <c r="CF14" s="16" t="s">
        <v>3129</v>
      </c>
      <c r="CG14" s="16" t="s">
        <v>3235</v>
      </c>
      <c r="CH14" s="16" t="s">
        <v>3236</v>
      </c>
      <c r="CI14" s="16" t="s">
        <v>3238</v>
      </c>
      <c r="CJ14" s="16" t="s">
        <v>3239</v>
      </c>
      <c r="CK14" s="16" t="s">
        <v>3234</v>
      </c>
      <c r="CL14" s="16" t="s">
        <v>3240</v>
      </c>
      <c r="CM14" s="16" t="s">
        <v>3241</v>
      </c>
      <c r="CN14" s="16" t="s">
        <v>3242</v>
      </c>
      <c r="CR14" s="19"/>
      <c r="CV14" s="16"/>
      <c r="CY14" s="16"/>
      <c r="CZ14" s="16"/>
      <c r="DA14" s="16"/>
      <c r="DC14" s="16"/>
      <c r="DH14" s="16"/>
    </row>
    <row r="15" spans="1:112" x14ac:dyDescent="0.35">
      <c r="A15" s="16" t="s">
        <v>1149</v>
      </c>
      <c r="C15" t="s">
        <v>3243</v>
      </c>
      <c r="D15" s="29"/>
      <c r="E15"/>
      <c r="F15" s="16" t="s">
        <v>5784</v>
      </c>
      <c r="G15" s="16"/>
      <c r="K15" s="16"/>
      <c r="L15" s="16"/>
      <c r="M15" s="16"/>
      <c r="N15" s="16"/>
      <c r="O15" s="16" t="s">
        <v>5767</v>
      </c>
      <c r="P15" s="16"/>
      <c r="Q15" s="16"/>
      <c r="R15" s="16"/>
      <c r="S15" s="16"/>
      <c r="T15" s="16"/>
      <c r="U15" s="16"/>
      <c r="V15" s="16"/>
      <c r="AK15" s="16"/>
      <c r="AX15" s="28"/>
      <c r="BB15" s="25"/>
      <c r="BG15" s="16"/>
      <c r="BH15" s="16"/>
      <c r="BO15" s="16" t="s">
        <v>3244</v>
      </c>
      <c r="BP15" s="16" t="s">
        <v>3245</v>
      </c>
      <c r="BQ15" s="16" t="s">
        <v>3246</v>
      </c>
      <c r="BR15" s="16"/>
      <c r="CA15" s="16"/>
      <c r="CE15" s="16" t="s">
        <v>119</v>
      </c>
      <c r="CF15" s="16" t="s">
        <v>3129</v>
      </c>
      <c r="CG15" s="16" t="s">
        <v>3244</v>
      </c>
      <c r="CH15" s="16" t="s">
        <v>3245</v>
      </c>
      <c r="CI15" s="16" t="s">
        <v>3247</v>
      </c>
      <c r="CJ15" s="16" t="s">
        <v>3248</v>
      </c>
      <c r="CK15" s="16" t="s">
        <v>3243</v>
      </c>
      <c r="CL15" s="16" t="s">
        <v>3249</v>
      </c>
      <c r="CM15" s="16" t="s">
        <v>3250</v>
      </c>
      <c r="CN15" s="16" t="s">
        <v>3251</v>
      </c>
      <c r="CR15" s="19"/>
      <c r="CV15" s="16"/>
      <c r="CY15" s="16"/>
      <c r="CZ15" s="16"/>
      <c r="DA15" s="16"/>
      <c r="DC15" s="16"/>
      <c r="DH15" s="16"/>
    </row>
    <row r="16" spans="1:112" x14ac:dyDescent="0.35">
      <c r="A16" s="16" t="s">
        <v>1149</v>
      </c>
      <c r="C16" t="s">
        <v>3252</v>
      </c>
      <c r="D16" s="29"/>
      <c r="E16"/>
      <c r="F16" s="16" t="s">
        <v>5784</v>
      </c>
      <c r="G16" s="16"/>
      <c r="K16" s="16"/>
      <c r="L16" s="16"/>
      <c r="M16" s="16"/>
      <c r="N16" s="16"/>
      <c r="O16" s="16" t="s">
        <v>5767</v>
      </c>
      <c r="P16" s="16"/>
      <c r="Q16" s="16"/>
      <c r="R16" s="16"/>
      <c r="S16" s="16"/>
      <c r="T16" s="16"/>
      <c r="U16" s="16"/>
      <c r="V16" s="16"/>
      <c r="AK16" s="16"/>
      <c r="AX16" s="28"/>
      <c r="BB16" s="25"/>
      <c r="BG16" s="16"/>
      <c r="BH16" s="16"/>
      <c r="BO16" s="16" t="s">
        <v>3253</v>
      </c>
      <c r="BP16" s="16" t="s">
        <v>3254</v>
      </c>
      <c r="BQ16" s="16" t="s">
        <v>3255</v>
      </c>
      <c r="BR16" s="16"/>
      <c r="CA16" s="16"/>
      <c r="CE16" s="16" t="s">
        <v>119</v>
      </c>
      <c r="CF16" s="16" t="s">
        <v>3129</v>
      </c>
      <c r="CG16" s="16" t="s">
        <v>3253</v>
      </c>
      <c r="CH16" s="16" t="s">
        <v>3254</v>
      </c>
      <c r="CI16" s="16" t="s">
        <v>6056</v>
      </c>
      <c r="CJ16" s="16" t="s">
        <v>3256</v>
      </c>
      <c r="CK16" s="16" t="s">
        <v>3252</v>
      </c>
      <c r="CL16" s="16" t="s">
        <v>3257</v>
      </c>
      <c r="CM16" s="16" t="s">
        <v>3258</v>
      </c>
      <c r="CN16" s="16" t="s">
        <v>3217</v>
      </c>
      <c r="CR16" s="19"/>
      <c r="CV16" s="16"/>
      <c r="CY16" s="16"/>
      <c r="CZ16" s="16"/>
      <c r="DA16" s="16"/>
      <c r="DC16" s="16"/>
      <c r="DH16" s="16"/>
    </row>
    <row r="17" spans="1:112" x14ac:dyDescent="0.35">
      <c r="A17" s="16" t="s">
        <v>1149</v>
      </c>
      <c r="C17" t="s">
        <v>3259</v>
      </c>
      <c r="D17" s="29"/>
      <c r="E17"/>
      <c r="F17" s="16" t="s">
        <v>5784</v>
      </c>
      <c r="G17" s="16"/>
      <c r="K17" s="16"/>
      <c r="L17" s="16"/>
      <c r="M17" s="16"/>
      <c r="N17" s="16"/>
      <c r="O17" s="16" t="s">
        <v>5767</v>
      </c>
      <c r="P17" s="16"/>
      <c r="Q17" s="16"/>
      <c r="R17" s="16"/>
      <c r="S17" s="16"/>
      <c r="T17" s="16"/>
      <c r="U17" s="16"/>
      <c r="V17" s="16"/>
      <c r="AK17" s="16"/>
      <c r="AX17" s="28"/>
      <c r="BB17" s="25"/>
      <c r="BG17" s="16"/>
      <c r="BH17" s="16"/>
      <c r="BO17" s="16" t="s">
        <v>3260</v>
      </c>
      <c r="BP17" s="16" t="s">
        <v>3261</v>
      </c>
      <c r="BQ17" s="16" t="s">
        <v>3262</v>
      </c>
      <c r="BR17" s="16"/>
      <c r="CA17" s="16"/>
      <c r="CE17" s="16" t="s">
        <v>119</v>
      </c>
      <c r="CF17" s="16" t="s">
        <v>3129</v>
      </c>
      <c r="CG17" s="16" t="s">
        <v>3260</v>
      </c>
      <c r="CH17" s="16" t="s">
        <v>3261</v>
      </c>
      <c r="CI17" s="16" t="s">
        <v>3263</v>
      </c>
      <c r="CJ17" s="16" t="s">
        <v>3264</v>
      </c>
      <c r="CK17" s="16" t="s">
        <v>3259</v>
      </c>
      <c r="CL17" s="16" t="s">
        <v>3265</v>
      </c>
      <c r="CM17" s="16" t="s">
        <v>3207</v>
      </c>
      <c r="CN17" s="16" t="s">
        <v>3266</v>
      </c>
      <c r="CR17" s="19"/>
      <c r="CV17" s="16"/>
      <c r="CY17" s="16"/>
      <c r="CZ17" s="16"/>
      <c r="DA17" s="16"/>
      <c r="DC17" s="16"/>
      <c r="DH17" s="16"/>
    </row>
    <row r="18" spans="1:112" x14ac:dyDescent="0.35">
      <c r="A18" s="16" t="s">
        <v>1149</v>
      </c>
      <c r="C18" t="s">
        <v>3267</v>
      </c>
      <c r="D18" s="29"/>
      <c r="E18"/>
      <c r="F18" s="16" t="s">
        <v>5784</v>
      </c>
      <c r="G18" s="16"/>
      <c r="K18" s="16"/>
      <c r="L18" s="16"/>
      <c r="M18" s="16"/>
      <c r="N18" s="16"/>
      <c r="O18" s="16" t="s">
        <v>5767</v>
      </c>
      <c r="P18" s="16"/>
      <c r="Q18" s="16"/>
      <c r="R18" s="16"/>
      <c r="S18" s="16"/>
      <c r="T18" s="16"/>
      <c r="U18" s="16"/>
      <c r="V18" s="16"/>
      <c r="AK18" s="16"/>
      <c r="AX18" s="28"/>
      <c r="BB18" s="25"/>
      <c r="BG18" s="16"/>
      <c r="BH18" s="16"/>
      <c r="BO18" s="16" t="s">
        <v>3268</v>
      </c>
      <c r="BP18" s="16" t="s">
        <v>3269</v>
      </c>
      <c r="BQ18" s="16" t="s">
        <v>3270</v>
      </c>
      <c r="BR18" s="16"/>
      <c r="CA18" s="16"/>
      <c r="CE18" s="16" t="s">
        <v>119</v>
      </c>
      <c r="CF18" s="16" t="s">
        <v>3129</v>
      </c>
      <c r="CG18" s="16" t="s">
        <v>3268</v>
      </c>
      <c r="CH18" s="16" t="s">
        <v>3269</v>
      </c>
      <c r="CI18" s="16" t="s">
        <v>3271</v>
      </c>
      <c r="CJ18" s="16" t="s">
        <v>3272</v>
      </c>
      <c r="CK18" s="16" t="s">
        <v>3267</v>
      </c>
      <c r="CL18" s="16" t="s">
        <v>3240</v>
      </c>
      <c r="CM18" s="16" t="s">
        <v>3141</v>
      </c>
      <c r="CN18" s="16" t="s">
        <v>3273</v>
      </c>
      <c r="CR18" s="19"/>
      <c r="CV18" s="16"/>
      <c r="CY18" s="16"/>
      <c r="CZ18" s="16"/>
      <c r="DA18" s="16"/>
      <c r="DC18" s="16"/>
      <c r="DH18" s="16"/>
    </row>
    <row r="19" spans="1:112" x14ac:dyDescent="0.35">
      <c r="A19" s="16" t="s">
        <v>1149</v>
      </c>
      <c r="C19" t="s">
        <v>3274</v>
      </c>
      <c r="D19" s="29"/>
      <c r="E19"/>
      <c r="F19" s="16" t="s">
        <v>5784</v>
      </c>
      <c r="G19" s="16"/>
      <c r="K19" s="16"/>
      <c r="L19" s="16"/>
      <c r="M19" s="16"/>
      <c r="N19" s="16"/>
      <c r="O19" s="16" t="s">
        <v>5767</v>
      </c>
      <c r="P19" s="16"/>
      <c r="Q19" s="16"/>
      <c r="R19" s="16"/>
      <c r="S19" s="16"/>
      <c r="T19" s="16"/>
      <c r="U19" s="16"/>
      <c r="V19" s="16"/>
      <c r="AK19" s="16"/>
      <c r="AX19" s="28"/>
      <c r="BB19" s="25"/>
      <c r="BG19" s="16"/>
      <c r="BH19" s="16"/>
      <c r="BO19" s="16" t="s">
        <v>3275</v>
      </c>
      <c r="BP19" s="16" t="s">
        <v>3276</v>
      </c>
      <c r="BQ19" s="16" t="s">
        <v>3277</v>
      </c>
      <c r="BR19" s="16"/>
      <c r="CA19" s="16"/>
      <c r="CE19" s="16" t="s">
        <v>119</v>
      </c>
      <c r="CF19" s="16" t="s">
        <v>3129</v>
      </c>
      <c r="CG19" s="16" t="s">
        <v>3275</v>
      </c>
      <c r="CH19" s="16" t="s">
        <v>3276</v>
      </c>
      <c r="CI19" s="16" t="s">
        <v>3278</v>
      </c>
      <c r="CJ19" s="16" t="s">
        <v>3279</v>
      </c>
      <c r="CK19" s="16" t="s">
        <v>3274</v>
      </c>
      <c r="CL19" s="16" t="s">
        <v>3191</v>
      </c>
      <c r="CM19" s="16" t="s">
        <v>3280</v>
      </c>
      <c r="CN19" s="16" t="s">
        <v>3281</v>
      </c>
      <c r="CR19" s="19"/>
      <c r="CV19" s="16"/>
      <c r="CY19" s="16"/>
      <c r="CZ19" s="16"/>
      <c r="DA19" s="16"/>
      <c r="DC19" s="16"/>
      <c r="DH19" s="16"/>
    </row>
    <row r="20" spans="1:112" x14ac:dyDescent="0.35">
      <c r="A20" s="16" t="s">
        <v>1149</v>
      </c>
      <c r="C20" t="s">
        <v>3282</v>
      </c>
      <c r="D20" s="29"/>
      <c r="E20"/>
      <c r="F20" s="16" t="s">
        <v>5784</v>
      </c>
      <c r="G20" s="16"/>
      <c r="K20" s="16"/>
      <c r="L20" s="16"/>
      <c r="M20" s="16"/>
      <c r="N20" s="16"/>
      <c r="O20" s="16" t="s">
        <v>5767</v>
      </c>
      <c r="P20" s="16"/>
      <c r="Q20" s="16"/>
      <c r="R20" s="16"/>
      <c r="S20" s="16"/>
      <c r="T20" s="16"/>
      <c r="U20" s="16"/>
      <c r="V20" s="16"/>
      <c r="AK20" s="16"/>
      <c r="AX20" s="28"/>
      <c r="BB20" s="25"/>
      <c r="BG20" s="16"/>
      <c r="BH20" s="16"/>
      <c r="BO20" s="16" t="s">
        <v>3283</v>
      </c>
      <c r="BP20" s="16" t="s">
        <v>3284</v>
      </c>
      <c r="BQ20" s="16" t="s">
        <v>3285</v>
      </c>
      <c r="BR20" s="16"/>
      <c r="CA20" s="16"/>
      <c r="CE20" s="16" t="s">
        <v>119</v>
      </c>
      <c r="CF20" s="16" t="s">
        <v>3129</v>
      </c>
      <c r="CG20" s="16" t="s">
        <v>3283</v>
      </c>
      <c r="CH20" s="16" t="s">
        <v>3284</v>
      </c>
      <c r="CI20" s="16" t="s">
        <v>3286</v>
      </c>
      <c r="CJ20" s="16" t="s">
        <v>3287</v>
      </c>
      <c r="CK20" s="16" t="s">
        <v>3282</v>
      </c>
      <c r="CL20" s="16" t="s">
        <v>3182</v>
      </c>
      <c r="CM20" s="16" t="s">
        <v>3141</v>
      </c>
      <c r="CN20" s="16" t="s">
        <v>3288</v>
      </c>
      <c r="CR20" s="19"/>
      <c r="CV20" s="16"/>
      <c r="CY20" s="16"/>
      <c r="CZ20" s="16"/>
      <c r="DA20" s="16"/>
      <c r="DC20" s="16"/>
      <c r="DH20" s="16"/>
    </row>
    <row r="21" spans="1:112" x14ac:dyDescent="0.35">
      <c r="A21" s="16" t="s">
        <v>1149</v>
      </c>
      <c r="C21" t="s">
        <v>3289</v>
      </c>
      <c r="D21" s="29"/>
      <c r="E21"/>
      <c r="F21" s="16" t="s">
        <v>5784</v>
      </c>
      <c r="G21" s="16"/>
      <c r="K21" s="16"/>
      <c r="L21" s="16"/>
      <c r="M21" s="16"/>
      <c r="N21" s="16"/>
      <c r="O21" s="16" t="s">
        <v>5767</v>
      </c>
      <c r="P21" s="16"/>
      <c r="Q21" s="16"/>
      <c r="R21" s="16"/>
      <c r="S21" s="16"/>
      <c r="T21" s="16"/>
      <c r="U21" s="16"/>
      <c r="V21" s="16"/>
      <c r="AK21" s="16"/>
      <c r="AX21" s="28"/>
      <c r="BB21" s="25"/>
      <c r="BG21" s="16"/>
      <c r="BH21" s="16"/>
      <c r="BO21" s="16" t="s">
        <v>3290</v>
      </c>
      <c r="BP21" s="16" t="s">
        <v>3291</v>
      </c>
      <c r="BQ21" s="16" t="s">
        <v>3292</v>
      </c>
      <c r="BR21" s="16"/>
      <c r="CA21" s="16"/>
      <c r="CE21" s="16" t="s">
        <v>119</v>
      </c>
      <c r="CF21" s="16" t="s">
        <v>3129</v>
      </c>
      <c r="CG21" s="16" t="s">
        <v>3290</v>
      </c>
      <c r="CH21" s="16" t="s">
        <v>3291</v>
      </c>
      <c r="CI21" s="16" t="s">
        <v>3293</v>
      </c>
      <c r="CJ21" s="16" t="s">
        <v>3294</v>
      </c>
      <c r="CK21" s="16" t="s">
        <v>3289</v>
      </c>
      <c r="CL21" s="16" t="s">
        <v>3295</v>
      </c>
      <c r="CM21" s="16" t="s">
        <v>3158</v>
      </c>
      <c r="CN21" s="16" t="s">
        <v>3251</v>
      </c>
      <c r="CR21" s="19"/>
      <c r="CV21" s="16"/>
      <c r="CY21" s="16"/>
      <c r="CZ21" s="16"/>
      <c r="DA21" s="16"/>
      <c r="DC21" s="16"/>
      <c r="DH21" s="16"/>
    </row>
    <row r="22" spans="1:112" x14ac:dyDescent="0.35">
      <c r="A22" s="16" t="s">
        <v>1149</v>
      </c>
      <c r="C22" t="s">
        <v>3296</v>
      </c>
      <c r="D22" s="29"/>
      <c r="E22"/>
      <c r="F22" s="16" t="s">
        <v>5784</v>
      </c>
      <c r="G22" s="16"/>
      <c r="K22" s="16"/>
      <c r="L22" s="16"/>
      <c r="M22" s="16"/>
      <c r="N22" s="16"/>
      <c r="O22" s="16" t="s">
        <v>5767</v>
      </c>
      <c r="P22" s="16"/>
      <c r="Q22" s="16"/>
      <c r="R22" s="16"/>
      <c r="S22" s="16"/>
      <c r="T22" s="16"/>
      <c r="U22" s="16"/>
      <c r="V22" s="16"/>
      <c r="AK22" s="16"/>
      <c r="AX22" s="28"/>
      <c r="BB22" s="25"/>
      <c r="BG22" s="16"/>
      <c r="BH22" s="16"/>
      <c r="BO22" s="16" t="s">
        <v>3297</v>
      </c>
      <c r="BP22" s="16" t="s">
        <v>3298</v>
      </c>
      <c r="BQ22" s="16" t="s">
        <v>3299</v>
      </c>
      <c r="BR22" s="16"/>
      <c r="CA22" s="16"/>
      <c r="CE22" s="16" t="s">
        <v>119</v>
      </c>
      <c r="CF22" s="16" t="s">
        <v>3129</v>
      </c>
      <c r="CG22" s="16" t="s">
        <v>3297</v>
      </c>
      <c r="CH22" s="16" t="s">
        <v>3298</v>
      </c>
      <c r="CI22" s="16" t="s">
        <v>3300</v>
      </c>
      <c r="CJ22" s="16" t="s">
        <v>3301</v>
      </c>
      <c r="CK22" s="16" t="s">
        <v>3296</v>
      </c>
      <c r="CL22" s="16" t="s">
        <v>3182</v>
      </c>
      <c r="CM22" s="16" t="s">
        <v>3302</v>
      </c>
      <c r="CN22" s="16" t="s">
        <v>3303</v>
      </c>
      <c r="CR22" s="19"/>
      <c r="CV22" s="16"/>
      <c r="CY22" s="16"/>
      <c r="CZ22" s="16"/>
      <c r="DA22" s="16"/>
      <c r="DC22" s="16"/>
      <c r="DH22" s="16"/>
    </row>
    <row r="23" spans="1:112" x14ac:dyDescent="0.35">
      <c r="A23" s="16" t="s">
        <v>1149</v>
      </c>
      <c r="C23" t="s">
        <v>3304</v>
      </c>
      <c r="D23" s="29"/>
      <c r="E23"/>
      <c r="F23" s="16" t="s">
        <v>5784</v>
      </c>
      <c r="G23" s="16"/>
      <c r="K23" s="16"/>
      <c r="L23" s="16"/>
      <c r="M23" s="16"/>
      <c r="N23" s="16"/>
      <c r="O23" s="16" t="s">
        <v>5767</v>
      </c>
      <c r="P23" s="16"/>
      <c r="Q23" s="16"/>
      <c r="R23" s="16"/>
      <c r="S23" s="16"/>
      <c r="T23" s="16"/>
      <c r="U23" s="16"/>
      <c r="V23" s="16"/>
      <c r="AK23" s="16"/>
      <c r="AX23" s="28"/>
      <c r="BB23" s="25"/>
      <c r="BG23" s="16"/>
      <c r="BH23" s="16"/>
      <c r="BO23" s="16" t="s">
        <v>3305</v>
      </c>
      <c r="BP23" s="16" t="s">
        <v>3306</v>
      </c>
      <c r="BQ23" s="16" t="s">
        <v>3307</v>
      </c>
      <c r="BR23" s="16"/>
      <c r="CA23" s="16"/>
      <c r="CE23" s="16" t="s">
        <v>119</v>
      </c>
      <c r="CF23" s="16" t="s">
        <v>3129</v>
      </c>
      <c r="CG23" s="16" t="s">
        <v>3305</v>
      </c>
      <c r="CH23" s="16" t="s">
        <v>3306</v>
      </c>
      <c r="CI23" s="16" t="s">
        <v>3308</v>
      </c>
      <c r="CJ23" s="16" t="s">
        <v>3309</v>
      </c>
      <c r="CK23" s="16" t="s">
        <v>3304</v>
      </c>
      <c r="CL23" s="16" t="s">
        <v>3310</v>
      </c>
      <c r="CM23" s="16" t="s">
        <v>3311</v>
      </c>
      <c r="CN23" s="16" t="s">
        <v>3251</v>
      </c>
      <c r="CR23" s="19"/>
      <c r="CV23" s="16"/>
      <c r="CY23" s="16"/>
      <c r="CZ23" s="16"/>
      <c r="DA23" s="16"/>
      <c r="DC23" s="16"/>
      <c r="DH23" s="16"/>
    </row>
    <row r="24" spans="1:112" x14ac:dyDescent="0.35">
      <c r="A24" s="16" t="s">
        <v>1149</v>
      </c>
      <c r="C24" t="s">
        <v>3312</v>
      </c>
      <c r="D24" s="29"/>
      <c r="E24"/>
      <c r="F24" s="16" t="s">
        <v>5784</v>
      </c>
      <c r="G24" s="16"/>
      <c r="K24" s="16"/>
      <c r="L24" s="16"/>
      <c r="M24" s="16"/>
      <c r="N24" s="16"/>
      <c r="O24" s="16" t="s">
        <v>5767</v>
      </c>
      <c r="P24" s="16"/>
      <c r="Q24" s="16"/>
      <c r="R24" s="16"/>
      <c r="S24" s="16"/>
      <c r="T24" s="16"/>
      <c r="U24" s="16"/>
      <c r="V24" s="16"/>
      <c r="AK24" s="16"/>
      <c r="AX24" s="28"/>
      <c r="BB24" s="25"/>
      <c r="BG24" s="16"/>
      <c r="BH24" s="16"/>
      <c r="BO24" s="16" t="s">
        <v>3313</v>
      </c>
      <c r="BP24" s="16" t="s">
        <v>3314</v>
      </c>
      <c r="BQ24" s="16" t="s">
        <v>3315</v>
      </c>
      <c r="BR24" s="16"/>
      <c r="CA24" s="16"/>
      <c r="CE24" s="16" t="s">
        <v>119</v>
      </c>
      <c r="CF24" s="16" t="s">
        <v>3129</v>
      </c>
      <c r="CG24" s="16" t="s">
        <v>3313</v>
      </c>
      <c r="CH24" s="16" t="s">
        <v>3314</v>
      </c>
      <c r="CI24" s="16" t="s">
        <v>3316</v>
      </c>
      <c r="CJ24" s="16" t="s">
        <v>3317</v>
      </c>
      <c r="CK24" s="16" t="s">
        <v>3312</v>
      </c>
      <c r="CL24" s="16" t="s">
        <v>3240</v>
      </c>
      <c r="CM24" s="16" t="s">
        <v>3318</v>
      </c>
      <c r="CN24" s="16" t="s">
        <v>3319</v>
      </c>
      <c r="CR24" s="19"/>
      <c r="CV24" s="16"/>
      <c r="CY24" s="16"/>
      <c r="CZ24" s="16"/>
      <c r="DA24" s="16"/>
      <c r="DC24" s="16"/>
      <c r="DH24" s="16"/>
    </row>
    <row r="25" spans="1:112" x14ac:dyDescent="0.35">
      <c r="A25" s="16" t="s">
        <v>1149</v>
      </c>
      <c r="C25" t="s">
        <v>3320</v>
      </c>
      <c r="D25" s="29"/>
      <c r="E25"/>
      <c r="F25" s="16" t="s">
        <v>5784</v>
      </c>
      <c r="G25" s="16"/>
      <c r="K25" s="16"/>
      <c r="L25" s="16"/>
      <c r="M25" s="16"/>
      <c r="N25" s="16"/>
      <c r="O25" s="16" t="s">
        <v>5767</v>
      </c>
      <c r="P25" s="16"/>
      <c r="Q25" s="16"/>
      <c r="R25" s="16"/>
      <c r="S25" s="16"/>
      <c r="T25" s="16"/>
      <c r="U25" s="16"/>
      <c r="V25" s="16"/>
      <c r="AK25" s="16"/>
      <c r="AX25" s="28"/>
      <c r="BB25" s="25"/>
      <c r="BG25" s="16"/>
      <c r="BH25" s="16"/>
      <c r="BO25" s="16" t="s">
        <v>3321</v>
      </c>
      <c r="BP25" s="16" t="s">
        <v>3322</v>
      </c>
      <c r="BQ25" s="16" t="s">
        <v>3323</v>
      </c>
      <c r="BR25" s="16"/>
      <c r="CA25" s="16"/>
      <c r="CE25" s="16" t="s">
        <v>119</v>
      </c>
      <c r="CF25" s="16" t="s">
        <v>3129</v>
      </c>
      <c r="CG25" s="16" t="s">
        <v>3321</v>
      </c>
      <c r="CH25" s="16" t="s">
        <v>3322</v>
      </c>
      <c r="CI25" s="16" t="s">
        <v>3324</v>
      </c>
      <c r="CJ25" s="16" t="s">
        <v>3325</v>
      </c>
      <c r="CK25" s="16" t="s">
        <v>3320</v>
      </c>
      <c r="CL25" s="16" t="s">
        <v>3191</v>
      </c>
      <c r="CM25" s="16" t="s">
        <v>3326</v>
      </c>
      <c r="CN25" s="16" t="s">
        <v>3327</v>
      </c>
      <c r="CR25" s="19"/>
      <c r="CV25" s="16"/>
      <c r="CY25" s="16"/>
      <c r="CZ25" s="16"/>
      <c r="DA25" s="16"/>
      <c r="DC25" s="16"/>
      <c r="DH25" s="16"/>
    </row>
    <row r="26" spans="1:112" x14ac:dyDescent="0.35">
      <c r="A26" s="16" t="s">
        <v>1149</v>
      </c>
      <c r="C26" t="s">
        <v>3328</v>
      </c>
      <c r="D26" s="29"/>
      <c r="E26"/>
      <c r="F26" s="16" t="s">
        <v>5784</v>
      </c>
      <c r="G26" s="16"/>
      <c r="K26" s="16"/>
      <c r="L26" s="16"/>
      <c r="M26" s="16"/>
      <c r="N26" s="16"/>
      <c r="O26" s="16" t="s">
        <v>5767</v>
      </c>
      <c r="P26" s="16"/>
      <c r="Q26" s="16"/>
      <c r="R26" s="16"/>
      <c r="S26" s="16"/>
      <c r="T26" s="16"/>
      <c r="U26" s="16"/>
      <c r="V26" s="16"/>
      <c r="AK26" s="16"/>
      <c r="AX26" s="28"/>
      <c r="BB26" s="25"/>
      <c r="BG26" s="16"/>
      <c r="BH26" s="16"/>
      <c r="BO26" s="16" t="s">
        <v>3329</v>
      </c>
      <c r="BP26" s="16" t="s">
        <v>3330</v>
      </c>
      <c r="BQ26" s="16" t="s">
        <v>3331</v>
      </c>
      <c r="BR26" s="16"/>
      <c r="CA26" s="16"/>
      <c r="CE26" s="16" t="s">
        <v>119</v>
      </c>
      <c r="CF26" s="16" t="s">
        <v>3129</v>
      </c>
      <c r="CG26" s="16" t="s">
        <v>3329</v>
      </c>
      <c r="CH26" s="16" t="s">
        <v>3330</v>
      </c>
      <c r="CI26" s="16" t="s">
        <v>3332</v>
      </c>
      <c r="CJ26" s="16" t="s">
        <v>3333</v>
      </c>
      <c r="CK26" s="16" t="s">
        <v>3328</v>
      </c>
      <c r="CL26" s="16" t="s">
        <v>3334</v>
      </c>
      <c r="CM26" s="16" t="s">
        <v>3335</v>
      </c>
      <c r="CN26" s="16" t="s">
        <v>3281</v>
      </c>
      <c r="CR26" s="19"/>
      <c r="CV26" s="16"/>
      <c r="CY26" s="16"/>
      <c r="CZ26" s="16"/>
      <c r="DA26" s="16"/>
      <c r="DC26" s="16"/>
      <c r="DH26" s="16"/>
    </row>
    <row r="27" spans="1:112" x14ac:dyDescent="0.35">
      <c r="A27" s="16" t="s">
        <v>1149</v>
      </c>
      <c r="C27" t="s">
        <v>3336</v>
      </c>
      <c r="D27" s="29"/>
      <c r="E27"/>
      <c r="F27" s="16" t="s">
        <v>5784</v>
      </c>
      <c r="G27" s="16"/>
      <c r="K27" s="16"/>
      <c r="L27" s="16"/>
      <c r="M27" s="16"/>
      <c r="N27" s="16"/>
      <c r="O27" s="16" t="s">
        <v>5767</v>
      </c>
      <c r="P27" s="16"/>
      <c r="Q27" s="16"/>
      <c r="R27" s="16"/>
      <c r="S27" s="16"/>
      <c r="T27" s="16"/>
      <c r="U27" s="16"/>
      <c r="V27" s="16"/>
      <c r="AK27" s="16"/>
      <c r="AX27" s="28"/>
      <c r="BB27" s="25"/>
      <c r="BG27" s="16"/>
      <c r="BH27" s="16"/>
      <c r="BO27" s="16" t="s">
        <v>3337</v>
      </c>
      <c r="BP27" s="16" t="s">
        <v>3338</v>
      </c>
      <c r="BQ27" s="16" t="s">
        <v>3339</v>
      </c>
      <c r="BR27" s="16"/>
      <c r="CA27" s="16"/>
      <c r="CE27" s="16" t="s">
        <v>119</v>
      </c>
      <c r="CF27" s="16" t="s">
        <v>3129</v>
      </c>
      <c r="CG27" s="16" t="s">
        <v>3337</v>
      </c>
      <c r="CH27" s="16" t="s">
        <v>3338</v>
      </c>
      <c r="CI27" s="16" t="s">
        <v>3340</v>
      </c>
      <c r="CJ27" s="16" t="s">
        <v>3341</v>
      </c>
      <c r="CK27" s="16" t="s">
        <v>3336</v>
      </c>
      <c r="CL27" s="16" t="s">
        <v>3182</v>
      </c>
      <c r="CM27" s="16" t="s">
        <v>3342</v>
      </c>
      <c r="CN27" s="16" t="s">
        <v>3343</v>
      </c>
      <c r="CR27" s="19"/>
      <c r="CV27" s="16"/>
      <c r="CY27" s="16"/>
      <c r="CZ27" s="16"/>
      <c r="DA27" s="16"/>
      <c r="DC27" s="16"/>
      <c r="DH27" s="16"/>
    </row>
    <row r="28" spans="1:112" x14ac:dyDescent="0.35">
      <c r="A28" s="16" t="s">
        <v>1149</v>
      </c>
      <c r="C28" t="s">
        <v>3344</v>
      </c>
      <c r="D28" s="29"/>
      <c r="E28"/>
      <c r="F28" s="16" t="s">
        <v>5784</v>
      </c>
      <c r="G28" s="16"/>
      <c r="K28" s="16"/>
      <c r="L28" s="16"/>
      <c r="M28" s="16"/>
      <c r="N28" s="16"/>
      <c r="O28" s="16" t="s">
        <v>5767</v>
      </c>
      <c r="P28" s="16"/>
      <c r="Q28" s="16"/>
      <c r="R28" s="16"/>
      <c r="S28" s="16"/>
      <c r="T28" s="16"/>
      <c r="U28" s="16"/>
      <c r="V28" s="16"/>
      <c r="AK28" s="16"/>
      <c r="AX28" s="28"/>
      <c r="BB28" s="25"/>
      <c r="BG28" s="16"/>
      <c r="BH28" s="16"/>
      <c r="BO28" s="16" t="s">
        <v>3345</v>
      </c>
      <c r="BP28" s="16" t="s">
        <v>3346</v>
      </c>
      <c r="BQ28" s="16" t="s">
        <v>3347</v>
      </c>
      <c r="BR28" s="16"/>
      <c r="CA28" s="16"/>
      <c r="CE28" s="16" t="s">
        <v>119</v>
      </c>
      <c r="CF28" s="16" t="s">
        <v>3129</v>
      </c>
      <c r="CG28" s="16" t="s">
        <v>3345</v>
      </c>
      <c r="CH28" s="16" t="s">
        <v>3346</v>
      </c>
      <c r="CI28" s="16" t="s">
        <v>3348</v>
      </c>
      <c r="CJ28" s="16" t="s">
        <v>3349</v>
      </c>
      <c r="CK28" s="16" t="s">
        <v>3344</v>
      </c>
      <c r="CL28" s="16" t="s">
        <v>3350</v>
      </c>
      <c r="CM28" s="16" t="s">
        <v>3351</v>
      </c>
      <c r="CN28" s="16" t="s">
        <v>3352</v>
      </c>
      <c r="CR28" s="19"/>
      <c r="CV28" s="16"/>
      <c r="CY28" s="16"/>
      <c r="CZ28" s="16"/>
      <c r="DA28" s="16"/>
      <c r="DC28" s="16"/>
      <c r="DH28" s="16"/>
    </row>
    <row r="29" spans="1:112" x14ac:dyDescent="0.35">
      <c r="A29" s="16" t="s">
        <v>1149</v>
      </c>
      <c r="C29" t="s">
        <v>3361</v>
      </c>
      <c r="D29" s="29"/>
      <c r="E29"/>
      <c r="F29" s="16" t="s">
        <v>5784</v>
      </c>
      <c r="G29" s="16"/>
      <c r="K29" s="16"/>
      <c r="L29" s="16"/>
      <c r="M29" s="16"/>
      <c r="N29" s="16"/>
      <c r="O29" s="16" t="s">
        <v>5767</v>
      </c>
      <c r="P29" s="16"/>
      <c r="Q29" s="16"/>
      <c r="R29" s="16"/>
      <c r="S29" s="16"/>
      <c r="T29" s="16"/>
      <c r="U29" s="16"/>
      <c r="V29" s="16"/>
      <c r="AK29" s="16"/>
      <c r="AX29" s="28"/>
      <c r="BB29" s="25"/>
      <c r="BG29" s="16"/>
      <c r="BH29" s="16"/>
      <c r="BO29" s="16" t="s">
        <v>3362</v>
      </c>
      <c r="BP29" s="16" t="s">
        <v>3363</v>
      </c>
      <c r="BQ29" s="16" t="s">
        <v>3364</v>
      </c>
      <c r="BR29" s="16"/>
      <c r="CA29" s="16"/>
      <c r="CE29" s="16" t="s">
        <v>119</v>
      </c>
      <c r="CF29" s="16" t="s">
        <v>3129</v>
      </c>
      <c r="CG29" s="16" t="s">
        <v>3362</v>
      </c>
      <c r="CH29" s="16" t="s">
        <v>3363</v>
      </c>
      <c r="CI29" s="16" t="s">
        <v>3365</v>
      </c>
      <c r="CJ29" s="16" t="s">
        <v>3366</v>
      </c>
      <c r="CK29" s="16" t="s">
        <v>3361</v>
      </c>
      <c r="CL29" s="16" t="s">
        <v>3182</v>
      </c>
      <c r="CM29" s="16" t="s">
        <v>3141</v>
      </c>
      <c r="CN29" s="16" t="s">
        <v>3367</v>
      </c>
      <c r="CR29" s="19"/>
      <c r="CV29" s="16"/>
      <c r="CY29" s="16"/>
      <c r="CZ29" s="16"/>
      <c r="DA29" s="16"/>
      <c r="DC29" s="16"/>
      <c r="DH29" s="16"/>
    </row>
    <row r="30" spans="1:112" x14ac:dyDescent="0.35">
      <c r="A30" s="16" t="s">
        <v>1149</v>
      </c>
      <c r="C30" t="s">
        <v>3368</v>
      </c>
      <c r="D30" s="29"/>
      <c r="E30"/>
      <c r="F30" s="16" t="s">
        <v>5784</v>
      </c>
      <c r="G30" s="16"/>
      <c r="K30" s="16"/>
      <c r="L30" s="16"/>
      <c r="M30" s="16"/>
      <c r="N30" s="16"/>
      <c r="O30" s="16" t="s">
        <v>5767</v>
      </c>
      <c r="P30" s="16"/>
      <c r="Q30" s="16"/>
      <c r="R30" s="16"/>
      <c r="S30" s="16"/>
      <c r="T30" s="16"/>
      <c r="U30" s="16"/>
      <c r="V30" s="16"/>
      <c r="AK30" s="16"/>
      <c r="AX30" s="28"/>
      <c r="BB30" s="25"/>
      <c r="BG30" s="16"/>
      <c r="BH30" s="16"/>
      <c r="BO30" s="16" t="s">
        <v>3369</v>
      </c>
      <c r="BP30" s="16" t="s">
        <v>3370</v>
      </c>
      <c r="BQ30" s="16" t="s">
        <v>3371</v>
      </c>
      <c r="BR30" s="16"/>
      <c r="CA30" s="16"/>
      <c r="CE30" s="16" t="s">
        <v>119</v>
      </c>
      <c r="CF30" s="16" t="s">
        <v>3129</v>
      </c>
      <c r="CG30" s="16" t="s">
        <v>3369</v>
      </c>
      <c r="CH30" s="16" t="s">
        <v>3370</v>
      </c>
      <c r="CI30" s="16" t="s">
        <v>3372</v>
      </c>
      <c r="CJ30" s="16" t="s">
        <v>3373</v>
      </c>
      <c r="CK30" s="16" t="s">
        <v>3368</v>
      </c>
      <c r="CL30" s="16" t="s">
        <v>3374</v>
      </c>
      <c r="CM30" s="16" t="s">
        <v>3375</v>
      </c>
      <c r="CN30" s="16" t="s">
        <v>3376</v>
      </c>
      <c r="CR30" s="19"/>
      <c r="CV30" s="16"/>
      <c r="CY30" s="16"/>
      <c r="CZ30" s="16"/>
      <c r="DA30" s="16"/>
      <c r="DC30" s="16"/>
      <c r="DH30" s="16"/>
    </row>
    <row r="31" spans="1:112" x14ac:dyDescent="0.35">
      <c r="A31" s="16" t="s">
        <v>1149</v>
      </c>
      <c r="C31" t="s">
        <v>3355</v>
      </c>
      <c r="D31" s="29"/>
      <c r="E31"/>
      <c r="F31" s="16" t="s">
        <v>5784</v>
      </c>
      <c r="G31" s="16"/>
      <c r="K31" s="16"/>
      <c r="L31" s="16"/>
      <c r="M31" s="16"/>
      <c r="N31" s="16"/>
      <c r="O31" s="16" t="s">
        <v>5767</v>
      </c>
      <c r="P31" s="16"/>
      <c r="Q31" s="16"/>
      <c r="R31" s="16"/>
      <c r="S31" s="16"/>
      <c r="T31" s="16"/>
      <c r="U31" s="16"/>
      <c r="V31" s="16"/>
      <c r="AK31" s="16"/>
      <c r="AX31" s="28"/>
      <c r="BB31" s="25"/>
      <c r="BG31" s="16"/>
      <c r="BH31" s="16"/>
      <c r="BO31" s="16" t="s">
        <v>3356</v>
      </c>
      <c r="BP31" s="16" t="s">
        <v>3357</v>
      </c>
      <c r="BQ31" s="16" t="s">
        <v>3358</v>
      </c>
      <c r="BR31" s="16"/>
      <c r="CA31" s="16"/>
      <c r="CE31" s="16" t="s">
        <v>119</v>
      </c>
      <c r="CF31" s="16" t="s">
        <v>3129</v>
      </c>
      <c r="CG31" s="16" t="s">
        <v>3356</v>
      </c>
      <c r="CH31" s="16" t="s">
        <v>3357</v>
      </c>
      <c r="CI31" s="16" t="s">
        <v>3359</v>
      </c>
      <c r="CJ31" s="16" t="s">
        <v>3360</v>
      </c>
      <c r="CK31" s="16" t="s">
        <v>3355</v>
      </c>
      <c r="CL31" s="16" t="s">
        <v>3310</v>
      </c>
      <c r="CM31" s="16" t="s">
        <v>3158</v>
      </c>
      <c r="CN31" s="16" t="s">
        <v>3133</v>
      </c>
      <c r="CR31" s="19"/>
      <c r="CV31" s="16"/>
      <c r="CY31" s="16"/>
      <c r="CZ31" s="16"/>
      <c r="DA31" s="16"/>
      <c r="DC31" s="16"/>
      <c r="DH31" s="16"/>
    </row>
    <row r="32" spans="1:112" x14ac:dyDescent="0.35">
      <c r="A32" s="16" t="s">
        <v>1149</v>
      </c>
      <c r="C32" t="s">
        <v>3377</v>
      </c>
      <c r="D32" s="29"/>
      <c r="E32"/>
      <c r="F32" s="16" t="s">
        <v>5784</v>
      </c>
      <c r="G32" s="16"/>
      <c r="K32" s="16"/>
      <c r="L32" s="16"/>
      <c r="M32" s="16"/>
      <c r="N32" s="16"/>
      <c r="O32" s="16" t="s">
        <v>5767</v>
      </c>
      <c r="P32" s="16"/>
      <c r="Q32" s="16"/>
      <c r="R32" s="16"/>
      <c r="S32" s="16"/>
      <c r="T32" s="16"/>
      <c r="U32" s="16"/>
      <c r="V32" s="16"/>
      <c r="AK32" s="16"/>
      <c r="AX32" s="28"/>
      <c r="BB32" s="25"/>
      <c r="BG32" s="16"/>
      <c r="BH32" s="16"/>
      <c r="BO32" s="16" t="s">
        <v>3378</v>
      </c>
      <c r="BP32" s="16" t="s">
        <v>3379</v>
      </c>
      <c r="BQ32" s="16" t="s">
        <v>3380</v>
      </c>
      <c r="BR32" s="16"/>
      <c r="CA32" s="16"/>
      <c r="CE32" s="16" t="s">
        <v>119</v>
      </c>
      <c r="CF32" s="16" t="s">
        <v>3129</v>
      </c>
      <c r="CG32" s="16" t="s">
        <v>3378</v>
      </c>
      <c r="CH32" s="16" t="s">
        <v>3379</v>
      </c>
      <c r="CI32" s="16" t="s">
        <v>3381</v>
      </c>
      <c r="CJ32" s="16" t="s">
        <v>3382</v>
      </c>
      <c r="CK32" s="16" t="s">
        <v>3377</v>
      </c>
      <c r="CL32" s="16" t="s">
        <v>3383</v>
      </c>
      <c r="CM32" s="16" t="s">
        <v>3384</v>
      </c>
      <c r="CN32" s="16" t="s">
        <v>3385</v>
      </c>
      <c r="CR32" s="19"/>
      <c r="CV32" s="16"/>
      <c r="CY32" s="16"/>
      <c r="CZ32" s="16"/>
      <c r="DA32" s="16"/>
      <c r="DC32" s="16"/>
      <c r="DH32" s="16"/>
    </row>
    <row r="33" spans="1:112" x14ac:dyDescent="0.35">
      <c r="A33" s="16" t="s">
        <v>1149</v>
      </c>
      <c r="C33" t="s">
        <v>3386</v>
      </c>
      <c r="D33" s="29"/>
      <c r="E33"/>
      <c r="F33" s="16" t="s">
        <v>5784</v>
      </c>
      <c r="G33" s="16"/>
      <c r="K33" s="16"/>
      <c r="L33" s="16"/>
      <c r="M33" s="16"/>
      <c r="N33" s="16"/>
      <c r="O33" s="16" t="s">
        <v>5767</v>
      </c>
      <c r="P33" s="16"/>
      <c r="Q33" s="16"/>
      <c r="R33" s="16"/>
      <c r="S33" s="16"/>
      <c r="T33" s="16"/>
      <c r="U33" s="16"/>
      <c r="V33" s="16"/>
      <c r="AK33" s="16"/>
      <c r="AX33" s="28"/>
      <c r="BB33" s="25"/>
      <c r="BG33" s="16"/>
      <c r="BH33" s="16"/>
      <c r="BO33" s="16" t="s">
        <v>3387</v>
      </c>
      <c r="BP33" s="16" t="s">
        <v>3388</v>
      </c>
      <c r="BQ33" s="16" t="s">
        <v>3389</v>
      </c>
      <c r="BR33" s="16"/>
      <c r="CA33" s="16"/>
      <c r="CE33" s="16" t="s">
        <v>119</v>
      </c>
      <c r="CF33" s="16" t="s">
        <v>3129</v>
      </c>
      <c r="CG33" s="16" t="s">
        <v>3387</v>
      </c>
      <c r="CH33" s="16" t="s">
        <v>3388</v>
      </c>
      <c r="CI33" s="16" t="s">
        <v>3390</v>
      </c>
      <c r="CJ33" s="16" t="s">
        <v>3391</v>
      </c>
      <c r="CK33" s="16" t="s">
        <v>3386</v>
      </c>
      <c r="CL33" s="16" t="s">
        <v>3350</v>
      </c>
      <c r="CM33" s="16" t="s">
        <v>3392</v>
      </c>
      <c r="CN33" s="16" t="s">
        <v>3352</v>
      </c>
      <c r="CR33" s="19"/>
      <c r="CV33" s="16"/>
      <c r="CY33" s="16"/>
      <c r="CZ33" s="16"/>
      <c r="DA33" s="16"/>
      <c r="DC33" s="16"/>
      <c r="DH33" s="16"/>
    </row>
    <row r="34" spans="1:112" x14ac:dyDescent="0.35">
      <c r="A34" s="16" t="s">
        <v>1149</v>
      </c>
      <c r="C34" t="s">
        <v>3393</v>
      </c>
      <c r="D34" s="29"/>
      <c r="E34"/>
      <c r="F34" s="16" t="s">
        <v>5784</v>
      </c>
      <c r="G34" s="16"/>
      <c r="K34" s="16"/>
      <c r="L34" s="16"/>
      <c r="M34" s="16"/>
      <c r="N34" s="16"/>
      <c r="O34" s="16" t="s">
        <v>5767</v>
      </c>
      <c r="P34" s="16"/>
      <c r="Q34" s="16"/>
      <c r="R34" s="16"/>
      <c r="S34" s="16"/>
      <c r="T34" s="16"/>
      <c r="U34" s="16"/>
      <c r="V34" s="16"/>
      <c r="AK34" s="16"/>
      <c r="AX34" s="28"/>
      <c r="BB34" s="25"/>
      <c r="BG34" s="16"/>
      <c r="BH34" s="16"/>
      <c r="BO34" s="16" t="s">
        <v>3394</v>
      </c>
      <c r="BP34" s="16" t="s">
        <v>3395</v>
      </c>
      <c r="BQ34" s="16" t="s">
        <v>3396</v>
      </c>
      <c r="BR34" s="16"/>
      <c r="CA34" s="16"/>
      <c r="CE34" s="16" t="s">
        <v>119</v>
      </c>
      <c r="CF34" s="16" t="s">
        <v>3129</v>
      </c>
      <c r="CG34" s="16" t="s">
        <v>3394</v>
      </c>
      <c r="CH34" s="16" t="s">
        <v>3395</v>
      </c>
      <c r="CI34" s="16" t="s">
        <v>3397</v>
      </c>
      <c r="CJ34" s="16" t="s">
        <v>3398</v>
      </c>
      <c r="CK34" s="16" t="s">
        <v>3393</v>
      </c>
      <c r="CL34" s="16" t="s">
        <v>3232</v>
      </c>
      <c r="CM34" s="16" t="s">
        <v>3141</v>
      </c>
      <c r="CN34" s="16" t="s">
        <v>3175</v>
      </c>
      <c r="CR34" s="19"/>
      <c r="CV34" s="16"/>
      <c r="CY34" s="16"/>
      <c r="CZ34" s="16"/>
      <c r="DA34" s="16"/>
      <c r="DC34" s="16"/>
      <c r="DH34" s="16"/>
    </row>
    <row r="35" spans="1:112" x14ac:dyDescent="0.35">
      <c r="A35" s="16" t="s">
        <v>1149</v>
      </c>
      <c r="C35" t="s">
        <v>3399</v>
      </c>
      <c r="D35" s="29"/>
      <c r="E35"/>
      <c r="F35" s="16" t="s">
        <v>5784</v>
      </c>
      <c r="G35" s="16"/>
      <c r="K35" s="16"/>
      <c r="L35" s="16"/>
      <c r="M35" s="16"/>
      <c r="N35" s="16"/>
      <c r="O35" s="16" t="s">
        <v>5767</v>
      </c>
      <c r="P35" s="16"/>
      <c r="Q35" s="16"/>
      <c r="R35" s="16"/>
      <c r="S35" s="16"/>
      <c r="T35" s="16"/>
      <c r="U35" s="16"/>
      <c r="V35" s="16"/>
      <c r="AK35" s="16"/>
      <c r="AX35" s="28"/>
      <c r="BB35" s="25"/>
      <c r="BG35" s="16"/>
      <c r="BH35" s="16"/>
      <c r="BO35" s="16" t="s">
        <v>3400</v>
      </c>
      <c r="BP35" s="16" t="s">
        <v>3401</v>
      </c>
      <c r="BQ35" s="16" t="s">
        <v>3402</v>
      </c>
      <c r="BR35" s="16"/>
      <c r="CA35" s="16"/>
      <c r="CE35" s="16" t="s">
        <v>119</v>
      </c>
      <c r="CF35" s="16" t="s">
        <v>3129</v>
      </c>
      <c r="CG35" s="16" t="s">
        <v>3400</v>
      </c>
      <c r="CH35" s="16" t="s">
        <v>3401</v>
      </c>
      <c r="CI35" s="16" t="s">
        <v>3403</v>
      </c>
      <c r="CJ35" s="16" t="s">
        <v>3404</v>
      </c>
      <c r="CK35" s="16" t="s">
        <v>3399</v>
      </c>
      <c r="CL35" s="16" t="s">
        <v>3265</v>
      </c>
      <c r="CM35" s="16" t="s">
        <v>3201</v>
      </c>
      <c r="CN35" s="16" t="s">
        <v>3405</v>
      </c>
      <c r="CR35" s="19"/>
      <c r="CV35" s="16"/>
      <c r="CY35" s="16"/>
      <c r="CZ35" s="16"/>
      <c r="DA35" s="16"/>
      <c r="DC35" s="16"/>
      <c r="DH35" s="16"/>
    </row>
    <row r="36" spans="1:112" x14ac:dyDescent="0.35">
      <c r="A36" s="16" t="s">
        <v>1149</v>
      </c>
      <c r="C36" t="s">
        <v>3406</v>
      </c>
      <c r="D36" s="29"/>
      <c r="E36"/>
      <c r="F36" s="16" t="s">
        <v>5784</v>
      </c>
      <c r="G36" s="16"/>
      <c r="K36" s="16"/>
      <c r="L36" s="16"/>
      <c r="M36" s="16"/>
      <c r="N36" s="16"/>
      <c r="O36" s="16" t="s">
        <v>5767</v>
      </c>
      <c r="P36" s="16"/>
      <c r="Q36" s="16"/>
      <c r="R36" s="16"/>
      <c r="S36" s="16"/>
      <c r="T36" s="16"/>
      <c r="U36" s="16"/>
      <c r="V36" s="16"/>
      <c r="AK36" s="16"/>
      <c r="AX36" s="28"/>
      <c r="BB36" s="25"/>
      <c r="BG36" s="16"/>
      <c r="BH36" s="16"/>
      <c r="BO36" s="16" t="s">
        <v>3407</v>
      </c>
      <c r="BP36" s="16" t="s">
        <v>3408</v>
      </c>
      <c r="BQ36" s="16" t="s">
        <v>3409</v>
      </c>
      <c r="BR36" s="16"/>
      <c r="CA36" s="16"/>
      <c r="CE36" s="16" t="s">
        <v>119</v>
      </c>
      <c r="CF36" s="16" t="s">
        <v>3129</v>
      </c>
      <c r="CG36" s="16" t="s">
        <v>3407</v>
      </c>
      <c r="CH36" s="16" t="s">
        <v>3408</v>
      </c>
      <c r="CI36" s="16" t="s">
        <v>6036</v>
      </c>
      <c r="CJ36" s="16" t="s">
        <v>3410</v>
      </c>
      <c r="CK36" s="16" t="s">
        <v>3406</v>
      </c>
      <c r="CL36" s="16" t="s">
        <v>3182</v>
      </c>
      <c r="CM36" s="16" t="s">
        <v>3411</v>
      </c>
      <c r="CN36" s="16" t="s">
        <v>3412</v>
      </c>
      <c r="CR36" s="19"/>
      <c r="CV36" s="16"/>
      <c r="CY36" s="16"/>
      <c r="CZ36" s="16"/>
      <c r="DA36" s="16"/>
      <c r="DC36" s="16"/>
      <c r="DH36" s="16"/>
    </row>
    <row r="37" spans="1:112" x14ac:dyDescent="0.35">
      <c r="A37" s="16" t="s">
        <v>6154</v>
      </c>
      <c r="C37" t="s">
        <v>3119</v>
      </c>
      <c r="D37" s="29"/>
      <c r="E37"/>
      <c r="F37" s="16" t="s">
        <v>5784</v>
      </c>
      <c r="G37" s="16"/>
      <c r="K37" s="16"/>
      <c r="L37" s="16"/>
      <c r="M37" s="16"/>
      <c r="N37" s="16" t="s">
        <v>6232</v>
      </c>
      <c r="O37" s="16" t="s">
        <v>651</v>
      </c>
      <c r="P37" s="16"/>
      <c r="Q37" s="16"/>
      <c r="R37" s="16"/>
      <c r="S37" s="16"/>
      <c r="T37" s="16" t="s">
        <v>1660</v>
      </c>
      <c r="U37" s="16" t="s">
        <v>3123</v>
      </c>
      <c r="V37" s="16"/>
      <c r="W37" s="16" t="s">
        <v>3121</v>
      </c>
      <c r="X37" s="16" t="s">
        <v>3122</v>
      </c>
      <c r="AA37" s="16" t="s">
        <v>1662</v>
      </c>
      <c r="AH37" s="16" t="s">
        <v>745</v>
      </c>
      <c r="AI37" s="16" t="s">
        <v>972</v>
      </c>
      <c r="AJ37" s="16" t="s">
        <v>5772</v>
      </c>
      <c r="AK37" s="16"/>
      <c r="AO37" s="16">
        <v>25</v>
      </c>
      <c r="AP37" s="16">
        <v>102</v>
      </c>
      <c r="AQ37" s="16" t="s">
        <v>706</v>
      </c>
      <c r="AR37" s="16" t="s">
        <v>5773</v>
      </c>
      <c r="AS37" s="16" t="s">
        <v>5774</v>
      </c>
      <c r="AT37" s="16">
        <f>LEN(AS37)-LEN(SUBSTITUTE(AS37,",",""))+1</f>
        <v>3</v>
      </c>
      <c r="AU37" s="16" t="s">
        <v>769</v>
      </c>
      <c r="AV37" s="16">
        <f>LEN(AU37)-LEN(SUBSTITUTE(AU37,",",""))+1</f>
        <v>1</v>
      </c>
      <c r="AW37" s="16">
        <f>Table13[[#This Row], [no. of native regions]]+Table13[[#This Row], [no. of introduced regions]]</f>
        <v>4</v>
      </c>
      <c r="AX37" s="28">
        <f>Table13[[#This Row], [no. of introduced regions]]/Table13[[#This Row], [no. of native regions]]</f>
        <v>0.33333333333333331</v>
      </c>
      <c r="BB37" s="25"/>
      <c r="BG37" s="16"/>
      <c r="BH37" s="16"/>
      <c r="BO37" s="16" t="s">
        <v>1664</v>
      </c>
      <c r="BP37" s="16" t="s">
        <v>1665</v>
      </c>
      <c r="BQ37" s="16" t="s">
        <v>3413</v>
      </c>
      <c r="BR37" s="16" t="s">
        <v>1666</v>
      </c>
      <c r="CA37" s="16"/>
      <c r="CE37" s="16" t="s">
        <v>119</v>
      </c>
      <c r="CF37" s="16" t="s">
        <v>3129</v>
      </c>
      <c r="CG37" s="16" t="s">
        <v>1664</v>
      </c>
      <c r="CH37" s="16" t="s">
        <v>1665</v>
      </c>
      <c r="CI37" s="16" t="s">
        <v>3414</v>
      </c>
      <c r="CJ37" s="16" t="s">
        <v>3415</v>
      </c>
      <c r="CL37" s="16" t="s">
        <v>3265</v>
      </c>
      <c r="CM37" s="16" t="s">
        <v>3335</v>
      </c>
      <c r="CN37" s="16" t="s">
        <v>3416</v>
      </c>
      <c r="CP37" s="16" t="s">
        <v>119</v>
      </c>
      <c r="CQ37" s="16" t="s">
        <v>1183</v>
      </c>
      <c r="CR37" s="19" t="s">
        <v>14</v>
      </c>
      <c r="CV37" s="16"/>
      <c r="CY37" s="16"/>
      <c r="CZ37" s="16"/>
      <c r="DA37" s="16"/>
      <c r="DC37" s="16"/>
      <c r="DH37" s="16"/>
    </row>
    <row r="38" spans="1:112" x14ac:dyDescent="0.35">
      <c r="A38" s="16" t="s">
        <v>1149</v>
      </c>
      <c r="C38" t="s">
        <v>3417</v>
      </c>
      <c r="D38" s="29"/>
      <c r="E38"/>
      <c r="F38" s="16" t="s">
        <v>5784</v>
      </c>
      <c r="G38" s="16"/>
      <c r="K38" s="16"/>
      <c r="L38" s="16"/>
      <c r="M38" s="16"/>
      <c r="N38" s="16"/>
      <c r="O38" s="16" t="s">
        <v>5767</v>
      </c>
      <c r="P38" s="16"/>
      <c r="Q38" s="16"/>
      <c r="R38" s="16"/>
      <c r="S38" s="16"/>
      <c r="T38" s="16"/>
      <c r="U38" s="16"/>
      <c r="V38" s="16"/>
      <c r="AK38" s="16"/>
      <c r="AX38" s="28"/>
      <c r="BB38" s="25"/>
      <c r="BG38" s="16"/>
      <c r="BH38" s="16"/>
      <c r="BO38" s="16" t="s">
        <v>3418</v>
      </c>
      <c r="BP38" s="16" t="s">
        <v>3419</v>
      </c>
      <c r="BQ38" s="16" t="s">
        <v>3420</v>
      </c>
      <c r="BR38" s="16"/>
      <c r="CA38" s="16"/>
      <c r="CE38" s="16" t="s">
        <v>119</v>
      </c>
      <c r="CF38" s="16" t="s">
        <v>3129</v>
      </c>
      <c r="CG38" s="16" t="s">
        <v>3418</v>
      </c>
      <c r="CH38" s="16" t="s">
        <v>3419</v>
      </c>
      <c r="CI38" s="16" t="s">
        <v>3421</v>
      </c>
      <c r="CJ38" s="16" t="s">
        <v>3422</v>
      </c>
      <c r="CK38" s="16" t="s">
        <v>3417</v>
      </c>
      <c r="CL38" s="16" t="s">
        <v>3423</v>
      </c>
      <c r="CM38" s="16" t="s">
        <v>3141</v>
      </c>
      <c r="CN38" s="16" t="s">
        <v>3424</v>
      </c>
      <c r="CR38" s="19"/>
      <c r="CV38" s="16"/>
      <c r="CY38" s="16"/>
      <c r="CZ38" s="16"/>
      <c r="DA38" s="16"/>
      <c r="DC38" s="16"/>
      <c r="DH38" s="16"/>
    </row>
    <row r="39" spans="1:112" x14ac:dyDescent="0.35">
      <c r="A39" s="16" t="s">
        <v>1149</v>
      </c>
      <c r="C39" t="s">
        <v>3425</v>
      </c>
      <c r="D39" s="29"/>
      <c r="E39"/>
      <c r="F39" s="16" t="s">
        <v>5784</v>
      </c>
      <c r="G39" s="16"/>
      <c r="K39" s="16"/>
      <c r="L39" s="16"/>
      <c r="M39" s="16"/>
      <c r="N39" s="16"/>
      <c r="O39" s="16" t="s">
        <v>5767</v>
      </c>
      <c r="P39" s="16"/>
      <c r="Q39" s="16"/>
      <c r="R39" s="16"/>
      <c r="S39" s="16"/>
      <c r="T39" s="16"/>
      <c r="U39" s="16"/>
      <c r="V39" s="16"/>
      <c r="AK39" s="16"/>
      <c r="AX39" s="28"/>
      <c r="BB39" s="25"/>
      <c r="BG39" s="16"/>
      <c r="BH39" s="16"/>
      <c r="BO39" s="16" t="s">
        <v>3426</v>
      </c>
      <c r="BP39" s="16" t="s">
        <v>3427</v>
      </c>
      <c r="BQ39" s="16" t="s">
        <v>3428</v>
      </c>
      <c r="BR39" s="16"/>
      <c r="CA39" s="16"/>
      <c r="CE39" s="16" t="s">
        <v>119</v>
      </c>
      <c r="CF39" s="16" t="s">
        <v>3129</v>
      </c>
      <c r="CG39" s="16" t="s">
        <v>3426</v>
      </c>
      <c r="CH39" s="16" t="s">
        <v>3427</v>
      </c>
      <c r="CI39" s="16" t="s">
        <v>3429</v>
      </c>
      <c r="CJ39" s="16" t="s">
        <v>3430</v>
      </c>
      <c r="CK39" s="16" t="s">
        <v>3425</v>
      </c>
      <c r="CL39" s="16" t="s">
        <v>3431</v>
      </c>
      <c r="CM39" s="16" t="s">
        <v>3432</v>
      </c>
      <c r="CN39" s="16" t="s">
        <v>3433</v>
      </c>
      <c r="CR39" s="19"/>
      <c r="CV39" s="16"/>
      <c r="CY39" s="16"/>
      <c r="CZ39" s="16"/>
      <c r="DA39" s="16"/>
      <c r="DC39" s="16"/>
      <c r="DH39" s="16"/>
    </row>
    <row r="40" spans="1:112" x14ac:dyDescent="0.35">
      <c r="A40" s="16" t="s">
        <v>1149</v>
      </c>
      <c r="C40" t="s">
        <v>3434</v>
      </c>
      <c r="D40" s="29"/>
      <c r="E40"/>
      <c r="F40" s="16" t="s">
        <v>5784</v>
      </c>
      <c r="G40" s="16"/>
      <c r="K40" s="16"/>
      <c r="L40" s="16"/>
      <c r="M40" s="16"/>
      <c r="N40" s="16"/>
      <c r="O40" s="16" t="s">
        <v>5767</v>
      </c>
      <c r="P40" s="16"/>
      <c r="Q40" s="16"/>
      <c r="R40" s="16"/>
      <c r="S40" s="16"/>
      <c r="T40" s="16"/>
      <c r="U40" s="16"/>
      <c r="V40" s="16"/>
      <c r="AK40" s="16"/>
      <c r="AX40" s="28"/>
      <c r="BB40" s="25"/>
      <c r="BG40" s="16"/>
      <c r="BH40" s="16"/>
      <c r="BO40" s="16" t="s">
        <v>3435</v>
      </c>
      <c r="BP40" s="16" t="s">
        <v>3436</v>
      </c>
      <c r="BQ40" s="16" t="s">
        <v>3437</v>
      </c>
      <c r="BR40" s="16"/>
      <c r="CA40" s="16"/>
      <c r="CE40" s="16" t="s">
        <v>119</v>
      </c>
      <c r="CF40" s="16" t="s">
        <v>3129</v>
      </c>
      <c r="CG40" s="16" t="s">
        <v>3435</v>
      </c>
      <c r="CH40" s="16" t="s">
        <v>3436</v>
      </c>
      <c r="CI40" s="16" t="s">
        <v>3438</v>
      </c>
      <c r="CJ40" s="16" t="s">
        <v>3439</v>
      </c>
      <c r="CK40" s="16" t="s">
        <v>3434</v>
      </c>
      <c r="CL40" s="16" t="s">
        <v>3431</v>
      </c>
      <c r="CM40" s="16" t="s">
        <v>3311</v>
      </c>
      <c r="CN40" s="16" t="s">
        <v>3412</v>
      </c>
      <c r="CR40" s="19"/>
      <c r="CV40" s="16"/>
      <c r="CY40" s="16"/>
      <c r="CZ40" s="16"/>
      <c r="DA40" s="16"/>
      <c r="DC40" s="16"/>
      <c r="DH40" s="16"/>
    </row>
    <row r="41" spans="1:112" x14ac:dyDescent="0.35">
      <c r="A41" s="16" t="s">
        <v>1149</v>
      </c>
      <c r="C41" t="s">
        <v>3441</v>
      </c>
      <c r="D41" s="29"/>
      <c r="E41"/>
      <c r="F41" s="16" t="s">
        <v>5784</v>
      </c>
      <c r="G41" s="16"/>
      <c r="K41" s="16"/>
      <c r="L41" s="16"/>
      <c r="M41" s="16"/>
      <c r="N41" s="16"/>
      <c r="O41" s="16" t="s">
        <v>5767</v>
      </c>
      <c r="P41" s="16"/>
      <c r="Q41" s="16"/>
      <c r="R41" s="16"/>
      <c r="S41" s="16"/>
      <c r="T41" s="16"/>
      <c r="U41" s="16"/>
      <c r="V41" s="16"/>
      <c r="AK41" s="16"/>
      <c r="AR41" s="16" t="s">
        <v>3440</v>
      </c>
      <c r="AX41" s="28"/>
      <c r="BB41" s="25"/>
      <c r="BG41" s="16"/>
      <c r="BH41" s="16"/>
      <c r="BO41" s="16" t="s">
        <v>479</v>
      </c>
      <c r="BP41" s="16" t="s">
        <v>3442</v>
      </c>
      <c r="BQ41" s="16" t="s">
        <v>3443</v>
      </c>
      <c r="BR41" s="16"/>
      <c r="CA41" s="16"/>
      <c r="CE41" s="16" t="s">
        <v>119</v>
      </c>
      <c r="CF41" s="16" t="s">
        <v>3129</v>
      </c>
      <c r="CG41" s="16" t="s">
        <v>479</v>
      </c>
      <c r="CH41" s="16" t="s">
        <v>3442</v>
      </c>
      <c r="CI41" s="16" t="s">
        <v>3444</v>
      </c>
      <c r="CJ41" s="16" t="s">
        <v>3445</v>
      </c>
      <c r="CK41" s="16" t="s">
        <v>3441</v>
      </c>
      <c r="CL41" s="16" t="s">
        <v>3446</v>
      </c>
      <c r="CM41" s="16" t="s">
        <v>3447</v>
      </c>
      <c r="CN41" s="16" t="s">
        <v>3448</v>
      </c>
      <c r="CR41" s="19"/>
      <c r="CV41" s="16"/>
      <c r="CY41" s="16"/>
      <c r="CZ41" s="16"/>
      <c r="DA41" s="16"/>
      <c r="DC41" s="16"/>
      <c r="DH41" s="16"/>
    </row>
    <row r="42" spans="1:112" x14ac:dyDescent="0.35">
      <c r="A42" s="16" t="s">
        <v>1149</v>
      </c>
      <c r="C42" t="s">
        <v>3449</v>
      </c>
      <c r="D42" s="29"/>
      <c r="E42"/>
      <c r="F42" s="16" t="s">
        <v>5784</v>
      </c>
      <c r="G42" s="16"/>
      <c r="K42" s="16"/>
      <c r="L42" s="16"/>
      <c r="M42" s="16"/>
      <c r="N42" s="16"/>
      <c r="O42" s="16" t="s">
        <v>5767</v>
      </c>
      <c r="P42" s="16"/>
      <c r="Q42" s="16"/>
      <c r="R42" s="16"/>
      <c r="S42" s="16"/>
      <c r="T42" s="16"/>
      <c r="U42" s="16"/>
      <c r="V42" s="16"/>
      <c r="AK42" s="16"/>
      <c r="AX42" s="28"/>
      <c r="BB42" s="25"/>
      <c r="BG42" s="16"/>
      <c r="BH42" s="16"/>
      <c r="BO42" s="16" t="s">
        <v>3450</v>
      </c>
      <c r="BP42" s="16" t="s">
        <v>3451</v>
      </c>
      <c r="BQ42" s="16" t="s">
        <v>3452</v>
      </c>
      <c r="BR42" s="16"/>
      <c r="CA42" s="16"/>
      <c r="CE42" s="16" t="s">
        <v>119</v>
      </c>
      <c r="CF42" s="16" t="s">
        <v>3129</v>
      </c>
      <c r="CG42" s="16" t="s">
        <v>3450</v>
      </c>
      <c r="CH42" s="16" t="s">
        <v>3451</v>
      </c>
      <c r="CI42" s="16" t="s">
        <v>6037</v>
      </c>
      <c r="CJ42" s="16" t="s">
        <v>3453</v>
      </c>
      <c r="CK42" s="16" t="s">
        <v>3449</v>
      </c>
      <c r="CL42" s="16" t="s">
        <v>3423</v>
      </c>
      <c r="CM42" s="16" t="s">
        <v>3454</v>
      </c>
      <c r="CN42" s="16" t="s">
        <v>3455</v>
      </c>
      <c r="CR42" s="19"/>
      <c r="CV42" s="16"/>
      <c r="CY42" s="16"/>
      <c r="CZ42" s="16"/>
      <c r="DA42" s="16"/>
      <c r="DC42" s="16"/>
      <c r="DH42" s="16"/>
    </row>
    <row r="43" spans="1:112" x14ac:dyDescent="0.35">
      <c r="A43" s="16" t="s">
        <v>1149</v>
      </c>
      <c r="C43" t="s">
        <v>388</v>
      </c>
      <c r="D43" s="29"/>
      <c r="E43"/>
      <c r="F43" s="16" t="s">
        <v>5784</v>
      </c>
      <c r="G43" s="16"/>
      <c r="K43" s="16"/>
      <c r="L43" s="16"/>
      <c r="M43" s="16"/>
      <c r="N43" s="16"/>
      <c r="O43" s="16" t="s">
        <v>5767</v>
      </c>
      <c r="P43" s="16"/>
      <c r="Q43" s="16"/>
      <c r="R43" s="16"/>
      <c r="S43" s="16"/>
      <c r="T43" s="16"/>
      <c r="U43" s="16"/>
      <c r="V43" s="16"/>
      <c r="AK43" s="16"/>
      <c r="AX43" s="28"/>
      <c r="BB43" s="25"/>
      <c r="BG43" s="16"/>
      <c r="BH43" s="16"/>
      <c r="BO43" s="16" t="s">
        <v>375</v>
      </c>
      <c r="BP43" s="16" t="s">
        <v>3456</v>
      </c>
      <c r="BQ43" s="16" t="s">
        <v>3457</v>
      </c>
      <c r="BR43" s="16"/>
      <c r="CA43" s="16"/>
      <c r="CE43" s="16" t="s">
        <v>119</v>
      </c>
      <c r="CF43" s="16" t="s">
        <v>3129</v>
      </c>
      <c r="CG43" s="16" t="s">
        <v>375</v>
      </c>
      <c r="CH43" s="16" t="s">
        <v>3456</v>
      </c>
      <c r="CI43" s="16" t="s">
        <v>3458</v>
      </c>
      <c r="CJ43" s="16" t="s">
        <v>401</v>
      </c>
      <c r="CK43" s="16" t="s">
        <v>388</v>
      </c>
      <c r="CL43" s="16" t="s">
        <v>3334</v>
      </c>
      <c r="CM43" s="16" t="s">
        <v>3459</v>
      </c>
      <c r="CN43" s="16" t="s">
        <v>3460</v>
      </c>
      <c r="CR43" s="19"/>
      <c r="CV43" s="16"/>
      <c r="CY43" s="16"/>
      <c r="CZ43" s="16"/>
      <c r="DA43" s="16"/>
      <c r="DC43" s="16"/>
      <c r="DH43" s="16"/>
    </row>
    <row r="44" spans="1:112" x14ac:dyDescent="0.35">
      <c r="A44" s="16" t="s">
        <v>1149</v>
      </c>
      <c r="C44" t="s">
        <v>3461</v>
      </c>
      <c r="D44" s="29"/>
      <c r="E44"/>
      <c r="F44" s="16" t="s">
        <v>5784</v>
      </c>
      <c r="G44" s="16"/>
      <c r="K44" s="16"/>
      <c r="L44" s="16"/>
      <c r="M44" s="16"/>
      <c r="N44" s="16"/>
      <c r="O44" s="16" t="s">
        <v>5767</v>
      </c>
      <c r="P44" s="16"/>
      <c r="Q44" s="16"/>
      <c r="R44" s="16"/>
      <c r="S44" s="16"/>
      <c r="T44" s="16"/>
      <c r="U44" s="16"/>
      <c r="V44" s="16"/>
      <c r="AK44" s="16"/>
      <c r="AX44" s="28"/>
      <c r="BB44" s="25"/>
      <c r="BG44" s="16"/>
      <c r="BH44" s="16"/>
      <c r="BO44" s="16" t="s">
        <v>3462</v>
      </c>
      <c r="BP44" s="16" t="s">
        <v>3463</v>
      </c>
      <c r="BQ44" s="16" t="s">
        <v>3464</v>
      </c>
      <c r="BR44" s="16"/>
      <c r="CA44" s="16"/>
      <c r="CE44" s="16" t="s">
        <v>119</v>
      </c>
      <c r="CF44" s="16" t="s">
        <v>3129</v>
      </c>
      <c r="CG44" s="16" t="s">
        <v>3462</v>
      </c>
      <c r="CH44" s="16" t="s">
        <v>3463</v>
      </c>
      <c r="CI44" s="16" t="s">
        <v>3465</v>
      </c>
      <c r="CJ44" s="16" t="s">
        <v>3466</v>
      </c>
      <c r="CK44" s="16" t="s">
        <v>3461</v>
      </c>
      <c r="CL44" s="16" t="s">
        <v>3182</v>
      </c>
      <c r="CM44" s="16" t="s">
        <v>3467</v>
      </c>
      <c r="CN44" s="16" t="s">
        <v>3468</v>
      </c>
      <c r="CR44" s="19"/>
      <c r="CV44" s="16"/>
      <c r="CY44" s="16"/>
      <c r="CZ44" s="16"/>
      <c r="DA44" s="16"/>
      <c r="DC44" s="16"/>
      <c r="DH44" s="16"/>
    </row>
    <row r="45" spans="1:112" x14ac:dyDescent="0.35">
      <c r="A45" s="16" t="s">
        <v>1149</v>
      </c>
      <c r="C45" t="s">
        <v>3469</v>
      </c>
      <c r="D45" s="29"/>
      <c r="E45"/>
      <c r="F45" s="16" t="s">
        <v>5784</v>
      </c>
      <c r="G45" s="16"/>
      <c r="K45" s="16"/>
      <c r="L45" s="16"/>
      <c r="M45" s="16"/>
      <c r="N45" s="16"/>
      <c r="O45" s="16" t="s">
        <v>5767</v>
      </c>
      <c r="P45" s="16"/>
      <c r="Q45" s="16"/>
      <c r="R45" s="16"/>
      <c r="S45" s="16"/>
      <c r="T45" s="16"/>
      <c r="U45" s="16"/>
      <c r="V45" s="16"/>
      <c r="AK45" s="16"/>
      <c r="AX45" s="28"/>
      <c r="BB45" s="25"/>
      <c r="BG45" s="16"/>
      <c r="BH45" s="16"/>
      <c r="BO45" s="16" t="s">
        <v>3470</v>
      </c>
      <c r="BP45" s="16" t="s">
        <v>3471</v>
      </c>
      <c r="BQ45" s="16" t="s">
        <v>3472</v>
      </c>
      <c r="BR45" s="16"/>
      <c r="CA45" s="16"/>
      <c r="CE45" s="16" t="s">
        <v>119</v>
      </c>
      <c r="CF45" s="16" t="s">
        <v>3129</v>
      </c>
      <c r="CG45" s="16" t="s">
        <v>3470</v>
      </c>
      <c r="CH45" s="16" t="s">
        <v>3471</v>
      </c>
      <c r="CI45" s="16" t="s">
        <v>3473</v>
      </c>
      <c r="CJ45" s="16" t="s">
        <v>3474</v>
      </c>
      <c r="CK45" s="16" t="s">
        <v>3469</v>
      </c>
      <c r="CL45" s="16" t="s">
        <v>3182</v>
      </c>
      <c r="CM45" s="16" t="s">
        <v>3475</v>
      </c>
      <c r="CN45" s="16" t="s">
        <v>3476</v>
      </c>
      <c r="CR45" s="19"/>
      <c r="CV45" s="16"/>
      <c r="CY45" s="16"/>
      <c r="CZ45" s="16"/>
      <c r="DA45" s="16"/>
      <c r="DC45" s="16"/>
      <c r="DH45" s="16"/>
    </row>
    <row r="46" spans="1:112" x14ac:dyDescent="0.35">
      <c r="A46" s="16" t="s">
        <v>1149</v>
      </c>
      <c r="C46" t="s">
        <v>3477</v>
      </c>
      <c r="D46" s="29"/>
      <c r="E46"/>
      <c r="F46" s="16" t="s">
        <v>5784</v>
      </c>
      <c r="G46" s="16"/>
      <c r="K46" s="16"/>
      <c r="L46" s="16"/>
      <c r="M46" s="16"/>
      <c r="N46" s="16"/>
      <c r="O46" s="16" t="s">
        <v>5767</v>
      </c>
      <c r="P46" s="16"/>
      <c r="Q46" s="16"/>
      <c r="R46" s="16"/>
      <c r="S46" s="16"/>
      <c r="T46" s="16"/>
      <c r="U46" s="16"/>
      <c r="V46" s="16"/>
      <c r="AK46" s="16"/>
      <c r="AX46" s="28"/>
      <c r="BB46" s="25"/>
      <c r="BG46" s="16"/>
      <c r="BH46" s="16"/>
      <c r="BO46" s="16" t="s">
        <v>3478</v>
      </c>
      <c r="BP46" s="16" t="s">
        <v>3479</v>
      </c>
      <c r="BQ46" s="16" t="s">
        <v>3480</v>
      </c>
      <c r="BR46" s="16"/>
      <c r="CA46" s="16"/>
      <c r="CE46" s="16" t="s">
        <v>119</v>
      </c>
      <c r="CF46" s="16" t="s">
        <v>3129</v>
      </c>
      <c r="CG46" s="16" t="s">
        <v>3478</v>
      </c>
      <c r="CH46" s="16" t="s">
        <v>3479</v>
      </c>
      <c r="CI46" s="16" t="s">
        <v>3481</v>
      </c>
      <c r="CJ46" s="16" t="s">
        <v>3482</v>
      </c>
      <c r="CK46" s="16" t="s">
        <v>3477</v>
      </c>
      <c r="CL46" s="16" t="s">
        <v>3483</v>
      </c>
      <c r="CM46" s="16" t="s">
        <v>3158</v>
      </c>
      <c r="CN46" s="16" t="s">
        <v>3484</v>
      </c>
      <c r="CR46" s="19"/>
      <c r="CV46" s="16"/>
      <c r="CY46" s="16"/>
      <c r="CZ46" s="16"/>
      <c r="DA46" s="16"/>
      <c r="DC46" s="16"/>
      <c r="DH46" s="16"/>
    </row>
    <row r="47" spans="1:112" x14ac:dyDescent="0.35">
      <c r="A47" s="16" t="s">
        <v>1149</v>
      </c>
      <c r="C47" t="s">
        <v>3485</v>
      </c>
      <c r="D47" s="29"/>
      <c r="E47"/>
      <c r="F47" s="16" t="s">
        <v>5784</v>
      </c>
      <c r="G47" s="16"/>
      <c r="K47" s="16"/>
      <c r="L47" s="16"/>
      <c r="M47" s="16"/>
      <c r="N47" s="16"/>
      <c r="O47" s="16" t="s">
        <v>5767</v>
      </c>
      <c r="P47" s="16"/>
      <c r="Q47" s="16"/>
      <c r="R47" s="16"/>
      <c r="S47" s="16"/>
      <c r="T47" s="16"/>
      <c r="U47" s="16"/>
      <c r="V47" s="16"/>
      <c r="AK47" s="16"/>
      <c r="AX47" s="28"/>
      <c r="BB47" s="25"/>
      <c r="BG47" s="16"/>
      <c r="BH47" s="16"/>
      <c r="BO47" s="16" t="s">
        <v>3486</v>
      </c>
      <c r="BP47" s="16" t="s">
        <v>3487</v>
      </c>
      <c r="BQ47" s="16" t="s">
        <v>3488</v>
      </c>
      <c r="BR47" s="16"/>
      <c r="CA47" s="16"/>
      <c r="CE47" s="16" t="s">
        <v>119</v>
      </c>
      <c r="CF47" s="16" t="s">
        <v>3129</v>
      </c>
      <c r="CG47" s="16" t="s">
        <v>3486</v>
      </c>
      <c r="CH47" s="16" t="s">
        <v>3487</v>
      </c>
      <c r="CI47" s="16" t="s">
        <v>3489</v>
      </c>
      <c r="CJ47" s="16" t="s">
        <v>3490</v>
      </c>
      <c r="CK47" s="16" t="s">
        <v>3485</v>
      </c>
      <c r="CL47" s="16" t="s">
        <v>3131</v>
      </c>
      <c r="CM47" s="16" t="s">
        <v>3491</v>
      </c>
      <c r="CN47" s="16" t="s">
        <v>3133</v>
      </c>
      <c r="CR47" s="19"/>
      <c r="CV47" s="16"/>
      <c r="CY47" s="16"/>
      <c r="CZ47" s="16"/>
      <c r="DA47" s="16"/>
      <c r="DC47" s="16"/>
      <c r="DH47" s="16"/>
    </row>
    <row r="48" spans="1:112" x14ac:dyDescent="0.35">
      <c r="A48" s="16" t="s">
        <v>1149</v>
      </c>
      <c r="C48" t="s">
        <v>3492</v>
      </c>
      <c r="D48" s="29"/>
      <c r="E48"/>
      <c r="F48" s="16" t="s">
        <v>5784</v>
      </c>
      <c r="G48" s="16"/>
      <c r="K48" s="16"/>
      <c r="L48" s="16"/>
      <c r="M48" s="16"/>
      <c r="N48" s="16"/>
      <c r="O48" s="16" t="s">
        <v>5767</v>
      </c>
      <c r="P48" s="16"/>
      <c r="Q48" s="16"/>
      <c r="R48" s="16"/>
      <c r="S48" s="16"/>
      <c r="T48" s="16"/>
      <c r="U48" s="16"/>
      <c r="V48" s="16"/>
      <c r="AK48" s="16"/>
      <c r="AX48" s="28"/>
      <c r="BB48" s="25"/>
      <c r="BG48" s="16"/>
      <c r="BH48" s="16"/>
      <c r="BO48" s="16" t="s">
        <v>3493</v>
      </c>
      <c r="BP48" s="16" t="s">
        <v>3494</v>
      </c>
      <c r="BQ48" s="16" t="s">
        <v>3495</v>
      </c>
      <c r="BR48" s="16"/>
      <c r="CA48" s="16"/>
      <c r="CE48" s="16" t="s">
        <v>119</v>
      </c>
      <c r="CF48" s="16" t="s">
        <v>3129</v>
      </c>
      <c r="CG48" s="16" t="s">
        <v>3493</v>
      </c>
      <c r="CH48" s="16" t="s">
        <v>3494</v>
      </c>
      <c r="CI48" s="16" t="s">
        <v>3496</v>
      </c>
      <c r="CJ48" s="16" t="s">
        <v>3497</v>
      </c>
      <c r="CK48" s="16" t="s">
        <v>3492</v>
      </c>
      <c r="CL48" s="16" t="s">
        <v>3498</v>
      </c>
      <c r="CM48" s="16" t="s">
        <v>3499</v>
      </c>
      <c r="CN48" s="16" t="s">
        <v>3217</v>
      </c>
      <c r="CR48" s="19"/>
      <c r="CV48" s="16"/>
      <c r="CY48" s="16"/>
      <c r="CZ48" s="16"/>
      <c r="DA48" s="16"/>
      <c r="DC48" s="16"/>
      <c r="DH48" s="16"/>
    </row>
    <row r="49" spans="1:112" x14ac:dyDescent="0.35">
      <c r="A49" s="16" t="s">
        <v>1149</v>
      </c>
      <c r="C49" t="s">
        <v>3500</v>
      </c>
      <c r="D49" s="29"/>
      <c r="E49"/>
      <c r="F49" s="16" t="s">
        <v>5784</v>
      </c>
      <c r="G49" s="16"/>
      <c r="K49" s="16"/>
      <c r="L49" s="16"/>
      <c r="M49" s="16"/>
      <c r="N49" s="16"/>
      <c r="O49" s="16" t="s">
        <v>5767</v>
      </c>
      <c r="P49" s="16"/>
      <c r="Q49" s="16"/>
      <c r="R49" s="16"/>
      <c r="S49" s="16"/>
      <c r="T49" s="16"/>
      <c r="U49" s="16"/>
      <c r="V49" s="16"/>
      <c r="AK49" s="16"/>
      <c r="AX49" s="28"/>
      <c r="BB49" s="25"/>
      <c r="BG49" s="16"/>
      <c r="BH49" s="16"/>
      <c r="BO49" s="16" t="s">
        <v>3501</v>
      </c>
      <c r="BP49" s="16" t="s">
        <v>3502</v>
      </c>
      <c r="BQ49" s="16" t="s">
        <v>3503</v>
      </c>
      <c r="BR49" s="16"/>
      <c r="CA49" s="16"/>
      <c r="CE49" s="16" t="s">
        <v>119</v>
      </c>
      <c r="CF49" s="16" t="s">
        <v>3129</v>
      </c>
      <c r="CG49" s="16" t="s">
        <v>3501</v>
      </c>
      <c r="CH49" s="16" t="s">
        <v>3502</v>
      </c>
      <c r="CI49" s="16" t="s">
        <v>3504</v>
      </c>
      <c r="CJ49" s="16" t="s">
        <v>3505</v>
      </c>
      <c r="CK49" s="16" t="s">
        <v>3500</v>
      </c>
      <c r="CL49" s="16" t="s">
        <v>3249</v>
      </c>
      <c r="CM49" s="16" t="s">
        <v>3506</v>
      </c>
      <c r="CN49" s="16" t="s">
        <v>3507</v>
      </c>
      <c r="CR49" s="19"/>
      <c r="CV49" s="16"/>
      <c r="CY49" s="16"/>
      <c r="CZ49" s="16"/>
      <c r="DA49" s="16"/>
      <c r="DC49" s="16"/>
      <c r="DH49" s="16"/>
    </row>
    <row r="50" spans="1:112" x14ac:dyDescent="0.35">
      <c r="A50" s="16" t="s">
        <v>1149</v>
      </c>
      <c r="C50" t="s">
        <v>3508</v>
      </c>
      <c r="D50" s="29"/>
      <c r="E50"/>
      <c r="F50" s="16" t="s">
        <v>5784</v>
      </c>
      <c r="G50" s="16"/>
      <c r="K50" s="16"/>
      <c r="L50" s="16"/>
      <c r="M50" s="16"/>
      <c r="N50" s="16"/>
      <c r="O50" s="16" t="s">
        <v>5767</v>
      </c>
      <c r="P50" s="16"/>
      <c r="Q50" s="16"/>
      <c r="R50" s="16"/>
      <c r="S50" s="16"/>
      <c r="T50" s="16"/>
      <c r="U50" s="16"/>
      <c r="V50" s="16"/>
      <c r="AK50" s="16"/>
      <c r="AX50" s="28"/>
      <c r="BB50" s="25"/>
      <c r="BG50" s="16"/>
      <c r="BH50" s="16"/>
      <c r="BO50" s="16" t="s">
        <v>3509</v>
      </c>
      <c r="BP50" s="16" t="s">
        <v>3510</v>
      </c>
      <c r="BQ50" s="16" t="s">
        <v>3511</v>
      </c>
      <c r="BR50" s="16"/>
      <c r="CA50" s="16"/>
      <c r="CE50" s="16" t="s">
        <v>119</v>
      </c>
      <c r="CF50" s="16" t="s">
        <v>3129</v>
      </c>
      <c r="CG50" s="16" t="s">
        <v>3509</v>
      </c>
      <c r="CH50" s="16" t="s">
        <v>3510</v>
      </c>
      <c r="CI50" s="16" t="s">
        <v>3512</v>
      </c>
      <c r="CJ50" s="16" t="s">
        <v>3513</v>
      </c>
      <c r="CK50" s="16" t="s">
        <v>3508</v>
      </c>
      <c r="CL50" s="16" t="s">
        <v>3514</v>
      </c>
      <c r="CM50" s="16" t="s">
        <v>3158</v>
      </c>
      <c r="CN50" s="16" t="s">
        <v>3515</v>
      </c>
      <c r="CR50" s="19"/>
      <c r="CV50" s="16"/>
      <c r="CY50" s="16"/>
      <c r="CZ50" s="16"/>
      <c r="DA50" s="16"/>
      <c r="DC50" s="16"/>
      <c r="DH50" s="16"/>
    </row>
    <row r="51" spans="1:112" x14ac:dyDescent="0.35">
      <c r="A51" s="16" t="s">
        <v>1149</v>
      </c>
      <c r="C51" t="s">
        <v>3516</v>
      </c>
      <c r="D51" s="29"/>
      <c r="E51"/>
      <c r="F51" s="16" t="s">
        <v>5784</v>
      </c>
      <c r="G51" s="16"/>
      <c r="K51" s="16"/>
      <c r="L51" s="16"/>
      <c r="M51" s="16"/>
      <c r="N51" s="16"/>
      <c r="O51" s="16" t="s">
        <v>5767</v>
      </c>
      <c r="P51" s="16"/>
      <c r="Q51" s="16"/>
      <c r="R51" s="16"/>
      <c r="S51" s="16"/>
      <c r="T51" s="16"/>
      <c r="U51" s="16"/>
      <c r="V51" s="16"/>
      <c r="AK51" s="16"/>
      <c r="AX51" s="28"/>
      <c r="BB51" s="25"/>
      <c r="BG51" s="16"/>
      <c r="BH51" s="16"/>
      <c r="BO51" s="16" t="s">
        <v>3517</v>
      </c>
      <c r="BP51" s="16" t="s">
        <v>3518</v>
      </c>
      <c r="BQ51" s="16" t="s">
        <v>3519</v>
      </c>
      <c r="BR51" s="16"/>
      <c r="CA51" s="16"/>
      <c r="CE51" s="16" t="s">
        <v>119</v>
      </c>
      <c r="CF51" s="16" t="s">
        <v>3129</v>
      </c>
      <c r="CG51" s="16" t="s">
        <v>3517</v>
      </c>
      <c r="CH51" s="16" t="s">
        <v>3518</v>
      </c>
      <c r="CI51" s="16" t="s">
        <v>3520</v>
      </c>
      <c r="CJ51" s="16" t="s">
        <v>3521</v>
      </c>
      <c r="CK51" s="16" t="s">
        <v>3516</v>
      </c>
      <c r="CL51" s="16" t="s">
        <v>3522</v>
      </c>
      <c r="CM51" s="16" t="s">
        <v>3523</v>
      </c>
      <c r="CN51" s="16" t="s">
        <v>3251</v>
      </c>
      <c r="CR51" s="19"/>
      <c r="CV51" s="16"/>
      <c r="CY51" s="16"/>
      <c r="CZ51" s="16"/>
      <c r="DA51" s="16"/>
      <c r="DC51" s="16"/>
      <c r="DH51" s="16"/>
    </row>
    <row r="52" spans="1:112" x14ac:dyDescent="0.35">
      <c r="A52" s="16" t="s">
        <v>1149</v>
      </c>
      <c r="C52" t="s">
        <v>3524</v>
      </c>
      <c r="D52" s="29"/>
      <c r="E52"/>
      <c r="F52" s="16" t="s">
        <v>5784</v>
      </c>
      <c r="G52" s="16"/>
      <c r="K52" s="16"/>
      <c r="L52" s="16"/>
      <c r="M52" s="16"/>
      <c r="N52" s="16"/>
      <c r="O52" s="16" t="s">
        <v>5767</v>
      </c>
      <c r="P52" s="16"/>
      <c r="Q52" s="16"/>
      <c r="R52" s="16"/>
      <c r="S52" s="16"/>
      <c r="T52" s="16"/>
      <c r="U52" s="16"/>
      <c r="V52" s="16"/>
      <c r="AK52" s="16"/>
      <c r="AX52" s="28"/>
      <c r="BB52" s="25"/>
      <c r="BG52" s="16"/>
      <c r="BH52" s="16"/>
      <c r="BO52" s="16" t="s">
        <v>3525</v>
      </c>
      <c r="BP52" s="16" t="s">
        <v>3526</v>
      </c>
      <c r="BQ52" s="16" t="s">
        <v>3527</v>
      </c>
      <c r="BR52" s="16"/>
      <c r="CA52" s="16"/>
      <c r="CE52" s="16" t="s">
        <v>119</v>
      </c>
      <c r="CF52" s="16" t="s">
        <v>3129</v>
      </c>
      <c r="CG52" s="16" t="s">
        <v>3525</v>
      </c>
      <c r="CH52" s="16" t="s">
        <v>3526</v>
      </c>
      <c r="CI52" s="16" t="s">
        <v>6057</v>
      </c>
      <c r="CJ52" s="16" t="s">
        <v>3528</v>
      </c>
      <c r="CK52" s="16" t="s">
        <v>3524</v>
      </c>
      <c r="CL52" s="16" t="s">
        <v>3529</v>
      </c>
      <c r="CM52" s="16" t="s">
        <v>3459</v>
      </c>
      <c r="CN52" s="16" t="s">
        <v>3530</v>
      </c>
      <c r="CR52" s="19"/>
      <c r="CV52" s="16"/>
      <c r="CY52" s="16"/>
      <c r="CZ52" s="16"/>
      <c r="DA52" s="16"/>
      <c r="DC52" s="16"/>
      <c r="DH52" s="16"/>
    </row>
    <row r="53" spans="1:112" x14ac:dyDescent="0.35">
      <c r="A53" s="16" t="s">
        <v>1149</v>
      </c>
      <c r="C53" t="s">
        <v>3531</v>
      </c>
      <c r="D53" s="29"/>
      <c r="E53"/>
      <c r="F53" s="16" t="s">
        <v>5784</v>
      </c>
      <c r="G53" s="16"/>
      <c r="K53" s="16"/>
      <c r="L53" s="16"/>
      <c r="M53" s="16"/>
      <c r="N53" s="16"/>
      <c r="O53" s="16" t="s">
        <v>5767</v>
      </c>
      <c r="P53" s="16"/>
      <c r="Q53" s="16"/>
      <c r="R53" s="16"/>
      <c r="S53" s="16"/>
      <c r="T53" s="16"/>
      <c r="U53" s="16"/>
      <c r="V53" s="16"/>
      <c r="AK53" s="16"/>
      <c r="AX53" s="28"/>
      <c r="BB53" s="25"/>
      <c r="BG53" s="16"/>
      <c r="BH53" s="16"/>
      <c r="BO53" s="16" t="s">
        <v>3532</v>
      </c>
      <c r="BP53" s="16" t="s">
        <v>3533</v>
      </c>
      <c r="BQ53" s="16" t="s">
        <v>3534</v>
      </c>
      <c r="BR53" s="16"/>
      <c r="CA53" s="16"/>
      <c r="CE53" s="16" t="s">
        <v>119</v>
      </c>
      <c r="CF53" s="16" t="s">
        <v>3129</v>
      </c>
      <c r="CG53" s="16" t="s">
        <v>3532</v>
      </c>
      <c r="CH53" s="16" t="s">
        <v>3533</v>
      </c>
      <c r="CI53" s="16" t="s">
        <v>3535</v>
      </c>
      <c r="CJ53" s="16" t="s">
        <v>3536</v>
      </c>
      <c r="CK53" s="16" t="s">
        <v>3531</v>
      </c>
      <c r="CL53" s="16" t="s">
        <v>3157</v>
      </c>
      <c r="CM53" s="16" t="s">
        <v>3158</v>
      </c>
      <c r="CN53" s="16" t="s">
        <v>3537</v>
      </c>
      <c r="CR53" s="19"/>
      <c r="CV53" s="16"/>
      <c r="CY53" s="16"/>
      <c r="CZ53" s="16"/>
      <c r="DA53" s="16"/>
      <c r="DC53" s="16"/>
      <c r="DH53" s="16"/>
    </row>
    <row r="54" spans="1:112" x14ac:dyDescent="0.35">
      <c r="A54" s="16" t="s">
        <v>1149</v>
      </c>
      <c r="C54" t="s">
        <v>3538</v>
      </c>
      <c r="D54" s="29"/>
      <c r="E54"/>
      <c r="F54" s="16" t="s">
        <v>5784</v>
      </c>
      <c r="G54" s="16"/>
      <c r="K54" s="16"/>
      <c r="L54" s="16"/>
      <c r="M54" s="16"/>
      <c r="N54" s="16"/>
      <c r="O54" s="16" t="s">
        <v>5767</v>
      </c>
      <c r="P54" s="16"/>
      <c r="Q54" s="16"/>
      <c r="R54" s="16"/>
      <c r="S54" s="16"/>
      <c r="T54" s="16"/>
      <c r="U54" s="16"/>
      <c r="V54" s="16"/>
      <c r="AK54" s="16"/>
      <c r="AX54" s="28"/>
      <c r="BB54" s="25"/>
      <c r="BG54" s="16"/>
      <c r="BH54" s="16"/>
      <c r="BO54" s="16" t="s">
        <v>3539</v>
      </c>
      <c r="BP54" s="16" t="s">
        <v>3540</v>
      </c>
      <c r="BQ54" s="16" t="s">
        <v>3541</v>
      </c>
      <c r="BR54" s="16"/>
      <c r="CA54" s="16"/>
      <c r="CE54" s="16" t="s">
        <v>119</v>
      </c>
      <c r="CF54" s="16" t="s">
        <v>3129</v>
      </c>
      <c r="CG54" s="16" t="s">
        <v>3539</v>
      </c>
      <c r="CH54" s="16" t="s">
        <v>3540</v>
      </c>
      <c r="CI54" s="16" t="s">
        <v>3542</v>
      </c>
      <c r="CJ54" s="16" t="s">
        <v>3543</v>
      </c>
      <c r="CK54" s="16" t="s">
        <v>3538</v>
      </c>
      <c r="CL54" s="16" t="s">
        <v>3544</v>
      </c>
      <c r="CM54" s="16" t="s">
        <v>3241</v>
      </c>
      <c r="CN54" s="16" t="s">
        <v>3327</v>
      </c>
      <c r="CR54" s="19"/>
      <c r="CV54" s="16"/>
      <c r="CY54" s="16"/>
      <c r="CZ54" s="16"/>
      <c r="DA54" s="16"/>
      <c r="DC54" s="16"/>
      <c r="DH54" s="16"/>
    </row>
    <row r="55" spans="1:112" x14ac:dyDescent="0.35">
      <c r="A55" s="16" t="s">
        <v>1149</v>
      </c>
      <c r="C55" t="s">
        <v>3545</v>
      </c>
      <c r="D55" s="29"/>
      <c r="E55"/>
      <c r="F55" s="16" t="s">
        <v>5784</v>
      </c>
      <c r="G55" s="16"/>
      <c r="K55" s="16"/>
      <c r="L55" s="16"/>
      <c r="M55" s="16"/>
      <c r="N55" s="16"/>
      <c r="O55" s="16" t="s">
        <v>5767</v>
      </c>
      <c r="P55" s="16"/>
      <c r="Q55" s="16"/>
      <c r="R55" s="16"/>
      <c r="S55" s="16"/>
      <c r="T55" s="16"/>
      <c r="U55" s="16"/>
      <c r="V55" s="16"/>
      <c r="AK55" s="16"/>
      <c r="AX55" s="28"/>
      <c r="BB55" s="25"/>
      <c r="BG55" s="16"/>
      <c r="BH55" s="16"/>
      <c r="BO55" s="16" t="s">
        <v>3546</v>
      </c>
      <c r="BP55" s="16" t="s">
        <v>3547</v>
      </c>
      <c r="BQ55" s="16" t="s">
        <v>3548</v>
      </c>
      <c r="BR55" s="16"/>
      <c r="CA55" s="16"/>
      <c r="CE55" s="16" t="s">
        <v>119</v>
      </c>
      <c r="CF55" s="16" t="s">
        <v>3129</v>
      </c>
      <c r="CG55" s="16" t="s">
        <v>3546</v>
      </c>
      <c r="CH55" s="16" t="s">
        <v>3547</v>
      </c>
      <c r="CI55" s="16" t="s">
        <v>3549</v>
      </c>
      <c r="CJ55" s="16" t="s">
        <v>3550</v>
      </c>
      <c r="CK55" s="16" t="s">
        <v>3545</v>
      </c>
      <c r="CL55" s="16" t="s">
        <v>3182</v>
      </c>
      <c r="CM55" s="16" t="s">
        <v>3141</v>
      </c>
      <c r="CN55" s="16" t="s">
        <v>3455</v>
      </c>
      <c r="CR55" s="19"/>
      <c r="CV55" s="16"/>
      <c r="CY55" s="16"/>
      <c r="CZ55" s="16"/>
      <c r="DA55" s="16"/>
      <c r="DC55" s="16"/>
      <c r="DH55" s="16"/>
    </row>
    <row r="56" spans="1:112" x14ac:dyDescent="0.35">
      <c r="A56" s="16" t="s">
        <v>1149</v>
      </c>
      <c r="C56" t="s">
        <v>3551</v>
      </c>
      <c r="D56" s="29"/>
      <c r="E56"/>
      <c r="F56" s="16" t="s">
        <v>5784</v>
      </c>
      <c r="G56" s="16"/>
      <c r="K56" s="16"/>
      <c r="L56" s="16"/>
      <c r="M56" s="16"/>
      <c r="N56" s="16"/>
      <c r="O56" s="16" t="s">
        <v>5767</v>
      </c>
      <c r="P56" s="16"/>
      <c r="Q56" s="16"/>
      <c r="R56" s="16"/>
      <c r="S56" s="16"/>
      <c r="T56" s="16"/>
      <c r="U56" s="16"/>
      <c r="V56" s="16"/>
      <c r="AK56" s="16"/>
      <c r="AX56" s="28"/>
      <c r="BB56" s="25"/>
      <c r="BG56" s="16"/>
      <c r="BH56" s="16"/>
      <c r="BO56" s="16" t="s">
        <v>3552</v>
      </c>
      <c r="BP56" s="16" t="s">
        <v>3553</v>
      </c>
      <c r="BQ56" s="16" t="s">
        <v>3554</v>
      </c>
      <c r="BR56" s="16"/>
      <c r="CA56" s="16"/>
      <c r="CE56" s="16" t="s">
        <v>119</v>
      </c>
      <c r="CF56" s="16" t="s">
        <v>3129</v>
      </c>
      <c r="CG56" s="16" t="s">
        <v>3552</v>
      </c>
      <c r="CH56" s="16" t="s">
        <v>3553</v>
      </c>
      <c r="CI56" s="16" t="s">
        <v>3555</v>
      </c>
      <c r="CJ56" s="16" t="s">
        <v>3556</v>
      </c>
      <c r="CK56" s="16" t="s">
        <v>3551</v>
      </c>
      <c r="CL56" s="16" t="s">
        <v>3310</v>
      </c>
      <c r="CM56" s="16" t="s">
        <v>3557</v>
      </c>
      <c r="CN56" s="16" t="s">
        <v>3558</v>
      </c>
      <c r="CR56" s="19"/>
      <c r="CV56" s="16"/>
      <c r="CY56" s="16"/>
      <c r="CZ56" s="16"/>
      <c r="DA56" s="16"/>
      <c r="DC56" s="16"/>
      <c r="DH56" s="16"/>
    </row>
    <row r="57" spans="1:112" x14ac:dyDescent="0.35">
      <c r="A57" s="16" t="s">
        <v>1149</v>
      </c>
      <c r="C57" t="s">
        <v>3559</v>
      </c>
      <c r="D57" s="29"/>
      <c r="E57"/>
      <c r="F57" s="16" t="s">
        <v>5784</v>
      </c>
      <c r="G57" s="16"/>
      <c r="K57" s="16"/>
      <c r="L57" s="16"/>
      <c r="M57" s="16"/>
      <c r="N57" s="16"/>
      <c r="O57" s="16" t="s">
        <v>5767</v>
      </c>
      <c r="P57" s="16"/>
      <c r="Q57" s="16"/>
      <c r="R57" s="16"/>
      <c r="S57" s="16"/>
      <c r="T57" s="16"/>
      <c r="U57" s="16"/>
      <c r="V57" s="16"/>
      <c r="AK57" s="16"/>
      <c r="AX57" s="28"/>
      <c r="BB57" s="25"/>
      <c r="BG57" s="16"/>
      <c r="BH57" s="16"/>
      <c r="BO57" s="16" t="s">
        <v>3560</v>
      </c>
      <c r="BP57" s="16" t="s">
        <v>3561</v>
      </c>
      <c r="BQ57" s="16" t="s">
        <v>3562</v>
      </c>
      <c r="BR57" s="16"/>
      <c r="CA57" s="16"/>
      <c r="CE57" s="16" t="s">
        <v>119</v>
      </c>
      <c r="CF57" s="16" t="s">
        <v>3129</v>
      </c>
      <c r="CG57" s="16" t="s">
        <v>3560</v>
      </c>
      <c r="CH57" s="16" t="s">
        <v>3561</v>
      </c>
      <c r="CI57" s="16" t="s">
        <v>3563</v>
      </c>
      <c r="CJ57" s="16" t="s">
        <v>3564</v>
      </c>
      <c r="CK57" s="16" t="s">
        <v>3559</v>
      </c>
      <c r="CL57" s="16" t="s">
        <v>3240</v>
      </c>
      <c r="CM57" s="16" t="s">
        <v>3141</v>
      </c>
      <c r="CN57" s="16" t="s">
        <v>3565</v>
      </c>
      <c r="CR57" s="19"/>
      <c r="CV57" s="16"/>
      <c r="CY57" s="16"/>
      <c r="CZ57" s="16"/>
      <c r="DA57" s="16"/>
      <c r="DC57" s="16"/>
      <c r="DH57" s="16"/>
    </row>
    <row r="58" spans="1:112" x14ac:dyDescent="0.35">
      <c r="A58" s="16" t="s">
        <v>1149</v>
      </c>
      <c r="C58" t="s">
        <v>3566</v>
      </c>
      <c r="D58" s="29"/>
      <c r="E58"/>
      <c r="F58" s="16" t="s">
        <v>5784</v>
      </c>
      <c r="G58" s="16"/>
      <c r="K58" s="16"/>
      <c r="L58" s="16"/>
      <c r="M58" s="16"/>
      <c r="N58" s="16"/>
      <c r="O58" s="16" t="s">
        <v>5767</v>
      </c>
      <c r="P58" s="16"/>
      <c r="Q58" s="16"/>
      <c r="R58" s="16"/>
      <c r="S58" s="16"/>
      <c r="T58" s="16"/>
      <c r="U58" s="16"/>
      <c r="V58" s="16"/>
      <c r="AK58" s="16"/>
      <c r="AX58" s="28"/>
      <c r="BB58" s="25"/>
      <c r="BG58" s="16"/>
      <c r="BH58" s="16"/>
      <c r="BO58" s="16" t="s">
        <v>3567</v>
      </c>
      <c r="BP58" s="16" t="s">
        <v>3568</v>
      </c>
      <c r="BQ58" s="16" t="s">
        <v>3569</v>
      </c>
      <c r="BR58" s="16"/>
      <c r="CA58" s="16"/>
      <c r="CE58" s="16" t="s">
        <v>119</v>
      </c>
      <c r="CF58" s="16" t="s">
        <v>3129</v>
      </c>
      <c r="CG58" s="16" t="s">
        <v>3567</v>
      </c>
      <c r="CH58" s="16" t="s">
        <v>3568</v>
      </c>
      <c r="CI58" s="16" t="s">
        <v>3570</v>
      </c>
      <c r="CJ58" s="16" t="s">
        <v>3571</v>
      </c>
      <c r="CK58" s="16" t="s">
        <v>3566</v>
      </c>
      <c r="CL58" s="16" t="s">
        <v>3166</v>
      </c>
      <c r="CM58" s="16" t="s">
        <v>3572</v>
      </c>
      <c r="CN58" s="16" t="s">
        <v>3416</v>
      </c>
      <c r="CR58" s="19"/>
      <c r="CV58" s="16"/>
      <c r="CY58" s="16"/>
      <c r="CZ58" s="16"/>
      <c r="DA58" s="16"/>
      <c r="DC58" s="16"/>
      <c r="DH58" s="16"/>
    </row>
    <row r="59" spans="1:112" x14ac:dyDescent="0.35">
      <c r="A59" s="16" t="s">
        <v>1149</v>
      </c>
      <c r="C59" t="s">
        <v>3573</v>
      </c>
      <c r="D59" s="29"/>
      <c r="E59"/>
      <c r="F59" s="16" t="s">
        <v>5784</v>
      </c>
      <c r="G59" s="16"/>
      <c r="K59" s="16"/>
      <c r="L59" s="16"/>
      <c r="M59" s="16"/>
      <c r="N59" s="16"/>
      <c r="O59" s="16" t="s">
        <v>5767</v>
      </c>
      <c r="P59" s="16"/>
      <c r="Q59" s="16"/>
      <c r="R59" s="16"/>
      <c r="S59" s="16"/>
      <c r="T59" s="16"/>
      <c r="U59" s="16"/>
      <c r="V59" s="16"/>
      <c r="AK59" s="16"/>
      <c r="AX59" s="28"/>
      <c r="BB59" s="25"/>
      <c r="BG59" s="16"/>
      <c r="BH59" s="16"/>
      <c r="BO59" s="16" t="s">
        <v>3574</v>
      </c>
      <c r="BP59" s="16" t="s">
        <v>3575</v>
      </c>
      <c r="BQ59" s="16" t="s">
        <v>3576</v>
      </c>
      <c r="BR59" s="16"/>
      <c r="CA59" s="16"/>
      <c r="CE59" s="16" t="s">
        <v>119</v>
      </c>
      <c r="CF59" s="16" t="s">
        <v>3129</v>
      </c>
      <c r="CG59" s="16" t="s">
        <v>3574</v>
      </c>
      <c r="CH59" s="16" t="s">
        <v>3575</v>
      </c>
      <c r="CI59" s="16" t="s">
        <v>3577</v>
      </c>
      <c r="CJ59" s="16" t="s">
        <v>3578</v>
      </c>
      <c r="CK59" s="16" t="s">
        <v>3573</v>
      </c>
      <c r="CL59" s="16" t="s">
        <v>3579</v>
      </c>
      <c r="CM59" s="16" t="s">
        <v>3580</v>
      </c>
      <c r="CN59" s="16" t="s">
        <v>3581</v>
      </c>
      <c r="CR59" s="19"/>
      <c r="CV59" s="16"/>
      <c r="CY59" s="16"/>
      <c r="CZ59" s="16"/>
      <c r="DA59" s="16"/>
      <c r="DC59" s="16"/>
      <c r="DH59" s="16"/>
    </row>
    <row r="60" spans="1:112" x14ac:dyDescent="0.35">
      <c r="A60" s="16" t="s">
        <v>1149</v>
      </c>
      <c r="C60" t="s">
        <v>3582</v>
      </c>
      <c r="D60" s="29"/>
      <c r="E60"/>
      <c r="F60" s="16" t="s">
        <v>5784</v>
      </c>
      <c r="G60" s="16"/>
      <c r="K60" s="16"/>
      <c r="L60" s="16"/>
      <c r="M60" s="16"/>
      <c r="N60" s="16"/>
      <c r="O60" s="16" t="s">
        <v>5767</v>
      </c>
      <c r="P60" s="16"/>
      <c r="Q60" s="16"/>
      <c r="R60" s="16"/>
      <c r="S60" s="16"/>
      <c r="T60" s="16"/>
      <c r="U60" s="16"/>
      <c r="V60" s="16"/>
      <c r="AK60" s="16"/>
      <c r="AX60" s="28"/>
      <c r="BB60" s="25"/>
      <c r="BG60" s="16"/>
      <c r="BH60" s="16"/>
      <c r="BO60" s="16" t="s">
        <v>3583</v>
      </c>
      <c r="BP60" s="16" t="s">
        <v>3584</v>
      </c>
      <c r="BQ60" s="16" t="s">
        <v>3585</v>
      </c>
      <c r="BR60" s="16"/>
      <c r="CA60" s="16"/>
      <c r="CE60" s="16" t="s">
        <v>119</v>
      </c>
      <c r="CF60" s="16" t="s">
        <v>3129</v>
      </c>
      <c r="CG60" s="16" t="s">
        <v>3583</v>
      </c>
      <c r="CH60" s="16" t="s">
        <v>3584</v>
      </c>
      <c r="CI60" s="16" t="s">
        <v>3586</v>
      </c>
      <c r="CJ60" s="16" t="s">
        <v>3587</v>
      </c>
      <c r="CK60" s="16" t="s">
        <v>3582</v>
      </c>
      <c r="CL60" s="16" t="s">
        <v>3140</v>
      </c>
      <c r="CM60" s="16" t="s">
        <v>3588</v>
      </c>
      <c r="CN60" s="16" t="s">
        <v>3589</v>
      </c>
      <c r="CR60" s="19"/>
      <c r="CV60" s="16"/>
      <c r="CY60" s="16"/>
      <c r="CZ60" s="16"/>
      <c r="DA60" s="16"/>
      <c r="DC60" s="16"/>
      <c r="DH60" s="16"/>
    </row>
    <row r="61" spans="1:112" x14ac:dyDescent="0.35">
      <c r="A61" s="16" t="s">
        <v>1149</v>
      </c>
      <c r="C61" t="s">
        <v>3590</v>
      </c>
      <c r="D61" s="29"/>
      <c r="E61"/>
      <c r="F61" s="16" t="s">
        <v>5784</v>
      </c>
      <c r="G61" s="16"/>
      <c r="K61" s="16"/>
      <c r="L61" s="16"/>
      <c r="M61" s="16"/>
      <c r="N61" s="16"/>
      <c r="O61" s="16" t="s">
        <v>5767</v>
      </c>
      <c r="P61" s="16"/>
      <c r="Q61" s="16"/>
      <c r="R61" s="16"/>
      <c r="S61" s="16"/>
      <c r="T61" s="16"/>
      <c r="U61" s="16"/>
      <c r="V61" s="16"/>
      <c r="AK61" s="16"/>
      <c r="AX61" s="28"/>
      <c r="BB61" s="25"/>
      <c r="BG61" s="16"/>
      <c r="BH61" s="16"/>
      <c r="BO61" s="16" t="s">
        <v>3591</v>
      </c>
      <c r="BP61" s="16" t="s">
        <v>3592</v>
      </c>
      <c r="BQ61" s="16" t="s">
        <v>3593</v>
      </c>
      <c r="BR61" s="16"/>
      <c r="CA61" s="16"/>
      <c r="CE61" s="16" t="s">
        <v>119</v>
      </c>
      <c r="CF61" s="16" t="s">
        <v>3129</v>
      </c>
      <c r="CG61" s="16" t="s">
        <v>3591</v>
      </c>
      <c r="CH61" s="16" t="s">
        <v>3592</v>
      </c>
      <c r="CI61" s="16" t="s">
        <v>3594</v>
      </c>
      <c r="CJ61" s="16" t="s">
        <v>3595</v>
      </c>
      <c r="CK61" s="16" t="s">
        <v>3590</v>
      </c>
      <c r="CL61" s="16" t="s">
        <v>3249</v>
      </c>
      <c r="CM61" s="16" t="s">
        <v>3596</v>
      </c>
      <c r="CN61" s="16" t="s">
        <v>3597</v>
      </c>
      <c r="CR61" s="19"/>
      <c r="CV61" s="16"/>
      <c r="CY61" s="16"/>
      <c r="CZ61" s="16"/>
      <c r="DA61" s="16"/>
      <c r="DC61" s="16"/>
      <c r="DH61" s="16"/>
    </row>
    <row r="62" spans="1:112" x14ac:dyDescent="0.35">
      <c r="A62" s="16" t="s">
        <v>1149</v>
      </c>
      <c r="C62" t="s">
        <v>3598</v>
      </c>
      <c r="D62" s="29"/>
      <c r="E62"/>
      <c r="F62" s="16" t="s">
        <v>5784</v>
      </c>
      <c r="G62" s="16"/>
      <c r="K62" s="16"/>
      <c r="L62" s="16"/>
      <c r="M62" s="16"/>
      <c r="N62" s="16"/>
      <c r="O62" s="16" t="s">
        <v>5767</v>
      </c>
      <c r="P62" s="16"/>
      <c r="Q62" s="16"/>
      <c r="R62" s="16"/>
      <c r="S62" s="16"/>
      <c r="T62" s="16"/>
      <c r="U62" s="16"/>
      <c r="V62" s="16"/>
      <c r="AK62" s="16"/>
      <c r="AX62" s="28"/>
      <c r="BB62" s="25"/>
      <c r="BG62" s="16"/>
      <c r="BH62" s="16"/>
      <c r="BO62" s="16" t="s">
        <v>3599</v>
      </c>
      <c r="BP62" s="16" t="s">
        <v>3600</v>
      </c>
      <c r="BQ62" s="16" t="s">
        <v>3601</v>
      </c>
      <c r="BR62" s="16"/>
      <c r="CA62" s="16"/>
      <c r="CE62" s="16" t="s">
        <v>119</v>
      </c>
      <c r="CF62" s="16" t="s">
        <v>3129</v>
      </c>
      <c r="CG62" s="16" t="s">
        <v>3599</v>
      </c>
      <c r="CH62" s="16" t="s">
        <v>3600</v>
      </c>
      <c r="CI62" s="16" t="s">
        <v>3602</v>
      </c>
      <c r="CJ62" s="16" t="s">
        <v>3603</v>
      </c>
      <c r="CK62" s="16" t="s">
        <v>3598</v>
      </c>
      <c r="CL62" s="16" t="s">
        <v>3240</v>
      </c>
      <c r="CM62" s="16" t="s">
        <v>3141</v>
      </c>
      <c r="CN62" s="16" t="s">
        <v>3604</v>
      </c>
      <c r="CR62" s="19"/>
      <c r="CV62" s="16"/>
      <c r="CY62" s="16"/>
      <c r="CZ62" s="16"/>
      <c r="DA62" s="16"/>
      <c r="DC62" s="16"/>
      <c r="DH62" s="16"/>
    </row>
    <row r="63" spans="1:112" x14ac:dyDescent="0.35">
      <c r="A63" s="16" t="s">
        <v>1149</v>
      </c>
      <c r="C63" t="s">
        <v>3605</v>
      </c>
      <c r="D63" s="29"/>
      <c r="E63"/>
      <c r="F63" s="16" t="s">
        <v>5784</v>
      </c>
      <c r="G63" s="16"/>
      <c r="K63" s="16"/>
      <c r="L63" s="16"/>
      <c r="M63" s="16"/>
      <c r="N63" s="16"/>
      <c r="O63" s="16" t="s">
        <v>5767</v>
      </c>
      <c r="P63" s="16"/>
      <c r="Q63" s="16"/>
      <c r="R63" s="16"/>
      <c r="S63" s="16"/>
      <c r="T63" s="16"/>
      <c r="U63" s="16"/>
      <c r="V63" s="16"/>
      <c r="AK63" s="16"/>
      <c r="AX63" s="28"/>
      <c r="BB63" s="25"/>
      <c r="BG63" s="16"/>
      <c r="BH63" s="16"/>
      <c r="BO63" s="16" t="s">
        <v>3606</v>
      </c>
      <c r="BP63" s="16" t="s">
        <v>3607</v>
      </c>
      <c r="BQ63" s="16" t="s">
        <v>3608</v>
      </c>
      <c r="BR63" s="16"/>
      <c r="CA63" s="16"/>
      <c r="CE63" s="16" t="s">
        <v>119</v>
      </c>
      <c r="CF63" s="16" t="s">
        <v>3129</v>
      </c>
      <c r="CG63" s="16" t="s">
        <v>3606</v>
      </c>
      <c r="CH63" s="16" t="s">
        <v>3607</v>
      </c>
      <c r="CI63" s="16" t="s">
        <v>3609</v>
      </c>
      <c r="CJ63" s="16" t="s">
        <v>3610</v>
      </c>
      <c r="CK63" s="16" t="s">
        <v>3605</v>
      </c>
      <c r="CL63" s="16" t="s">
        <v>3374</v>
      </c>
      <c r="CM63" s="16" t="s">
        <v>3611</v>
      </c>
      <c r="CN63" s="16" t="s">
        <v>3251</v>
      </c>
      <c r="CR63" s="19"/>
      <c r="CV63" s="16"/>
      <c r="CY63" s="16"/>
      <c r="CZ63" s="16"/>
      <c r="DA63" s="16"/>
      <c r="DC63" s="16"/>
      <c r="DH63" s="16"/>
    </row>
    <row r="64" spans="1:112" x14ac:dyDescent="0.35">
      <c r="A64" s="16" t="s">
        <v>1149</v>
      </c>
      <c r="C64" t="s">
        <v>3612</v>
      </c>
      <c r="D64" s="29"/>
      <c r="E64"/>
      <c r="F64" s="16" t="s">
        <v>5784</v>
      </c>
      <c r="G64" s="16"/>
      <c r="K64" s="16"/>
      <c r="L64" s="16"/>
      <c r="M64" s="16"/>
      <c r="N64" s="16"/>
      <c r="O64" s="16" t="s">
        <v>5767</v>
      </c>
      <c r="P64" s="16"/>
      <c r="Q64" s="16"/>
      <c r="R64" s="16"/>
      <c r="S64" s="16"/>
      <c r="T64" s="16"/>
      <c r="U64" s="16"/>
      <c r="V64" s="16"/>
      <c r="AK64" s="16"/>
      <c r="AX64" s="28"/>
      <c r="BB64" s="25"/>
      <c r="BG64" s="16"/>
      <c r="BH64" s="16"/>
      <c r="BO64" s="16" t="s">
        <v>3613</v>
      </c>
      <c r="BP64" s="16" t="s">
        <v>3614</v>
      </c>
      <c r="BQ64" s="16" t="s">
        <v>3615</v>
      </c>
      <c r="BR64" s="16"/>
      <c r="CA64" s="16"/>
      <c r="CE64" s="16" t="s">
        <v>119</v>
      </c>
      <c r="CF64" s="16" t="s">
        <v>3129</v>
      </c>
      <c r="CG64" s="16" t="s">
        <v>3613</v>
      </c>
      <c r="CH64" s="16" t="s">
        <v>3614</v>
      </c>
      <c r="CI64" s="16" t="s">
        <v>3616</v>
      </c>
      <c r="CJ64" s="16" t="s">
        <v>3617</v>
      </c>
      <c r="CK64" s="16" t="s">
        <v>3612</v>
      </c>
      <c r="CL64" s="16" t="s">
        <v>3182</v>
      </c>
      <c r="CM64" s="16" t="s">
        <v>3618</v>
      </c>
      <c r="CN64" s="16" t="s">
        <v>3619</v>
      </c>
      <c r="CR64" s="19"/>
      <c r="CV64" s="16"/>
      <c r="CY64" s="16"/>
      <c r="CZ64" s="16"/>
      <c r="DA64" s="16"/>
      <c r="DC64" s="16"/>
      <c r="DH64" s="16"/>
    </row>
    <row r="65" spans="1:112" x14ac:dyDescent="0.35">
      <c r="A65" s="16" t="s">
        <v>1149</v>
      </c>
      <c r="C65" t="s">
        <v>3620</v>
      </c>
      <c r="D65" s="29"/>
      <c r="E65"/>
      <c r="F65" s="16" t="s">
        <v>5784</v>
      </c>
      <c r="G65" s="16"/>
      <c r="K65" s="16"/>
      <c r="L65" s="16"/>
      <c r="M65" s="16"/>
      <c r="N65" s="16"/>
      <c r="O65" s="16" t="s">
        <v>5767</v>
      </c>
      <c r="P65" s="16"/>
      <c r="Q65" s="16"/>
      <c r="R65" s="16"/>
      <c r="S65" s="16"/>
      <c r="T65" s="16"/>
      <c r="U65" s="16"/>
      <c r="V65" s="16"/>
      <c r="AK65" s="16"/>
      <c r="AX65" s="28"/>
      <c r="BB65" s="25"/>
      <c r="BG65" s="16"/>
      <c r="BH65" s="16"/>
      <c r="BO65" s="16" t="s">
        <v>3621</v>
      </c>
      <c r="BP65" s="16" t="s">
        <v>3622</v>
      </c>
      <c r="BQ65" s="16" t="s">
        <v>3623</v>
      </c>
      <c r="BR65" s="16"/>
      <c r="CA65" s="16"/>
      <c r="CE65" s="16" t="s">
        <v>119</v>
      </c>
      <c r="CF65" s="16" t="s">
        <v>3129</v>
      </c>
      <c r="CG65" s="16" t="s">
        <v>3621</v>
      </c>
      <c r="CH65" s="16" t="s">
        <v>3622</v>
      </c>
      <c r="CI65" s="16" t="s">
        <v>6058</v>
      </c>
      <c r="CJ65" s="16" t="s">
        <v>3624</v>
      </c>
      <c r="CK65" s="16" t="s">
        <v>3620</v>
      </c>
      <c r="CL65" s="16" t="s">
        <v>3334</v>
      </c>
      <c r="CM65" s="16" t="s">
        <v>3335</v>
      </c>
      <c r="CN65" s="16" t="s">
        <v>3558</v>
      </c>
      <c r="CR65" s="19"/>
      <c r="CV65" s="16"/>
      <c r="CY65" s="16"/>
      <c r="CZ65" s="16"/>
      <c r="DA65" s="16"/>
      <c r="DC65" s="16"/>
      <c r="DH65" s="16"/>
    </row>
    <row r="66" spans="1:112" x14ac:dyDescent="0.35">
      <c r="A66" s="16" t="s">
        <v>1149</v>
      </c>
      <c r="C66" t="s">
        <v>3625</v>
      </c>
      <c r="D66" s="29"/>
      <c r="E66"/>
      <c r="F66" s="16" t="s">
        <v>5784</v>
      </c>
      <c r="G66" s="16"/>
      <c r="K66" s="16"/>
      <c r="L66" s="16"/>
      <c r="M66" s="16"/>
      <c r="N66" s="16"/>
      <c r="O66" s="16" t="s">
        <v>5767</v>
      </c>
      <c r="P66" s="16"/>
      <c r="Q66" s="16"/>
      <c r="R66" s="16"/>
      <c r="S66" s="16"/>
      <c r="T66" s="16"/>
      <c r="U66" s="16"/>
      <c r="V66" s="16"/>
      <c r="AK66" s="16"/>
      <c r="AX66" s="28"/>
      <c r="BB66" s="25"/>
      <c r="BG66" s="16"/>
      <c r="BH66" s="16"/>
      <c r="BO66" s="16" t="s">
        <v>3626</v>
      </c>
      <c r="BP66" s="16" t="s">
        <v>3627</v>
      </c>
      <c r="BQ66" s="16" t="s">
        <v>3628</v>
      </c>
      <c r="BR66" s="16"/>
      <c r="CA66" s="16"/>
      <c r="CE66" s="16" t="s">
        <v>119</v>
      </c>
      <c r="CF66" s="16" t="s">
        <v>3129</v>
      </c>
      <c r="CG66" s="16" t="s">
        <v>3626</v>
      </c>
      <c r="CH66" s="16" t="s">
        <v>3627</v>
      </c>
      <c r="CI66" s="16" t="s">
        <v>3629</v>
      </c>
      <c r="CJ66" s="16" t="s">
        <v>3630</v>
      </c>
      <c r="CK66" s="16" t="s">
        <v>3625</v>
      </c>
      <c r="CL66" s="16" t="s">
        <v>3249</v>
      </c>
      <c r="CM66" s="16" t="s">
        <v>3631</v>
      </c>
      <c r="CN66" s="16" t="s">
        <v>3632</v>
      </c>
      <c r="CR66" s="19"/>
      <c r="CV66" s="16"/>
      <c r="CY66" s="16"/>
      <c r="CZ66" s="16"/>
      <c r="DA66" s="16"/>
      <c r="DC66" s="16"/>
      <c r="DH66" s="16"/>
    </row>
    <row r="67" spans="1:112" x14ac:dyDescent="0.35">
      <c r="A67" s="16" t="s">
        <v>1149</v>
      </c>
      <c r="C67" t="s">
        <v>3633</v>
      </c>
      <c r="D67" s="29"/>
      <c r="E67"/>
      <c r="F67" s="16" t="s">
        <v>5784</v>
      </c>
      <c r="G67" s="16"/>
      <c r="K67" s="16"/>
      <c r="L67" s="16"/>
      <c r="M67" s="16"/>
      <c r="N67" s="16"/>
      <c r="O67" s="16" t="s">
        <v>5767</v>
      </c>
      <c r="P67" s="16"/>
      <c r="Q67" s="16"/>
      <c r="R67" s="16"/>
      <c r="S67" s="16"/>
      <c r="T67" s="16"/>
      <c r="U67" s="16"/>
      <c r="V67" s="16"/>
      <c r="AK67" s="16"/>
      <c r="AX67" s="28"/>
      <c r="BB67" s="25"/>
      <c r="BG67" s="16"/>
      <c r="BH67" s="16"/>
      <c r="BO67" s="16" t="s">
        <v>3634</v>
      </c>
      <c r="BP67" s="16" t="s">
        <v>3635</v>
      </c>
      <c r="BQ67" s="16" t="s">
        <v>3636</v>
      </c>
      <c r="BR67" s="16"/>
      <c r="CA67" s="16"/>
      <c r="CE67" s="16" t="s">
        <v>119</v>
      </c>
      <c r="CF67" s="16" t="s">
        <v>3129</v>
      </c>
      <c r="CG67" s="16" t="s">
        <v>3634</v>
      </c>
      <c r="CH67" s="16" t="s">
        <v>3635</v>
      </c>
      <c r="CI67" s="16" t="s">
        <v>3637</v>
      </c>
      <c r="CJ67" s="16" t="s">
        <v>3638</v>
      </c>
      <c r="CK67" s="16" t="s">
        <v>3633</v>
      </c>
      <c r="CL67" s="16" t="s">
        <v>3334</v>
      </c>
      <c r="CM67" s="16" t="s">
        <v>3201</v>
      </c>
      <c r="CN67" s="16" t="s">
        <v>3281</v>
      </c>
      <c r="CR67" s="19"/>
      <c r="CV67" s="16"/>
      <c r="CY67" s="16"/>
      <c r="CZ67" s="16"/>
      <c r="DA67" s="16"/>
      <c r="DC67" s="16"/>
      <c r="DH67" s="16"/>
    </row>
    <row r="68" spans="1:112" x14ac:dyDescent="0.35">
      <c r="A68" s="16" t="s">
        <v>1149</v>
      </c>
      <c r="C68" t="s">
        <v>3639</v>
      </c>
      <c r="D68" s="29"/>
      <c r="E68"/>
      <c r="F68" s="16" t="s">
        <v>5784</v>
      </c>
      <c r="G68" s="16"/>
      <c r="K68" s="16"/>
      <c r="L68" s="16"/>
      <c r="M68" s="16"/>
      <c r="N68" s="16"/>
      <c r="O68" s="16" t="s">
        <v>5767</v>
      </c>
      <c r="P68" s="16"/>
      <c r="Q68" s="16"/>
      <c r="R68" s="16"/>
      <c r="S68" s="16"/>
      <c r="T68" s="16"/>
      <c r="U68" s="16"/>
      <c r="V68" s="16"/>
      <c r="AK68" s="16"/>
      <c r="AX68" s="28"/>
      <c r="BB68" s="25"/>
      <c r="BG68" s="16"/>
      <c r="BH68" s="16"/>
      <c r="BO68" s="16" t="s">
        <v>3640</v>
      </c>
      <c r="BP68" s="16" t="s">
        <v>3641</v>
      </c>
      <c r="BQ68" s="16" t="s">
        <v>3642</v>
      </c>
      <c r="BR68" s="16"/>
      <c r="CA68" s="16"/>
      <c r="CE68" s="16" t="s">
        <v>119</v>
      </c>
      <c r="CF68" s="16" t="s">
        <v>3129</v>
      </c>
      <c r="CG68" s="16" t="s">
        <v>3640</v>
      </c>
      <c r="CH68" s="16" t="s">
        <v>3641</v>
      </c>
      <c r="CI68" s="16" t="s">
        <v>3643</v>
      </c>
      <c r="CJ68" s="16" t="s">
        <v>3644</v>
      </c>
      <c r="CK68" s="16" t="s">
        <v>3639</v>
      </c>
      <c r="CL68" s="16" t="s">
        <v>3182</v>
      </c>
      <c r="CM68" s="16" t="s">
        <v>3141</v>
      </c>
      <c r="CN68" s="16" t="s">
        <v>3208</v>
      </c>
      <c r="CR68" s="19"/>
      <c r="CV68" s="16"/>
      <c r="CY68" s="16"/>
      <c r="CZ68" s="16"/>
      <c r="DA68" s="16"/>
      <c r="DC68" s="16"/>
      <c r="DH68" s="16"/>
    </row>
    <row r="69" spans="1:112" x14ac:dyDescent="0.35">
      <c r="A69" s="16" t="s">
        <v>1149</v>
      </c>
      <c r="C69" t="s">
        <v>3645</v>
      </c>
      <c r="D69" s="29"/>
      <c r="E69"/>
      <c r="F69" s="16" t="s">
        <v>5784</v>
      </c>
      <c r="G69" s="16"/>
      <c r="K69" s="16"/>
      <c r="L69" s="16"/>
      <c r="M69" s="16"/>
      <c r="N69" s="16"/>
      <c r="O69" s="16" t="s">
        <v>5767</v>
      </c>
      <c r="P69" s="16"/>
      <c r="Q69" s="16"/>
      <c r="R69" s="16"/>
      <c r="S69" s="16"/>
      <c r="T69" s="16"/>
      <c r="U69" s="16"/>
      <c r="V69" s="16"/>
      <c r="AK69" s="16"/>
      <c r="AX69" s="28"/>
      <c r="BB69" s="25"/>
      <c r="BG69" s="16"/>
      <c r="BH69" s="16"/>
      <c r="BO69" s="16" t="s">
        <v>3646</v>
      </c>
      <c r="BP69" s="16" t="s">
        <v>3647</v>
      </c>
      <c r="BQ69" s="16" t="s">
        <v>3648</v>
      </c>
      <c r="BR69" s="16"/>
      <c r="CA69" s="16"/>
      <c r="CE69" s="16" t="s">
        <v>119</v>
      </c>
      <c r="CF69" s="16" t="s">
        <v>3129</v>
      </c>
      <c r="CG69" s="16" t="s">
        <v>3646</v>
      </c>
      <c r="CH69" s="16" t="s">
        <v>3647</v>
      </c>
      <c r="CI69" s="16" t="s">
        <v>3649</v>
      </c>
      <c r="CJ69" s="16" t="s">
        <v>3650</v>
      </c>
      <c r="CK69" s="16" t="s">
        <v>3645</v>
      </c>
      <c r="CL69" s="16" t="s">
        <v>3651</v>
      </c>
      <c r="CM69" s="16" t="s">
        <v>3572</v>
      </c>
      <c r="CN69" s="16" t="s">
        <v>3133</v>
      </c>
      <c r="CR69" s="19"/>
      <c r="CV69" s="16"/>
      <c r="CY69" s="16"/>
      <c r="CZ69" s="16"/>
      <c r="DA69" s="16"/>
      <c r="DC69" s="16"/>
      <c r="DH69" s="16"/>
    </row>
    <row r="70" spans="1:112" x14ac:dyDescent="0.35">
      <c r="A70" s="16" t="s">
        <v>1149</v>
      </c>
      <c r="C70" t="s">
        <v>3655</v>
      </c>
      <c r="D70" s="29"/>
      <c r="E70"/>
      <c r="F70" s="16" t="s">
        <v>5784</v>
      </c>
      <c r="G70" s="16"/>
      <c r="K70" s="16"/>
      <c r="L70" s="16"/>
      <c r="M70" s="16"/>
      <c r="N70" s="16"/>
      <c r="O70" s="16" t="s">
        <v>5767</v>
      </c>
      <c r="P70" s="16"/>
      <c r="Q70" s="16"/>
      <c r="R70" s="16"/>
      <c r="S70" s="16"/>
      <c r="T70" s="16"/>
      <c r="U70" s="16"/>
      <c r="V70" s="16"/>
      <c r="AK70" s="16"/>
      <c r="AX70" s="28"/>
      <c r="BB70" s="25"/>
      <c r="BG70" s="16"/>
      <c r="BH70" s="16"/>
      <c r="BO70" s="16" t="s">
        <v>3656</v>
      </c>
      <c r="BP70" s="16" t="s">
        <v>3657</v>
      </c>
      <c r="BQ70" s="16" t="s">
        <v>3658</v>
      </c>
      <c r="BR70" s="16"/>
      <c r="CA70" s="16"/>
      <c r="CE70" s="16" t="s">
        <v>119</v>
      </c>
      <c r="CF70" s="16" t="s">
        <v>3129</v>
      </c>
      <c r="CG70" s="16" t="s">
        <v>3656</v>
      </c>
      <c r="CH70" s="16" t="s">
        <v>3657</v>
      </c>
      <c r="CI70" s="16" t="s">
        <v>3659</v>
      </c>
      <c r="CJ70" s="16" t="s">
        <v>3660</v>
      </c>
      <c r="CK70" s="16" t="s">
        <v>3655</v>
      </c>
      <c r="CL70" s="16" t="s">
        <v>3522</v>
      </c>
      <c r="CM70" s="16" t="s">
        <v>3150</v>
      </c>
      <c r="CN70" s="16" t="s">
        <v>3661</v>
      </c>
      <c r="CR70" s="19"/>
      <c r="CV70" s="16"/>
      <c r="CY70" s="16"/>
      <c r="CZ70" s="16"/>
      <c r="DA70" s="16"/>
      <c r="DC70" s="16"/>
      <c r="DH70" s="16"/>
    </row>
    <row r="71" spans="1:112" x14ac:dyDescent="0.35">
      <c r="A71" s="16" t="s">
        <v>1149</v>
      </c>
      <c r="C71" t="s">
        <v>3662</v>
      </c>
      <c r="D71" s="29"/>
      <c r="E71"/>
      <c r="F71" s="16" t="s">
        <v>5784</v>
      </c>
      <c r="G71" s="16"/>
      <c r="K71" s="16"/>
      <c r="L71" s="16"/>
      <c r="M71" s="16"/>
      <c r="N71" s="16"/>
      <c r="O71" s="16" t="s">
        <v>5767</v>
      </c>
      <c r="P71" s="16"/>
      <c r="Q71" s="16"/>
      <c r="R71" s="16"/>
      <c r="S71" s="16"/>
      <c r="T71" s="16"/>
      <c r="U71" s="16"/>
      <c r="V71" s="16"/>
      <c r="AK71" s="16"/>
      <c r="AX71" s="28"/>
      <c r="BB71" s="25"/>
      <c r="BG71" s="16"/>
      <c r="BH71" s="16"/>
      <c r="BO71" s="16" t="s">
        <v>3663</v>
      </c>
      <c r="BP71" s="16" t="s">
        <v>3664</v>
      </c>
      <c r="BQ71" s="16" t="s">
        <v>3665</v>
      </c>
      <c r="BR71" s="16"/>
      <c r="CA71" s="16"/>
      <c r="CE71" s="16" t="s">
        <v>119</v>
      </c>
      <c r="CF71" s="16" t="s">
        <v>3129</v>
      </c>
      <c r="CG71" s="16" t="s">
        <v>3663</v>
      </c>
      <c r="CH71" s="16" t="s">
        <v>3664</v>
      </c>
      <c r="CI71" s="16" t="s">
        <v>3666</v>
      </c>
      <c r="CJ71" s="16" t="s">
        <v>3667</v>
      </c>
      <c r="CK71" s="16" t="s">
        <v>3662</v>
      </c>
      <c r="CL71" s="16" t="s">
        <v>3310</v>
      </c>
      <c r="CM71" s="16" t="s">
        <v>3668</v>
      </c>
      <c r="CN71" s="16" t="s">
        <v>3669</v>
      </c>
      <c r="CR71" s="19"/>
      <c r="CV71" s="16"/>
      <c r="CY71" s="16"/>
      <c r="CZ71" s="16"/>
      <c r="DA71" s="16"/>
      <c r="DC71" s="16"/>
      <c r="DH71" s="16"/>
    </row>
    <row r="72" spans="1:112" x14ac:dyDescent="0.35">
      <c r="A72" s="16" t="s">
        <v>1149</v>
      </c>
      <c r="C72" t="s">
        <v>3670</v>
      </c>
      <c r="D72" s="29"/>
      <c r="E72"/>
      <c r="F72" s="16" t="s">
        <v>5784</v>
      </c>
      <c r="G72" s="16"/>
      <c r="K72" s="16"/>
      <c r="L72" s="16"/>
      <c r="M72" s="16"/>
      <c r="N72" s="16"/>
      <c r="O72" s="16" t="s">
        <v>5767</v>
      </c>
      <c r="P72" s="16"/>
      <c r="Q72" s="16"/>
      <c r="R72" s="16"/>
      <c r="S72" s="16"/>
      <c r="T72" s="16"/>
      <c r="U72" s="16"/>
      <c r="V72" s="16"/>
      <c r="AK72" s="16"/>
      <c r="AX72" s="28"/>
      <c r="BB72" s="25"/>
      <c r="BG72" s="16"/>
      <c r="BH72" s="16"/>
      <c r="BO72" s="16" t="s">
        <v>3671</v>
      </c>
      <c r="BP72" s="16" t="s">
        <v>3672</v>
      </c>
      <c r="BQ72" s="16" t="s">
        <v>3673</v>
      </c>
      <c r="BR72" s="16"/>
      <c r="CA72" s="16"/>
      <c r="CE72" s="16" t="s">
        <v>119</v>
      </c>
      <c r="CF72" s="16" t="s">
        <v>3129</v>
      </c>
      <c r="CG72" s="16" t="s">
        <v>3671</v>
      </c>
      <c r="CH72" s="16" t="s">
        <v>3672</v>
      </c>
      <c r="CI72" s="16" t="s">
        <v>3674</v>
      </c>
      <c r="CJ72" s="16" t="s">
        <v>3675</v>
      </c>
      <c r="CK72" s="16" t="s">
        <v>3670</v>
      </c>
      <c r="CL72" s="16" t="s">
        <v>3676</v>
      </c>
      <c r="CM72" s="16" t="s">
        <v>3677</v>
      </c>
      <c r="CN72" s="16" t="s">
        <v>3251</v>
      </c>
      <c r="CR72" s="19"/>
      <c r="CV72" s="16"/>
      <c r="CY72" s="16"/>
      <c r="CZ72" s="16"/>
      <c r="DA72" s="16"/>
      <c r="DC72" s="16"/>
      <c r="DH72" s="16"/>
    </row>
    <row r="73" spans="1:112" x14ac:dyDescent="0.35">
      <c r="A73" s="16" t="s">
        <v>1149</v>
      </c>
      <c r="C73" t="s">
        <v>3678</v>
      </c>
      <c r="D73" s="29"/>
      <c r="E73"/>
      <c r="F73" s="16" t="s">
        <v>5784</v>
      </c>
      <c r="G73" s="16"/>
      <c r="K73" s="16"/>
      <c r="L73" s="16"/>
      <c r="M73" s="16"/>
      <c r="N73" s="16"/>
      <c r="O73" s="16" t="s">
        <v>5767</v>
      </c>
      <c r="P73" s="16"/>
      <c r="Q73" s="16"/>
      <c r="R73" s="16"/>
      <c r="S73" s="16"/>
      <c r="T73" s="16"/>
      <c r="U73" s="16"/>
      <c r="V73" s="16"/>
      <c r="AK73" s="16"/>
      <c r="AX73" s="28"/>
      <c r="BB73" s="25"/>
      <c r="BG73" s="16"/>
      <c r="BH73" s="16"/>
      <c r="BO73" s="16" t="s">
        <v>3679</v>
      </c>
      <c r="BP73" s="16" t="s">
        <v>3680</v>
      </c>
      <c r="BQ73" s="16" t="s">
        <v>3681</v>
      </c>
      <c r="BR73" s="16"/>
      <c r="CA73" s="16"/>
      <c r="CE73" s="16" t="s">
        <v>119</v>
      </c>
      <c r="CF73" s="16" t="s">
        <v>3129</v>
      </c>
      <c r="CG73" s="16" t="s">
        <v>3679</v>
      </c>
      <c r="CH73" s="16" t="s">
        <v>3680</v>
      </c>
      <c r="CI73" s="16" t="s">
        <v>6059</v>
      </c>
      <c r="CJ73" s="16" t="s">
        <v>3682</v>
      </c>
      <c r="CK73" s="16" t="s">
        <v>3678</v>
      </c>
      <c r="CL73" s="16" t="s">
        <v>3683</v>
      </c>
      <c r="CM73" s="16" t="s">
        <v>3150</v>
      </c>
      <c r="CN73" s="16" t="s">
        <v>3604</v>
      </c>
      <c r="CR73" s="19"/>
      <c r="CV73" s="16"/>
      <c r="CY73" s="16"/>
      <c r="CZ73" s="16"/>
      <c r="DA73" s="16"/>
      <c r="DC73" s="16"/>
      <c r="DH73" s="16"/>
    </row>
    <row r="74" spans="1:112" x14ac:dyDescent="0.35">
      <c r="A74" s="16" t="s">
        <v>1149</v>
      </c>
      <c r="C74" t="s">
        <v>3684</v>
      </c>
      <c r="D74" s="29"/>
      <c r="E74"/>
      <c r="F74" s="16" t="s">
        <v>5784</v>
      </c>
      <c r="G74" s="16"/>
      <c r="K74" s="16"/>
      <c r="L74" s="16"/>
      <c r="M74" s="16"/>
      <c r="N74" s="16"/>
      <c r="O74" s="16" t="s">
        <v>5767</v>
      </c>
      <c r="P74" s="16"/>
      <c r="Q74" s="16"/>
      <c r="R74" s="16"/>
      <c r="S74" s="16"/>
      <c r="T74" s="16"/>
      <c r="U74" s="16"/>
      <c r="V74" s="16"/>
      <c r="AK74" s="16"/>
      <c r="AX74" s="28"/>
      <c r="BB74" s="25"/>
      <c r="BG74" s="16"/>
      <c r="BH74" s="16"/>
      <c r="BO74" s="16" t="s">
        <v>3685</v>
      </c>
      <c r="BP74" s="16" t="s">
        <v>3686</v>
      </c>
      <c r="BQ74" s="16" t="s">
        <v>3687</v>
      </c>
      <c r="BR74" s="16"/>
      <c r="CA74" s="16"/>
      <c r="CE74" s="16" t="s">
        <v>119</v>
      </c>
      <c r="CF74" s="16" t="s">
        <v>3129</v>
      </c>
      <c r="CG74" s="16" t="s">
        <v>3685</v>
      </c>
      <c r="CH74" s="16" t="s">
        <v>3686</v>
      </c>
      <c r="CI74" s="16" t="s">
        <v>3688</v>
      </c>
      <c r="CJ74" s="16" t="s">
        <v>3689</v>
      </c>
      <c r="CK74" s="16" t="s">
        <v>3684</v>
      </c>
      <c r="CL74" s="16" t="s">
        <v>3690</v>
      </c>
      <c r="CM74" s="16" t="s">
        <v>3691</v>
      </c>
      <c r="CN74" s="16" t="s">
        <v>3692</v>
      </c>
      <c r="CR74" s="19"/>
      <c r="CV74" s="16"/>
      <c r="CY74" s="16"/>
      <c r="CZ74" s="16"/>
      <c r="DA74" s="16"/>
      <c r="DC74" s="16"/>
      <c r="DH74" s="16"/>
    </row>
    <row r="75" spans="1:112" x14ac:dyDescent="0.35">
      <c r="A75" s="16" t="s">
        <v>1149</v>
      </c>
      <c r="C75" t="s">
        <v>3693</v>
      </c>
      <c r="D75" s="29"/>
      <c r="E75"/>
      <c r="F75" s="16" t="s">
        <v>5784</v>
      </c>
      <c r="G75" s="16"/>
      <c r="K75" s="16"/>
      <c r="L75" s="16"/>
      <c r="M75" s="16"/>
      <c r="N75" s="16"/>
      <c r="O75" s="16" t="s">
        <v>5767</v>
      </c>
      <c r="P75" s="16"/>
      <c r="Q75" s="16"/>
      <c r="R75" s="16"/>
      <c r="S75" s="16"/>
      <c r="T75" s="16"/>
      <c r="U75" s="16"/>
      <c r="V75" s="16"/>
      <c r="AK75" s="16"/>
      <c r="AX75" s="28"/>
      <c r="BB75" s="25"/>
      <c r="BG75" s="16"/>
      <c r="BH75" s="16"/>
      <c r="BO75" s="16" t="s">
        <v>3694</v>
      </c>
      <c r="BP75" s="16" t="s">
        <v>3695</v>
      </c>
      <c r="BQ75" s="16" t="s">
        <v>3696</v>
      </c>
      <c r="BR75" s="16"/>
      <c r="CA75" s="16"/>
      <c r="CE75" s="16" t="s">
        <v>119</v>
      </c>
      <c r="CF75" s="16" t="s">
        <v>3129</v>
      </c>
      <c r="CG75" s="16" t="s">
        <v>3694</v>
      </c>
      <c r="CH75" s="16" t="s">
        <v>3695</v>
      </c>
      <c r="CI75" s="16" t="s">
        <v>3697</v>
      </c>
      <c r="CJ75" s="16" t="s">
        <v>3698</v>
      </c>
      <c r="CK75" s="16" t="s">
        <v>3693</v>
      </c>
      <c r="CL75" s="16" t="s">
        <v>3374</v>
      </c>
      <c r="CM75" s="16" t="s">
        <v>3392</v>
      </c>
      <c r="CN75" s="16" t="s">
        <v>3303</v>
      </c>
      <c r="CR75" s="19"/>
      <c r="CV75" s="16"/>
      <c r="CY75" s="16"/>
      <c r="CZ75" s="16"/>
      <c r="DA75" s="16"/>
      <c r="DC75" s="16"/>
      <c r="DH75" s="16"/>
    </row>
    <row r="76" spans="1:112" x14ac:dyDescent="0.35">
      <c r="A76" s="16" t="s">
        <v>1149</v>
      </c>
      <c r="C76" t="s">
        <v>3704</v>
      </c>
      <c r="D76" s="29"/>
      <c r="E76"/>
      <c r="F76" s="16" t="s">
        <v>5784</v>
      </c>
      <c r="G76" s="16"/>
      <c r="K76" s="16"/>
      <c r="L76" s="16"/>
      <c r="M76" s="16"/>
      <c r="N76" s="16"/>
      <c r="O76" s="16" t="s">
        <v>5767</v>
      </c>
      <c r="P76" s="16"/>
      <c r="Q76" s="16"/>
      <c r="R76" s="16"/>
      <c r="S76" s="16"/>
      <c r="T76" s="16"/>
      <c r="U76" s="16"/>
      <c r="V76" s="16"/>
      <c r="AK76" s="16"/>
      <c r="AX76" s="28"/>
      <c r="BB76" s="25"/>
      <c r="BG76" s="16"/>
      <c r="BH76" s="16"/>
      <c r="BO76" s="16" t="s">
        <v>3705</v>
      </c>
      <c r="BP76" s="16" t="s">
        <v>3706</v>
      </c>
      <c r="BQ76" s="16" t="s">
        <v>3707</v>
      </c>
      <c r="BR76" s="16"/>
      <c r="CA76" s="16"/>
      <c r="CE76" s="16" t="s">
        <v>119</v>
      </c>
      <c r="CF76" s="16" t="s">
        <v>3129</v>
      </c>
      <c r="CG76" s="16" t="s">
        <v>3705</v>
      </c>
      <c r="CH76" s="16" t="s">
        <v>3706</v>
      </c>
      <c r="CI76" s="16" t="s">
        <v>3708</v>
      </c>
      <c r="CJ76" s="16" t="s">
        <v>3709</v>
      </c>
      <c r="CK76" s="16" t="s">
        <v>3704</v>
      </c>
      <c r="CL76" s="16" t="s">
        <v>3191</v>
      </c>
      <c r="CM76" s="16" t="s">
        <v>3710</v>
      </c>
      <c r="CN76" s="16" t="s">
        <v>3711</v>
      </c>
      <c r="CR76" s="19"/>
      <c r="CV76" s="16"/>
      <c r="CY76" s="16"/>
      <c r="CZ76" s="16"/>
      <c r="DA76" s="16"/>
      <c r="DC76" s="16"/>
      <c r="DH76" s="16"/>
    </row>
    <row r="77" spans="1:112" x14ac:dyDescent="0.35">
      <c r="A77" s="16" t="s">
        <v>1149</v>
      </c>
      <c r="C77" t="s">
        <v>3712</v>
      </c>
      <c r="D77" s="29"/>
      <c r="E77"/>
      <c r="F77" s="16" t="s">
        <v>5784</v>
      </c>
      <c r="G77" s="16"/>
      <c r="K77" s="16"/>
      <c r="L77" s="16"/>
      <c r="M77" s="16"/>
      <c r="N77" s="16"/>
      <c r="O77" s="16" t="s">
        <v>5767</v>
      </c>
      <c r="P77" s="16"/>
      <c r="Q77" s="16"/>
      <c r="R77" s="16"/>
      <c r="S77" s="16"/>
      <c r="T77" s="16"/>
      <c r="U77" s="16"/>
      <c r="V77" s="16"/>
      <c r="AK77" s="16"/>
      <c r="AX77" s="28"/>
      <c r="BB77" s="25"/>
      <c r="BG77" s="16"/>
      <c r="BH77" s="16"/>
      <c r="BO77" s="16" t="s">
        <v>3713</v>
      </c>
      <c r="BP77" s="16" t="s">
        <v>3714</v>
      </c>
      <c r="BQ77" s="16" t="s">
        <v>3715</v>
      </c>
      <c r="BR77" s="16"/>
      <c r="CA77" s="16"/>
      <c r="CE77" s="16" t="s">
        <v>119</v>
      </c>
      <c r="CF77" s="16" t="s">
        <v>3129</v>
      </c>
      <c r="CG77" s="16" t="s">
        <v>3713</v>
      </c>
      <c r="CH77" s="16" t="s">
        <v>3714</v>
      </c>
      <c r="CI77" s="16" t="s">
        <v>3716</v>
      </c>
      <c r="CJ77" s="16" t="s">
        <v>3717</v>
      </c>
      <c r="CK77" s="16" t="s">
        <v>3712</v>
      </c>
      <c r="CL77" s="16" t="s">
        <v>3257</v>
      </c>
      <c r="CM77" s="16" t="s">
        <v>3718</v>
      </c>
      <c r="CN77" s="16" t="s">
        <v>3719</v>
      </c>
      <c r="CR77" s="19"/>
      <c r="CV77" s="16"/>
      <c r="CY77" s="16"/>
      <c r="CZ77" s="16"/>
      <c r="DA77" s="16"/>
      <c r="DC77" s="16"/>
      <c r="DH77" s="16"/>
    </row>
    <row r="78" spans="1:112" x14ac:dyDescent="0.35">
      <c r="A78" s="16" t="s">
        <v>1149</v>
      </c>
      <c r="C78" t="s">
        <v>3720</v>
      </c>
      <c r="D78" s="29"/>
      <c r="E78"/>
      <c r="F78" s="16" t="s">
        <v>5784</v>
      </c>
      <c r="G78" s="16"/>
      <c r="K78" s="16"/>
      <c r="L78" s="16"/>
      <c r="M78" s="16"/>
      <c r="N78" s="16"/>
      <c r="O78" s="16" t="s">
        <v>5767</v>
      </c>
      <c r="P78" s="16"/>
      <c r="Q78" s="16"/>
      <c r="R78" s="16"/>
      <c r="S78" s="16"/>
      <c r="T78" s="16"/>
      <c r="U78" s="16"/>
      <c r="V78" s="16"/>
      <c r="AK78" s="16"/>
      <c r="AX78" s="28"/>
      <c r="BB78" s="25"/>
      <c r="BG78" s="16"/>
      <c r="BH78" s="16"/>
      <c r="BO78" s="16" t="s">
        <v>3721</v>
      </c>
      <c r="BP78" s="16" t="s">
        <v>3722</v>
      </c>
      <c r="BQ78" s="16" t="s">
        <v>3723</v>
      </c>
      <c r="BR78" s="16"/>
      <c r="CA78" s="16"/>
      <c r="CE78" s="16" t="s">
        <v>119</v>
      </c>
      <c r="CF78" s="16" t="s">
        <v>3129</v>
      </c>
      <c r="CG78" s="16" t="s">
        <v>3721</v>
      </c>
      <c r="CH78" s="16" t="s">
        <v>3722</v>
      </c>
      <c r="CI78" s="16" t="s">
        <v>3724</v>
      </c>
      <c r="CJ78" s="16" t="s">
        <v>3725</v>
      </c>
      <c r="CK78" s="16" t="s">
        <v>3720</v>
      </c>
      <c r="CL78" s="16" t="s">
        <v>3683</v>
      </c>
      <c r="CM78" s="16" t="s">
        <v>3454</v>
      </c>
      <c r="CN78" s="16" t="s">
        <v>3433</v>
      </c>
      <c r="CR78" s="19"/>
      <c r="CV78" s="16"/>
      <c r="CY78" s="16"/>
      <c r="CZ78" s="16"/>
      <c r="DA78" s="16"/>
      <c r="DC78" s="16"/>
      <c r="DH78" s="16"/>
    </row>
    <row r="79" spans="1:112" x14ac:dyDescent="0.35">
      <c r="A79" s="16" t="s">
        <v>1149</v>
      </c>
      <c r="C79" t="s">
        <v>3726</v>
      </c>
      <c r="D79" s="29"/>
      <c r="E79"/>
      <c r="F79" s="16" t="s">
        <v>5784</v>
      </c>
      <c r="G79" s="16"/>
      <c r="K79" s="16"/>
      <c r="L79" s="16"/>
      <c r="M79" s="16"/>
      <c r="N79" s="16"/>
      <c r="O79" s="16" t="s">
        <v>5767</v>
      </c>
      <c r="P79" s="16"/>
      <c r="Q79" s="16"/>
      <c r="R79" s="16"/>
      <c r="S79" s="16"/>
      <c r="T79" s="16"/>
      <c r="U79" s="16"/>
      <c r="V79" s="16"/>
      <c r="AK79" s="16"/>
      <c r="AX79" s="28"/>
      <c r="BB79" s="25"/>
      <c r="BG79" s="16"/>
      <c r="BH79" s="16"/>
      <c r="BO79" s="16" t="s">
        <v>3727</v>
      </c>
      <c r="BP79" s="16" t="s">
        <v>3728</v>
      </c>
      <c r="BQ79" s="16" t="s">
        <v>3729</v>
      </c>
      <c r="BR79" s="16"/>
      <c r="CA79" s="16"/>
      <c r="CE79" s="16" t="s">
        <v>119</v>
      </c>
      <c r="CF79" s="16" t="s">
        <v>3129</v>
      </c>
      <c r="CG79" s="16" t="s">
        <v>3727</v>
      </c>
      <c r="CH79" s="16" t="s">
        <v>3728</v>
      </c>
      <c r="CI79" s="16" t="s">
        <v>3730</v>
      </c>
      <c r="CJ79" s="16" t="s">
        <v>3731</v>
      </c>
      <c r="CK79" s="16" t="s">
        <v>3726</v>
      </c>
      <c r="CL79" s="16" t="s">
        <v>3690</v>
      </c>
      <c r="CM79" s="16" t="s">
        <v>3732</v>
      </c>
      <c r="CN79" s="16" t="s">
        <v>3565</v>
      </c>
      <c r="CR79" s="19"/>
      <c r="CV79" s="16"/>
      <c r="CY79" s="16"/>
      <c r="CZ79" s="16"/>
      <c r="DA79" s="16"/>
      <c r="DC79" s="16"/>
      <c r="DH79" s="16"/>
    </row>
    <row r="80" spans="1:112" x14ac:dyDescent="0.35">
      <c r="A80" s="16" t="s">
        <v>1149</v>
      </c>
      <c r="C80" t="s">
        <v>3733</v>
      </c>
      <c r="D80" s="29"/>
      <c r="E80"/>
      <c r="F80" s="16" t="s">
        <v>5784</v>
      </c>
      <c r="G80" s="16"/>
      <c r="K80" s="16"/>
      <c r="L80" s="16"/>
      <c r="M80" s="16"/>
      <c r="N80" s="16"/>
      <c r="O80" s="16" t="s">
        <v>5767</v>
      </c>
      <c r="P80" s="16"/>
      <c r="Q80" s="16"/>
      <c r="R80" s="16"/>
      <c r="S80" s="16"/>
      <c r="T80" s="16"/>
      <c r="U80" s="16"/>
      <c r="V80" s="16"/>
      <c r="AK80" s="16"/>
      <c r="AX80" s="28"/>
      <c r="BB80" s="25"/>
      <c r="BG80" s="16"/>
      <c r="BH80" s="16"/>
      <c r="BO80" s="16" t="s">
        <v>3734</v>
      </c>
      <c r="BP80" s="16" t="s">
        <v>3735</v>
      </c>
      <c r="BQ80" s="16" t="s">
        <v>3736</v>
      </c>
      <c r="BR80" s="16"/>
      <c r="CA80" s="16"/>
      <c r="CE80" s="16" t="s">
        <v>119</v>
      </c>
      <c r="CF80" s="16" t="s">
        <v>3129</v>
      </c>
      <c r="CG80" s="16" t="s">
        <v>3734</v>
      </c>
      <c r="CH80" s="16" t="s">
        <v>3735</v>
      </c>
      <c r="CI80" s="16" t="s">
        <v>3737</v>
      </c>
      <c r="CJ80" s="16" t="s">
        <v>3738</v>
      </c>
      <c r="CK80" s="16" t="s">
        <v>3733</v>
      </c>
      <c r="CL80" s="16" t="s">
        <v>3676</v>
      </c>
      <c r="CM80" s="16" t="s">
        <v>3739</v>
      </c>
      <c r="CN80" s="16" t="s">
        <v>3251</v>
      </c>
      <c r="CR80" s="19"/>
      <c r="CV80" s="16"/>
      <c r="CY80" s="16"/>
      <c r="CZ80" s="16"/>
      <c r="DA80" s="16"/>
      <c r="DC80" s="16"/>
      <c r="DH80" s="16"/>
    </row>
    <row r="81" spans="1:112" x14ac:dyDescent="0.35">
      <c r="A81" s="16" t="s">
        <v>1149</v>
      </c>
      <c r="C81" t="s">
        <v>3740</v>
      </c>
      <c r="D81" s="29"/>
      <c r="E81"/>
      <c r="F81" s="16" t="s">
        <v>5784</v>
      </c>
      <c r="G81" s="16"/>
      <c r="K81" s="16"/>
      <c r="L81" s="16"/>
      <c r="M81" s="16"/>
      <c r="N81" s="16"/>
      <c r="O81" s="16" t="s">
        <v>5767</v>
      </c>
      <c r="P81" s="16"/>
      <c r="Q81" s="16"/>
      <c r="R81" s="16"/>
      <c r="S81" s="16"/>
      <c r="T81" s="16"/>
      <c r="U81" s="16"/>
      <c r="V81" s="16"/>
      <c r="AK81" s="16"/>
      <c r="AX81" s="28"/>
      <c r="BB81" s="25"/>
      <c r="BG81" s="16"/>
      <c r="BH81" s="16"/>
      <c r="BO81" s="16" t="s">
        <v>3741</v>
      </c>
      <c r="BP81" s="16" t="s">
        <v>3742</v>
      </c>
      <c r="BQ81" s="16" t="s">
        <v>3743</v>
      </c>
      <c r="BR81" s="16"/>
      <c r="CA81" s="16"/>
      <c r="CE81" s="16" t="s">
        <v>119</v>
      </c>
      <c r="CF81" s="16" t="s">
        <v>3129</v>
      </c>
      <c r="CG81" s="16" t="s">
        <v>3741</v>
      </c>
      <c r="CH81" s="16" t="s">
        <v>3742</v>
      </c>
      <c r="CI81" s="16" t="s">
        <v>3744</v>
      </c>
      <c r="CJ81" s="16" t="s">
        <v>3745</v>
      </c>
      <c r="CK81" s="16" t="s">
        <v>3740</v>
      </c>
      <c r="CL81" s="16" t="s">
        <v>3683</v>
      </c>
      <c r="CM81" s="16" t="s">
        <v>3392</v>
      </c>
      <c r="CN81" s="16" t="s">
        <v>3433</v>
      </c>
      <c r="CR81" s="19"/>
      <c r="CV81" s="16"/>
      <c r="CY81" s="16"/>
      <c r="CZ81" s="16"/>
      <c r="DA81" s="16"/>
      <c r="DC81" s="16"/>
      <c r="DH81" s="16"/>
    </row>
    <row r="82" spans="1:112" x14ac:dyDescent="0.35">
      <c r="A82" s="16" t="s">
        <v>1149</v>
      </c>
      <c r="C82" t="s">
        <v>3746</v>
      </c>
      <c r="D82" s="29"/>
      <c r="E82"/>
      <c r="F82" s="16" t="s">
        <v>5784</v>
      </c>
      <c r="G82" s="16"/>
      <c r="K82" s="16"/>
      <c r="L82" s="16"/>
      <c r="M82" s="16"/>
      <c r="N82" s="16"/>
      <c r="O82" s="16" t="s">
        <v>5767</v>
      </c>
      <c r="P82" s="16"/>
      <c r="Q82" s="16"/>
      <c r="R82" s="16"/>
      <c r="S82" s="16"/>
      <c r="T82" s="16"/>
      <c r="U82" s="16"/>
      <c r="V82" s="16"/>
      <c r="AK82" s="16"/>
      <c r="AX82" s="28"/>
      <c r="BB82" s="25"/>
      <c r="BG82" s="16"/>
      <c r="BH82" s="16"/>
      <c r="BO82" s="16" t="s">
        <v>3747</v>
      </c>
      <c r="BP82" s="16" t="s">
        <v>3748</v>
      </c>
      <c r="BQ82" s="16" t="s">
        <v>3749</v>
      </c>
      <c r="BR82" s="16"/>
      <c r="CA82" s="16"/>
      <c r="CE82" s="16" t="s">
        <v>119</v>
      </c>
      <c r="CF82" s="16" t="s">
        <v>3129</v>
      </c>
      <c r="CG82" s="16" t="s">
        <v>3747</v>
      </c>
      <c r="CH82" s="16" t="s">
        <v>3748</v>
      </c>
      <c r="CI82" s="16" t="s">
        <v>3750</v>
      </c>
      <c r="CJ82" s="16" t="s">
        <v>3751</v>
      </c>
      <c r="CK82" s="16" t="s">
        <v>3746</v>
      </c>
      <c r="CL82" s="16" t="s">
        <v>3191</v>
      </c>
      <c r="CM82" s="16" t="s">
        <v>3375</v>
      </c>
      <c r="CN82" s="16" t="s">
        <v>3752</v>
      </c>
      <c r="CR82" s="19"/>
      <c r="CV82" s="16"/>
      <c r="CY82" s="16"/>
      <c r="CZ82" s="16"/>
      <c r="DA82" s="16"/>
      <c r="DC82" s="16"/>
      <c r="DH82" s="16"/>
    </row>
    <row r="83" spans="1:112" x14ac:dyDescent="0.35">
      <c r="A83" s="16" t="s">
        <v>1149</v>
      </c>
      <c r="C83" t="s">
        <v>3754</v>
      </c>
      <c r="D83" s="29"/>
      <c r="E83"/>
      <c r="F83" s="16" t="s">
        <v>5784</v>
      </c>
      <c r="G83" s="16"/>
      <c r="K83" s="16"/>
      <c r="L83" s="16"/>
      <c r="M83" s="16"/>
      <c r="N83" s="16"/>
      <c r="O83" s="16" t="s">
        <v>5767</v>
      </c>
      <c r="P83" s="16"/>
      <c r="Q83" s="16"/>
      <c r="R83" s="16"/>
      <c r="S83" s="16"/>
      <c r="T83" s="16"/>
      <c r="U83" s="16"/>
      <c r="V83" s="16"/>
      <c r="AK83" s="16"/>
      <c r="AX83" s="28"/>
      <c r="BB83" s="25"/>
      <c r="BG83" s="16"/>
      <c r="BH83" s="16"/>
      <c r="BO83" s="16" t="s">
        <v>3755</v>
      </c>
      <c r="BP83" s="16" t="s">
        <v>3756</v>
      </c>
      <c r="BQ83" s="16" t="s">
        <v>3757</v>
      </c>
      <c r="BR83" s="16"/>
      <c r="CA83" s="16"/>
      <c r="CE83" s="16" t="s">
        <v>119</v>
      </c>
      <c r="CF83" s="16" t="s">
        <v>3129</v>
      </c>
      <c r="CG83" s="16" t="s">
        <v>3755</v>
      </c>
      <c r="CH83" s="16" t="s">
        <v>3756</v>
      </c>
      <c r="CI83" s="16" t="s">
        <v>6060</v>
      </c>
      <c r="CJ83" s="16" t="s">
        <v>3758</v>
      </c>
      <c r="CK83" s="16" t="s">
        <v>3754</v>
      </c>
      <c r="CL83" s="16" t="s">
        <v>3295</v>
      </c>
      <c r="CM83" s="16" t="s">
        <v>3759</v>
      </c>
      <c r="CN83" s="16" t="s">
        <v>3281</v>
      </c>
      <c r="CR83" s="19"/>
      <c r="CV83" s="16"/>
      <c r="CY83" s="16"/>
      <c r="CZ83" s="16"/>
      <c r="DA83" s="16"/>
      <c r="DC83" s="16"/>
      <c r="DH83" s="16"/>
    </row>
    <row r="84" spans="1:112" x14ac:dyDescent="0.35">
      <c r="A84" s="16" t="s">
        <v>1149</v>
      </c>
      <c r="C84" t="s">
        <v>3760</v>
      </c>
      <c r="D84" s="29"/>
      <c r="E84"/>
      <c r="F84" s="16" t="s">
        <v>5784</v>
      </c>
      <c r="G84" s="16"/>
      <c r="K84" s="16"/>
      <c r="L84" s="16"/>
      <c r="M84" s="16"/>
      <c r="N84" s="16"/>
      <c r="O84" s="16" t="s">
        <v>5767</v>
      </c>
      <c r="P84" s="16"/>
      <c r="Q84" s="16"/>
      <c r="R84" s="16"/>
      <c r="S84" s="16"/>
      <c r="T84" s="16"/>
      <c r="U84" s="16"/>
      <c r="V84" s="16"/>
      <c r="AK84" s="16"/>
      <c r="AX84" s="28"/>
      <c r="BB84" s="25"/>
      <c r="BG84" s="16"/>
      <c r="BH84" s="16"/>
      <c r="BO84" s="16" t="s">
        <v>3761</v>
      </c>
      <c r="BP84" s="16" t="s">
        <v>3762</v>
      </c>
      <c r="BQ84" s="16" t="s">
        <v>3763</v>
      </c>
      <c r="BR84" s="16"/>
      <c r="CA84" s="16"/>
      <c r="CE84" s="16" t="s">
        <v>119</v>
      </c>
      <c r="CF84" s="16" t="s">
        <v>3129</v>
      </c>
      <c r="CG84" s="16" t="s">
        <v>3761</v>
      </c>
      <c r="CH84" s="16" t="s">
        <v>3762</v>
      </c>
      <c r="CI84" s="16" t="s">
        <v>3764</v>
      </c>
      <c r="CJ84" s="16" t="s">
        <v>3765</v>
      </c>
      <c r="CK84" s="16" t="s">
        <v>3760</v>
      </c>
      <c r="CL84" s="16" t="s">
        <v>3182</v>
      </c>
      <c r="CM84" s="16" t="s">
        <v>3766</v>
      </c>
      <c r="CN84" s="16" t="s">
        <v>3266</v>
      </c>
      <c r="CR84" s="19"/>
      <c r="CV84" s="16"/>
      <c r="CY84" s="16"/>
      <c r="CZ84" s="16"/>
      <c r="DA84" s="16"/>
      <c r="DC84" s="16"/>
      <c r="DH84" s="16"/>
    </row>
    <row r="85" spans="1:112" x14ac:dyDescent="0.35">
      <c r="A85" s="16" t="s">
        <v>1149</v>
      </c>
      <c r="C85" t="s">
        <v>3767</v>
      </c>
      <c r="D85" s="29"/>
      <c r="E85"/>
      <c r="F85" s="16" t="s">
        <v>5784</v>
      </c>
      <c r="G85" s="16"/>
      <c r="K85" s="16"/>
      <c r="L85" s="16"/>
      <c r="M85" s="16"/>
      <c r="N85" s="16"/>
      <c r="O85" s="16" t="s">
        <v>5767</v>
      </c>
      <c r="P85" s="16"/>
      <c r="Q85" s="16"/>
      <c r="R85" s="16"/>
      <c r="S85" s="16"/>
      <c r="T85" s="16"/>
      <c r="U85" s="16"/>
      <c r="V85" s="16"/>
      <c r="AK85" s="16"/>
      <c r="AX85" s="28"/>
      <c r="BB85" s="25"/>
      <c r="BG85" s="16"/>
      <c r="BH85" s="16"/>
      <c r="BO85" s="16" t="s">
        <v>3768</v>
      </c>
      <c r="BP85" s="16" t="s">
        <v>3769</v>
      </c>
      <c r="BQ85" s="16" t="s">
        <v>3770</v>
      </c>
      <c r="BR85" s="16"/>
      <c r="CA85" s="16"/>
      <c r="CE85" s="16" t="s">
        <v>119</v>
      </c>
      <c r="CF85" s="16" t="s">
        <v>3129</v>
      </c>
      <c r="CG85" s="16" t="s">
        <v>3768</v>
      </c>
      <c r="CH85" s="16" t="s">
        <v>3769</v>
      </c>
      <c r="CI85" s="16" t="s">
        <v>3771</v>
      </c>
      <c r="CJ85" s="16" t="s">
        <v>3772</v>
      </c>
      <c r="CK85" s="16" t="s">
        <v>3767</v>
      </c>
      <c r="CL85" s="16" t="s">
        <v>3295</v>
      </c>
      <c r="CM85" s="16" t="s">
        <v>3302</v>
      </c>
      <c r="CN85" s="16" t="s">
        <v>3773</v>
      </c>
      <c r="CR85" s="19"/>
      <c r="CV85" s="16"/>
      <c r="CY85" s="16"/>
      <c r="CZ85" s="16"/>
      <c r="DA85" s="16"/>
      <c r="DC85" s="16"/>
      <c r="DH85" s="16"/>
    </row>
    <row r="86" spans="1:112" x14ac:dyDescent="0.35">
      <c r="A86" s="16" t="s">
        <v>1149</v>
      </c>
      <c r="C86" t="s">
        <v>3774</v>
      </c>
      <c r="D86" s="29"/>
      <c r="E86"/>
      <c r="F86" s="16" t="s">
        <v>5784</v>
      </c>
      <c r="G86" s="16"/>
      <c r="K86" s="16"/>
      <c r="L86" s="16"/>
      <c r="M86" s="16"/>
      <c r="N86" s="16"/>
      <c r="O86" s="16" t="s">
        <v>5767</v>
      </c>
      <c r="P86" s="16"/>
      <c r="Q86" s="16"/>
      <c r="R86" s="16"/>
      <c r="S86" s="16"/>
      <c r="T86" s="16"/>
      <c r="U86" s="16"/>
      <c r="V86" s="16"/>
      <c r="AK86" s="16"/>
      <c r="AX86" s="28"/>
      <c r="BB86" s="25"/>
      <c r="BG86" s="16"/>
      <c r="BH86" s="16"/>
      <c r="BO86" s="16" t="s">
        <v>3775</v>
      </c>
      <c r="BP86" s="16" t="s">
        <v>3776</v>
      </c>
      <c r="BQ86" s="16" t="s">
        <v>3777</v>
      </c>
      <c r="BR86" s="16"/>
      <c r="CA86" s="16"/>
      <c r="CE86" s="16" t="s">
        <v>119</v>
      </c>
      <c r="CF86" s="16" t="s">
        <v>3129</v>
      </c>
      <c r="CG86" s="16" t="s">
        <v>3775</v>
      </c>
      <c r="CH86" s="16" t="s">
        <v>3776</v>
      </c>
      <c r="CI86" s="16" t="s">
        <v>3778</v>
      </c>
      <c r="CJ86" s="16" t="s">
        <v>3779</v>
      </c>
      <c r="CK86" s="16" t="s">
        <v>3774</v>
      </c>
      <c r="CL86" s="16" t="s">
        <v>3544</v>
      </c>
      <c r="CM86" s="16" t="s">
        <v>3691</v>
      </c>
      <c r="CN86" s="16" t="s">
        <v>3455</v>
      </c>
      <c r="CR86" s="19"/>
      <c r="CV86" s="16"/>
      <c r="CY86" s="16"/>
      <c r="CZ86" s="16"/>
      <c r="DA86" s="16"/>
      <c r="DC86" s="16"/>
      <c r="DH86" s="16"/>
    </row>
    <row r="87" spans="1:112" x14ac:dyDescent="0.35">
      <c r="A87" s="16" t="s">
        <v>1149</v>
      </c>
      <c r="C87" t="s">
        <v>3780</v>
      </c>
      <c r="D87" s="29"/>
      <c r="E87"/>
      <c r="F87" s="16" t="s">
        <v>5784</v>
      </c>
      <c r="G87" s="16"/>
      <c r="K87" s="16"/>
      <c r="L87" s="16"/>
      <c r="M87" s="16"/>
      <c r="N87" s="16"/>
      <c r="O87" s="16" t="s">
        <v>5767</v>
      </c>
      <c r="P87" s="16"/>
      <c r="Q87" s="16"/>
      <c r="R87" s="16"/>
      <c r="S87" s="16"/>
      <c r="T87" s="16"/>
      <c r="U87" s="16"/>
      <c r="V87" s="16"/>
      <c r="AK87" s="16"/>
      <c r="AX87" s="28"/>
      <c r="BB87" s="25"/>
      <c r="BG87" s="16"/>
      <c r="BH87" s="16"/>
      <c r="BO87" s="16" t="s">
        <v>3781</v>
      </c>
      <c r="BP87" s="16" t="s">
        <v>3782</v>
      </c>
      <c r="BQ87" s="16" t="s">
        <v>3783</v>
      </c>
      <c r="BR87" s="16"/>
      <c r="CA87" s="16"/>
      <c r="CE87" s="16" t="s">
        <v>119</v>
      </c>
      <c r="CF87" s="16" t="s">
        <v>3129</v>
      </c>
      <c r="CG87" s="16" t="s">
        <v>3781</v>
      </c>
      <c r="CH87" s="16" t="s">
        <v>3782</v>
      </c>
      <c r="CI87" s="16" t="s">
        <v>3784</v>
      </c>
      <c r="CJ87" s="16" t="s">
        <v>3785</v>
      </c>
      <c r="CK87" s="16" t="s">
        <v>3780</v>
      </c>
      <c r="CL87" s="16" t="s">
        <v>3690</v>
      </c>
      <c r="CM87" s="16" t="s">
        <v>3786</v>
      </c>
      <c r="CN87" s="16" t="s">
        <v>3787</v>
      </c>
      <c r="CR87" s="19"/>
      <c r="CV87" s="16"/>
      <c r="CY87" s="16"/>
      <c r="CZ87" s="16"/>
      <c r="DA87" s="16"/>
      <c r="DC87" s="16"/>
      <c r="DH87" s="16"/>
    </row>
    <row r="88" spans="1:112" x14ac:dyDescent="0.35">
      <c r="A88" s="16" t="s">
        <v>1149</v>
      </c>
      <c r="C88" t="s">
        <v>3788</v>
      </c>
      <c r="D88" s="29"/>
      <c r="E88"/>
      <c r="F88" s="16" t="s">
        <v>5784</v>
      </c>
      <c r="G88" s="16"/>
      <c r="K88" s="16"/>
      <c r="L88" s="16"/>
      <c r="M88" s="16"/>
      <c r="N88" s="16"/>
      <c r="O88" s="16" t="s">
        <v>5767</v>
      </c>
      <c r="P88" s="16"/>
      <c r="Q88" s="16"/>
      <c r="R88" s="16"/>
      <c r="S88" s="16"/>
      <c r="T88" s="16"/>
      <c r="U88" s="16"/>
      <c r="V88" s="16"/>
      <c r="AK88" s="16"/>
      <c r="AX88" s="28"/>
      <c r="BB88" s="25"/>
      <c r="BG88" s="16"/>
      <c r="BH88" s="16"/>
      <c r="BO88" s="16" t="s">
        <v>3789</v>
      </c>
      <c r="BP88" s="16" t="s">
        <v>3790</v>
      </c>
      <c r="BQ88" s="16" t="s">
        <v>3791</v>
      </c>
      <c r="BR88" s="16"/>
      <c r="CA88" s="16"/>
      <c r="CE88" s="16" t="s">
        <v>119</v>
      </c>
      <c r="CF88" s="16" t="s">
        <v>3129</v>
      </c>
      <c r="CG88" s="16" t="s">
        <v>3789</v>
      </c>
      <c r="CH88" s="16" t="s">
        <v>3790</v>
      </c>
      <c r="CI88" s="16" t="s">
        <v>3792</v>
      </c>
      <c r="CJ88" s="16" t="s">
        <v>3793</v>
      </c>
      <c r="CK88" s="16" t="s">
        <v>3788</v>
      </c>
      <c r="CL88" s="16" t="s">
        <v>3676</v>
      </c>
      <c r="CM88" s="16" t="s">
        <v>3311</v>
      </c>
      <c r="CN88" s="16" t="s">
        <v>3251</v>
      </c>
      <c r="CR88" s="19"/>
      <c r="CV88" s="16"/>
      <c r="CY88" s="16"/>
      <c r="CZ88" s="16"/>
      <c r="DA88" s="16"/>
      <c r="DC88" s="16"/>
      <c r="DH88" s="16"/>
    </row>
    <row r="89" spans="1:112" x14ac:dyDescent="0.35">
      <c r="A89" s="16" t="s">
        <v>1149</v>
      </c>
      <c r="C89" t="s">
        <v>3794</v>
      </c>
      <c r="D89" s="29"/>
      <c r="E89"/>
      <c r="F89" s="16" t="s">
        <v>5784</v>
      </c>
      <c r="G89" s="16"/>
      <c r="K89" s="16"/>
      <c r="L89" s="16"/>
      <c r="M89" s="16"/>
      <c r="N89" s="16"/>
      <c r="O89" s="16" t="s">
        <v>5767</v>
      </c>
      <c r="P89" s="16"/>
      <c r="Q89" s="16"/>
      <c r="R89" s="16"/>
      <c r="S89" s="16"/>
      <c r="T89" s="16"/>
      <c r="U89" s="16"/>
      <c r="V89" s="16"/>
      <c r="AK89" s="16"/>
      <c r="AX89" s="28"/>
      <c r="BB89" s="25"/>
      <c r="BG89" s="16"/>
      <c r="BH89" s="16"/>
      <c r="BO89" s="16" t="s">
        <v>3795</v>
      </c>
      <c r="BP89" s="16" t="s">
        <v>3796</v>
      </c>
      <c r="BQ89" s="16" t="s">
        <v>3797</v>
      </c>
      <c r="BR89" s="16"/>
      <c r="CA89" s="16"/>
      <c r="CE89" s="16" t="s">
        <v>119</v>
      </c>
      <c r="CF89" s="16" t="s">
        <v>3129</v>
      </c>
      <c r="CG89" s="16" t="s">
        <v>3795</v>
      </c>
      <c r="CH89" s="16" t="s">
        <v>3796</v>
      </c>
      <c r="CI89" s="16" t="s">
        <v>3798</v>
      </c>
      <c r="CJ89" s="16" t="s">
        <v>3799</v>
      </c>
      <c r="CK89" s="16" t="s">
        <v>3794</v>
      </c>
      <c r="CL89" s="16" t="s">
        <v>3140</v>
      </c>
      <c r="CM89" s="16" t="s">
        <v>3335</v>
      </c>
      <c r="CN89" s="16" t="s">
        <v>3800</v>
      </c>
      <c r="CR89" s="19"/>
      <c r="CV89" s="16"/>
      <c r="CY89" s="16"/>
      <c r="CZ89" s="16"/>
      <c r="DA89" s="16"/>
      <c r="DC89" s="16"/>
      <c r="DH89" s="16"/>
    </row>
    <row r="90" spans="1:112" x14ac:dyDescent="0.35">
      <c r="A90" s="16" t="s">
        <v>1149</v>
      </c>
      <c r="C90" t="s">
        <v>3801</v>
      </c>
      <c r="D90" s="29"/>
      <c r="E90"/>
      <c r="F90" s="16" t="s">
        <v>5784</v>
      </c>
      <c r="G90" s="16"/>
      <c r="K90" s="16"/>
      <c r="L90" s="16"/>
      <c r="M90" s="16"/>
      <c r="N90" s="16"/>
      <c r="O90" s="16" t="s">
        <v>5767</v>
      </c>
      <c r="P90" s="16"/>
      <c r="Q90" s="16"/>
      <c r="R90" s="16"/>
      <c r="S90" s="16"/>
      <c r="T90" s="16"/>
      <c r="U90" s="16"/>
      <c r="V90" s="16"/>
      <c r="AK90" s="16"/>
      <c r="AX90" s="28"/>
      <c r="BB90" s="25"/>
      <c r="BG90" s="16"/>
      <c r="BH90" s="16"/>
      <c r="BO90" s="16" t="s">
        <v>3802</v>
      </c>
      <c r="BP90" s="16" t="s">
        <v>3803</v>
      </c>
      <c r="BQ90" s="16" t="s">
        <v>3804</v>
      </c>
      <c r="BR90" s="16"/>
      <c r="CA90" s="16"/>
      <c r="CE90" s="16" t="s">
        <v>119</v>
      </c>
      <c r="CF90" s="16" t="s">
        <v>3129</v>
      </c>
      <c r="CG90" s="16" t="s">
        <v>3802</v>
      </c>
      <c r="CH90" s="16" t="s">
        <v>3803</v>
      </c>
      <c r="CI90" s="16" t="s">
        <v>3805</v>
      </c>
      <c r="CJ90" s="16" t="s">
        <v>3806</v>
      </c>
      <c r="CK90" s="16" t="s">
        <v>3801</v>
      </c>
      <c r="CL90" s="16" t="s">
        <v>3182</v>
      </c>
      <c r="CM90" s="16" t="s">
        <v>3141</v>
      </c>
      <c r="CN90" s="16" t="s">
        <v>3807</v>
      </c>
      <c r="CR90" s="19"/>
      <c r="CV90" s="16"/>
      <c r="CY90" s="16"/>
      <c r="CZ90" s="16"/>
      <c r="DA90" s="16"/>
      <c r="DC90" s="16"/>
      <c r="DH90" s="16"/>
    </row>
    <row r="91" spans="1:112" x14ac:dyDescent="0.35">
      <c r="A91" s="16" t="s">
        <v>1149</v>
      </c>
      <c r="C91" t="s">
        <v>3808</v>
      </c>
      <c r="D91" s="29"/>
      <c r="E91"/>
      <c r="F91" s="16" t="s">
        <v>5784</v>
      </c>
      <c r="G91" s="16"/>
      <c r="K91" s="16"/>
      <c r="L91" s="16"/>
      <c r="M91" s="16"/>
      <c r="N91" s="16"/>
      <c r="O91" s="16" t="s">
        <v>5767</v>
      </c>
      <c r="P91" s="16"/>
      <c r="Q91" s="16"/>
      <c r="R91" s="16"/>
      <c r="S91" s="16"/>
      <c r="T91" s="16"/>
      <c r="U91" s="16"/>
      <c r="V91" s="16"/>
      <c r="AK91" s="16"/>
      <c r="AX91" s="28"/>
      <c r="BB91" s="25"/>
      <c r="BG91" s="16"/>
      <c r="BH91" s="16"/>
      <c r="BO91" s="16" t="s">
        <v>3809</v>
      </c>
      <c r="BP91" s="16" t="s">
        <v>3810</v>
      </c>
      <c r="BQ91" s="16" t="s">
        <v>3811</v>
      </c>
      <c r="BR91" s="16"/>
      <c r="CA91" s="16"/>
      <c r="CE91" s="16" t="s">
        <v>119</v>
      </c>
      <c r="CF91" s="16" t="s">
        <v>3129</v>
      </c>
      <c r="CG91" s="16" t="s">
        <v>3809</v>
      </c>
      <c r="CH91" s="16" t="s">
        <v>3810</v>
      </c>
      <c r="CI91" s="16" t="s">
        <v>3812</v>
      </c>
      <c r="CJ91" s="16" t="s">
        <v>3813</v>
      </c>
      <c r="CK91" s="16" t="s">
        <v>3808</v>
      </c>
      <c r="CL91" s="16" t="s">
        <v>3423</v>
      </c>
      <c r="CM91" s="16" t="s">
        <v>3814</v>
      </c>
      <c r="CN91" s="16" t="s">
        <v>3815</v>
      </c>
      <c r="CR91" s="19"/>
      <c r="CV91" s="16"/>
      <c r="CY91" s="16"/>
      <c r="CZ91" s="16"/>
      <c r="DA91" s="16"/>
      <c r="DC91" s="16"/>
      <c r="DH91" s="16"/>
    </row>
    <row r="92" spans="1:112" x14ac:dyDescent="0.35">
      <c r="A92" s="16" t="s">
        <v>1149</v>
      </c>
      <c r="C92" t="s">
        <v>3816</v>
      </c>
      <c r="D92" s="29"/>
      <c r="E92"/>
      <c r="F92" s="16" t="s">
        <v>5784</v>
      </c>
      <c r="G92" s="16"/>
      <c r="K92" s="16"/>
      <c r="L92" s="16"/>
      <c r="M92" s="16"/>
      <c r="N92" s="16"/>
      <c r="O92" s="16" t="s">
        <v>5767</v>
      </c>
      <c r="P92" s="16"/>
      <c r="Q92" s="16"/>
      <c r="R92" s="16"/>
      <c r="S92" s="16"/>
      <c r="T92" s="16"/>
      <c r="U92" s="16"/>
      <c r="V92" s="16"/>
      <c r="AK92" s="16"/>
      <c r="AX92" s="28"/>
      <c r="BB92" s="25"/>
      <c r="BG92" s="16"/>
      <c r="BH92" s="16"/>
      <c r="BO92" s="16" t="s">
        <v>3817</v>
      </c>
      <c r="BP92" s="16" t="s">
        <v>3818</v>
      </c>
      <c r="BQ92" s="16" t="s">
        <v>3819</v>
      </c>
      <c r="BR92" s="16"/>
      <c r="CA92" s="16"/>
      <c r="CE92" s="16" t="s">
        <v>119</v>
      </c>
      <c r="CF92" s="16" t="s">
        <v>3129</v>
      </c>
      <c r="CG92" s="16" t="s">
        <v>3817</v>
      </c>
      <c r="CH92" s="16" t="s">
        <v>3818</v>
      </c>
      <c r="CI92" s="16" t="s">
        <v>3820</v>
      </c>
      <c r="CJ92" s="16" t="s">
        <v>3821</v>
      </c>
      <c r="CK92" s="16" t="s">
        <v>3816</v>
      </c>
      <c r="CL92" s="16" t="s">
        <v>3431</v>
      </c>
      <c r="CM92" s="16" t="s">
        <v>3822</v>
      </c>
      <c r="CN92" s="16" t="s">
        <v>3823</v>
      </c>
      <c r="CR92" s="19"/>
      <c r="CV92" s="16"/>
      <c r="CY92" s="16"/>
      <c r="CZ92" s="16"/>
      <c r="DA92" s="16"/>
      <c r="DC92" s="16"/>
      <c r="DH92" s="16"/>
    </row>
    <row r="93" spans="1:112" x14ac:dyDescent="0.35">
      <c r="A93" s="16" t="s">
        <v>1149</v>
      </c>
      <c r="C93" t="s">
        <v>3824</v>
      </c>
      <c r="D93" s="29"/>
      <c r="E93"/>
      <c r="F93" s="16" t="s">
        <v>5784</v>
      </c>
      <c r="G93" s="16"/>
      <c r="K93" s="16"/>
      <c r="L93" s="16"/>
      <c r="M93" s="16"/>
      <c r="N93" s="16"/>
      <c r="O93" s="16" t="s">
        <v>5767</v>
      </c>
      <c r="P93" s="16"/>
      <c r="Q93" s="16"/>
      <c r="R93" s="16"/>
      <c r="S93" s="16"/>
      <c r="T93" s="16"/>
      <c r="U93" s="16"/>
      <c r="V93" s="16"/>
      <c r="AK93" s="16"/>
      <c r="AX93" s="28"/>
      <c r="BB93" s="25"/>
      <c r="BG93" s="16"/>
      <c r="BH93" s="16"/>
      <c r="BO93" s="16" t="s">
        <v>3825</v>
      </c>
      <c r="BP93" s="16" t="s">
        <v>3826</v>
      </c>
      <c r="BQ93" s="16" t="s">
        <v>3827</v>
      </c>
      <c r="BR93" s="16"/>
      <c r="CA93" s="16"/>
      <c r="CE93" s="16" t="s">
        <v>119</v>
      </c>
      <c r="CF93" s="16" t="s">
        <v>3129</v>
      </c>
      <c r="CG93" s="16" t="s">
        <v>3825</v>
      </c>
      <c r="CH93" s="16" t="s">
        <v>3826</v>
      </c>
      <c r="CI93" s="16" t="s">
        <v>3828</v>
      </c>
      <c r="CJ93" s="16" t="s">
        <v>3829</v>
      </c>
      <c r="CK93" s="16" t="s">
        <v>3824</v>
      </c>
      <c r="CL93" s="16" t="s">
        <v>3830</v>
      </c>
      <c r="CM93" s="16" t="s">
        <v>3831</v>
      </c>
      <c r="CN93" s="16" t="s">
        <v>3184</v>
      </c>
      <c r="CR93" s="19"/>
      <c r="CV93" s="16"/>
      <c r="CY93" s="16"/>
      <c r="CZ93" s="16"/>
      <c r="DA93" s="16"/>
      <c r="DC93" s="16"/>
      <c r="DH93" s="16"/>
    </row>
    <row r="94" spans="1:112" x14ac:dyDescent="0.35">
      <c r="A94" s="16" t="s">
        <v>1149</v>
      </c>
      <c r="C94" t="s">
        <v>3832</v>
      </c>
      <c r="D94" s="29"/>
      <c r="E94"/>
      <c r="F94" s="16" t="s">
        <v>5784</v>
      </c>
      <c r="G94" s="16"/>
      <c r="K94" s="16"/>
      <c r="L94" s="16"/>
      <c r="M94" s="16"/>
      <c r="N94" s="16"/>
      <c r="O94" s="16" t="s">
        <v>5767</v>
      </c>
      <c r="P94" s="16"/>
      <c r="Q94" s="16"/>
      <c r="R94" s="16"/>
      <c r="S94" s="16"/>
      <c r="T94" s="16"/>
      <c r="U94" s="16"/>
      <c r="V94" s="16"/>
      <c r="AK94" s="16"/>
      <c r="AX94" s="28"/>
      <c r="BB94" s="25"/>
      <c r="BG94" s="16"/>
      <c r="BH94" s="16"/>
      <c r="BO94" s="16" t="s">
        <v>3833</v>
      </c>
      <c r="BP94" s="16" t="s">
        <v>3834</v>
      </c>
      <c r="BQ94" s="16" t="s">
        <v>3835</v>
      </c>
      <c r="BR94" s="16"/>
      <c r="CA94" s="16"/>
      <c r="CE94" s="16" t="s">
        <v>119</v>
      </c>
      <c r="CF94" s="16" t="s">
        <v>3129</v>
      </c>
      <c r="CG94" s="16" t="s">
        <v>3833</v>
      </c>
      <c r="CH94" s="16" t="s">
        <v>3834</v>
      </c>
      <c r="CI94" s="16" t="s">
        <v>3836</v>
      </c>
      <c r="CJ94" s="16" t="s">
        <v>3837</v>
      </c>
      <c r="CK94" s="16" t="s">
        <v>3832</v>
      </c>
      <c r="CL94" s="16" t="s">
        <v>3310</v>
      </c>
      <c r="CM94" s="16" t="s">
        <v>3838</v>
      </c>
      <c r="CN94" s="16" t="s">
        <v>3217</v>
      </c>
      <c r="CR94" s="19"/>
      <c r="CV94" s="16"/>
      <c r="CY94" s="16"/>
      <c r="CZ94" s="16"/>
      <c r="DA94" s="16"/>
      <c r="DC94" s="16"/>
      <c r="DH94" s="16"/>
    </row>
    <row r="95" spans="1:112" x14ac:dyDescent="0.35">
      <c r="A95" s="16" t="s">
        <v>1149</v>
      </c>
      <c r="C95" t="s">
        <v>3839</v>
      </c>
      <c r="D95" s="29"/>
      <c r="E95"/>
      <c r="F95" s="16" t="s">
        <v>5784</v>
      </c>
      <c r="G95" s="16"/>
      <c r="K95" s="16"/>
      <c r="L95" s="16"/>
      <c r="M95" s="16"/>
      <c r="N95" s="16"/>
      <c r="O95" s="16" t="s">
        <v>5767</v>
      </c>
      <c r="P95" s="16"/>
      <c r="Q95" s="16"/>
      <c r="R95" s="16"/>
      <c r="S95" s="16"/>
      <c r="T95" s="16"/>
      <c r="U95" s="16"/>
      <c r="V95" s="16"/>
      <c r="AK95" s="16"/>
      <c r="AX95" s="28"/>
      <c r="BB95" s="25"/>
      <c r="BG95" s="16"/>
      <c r="BH95" s="16"/>
      <c r="BO95" s="16" t="s">
        <v>3840</v>
      </c>
      <c r="BP95" s="16" t="s">
        <v>3841</v>
      </c>
      <c r="BQ95" s="16" t="s">
        <v>3842</v>
      </c>
      <c r="BR95" s="16"/>
      <c r="CA95" s="16"/>
      <c r="CE95" s="16" t="s">
        <v>119</v>
      </c>
      <c r="CF95" s="16" t="s">
        <v>3129</v>
      </c>
      <c r="CG95" s="16" t="s">
        <v>3840</v>
      </c>
      <c r="CH95" s="16" t="s">
        <v>3841</v>
      </c>
      <c r="CI95" s="16" t="s">
        <v>6061</v>
      </c>
      <c r="CJ95" s="16" t="s">
        <v>3843</v>
      </c>
      <c r="CK95" s="16" t="s">
        <v>3839</v>
      </c>
      <c r="CL95" s="16" t="s">
        <v>3498</v>
      </c>
      <c r="CM95" s="16" t="s">
        <v>3216</v>
      </c>
      <c r="CN95" s="16" t="s">
        <v>3319</v>
      </c>
      <c r="CR95" s="19"/>
      <c r="CV95" s="16"/>
      <c r="CY95" s="16"/>
      <c r="CZ95" s="16"/>
      <c r="DA95" s="16"/>
      <c r="DC95" s="16"/>
      <c r="DH95" s="16"/>
    </row>
    <row r="96" spans="1:112" x14ac:dyDescent="0.35">
      <c r="A96" s="16" t="s">
        <v>1149</v>
      </c>
      <c r="C96" t="s">
        <v>3844</v>
      </c>
      <c r="D96" s="29"/>
      <c r="E96"/>
      <c r="F96" s="16" t="s">
        <v>5784</v>
      </c>
      <c r="G96" s="16"/>
      <c r="K96" s="16"/>
      <c r="L96" s="16"/>
      <c r="M96" s="16"/>
      <c r="N96" s="16"/>
      <c r="O96" s="16" t="s">
        <v>5767</v>
      </c>
      <c r="P96" s="16"/>
      <c r="Q96" s="16"/>
      <c r="R96" s="16"/>
      <c r="S96" s="16"/>
      <c r="T96" s="16"/>
      <c r="U96" s="16"/>
      <c r="V96" s="16"/>
      <c r="AK96" s="16"/>
      <c r="AX96" s="28"/>
      <c r="BB96" s="25"/>
      <c r="BG96" s="16"/>
      <c r="BH96" s="16"/>
      <c r="BO96" s="16" t="s">
        <v>3845</v>
      </c>
      <c r="BP96" s="16" t="s">
        <v>3846</v>
      </c>
      <c r="BQ96" s="16" t="s">
        <v>3847</v>
      </c>
      <c r="BR96" s="16"/>
      <c r="CA96" s="16"/>
      <c r="CE96" s="16" t="s">
        <v>119</v>
      </c>
      <c r="CF96" s="16" t="s">
        <v>3129</v>
      </c>
      <c r="CG96" s="16" t="s">
        <v>3845</v>
      </c>
      <c r="CH96" s="16" t="s">
        <v>3846</v>
      </c>
      <c r="CI96" s="16" t="s">
        <v>3848</v>
      </c>
      <c r="CJ96" s="16" t="s">
        <v>3849</v>
      </c>
      <c r="CK96" s="16" t="s">
        <v>3844</v>
      </c>
      <c r="CL96" s="16" t="s">
        <v>3350</v>
      </c>
      <c r="CM96" s="16" t="s">
        <v>3850</v>
      </c>
      <c r="CN96" s="16" t="s">
        <v>3367</v>
      </c>
      <c r="CR96" s="19"/>
      <c r="CV96" s="16"/>
      <c r="CY96" s="16"/>
      <c r="CZ96" s="16"/>
      <c r="DA96" s="16"/>
      <c r="DC96" s="16"/>
      <c r="DH96" s="16"/>
    </row>
    <row r="97" spans="1:112" x14ac:dyDescent="0.35">
      <c r="A97" s="16" t="s">
        <v>1149</v>
      </c>
      <c r="C97" t="s">
        <v>3851</v>
      </c>
      <c r="D97" s="29"/>
      <c r="E97"/>
      <c r="F97" s="16" t="s">
        <v>5784</v>
      </c>
      <c r="G97" s="16"/>
      <c r="K97" s="16"/>
      <c r="L97" s="16"/>
      <c r="M97" s="16"/>
      <c r="N97" s="16"/>
      <c r="O97" s="16" t="s">
        <v>5767</v>
      </c>
      <c r="P97" s="16"/>
      <c r="Q97" s="16"/>
      <c r="R97" s="16"/>
      <c r="S97" s="16"/>
      <c r="T97" s="16"/>
      <c r="U97" s="16"/>
      <c r="V97" s="16"/>
      <c r="AK97" s="16"/>
      <c r="AX97" s="28"/>
      <c r="BB97" s="25"/>
      <c r="BG97" s="16"/>
      <c r="BH97" s="16"/>
      <c r="BO97" s="16" t="s">
        <v>3852</v>
      </c>
      <c r="BP97" s="16" t="s">
        <v>3853</v>
      </c>
      <c r="BQ97" s="16" t="s">
        <v>3854</v>
      </c>
      <c r="BR97" s="16"/>
      <c r="CA97" s="16"/>
      <c r="CE97" s="16" t="s">
        <v>119</v>
      </c>
      <c r="CF97" s="16" t="s">
        <v>3129</v>
      </c>
      <c r="CG97" s="16" t="s">
        <v>3852</v>
      </c>
      <c r="CH97" s="16" t="s">
        <v>3853</v>
      </c>
      <c r="CI97" s="16" t="s">
        <v>3855</v>
      </c>
      <c r="CJ97" s="16" t="s">
        <v>3856</v>
      </c>
      <c r="CK97" s="16" t="s">
        <v>3851</v>
      </c>
      <c r="CL97" s="16" t="s">
        <v>3857</v>
      </c>
      <c r="CM97" s="16" t="s">
        <v>3499</v>
      </c>
      <c r="CN97" s="16" t="s">
        <v>3858</v>
      </c>
      <c r="CR97" s="19"/>
      <c r="CV97" s="16"/>
      <c r="CY97" s="16"/>
      <c r="CZ97" s="16"/>
      <c r="DA97" s="16"/>
      <c r="DC97" s="16"/>
      <c r="DH97" s="16"/>
    </row>
    <row r="98" spans="1:112" x14ac:dyDescent="0.35">
      <c r="A98" s="16" t="s">
        <v>1149</v>
      </c>
      <c r="C98" t="s">
        <v>3859</v>
      </c>
      <c r="D98" s="29"/>
      <c r="E98"/>
      <c r="F98" s="16" t="s">
        <v>5784</v>
      </c>
      <c r="G98" s="16"/>
      <c r="K98" s="16"/>
      <c r="L98" s="16"/>
      <c r="M98" s="16"/>
      <c r="N98" s="16"/>
      <c r="O98" s="16" t="s">
        <v>5767</v>
      </c>
      <c r="P98" s="16"/>
      <c r="Q98" s="16"/>
      <c r="R98" s="16"/>
      <c r="S98" s="16"/>
      <c r="T98" s="16"/>
      <c r="U98" s="16"/>
      <c r="V98" s="16"/>
      <c r="AK98" s="16"/>
      <c r="AX98" s="28"/>
      <c r="BB98" s="25"/>
      <c r="BG98" s="16"/>
      <c r="BH98" s="16"/>
      <c r="BO98" s="16" t="s">
        <v>3860</v>
      </c>
      <c r="BP98" s="16" t="s">
        <v>3861</v>
      </c>
      <c r="BQ98" s="16" t="s">
        <v>3862</v>
      </c>
      <c r="BR98" s="16"/>
      <c r="CA98" s="16"/>
      <c r="CE98" s="16" t="s">
        <v>119</v>
      </c>
      <c r="CF98" s="16" t="s">
        <v>3129</v>
      </c>
      <c r="CG98" s="16" t="s">
        <v>3860</v>
      </c>
      <c r="CH98" s="16" t="s">
        <v>3861</v>
      </c>
      <c r="CI98" s="16" t="s">
        <v>3863</v>
      </c>
      <c r="CJ98" s="16" t="s">
        <v>3864</v>
      </c>
      <c r="CK98" s="16" t="s">
        <v>3859</v>
      </c>
      <c r="CL98" s="16" t="s">
        <v>3423</v>
      </c>
      <c r="CM98" s="16" t="s">
        <v>3865</v>
      </c>
      <c r="CN98" s="16" t="s">
        <v>3866</v>
      </c>
      <c r="CR98" s="19"/>
      <c r="CV98" s="16"/>
      <c r="CY98" s="16"/>
      <c r="CZ98" s="16"/>
      <c r="DA98" s="16"/>
      <c r="DC98" s="16"/>
      <c r="DH98" s="16"/>
    </row>
    <row r="99" spans="1:112" x14ac:dyDescent="0.35">
      <c r="A99" s="16" t="s">
        <v>1149</v>
      </c>
      <c r="C99" t="s">
        <v>3867</v>
      </c>
      <c r="D99" s="29"/>
      <c r="E99"/>
      <c r="F99" s="16" t="s">
        <v>5784</v>
      </c>
      <c r="G99" s="16"/>
      <c r="K99" s="16"/>
      <c r="L99" s="16"/>
      <c r="M99" s="16"/>
      <c r="N99" s="16"/>
      <c r="O99" s="16" t="s">
        <v>5767</v>
      </c>
      <c r="P99" s="16"/>
      <c r="Q99" s="16"/>
      <c r="R99" s="16"/>
      <c r="S99" s="16"/>
      <c r="T99" s="16"/>
      <c r="U99" s="16"/>
      <c r="V99" s="16"/>
      <c r="AK99" s="16"/>
      <c r="AX99" s="28"/>
      <c r="BB99" s="25"/>
      <c r="BG99" s="16"/>
      <c r="BH99" s="16"/>
      <c r="BO99" s="16" t="s">
        <v>3868</v>
      </c>
      <c r="BP99" s="16" t="s">
        <v>3869</v>
      </c>
      <c r="BQ99" s="16" t="s">
        <v>3870</v>
      </c>
      <c r="BR99" s="16"/>
      <c r="CA99" s="16"/>
      <c r="CE99" s="16" t="s">
        <v>119</v>
      </c>
      <c r="CF99" s="16" t="s">
        <v>3129</v>
      </c>
      <c r="CG99" s="16" t="s">
        <v>3868</v>
      </c>
      <c r="CH99" s="16" t="s">
        <v>3869</v>
      </c>
      <c r="CI99" s="16" t="s">
        <v>3871</v>
      </c>
      <c r="CJ99" s="16" t="s">
        <v>3872</v>
      </c>
      <c r="CK99" s="16" t="s">
        <v>3867</v>
      </c>
      <c r="CL99" s="16" t="s">
        <v>3683</v>
      </c>
      <c r="CM99" s="16" t="s">
        <v>3873</v>
      </c>
      <c r="CN99" s="16" t="s">
        <v>3367</v>
      </c>
      <c r="CR99" s="19"/>
      <c r="CV99" s="16"/>
      <c r="CY99" s="16"/>
      <c r="CZ99" s="16"/>
      <c r="DA99" s="16"/>
      <c r="DC99" s="16"/>
      <c r="DH99" s="16"/>
    </row>
    <row r="100" spans="1:112" x14ac:dyDescent="0.35">
      <c r="A100" s="16" t="s">
        <v>1149</v>
      </c>
      <c r="C100" t="s">
        <v>3874</v>
      </c>
      <c r="D100" s="29"/>
      <c r="E100"/>
      <c r="F100" s="16" t="s">
        <v>5784</v>
      </c>
      <c r="G100" s="16"/>
      <c r="K100" s="16"/>
      <c r="L100" s="16"/>
      <c r="M100" s="16"/>
      <c r="N100" s="16"/>
      <c r="O100" s="16" t="s">
        <v>5767</v>
      </c>
      <c r="P100" s="16"/>
      <c r="Q100" s="16"/>
      <c r="R100" s="16"/>
      <c r="S100" s="16"/>
      <c r="T100" s="16"/>
      <c r="U100" s="16"/>
      <c r="V100" s="16"/>
      <c r="AK100" s="16"/>
      <c r="AX100" s="28"/>
      <c r="BB100" s="25"/>
      <c r="BG100" s="16"/>
      <c r="BH100" s="16"/>
      <c r="BO100" s="16" t="s">
        <v>3875</v>
      </c>
      <c r="BP100" s="16" t="s">
        <v>3876</v>
      </c>
      <c r="BQ100" s="16" t="s">
        <v>3877</v>
      </c>
      <c r="BR100" s="16"/>
      <c r="CA100" s="16"/>
      <c r="CE100" s="16" t="s">
        <v>119</v>
      </c>
      <c r="CF100" s="16" t="s">
        <v>3129</v>
      </c>
      <c r="CG100" s="16" t="s">
        <v>3875</v>
      </c>
      <c r="CH100" s="16" t="s">
        <v>3876</v>
      </c>
      <c r="CI100" s="16" t="s">
        <v>3878</v>
      </c>
      <c r="CJ100" s="16" t="s">
        <v>3879</v>
      </c>
      <c r="CK100" s="16" t="s">
        <v>3874</v>
      </c>
      <c r="CL100" s="16" t="s">
        <v>3310</v>
      </c>
      <c r="CM100" s="16" t="s">
        <v>3880</v>
      </c>
      <c r="CN100" s="16" t="s">
        <v>3184</v>
      </c>
      <c r="CR100" s="19"/>
      <c r="CV100" s="16"/>
      <c r="CY100" s="16"/>
      <c r="CZ100" s="16"/>
      <c r="DA100" s="16"/>
      <c r="DC100" s="16"/>
      <c r="DH100" s="16"/>
    </row>
    <row r="101" spans="1:112" x14ac:dyDescent="0.35">
      <c r="A101" s="16" t="s">
        <v>1149</v>
      </c>
      <c r="C101" t="s">
        <v>3881</v>
      </c>
      <c r="D101" s="29"/>
      <c r="E101"/>
      <c r="F101" s="16" t="s">
        <v>5784</v>
      </c>
      <c r="G101" s="16"/>
      <c r="K101" s="16"/>
      <c r="L101" s="16"/>
      <c r="M101" s="16"/>
      <c r="N101" s="16"/>
      <c r="O101" s="16" t="s">
        <v>5767</v>
      </c>
      <c r="P101" s="16"/>
      <c r="Q101" s="16"/>
      <c r="R101" s="16"/>
      <c r="S101" s="16"/>
      <c r="T101" s="16"/>
      <c r="U101" s="16"/>
      <c r="V101" s="16"/>
      <c r="AK101" s="16"/>
      <c r="AX101" s="28"/>
      <c r="BB101" s="25"/>
      <c r="BG101" s="16"/>
      <c r="BH101" s="16"/>
      <c r="BO101" s="16" t="s">
        <v>3882</v>
      </c>
      <c r="BP101" s="16" t="s">
        <v>3883</v>
      </c>
      <c r="BQ101" s="16" t="s">
        <v>3884</v>
      </c>
      <c r="BR101" s="16"/>
      <c r="CA101" s="16"/>
      <c r="CE101" s="16" t="s">
        <v>119</v>
      </c>
      <c r="CF101" s="16" t="s">
        <v>3129</v>
      </c>
      <c r="CG101" s="16" t="s">
        <v>3882</v>
      </c>
      <c r="CH101" s="16" t="s">
        <v>3883</v>
      </c>
      <c r="CI101" s="16" t="s">
        <v>3885</v>
      </c>
      <c r="CJ101" s="16" t="s">
        <v>3886</v>
      </c>
      <c r="CK101" s="16" t="s">
        <v>3881</v>
      </c>
      <c r="CL101" s="16" t="s">
        <v>3310</v>
      </c>
      <c r="CM101" s="16" t="s">
        <v>3831</v>
      </c>
      <c r="CN101" s="16" t="s">
        <v>3887</v>
      </c>
      <c r="CR101" s="19"/>
      <c r="CV101" s="16"/>
      <c r="CY101" s="16"/>
      <c r="CZ101" s="16"/>
      <c r="DA101" s="16"/>
      <c r="DC101" s="16"/>
      <c r="DH101" s="16"/>
    </row>
    <row r="102" spans="1:112" x14ac:dyDescent="0.35">
      <c r="A102" s="16" t="s">
        <v>1149</v>
      </c>
      <c r="C102" t="s">
        <v>3888</v>
      </c>
      <c r="D102" s="29"/>
      <c r="E102"/>
      <c r="F102" s="16" t="s">
        <v>5784</v>
      </c>
      <c r="G102" s="16"/>
      <c r="K102" s="16"/>
      <c r="L102" s="16"/>
      <c r="M102" s="16"/>
      <c r="N102" s="16"/>
      <c r="O102" s="16" t="s">
        <v>5767</v>
      </c>
      <c r="P102" s="16"/>
      <c r="Q102" s="16"/>
      <c r="R102" s="16"/>
      <c r="S102" s="16"/>
      <c r="T102" s="16"/>
      <c r="U102" s="16"/>
      <c r="V102" s="16"/>
      <c r="AK102" s="16"/>
      <c r="AX102" s="28"/>
      <c r="BB102" s="25"/>
      <c r="BG102" s="16"/>
      <c r="BH102" s="16"/>
      <c r="BO102" s="16" t="s">
        <v>3889</v>
      </c>
      <c r="BP102" s="16" t="s">
        <v>3890</v>
      </c>
      <c r="BQ102" s="16" t="s">
        <v>3891</v>
      </c>
      <c r="BR102" s="16"/>
      <c r="CA102" s="16"/>
      <c r="CE102" s="16" t="s">
        <v>119</v>
      </c>
      <c r="CF102" s="16" t="s">
        <v>3129</v>
      </c>
      <c r="CG102" s="16" t="s">
        <v>3889</v>
      </c>
      <c r="CH102" s="16" t="s">
        <v>3890</v>
      </c>
      <c r="CI102" s="16" t="s">
        <v>3892</v>
      </c>
      <c r="CJ102" s="16" t="s">
        <v>3893</v>
      </c>
      <c r="CK102" s="16" t="s">
        <v>3888</v>
      </c>
      <c r="CL102" s="16" t="s">
        <v>3149</v>
      </c>
      <c r="CM102" s="16" t="s">
        <v>3150</v>
      </c>
      <c r="CN102" s="16" t="s">
        <v>3558</v>
      </c>
      <c r="CR102" s="19"/>
      <c r="CV102" s="16"/>
      <c r="CY102" s="16"/>
      <c r="CZ102" s="16"/>
      <c r="DA102" s="16"/>
      <c r="DC102" s="16"/>
      <c r="DH102" s="16"/>
    </row>
    <row r="103" spans="1:112" x14ac:dyDescent="0.35">
      <c r="A103" s="16" t="s">
        <v>1149</v>
      </c>
      <c r="C103" t="s">
        <v>3894</v>
      </c>
      <c r="D103" s="29"/>
      <c r="E103"/>
      <c r="F103" s="16" t="s">
        <v>5784</v>
      </c>
      <c r="G103" s="16"/>
      <c r="K103" s="16"/>
      <c r="L103" s="16"/>
      <c r="M103" s="16"/>
      <c r="N103" s="16"/>
      <c r="O103" s="16" t="s">
        <v>5767</v>
      </c>
      <c r="P103" s="16"/>
      <c r="Q103" s="16"/>
      <c r="R103" s="16"/>
      <c r="S103" s="16"/>
      <c r="T103" s="16"/>
      <c r="U103" s="16"/>
      <c r="V103" s="16"/>
      <c r="AK103" s="16"/>
      <c r="AX103" s="28"/>
      <c r="BB103" s="25"/>
      <c r="BG103" s="16"/>
      <c r="BH103" s="16"/>
      <c r="BO103" s="16" t="s">
        <v>3895</v>
      </c>
      <c r="BP103" s="16" t="s">
        <v>3896</v>
      </c>
      <c r="BQ103" s="16" t="s">
        <v>3897</v>
      </c>
      <c r="BR103" s="16"/>
      <c r="CA103" s="16"/>
      <c r="CE103" s="16" t="s">
        <v>119</v>
      </c>
      <c r="CF103" s="16" t="s">
        <v>3129</v>
      </c>
      <c r="CG103" s="16" t="s">
        <v>3895</v>
      </c>
      <c r="CH103" s="16" t="s">
        <v>3896</v>
      </c>
      <c r="CI103" s="16" t="s">
        <v>3898</v>
      </c>
      <c r="CJ103" s="16" t="s">
        <v>3899</v>
      </c>
      <c r="CK103" s="16" t="s">
        <v>3894</v>
      </c>
      <c r="CL103" s="16" t="s">
        <v>3149</v>
      </c>
      <c r="CM103" s="16" t="s">
        <v>3900</v>
      </c>
      <c r="CN103" s="16" t="s">
        <v>3901</v>
      </c>
      <c r="CR103" s="19"/>
      <c r="CV103" s="16"/>
      <c r="CY103" s="16"/>
      <c r="CZ103" s="16"/>
      <c r="DA103" s="16"/>
      <c r="DC103" s="16"/>
      <c r="DH103" s="16"/>
    </row>
    <row r="104" spans="1:112" x14ac:dyDescent="0.35">
      <c r="A104" s="16" t="s">
        <v>1149</v>
      </c>
      <c r="C104" t="s">
        <v>3902</v>
      </c>
      <c r="D104" s="29"/>
      <c r="E104"/>
      <c r="F104" s="16" t="s">
        <v>5784</v>
      </c>
      <c r="G104" s="16"/>
      <c r="K104" s="16"/>
      <c r="L104" s="16"/>
      <c r="M104" s="16"/>
      <c r="N104" s="16"/>
      <c r="O104" s="16" t="s">
        <v>5767</v>
      </c>
      <c r="P104" s="16"/>
      <c r="Q104" s="16"/>
      <c r="R104" s="16"/>
      <c r="S104" s="16"/>
      <c r="T104" s="16"/>
      <c r="U104" s="16"/>
      <c r="V104" s="16"/>
      <c r="AK104" s="16"/>
      <c r="AX104" s="28"/>
      <c r="BB104" s="25"/>
      <c r="BG104" s="16"/>
      <c r="BH104" s="16"/>
      <c r="BO104" s="16" t="s">
        <v>3903</v>
      </c>
      <c r="BP104" s="16" t="s">
        <v>3904</v>
      </c>
      <c r="BQ104" s="16" t="s">
        <v>3905</v>
      </c>
      <c r="BR104" s="16"/>
      <c r="CA104" s="16"/>
      <c r="CE104" s="16" t="s">
        <v>119</v>
      </c>
      <c r="CF104" s="16" t="s">
        <v>3129</v>
      </c>
      <c r="CG104" s="16" t="s">
        <v>3903</v>
      </c>
      <c r="CH104" s="16" t="s">
        <v>3904</v>
      </c>
      <c r="CI104" s="16" t="s">
        <v>3906</v>
      </c>
      <c r="CJ104" s="16" t="s">
        <v>3907</v>
      </c>
      <c r="CK104" s="16" t="s">
        <v>3902</v>
      </c>
      <c r="CL104" s="16" t="s">
        <v>3683</v>
      </c>
      <c r="CM104" s="16" t="s">
        <v>3677</v>
      </c>
      <c r="CN104" s="16" t="s">
        <v>3433</v>
      </c>
      <c r="CR104" s="19"/>
      <c r="CV104" s="16"/>
      <c r="CY104" s="16"/>
      <c r="CZ104" s="16"/>
      <c r="DA104" s="16"/>
      <c r="DC104" s="16"/>
      <c r="DH104" s="16"/>
    </row>
    <row r="105" spans="1:112" x14ac:dyDescent="0.35">
      <c r="A105" s="16" t="s">
        <v>1149</v>
      </c>
      <c r="C105" t="s">
        <v>3908</v>
      </c>
      <c r="D105" s="29"/>
      <c r="E105"/>
      <c r="F105" s="16" t="s">
        <v>5784</v>
      </c>
      <c r="G105" s="16"/>
      <c r="K105" s="16"/>
      <c r="L105" s="16"/>
      <c r="M105" s="16"/>
      <c r="N105" s="16"/>
      <c r="O105" s="16" t="s">
        <v>5767</v>
      </c>
      <c r="P105" s="16"/>
      <c r="Q105" s="16"/>
      <c r="R105" s="16"/>
      <c r="S105" s="16"/>
      <c r="T105" s="16"/>
      <c r="U105" s="16"/>
      <c r="V105" s="16"/>
      <c r="AK105" s="16"/>
      <c r="AX105" s="28"/>
      <c r="BB105" s="25"/>
      <c r="BG105" s="16"/>
      <c r="BH105" s="16"/>
      <c r="BO105" s="16" t="s">
        <v>3909</v>
      </c>
      <c r="BP105" s="16" t="s">
        <v>3910</v>
      </c>
      <c r="BQ105" s="16" t="s">
        <v>3911</v>
      </c>
      <c r="BR105" s="16"/>
      <c r="CA105" s="16"/>
      <c r="CE105" s="16" t="s">
        <v>119</v>
      </c>
      <c r="CF105" s="16" t="s">
        <v>3129</v>
      </c>
      <c r="CG105" s="16" t="s">
        <v>3909</v>
      </c>
      <c r="CH105" s="16" t="s">
        <v>3910</v>
      </c>
      <c r="CI105" s="16" t="s">
        <v>3912</v>
      </c>
      <c r="CJ105" s="16" t="s">
        <v>3913</v>
      </c>
      <c r="CK105" s="16" t="s">
        <v>3908</v>
      </c>
      <c r="CL105" s="16" t="s">
        <v>3423</v>
      </c>
      <c r="CM105" s="16" t="s">
        <v>3318</v>
      </c>
      <c r="CN105" s="16" t="s">
        <v>3604</v>
      </c>
      <c r="CR105" s="19"/>
      <c r="CV105" s="16"/>
      <c r="CY105" s="16"/>
      <c r="CZ105" s="16"/>
      <c r="DA105" s="16"/>
      <c r="DC105" s="16"/>
      <c r="DH105" s="16"/>
    </row>
    <row r="106" spans="1:112" x14ac:dyDescent="0.35">
      <c r="A106" s="16" t="s">
        <v>1149</v>
      </c>
      <c r="C106" t="s">
        <v>3914</v>
      </c>
      <c r="D106" s="29"/>
      <c r="E106"/>
      <c r="F106" s="16" t="s">
        <v>5784</v>
      </c>
      <c r="G106" s="16"/>
      <c r="K106" s="16"/>
      <c r="L106" s="16"/>
      <c r="M106" s="16"/>
      <c r="N106" s="16"/>
      <c r="O106" s="16" t="s">
        <v>5767</v>
      </c>
      <c r="P106" s="16"/>
      <c r="Q106" s="16"/>
      <c r="R106" s="16"/>
      <c r="S106" s="16"/>
      <c r="T106" s="16"/>
      <c r="U106" s="16"/>
      <c r="V106" s="16"/>
      <c r="AK106" s="16"/>
      <c r="AX106" s="28"/>
      <c r="BB106" s="25"/>
      <c r="BG106" s="16"/>
      <c r="BH106" s="16"/>
      <c r="BO106" s="16" t="s">
        <v>3915</v>
      </c>
      <c r="BP106" s="16" t="s">
        <v>3916</v>
      </c>
      <c r="BQ106" s="16" t="s">
        <v>3917</v>
      </c>
      <c r="BR106" s="16"/>
      <c r="CA106" s="16"/>
      <c r="CE106" s="16" t="s">
        <v>119</v>
      </c>
      <c r="CF106" s="16" t="s">
        <v>3129</v>
      </c>
      <c r="CG106" s="16" t="s">
        <v>3915</v>
      </c>
      <c r="CH106" s="16" t="s">
        <v>3916</v>
      </c>
      <c r="CI106" s="16" t="s">
        <v>3918</v>
      </c>
      <c r="CJ106" s="16" t="s">
        <v>3919</v>
      </c>
      <c r="CK106" s="16" t="s">
        <v>3914</v>
      </c>
      <c r="CL106" s="16" t="s">
        <v>3166</v>
      </c>
      <c r="CM106" s="16" t="s">
        <v>3158</v>
      </c>
      <c r="CN106" s="16" t="s">
        <v>3920</v>
      </c>
      <c r="CR106" s="19"/>
      <c r="CV106" s="16"/>
      <c r="CY106" s="16"/>
      <c r="CZ106" s="16"/>
      <c r="DA106" s="16"/>
      <c r="DC106" s="16"/>
      <c r="DH106" s="16"/>
    </row>
    <row r="107" spans="1:112" x14ac:dyDescent="0.35">
      <c r="A107" s="16" t="s">
        <v>1149</v>
      </c>
      <c r="C107" t="s">
        <v>3921</v>
      </c>
      <c r="D107" s="29"/>
      <c r="E107"/>
      <c r="F107" s="16" t="s">
        <v>5784</v>
      </c>
      <c r="G107" s="16"/>
      <c r="K107" s="16"/>
      <c r="L107" s="16"/>
      <c r="M107" s="16"/>
      <c r="N107" s="16"/>
      <c r="O107" s="16" t="s">
        <v>5767</v>
      </c>
      <c r="P107" s="16"/>
      <c r="Q107" s="16"/>
      <c r="R107" s="16"/>
      <c r="S107" s="16"/>
      <c r="T107" s="16"/>
      <c r="U107" s="16"/>
      <c r="V107" s="16"/>
      <c r="AK107" s="16"/>
      <c r="AX107" s="28"/>
      <c r="BB107" s="25"/>
      <c r="BG107" s="16"/>
      <c r="BH107" s="16"/>
      <c r="BO107" s="16" t="s">
        <v>3922</v>
      </c>
      <c r="BP107" s="16" t="s">
        <v>3923</v>
      </c>
      <c r="BQ107" s="16" t="s">
        <v>3924</v>
      </c>
      <c r="BR107" s="16"/>
      <c r="CA107" s="16"/>
      <c r="CE107" s="16" t="s">
        <v>119</v>
      </c>
      <c r="CF107" s="16" t="s">
        <v>3129</v>
      </c>
      <c r="CG107" s="16" t="s">
        <v>3922</v>
      </c>
      <c r="CH107" s="16" t="s">
        <v>3923</v>
      </c>
      <c r="CI107" s="16" t="s">
        <v>3925</v>
      </c>
      <c r="CJ107" s="16" t="s">
        <v>3926</v>
      </c>
      <c r="CK107" s="16" t="s">
        <v>3921</v>
      </c>
      <c r="CL107" s="16" t="s">
        <v>3857</v>
      </c>
      <c r="CM107" s="16" t="s">
        <v>3158</v>
      </c>
      <c r="CN107" s="16" t="s">
        <v>3773</v>
      </c>
      <c r="CR107" s="19"/>
      <c r="CV107" s="16"/>
      <c r="CY107" s="16"/>
      <c r="CZ107" s="16"/>
      <c r="DA107" s="16"/>
      <c r="DC107" s="16"/>
      <c r="DH107" s="16"/>
    </row>
    <row r="108" spans="1:112" x14ac:dyDescent="0.35">
      <c r="A108" s="16" t="s">
        <v>1149</v>
      </c>
      <c r="C108" t="s">
        <v>3927</v>
      </c>
      <c r="D108" s="29"/>
      <c r="E108"/>
      <c r="F108" s="16" t="s">
        <v>5784</v>
      </c>
      <c r="G108" s="16"/>
      <c r="K108" s="16"/>
      <c r="L108" s="16"/>
      <c r="M108" s="16"/>
      <c r="N108" s="16"/>
      <c r="O108" s="16" t="s">
        <v>5767</v>
      </c>
      <c r="P108" s="16"/>
      <c r="Q108" s="16"/>
      <c r="R108" s="16"/>
      <c r="S108" s="16"/>
      <c r="T108" s="16" t="s">
        <v>6317</v>
      </c>
      <c r="U108" s="16"/>
      <c r="V108" s="16"/>
      <c r="W108" s="16" t="s">
        <v>6315</v>
      </c>
      <c r="X108" s="16" t="s">
        <v>6316</v>
      </c>
      <c r="AH108" s="16" t="s">
        <v>2156</v>
      </c>
      <c r="AK108" s="16"/>
      <c r="AX108" s="28"/>
      <c r="BB108" s="25"/>
      <c r="BG108" s="16"/>
      <c r="BH108" s="16"/>
      <c r="BO108" s="16" t="s">
        <v>3928</v>
      </c>
      <c r="BP108" s="16" t="s">
        <v>3929</v>
      </c>
      <c r="BQ108" s="16" t="s">
        <v>3930</v>
      </c>
      <c r="BR108" s="16"/>
      <c r="CA108" s="16"/>
      <c r="CE108" s="16" t="s">
        <v>119</v>
      </c>
      <c r="CF108" s="16" t="s">
        <v>3129</v>
      </c>
      <c r="CG108" s="16" t="s">
        <v>3928</v>
      </c>
      <c r="CH108" s="16" t="s">
        <v>3929</v>
      </c>
      <c r="CI108" s="16" t="s">
        <v>3931</v>
      </c>
      <c r="CJ108" s="16" t="s">
        <v>3932</v>
      </c>
      <c r="CK108" s="16" t="s">
        <v>3927</v>
      </c>
      <c r="CL108" s="16" t="s">
        <v>3651</v>
      </c>
      <c r="CM108" s="16" t="s">
        <v>3311</v>
      </c>
      <c r="CN108" s="16" t="s">
        <v>3412</v>
      </c>
      <c r="CR108" s="19"/>
      <c r="CV108" s="16"/>
      <c r="CY108" s="16"/>
      <c r="CZ108" s="16"/>
      <c r="DA108" s="16"/>
      <c r="DC108" s="16"/>
      <c r="DH108" s="16"/>
    </row>
    <row r="109" spans="1:112" x14ac:dyDescent="0.35">
      <c r="A109" s="16" t="s">
        <v>1149</v>
      </c>
      <c r="C109" t="s">
        <v>3933</v>
      </c>
      <c r="D109" s="29"/>
      <c r="E109"/>
      <c r="F109" s="16" t="s">
        <v>5784</v>
      </c>
      <c r="G109" s="16"/>
      <c r="K109" s="16"/>
      <c r="L109" s="16"/>
      <c r="M109" s="16"/>
      <c r="N109" s="16"/>
      <c r="O109" s="16" t="s">
        <v>5767</v>
      </c>
      <c r="P109" s="16"/>
      <c r="Q109" s="16"/>
      <c r="R109" s="16"/>
      <c r="S109" s="16"/>
      <c r="T109" s="16"/>
      <c r="U109" s="16"/>
      <c r="V109" s="16"/>
      <c r="AK109" s="16"/>
      <c r="AX109" s="28"/>
      <c r="BB109" s="25"/>
      <c r="BG109" s="16"/>
      <c r="BH109" s="16"/>
      <c r="BO109" s="16" t="s">
        <v>3934</v>
      </c>
      <c r="BP109" s="16" t="s">
        <v>3935</v>
      </c>
      <c r="BQ109" s="16" t="s">
        <v>3936</v>
      </c>
      <c r="BR109" s="16"/>
      <c r="CA109" s="16"/>
      <c r="CE109" s="16" t="s">
        <v>119</v>
      </c>
      <c r="CF109" s="16" t="s">
        <v>3129</v>
      </c>
      <c r="CG109" s="16" t="s">
        <v>3934</v>
      </c>
      <c r="CH109" s="16" t="s">
        <v>3935</v>
      </c>
      <c r="CI109" s="16" t="s">
        <v>3937</v>
      </c>
      <c r="CJ109" s="16" t="s">
        <v>3938</v>
      </c>
      <c r="CK109" s="16" t="s">
        <v>3933</v>
      </c>
      <c r="CL109" s="16" t="s">
        <v>3939</v>
      </c>
      <c r="CM109" s="16" t="s">
        <v>3384</v>
      </c>
      <c r="CN109" s="16" t="s">
        <v>3208</v>
      </c>
      <c r="CR109" s="19"/>
      <c r="CV109" s="16"/>
      <c r="CY109" s="16"/>
      <c r="CZ109" s="16"/>
      <c r="DA109" s="16"/>
      <c r="DC109" s="16"/>
      <c r="DH109" s="16"/>
    </row>
    <row r="110" spans="1:112" x14ac:dyDescent="0.35">
      <c r="A110" s="16" t="s">
        <v>1149</v>
      </c>
      <c r="C110" t="s">
        <v>3940</v>
      </c>
      <c r="D110" s="29"/>
      <c r="E110"/>
      <c r="F110" s="16" t="s">
        <v>5784</v>
      </c>
      <c r="G110" s="16"/>
      <c r="K110" s="16"/>
      <c r="L110" s="16"/>
      <c r="M110" s="16"/>
      <c r="N110" s="16"/>
      <c r="O110" s="16" t="s">
        <v>5767</v>
      </c>
      <c r="P110" s="16"/>
      <c r="Q110" s="16"/>
      <c r="R110" s="16"/>
      <c r="S110" s="16"/>
      <c r="T110" s="16"/>
      <c r="U110" s="16"/>
      <c r="V110" s="16"/>
      <c r="AK110" s="16"/>
      <c r="AX110" s="28"/>
      <c r="BB110" s="25"/>
      <c r="BG110" s="16"/>
      <c r="BH110" s="16"/>
      <c r="BO110" s="16" t="s">
        <v>3941</v>
      </c>
      <c r="BP110" s="16" t="s">
        <v>3942</v>
      </c>
      <c r="BQ110" s="16" t="s">
        <v>3943</v>
      </c>
      <c r="BR110" s="16"/>
      <c r="CA110" s="16"/>
      <c r="CE110" s="16" t="s">
        <v>119</v>
      </c>
      <c r="CF110" s="16" t="s">
        <v>3129</v>
      </c>
      <c r="CG110" s="16" t="s">
        <v>3941</v>
      </c>
      <c r="CH110" s="16" t="s">
        <v>3942</v>
      </c>
      <c r="CI110" s="16" t="s">
        <v>3944</v>
      </c>
      <c r="CJ110" s="16" t="s">
        <v>3945</v>
      </c>
      <c r="CK110" s="16" t="s">
        <v>3940</v>
      </c>
      <c r="CL110" s="16" t="s">
        <v>3249</v>
      </c>
      <c r="CM110" s="16" t="s">
        <v>3946</v>
      </c>
      <c r="CN110" s="16" t="s">
        <v>3947</v>
      </c>
      <c r="CR110" s="19"/>
      <c r="CV110" s="16"/>
      <c r="CY110" s="16"/>
      <c r="CZ110" s="16"/>
      <c r="DA110" s="16"/>
      <c r="DC110" s="16"/>
      <c r="DH110" s="16"/>
    </row>
    <row r="111" spans="1:112" x14ac:dyDescent="0.35">
      <c r="A111" s="16" t="s">
        <v>1149</v>
      </c>
      <c r="C111" t="s">
        <v>3948</v>
      </c>
      <c r="D111" s="29"/>
      <c r="E111"/>
      <c r="F111" s="16" t="s">
        <v>5784</v>
      </c>
      <c r="G111" s="16"/>
      <c r="K111" s="16"/>
      <c r="L111" s="16"/>
      <c r="M111" s="16"/>
      <c r="N111" s="16"/>
      <c r="O111" s="16" t="s">
        <v>5767</v>
      </c>
      <c r="P111" s="16"/>
      <c r="Q111" s="16"/>
      <c r="R111" s="16"/>
      <c r="S111" s="16"/>
      <c r="T111" s="16"/>
      <c r="U111" s="16"/>
      <c r="V111" s="16"/>
      <c r="AK111" s="16"/>
      <c r="AX111" s="28"/>
      <c r="BB111" s="25"/>
      <c r="BG111" s="16"/>
      <c r="BH111" s="16"/>
      <c r="BO111" s="16" t="s">
        <v>3949</v>
      </c>
      <c r="BP111" s="16" t="s">
        <v>3950</v>
      </c>
      <c r="BQ111" s="16" t="s">
        <v>3951</v>
      </c>
      <c r="BR111" s="16"/>
      <c r="CA111" s="16"/>
      <c r="CE111" s="16" t="s">
        <v>119</v>
      </c>
      <c r="CF111" s="16" t="s">
        <v>3129</v>
      </c>
      <c r="CG111" s="16" t="s">
        <v>3949</v>
      </c>
      <c r="CH111" s="16" t="s">
        <v>3950</v>
      </c>
      <c r="CI111" s="16" t="s">
        <v>6062</v>
      </c>
      <c r="CJ111" s="16" t="s">
        <v>3952</v>
      </c>
      <c r="CK111" s="16" t="s">
        <v>3948</v>
      </c>
      <c r="CL111" s="16" t="s">
        <v>3334</v>
      </c>
      <c r="CM111" s="16" t="s">
        <v>3335</v>
      </c>
      <c r="CN111" s="16" t="s">
        <v>3953</v>
      </c>
      <c r="CR111" s="19"/>
      <c r="CV111" s="16"/>
      <c r="CY111" s="16"/>
      <c r="CZ111" s="16"/>
      <c r="DA111" s="16"/>
      <c r="DC111" s="16"/>
      <c r="DH111" s="16"/>
    </row>
    <row r="112" spans="1:112" x14ac:dyDescent="0.35">
      <c r="A112" s="16" t="s">
        <v>1149</v>
      </c>
      <c r="C112" t="s">
        <v>3959</v>
      </c>
      <c r="D112" s="29"/>
      <c r="E112"/>
      <c r="F112" s="16" t="s">
        <v>5784</v>
      </c>
      <c r="G112" s="16"/>
      <c r="K112" s="16"/>
      <c r="L112" s="16"/>
      <c r="M112" s="16"/>
      <c r="N112" s="16"/>
      <c r="O112" s="16" t="s">
        <v>5767</v>
      </c>
      <c r="P112" s="16"/>
      <c r="Q112" s="16"/>
      <c r="R112" s="16"/>
      <c r="S112" s="16"/>
      <c r="T112" s="16"/>
      <c r="U112" s="16"/>
      <c r="V112" s="16"/>
      <c r="AK112" s="16"/>
      <c r="AX112" s="28"/>
      <c r="BB112" s="25"/>
      <c r="BG112" s="16"/>
      <c r="BH112" s="16"/>
      <c r="BO112" s="16" t="s">
        <v>3960</v>
      </c>
      <c r="BP112" s="16" t="s">
        <v>3961</v>
      </c>
      <c r="BQ112" s="16" t="s">
        <v>3962</v>
      </c>
      <c r="BR112" s="16"/>
      <c r="CA112" s="16"/>
      <c r="CE112" s="16" t="s">
        <v>119</v>
      </c>
      <c r="CF112" s="16" t="s">
        <v>3129</v>
      </c>
      <c r="CG112" s="16" t="s">
        <v>3960</v>
      </c>
      <c r="CH112" s="16" t="s">
        <v>3961</v>
      </c>
      <c r="CI112" s="16" t="s">
        <v>3963</v>
      </c>
      <c r="CJ112" s="16" t="s">
        <v>3964</v>
      </c>
      <c r="CK112" s="16" t="s">
        <v>3959</v>
      </c>
      <c r="CL112" s="16" t="s">
        <v>3651</v>
      </c>
      <c r="CM112" s="16" t="s">
        <v>3150</v>
      </c>
      <c r="CN112" s="16" t="s">
        <v>3175</v>
      </c>
      <c r="CR112" s="19"/>
      <c r="CV112" s="16"/>
      <c r="CY112" s="16"/>
      <c r="CZ112" s="16"/>
      <c r="DA112" s="16"/>
      <c r="DC112" s="16"/>
      <c r="DH112" s="16"/>
    </row>
    <row r="113" spans="1:112" x14ac:dyDescent="0.35">
      <c r="A113" s="16" t="s">
        <v>1149</v>
      </c>
      <c r="C113" t="s">
        <v>3965</v>
      </c>
      <c r="D113" s="29"/>
      <c r="E113"/>
      <c r="F113" s="16" t="s">
        <v>5784</v>
      </c>
      <c r="G113" s="16"/>
      <c r="K113" s="16"/>
      <c r="L113" s="16"/>
      <c r="M113" s="16"/>
      <c r="N113" s="16"/>
      <c r="O113" s="16" t="s">
        <v>5767</v>
      </c>
      <c r="P113" s="16"/>
      <c r="Q113" s="16"/>
      <c r="R113" s="16"/>
      <c r="S113" s="16"/>
      <c r="T113" s="16"/>
      <c r="U113" s="16"/>
      <c r="V113" s="16"/>
      <c r="AK113" s="16"/>
      <c r="AX113" s="28"/>
      <c r="BB113" s="25"/>
      <c r="BG113" s="16"/>
      <c r="BH113" s="16"/>
      <c r="BO113" s="16" t="s">
        <v>3966</v>
      </c>
      <c r="BP113" s="16" t="s">
        <v>3967</v>
      </c>
      <c r="BQ113" s="16" t="s">
        <v>3968</v>
      </c>
      <c r="BR113" s="16"/>
      <c r="CA113" s="16"/>
      <c r="CE113" s="16" t="s">
        <v>119</v>
      </c>
      <c r="CF113" s="16" t="s">
        <v>3129</v>
      </c>
      <c r="CG113" s="16" t="s">
        <v>3966</v>
      </c>
      <c r="CH113" s="16" t="s">
        <v>3967</v>
      </c>
      <c r="CI113" s="16" t="s">
        <v>3969</v>
      </c>
      <c r="CJ113" s="16" t="s">
        <v>3970</v>
      </c>
      <c r="CK113" s="16" t="s">
        <v>3965</v>
      </c>
      <c r="CL113" s="16" t="s">
        <v>3350</v>
      </c>
      <c r="CM113" s="16" t="s">
        <v>3491</v>
      </c>
      <c r="CN113" s="16" t="s">
        <v>3476</v>
      </c>
      <c r="CR113" s="19"/>
      <c r="CV113" s="16"/>
      <c r="CY113" s="16"/>
      <c r="CZ113" s="16"/>
      <c r="DA113" s="16"/>
      <c r="DC113" s="16"/>
      <c r="DH113" s="16"/>
    </row>
    <row r="114" spans="1:112" x14ac:dyDescent="0.35">
      <c r="A114" s="16" t="s">
        <v>1149</v>
      </c>
      <c r="C114" t="s">
        <v>3971</v>
      </c>
      <c r="D114" s="29"/>
      <c r="E114"/>
      <c r="F114" s="16" t="s">
        <v>5784</v>
      </c>
      <c r="G114" s="16"/>
      <c r="K114" s="16"/>
      <c r="L114" s="16"/>
      <c r="M114" s="16"/>
      <c r="N114" s="16"/>
      <c r="O114" s="16" t="s">
        <v>5767</v>
      </c>
      <c r="P114" s="16"/>
      <c r="Q114" s="16"/>
      <c r="R114" s="16"/>
      <c r="S114" s="16"/>
      <c r="T114" s="16"/>
      <c r="U114" s="16"/>
      <c r="V114" s="16"/>
      <c r="AK114" s="16"/>
      <c r="AX114" s="28"/>
      <c r="BB114" s="25"/>
      <c r="BG114" s="16"/>
      <c r="BH114" s="16"/>
      <c r="BO114" s="16" t="s">
        <v>3972</v>
      </c>
      <c r="BP114" s="16" t="s">
        <v>3973</v>
      </c>
      <c r="BQ114" s="16" t="s">
        <v>3974</v>
      </c>
      <c r="BR114" s="16"/>
      <c r="CA114" s="16"/>
      <c r="CE114" s="16" t="s">
        <v>119</v>
      </c>
      <c r="CF114" s="16" t="s">
        <v>3129</v>
      </c>
      <c r="CG114" s="16" t="s">
        <v>3972</v>
      </c>
      <c r="CH114" s="16" t="s">
        <v>3973</v>
      </c>
      <c r="CI114" s="16" t="s">
        <v>3975</v>
      </c>
      <c r="CJ114" s="16" t="s">
        <v>3976</v>
      </c>
      <c r="CK114" s="16" t="s">
        <v>3971</v>
      </c>
      <c r="CL114" s="16" t="s">
        <v>3977</v>
      </c>
      <c r="CM114" s="16" t="s">
        <v>3978</v>
      </c>
      <c r="CN114" s="16" t="s">
        <v>3133</v>
      </c>
      <c r="CR114" s="19"/>
      <c r="CV114" s="16"/>
      <c r="CY114" s="16"/>
      <c r="CZ114" s="16"/>
      <c r="DA114" s="16"/>
      <c r="DC114" s="16"/>
      <c r="DH114" s="16"/>
    </row>
    <row r="115" spans="1:112" x14ac:dyDescent="0.35">
      <c r="A115" s="16" t="s">
        <v>1149</v>
      </c>
      <c r="C115" t="s">
        <v>3979</v>
      </c>
      <c r="D115" s="29"/>
      <c r="E115"/>
      <c r="F115" s="16" t="s">
        <v>5784</v>
      </c>
      <c r="G115" s="16"/>
      <c r="K115" s="16"/>
      <c r="L115" s="16"/>
      <c r="M115" s="16"/>
      <c r="N115" s="16"/>
      <c r="O115" s="16" t="s">
        <v>5767</v>
      </c>
      <c r="P115" s="16"/>
      <c r="Q115" s="16"/>
      <c r="R115" s="16"/>
      <c r="S115" s="16"/>
      <c r="T115" s="16"/>
      <c r="U115" s="16"/>
      <c r="V115" s="16"/>
      <c r="AK115" s="16"/>
      <c r="AX115" s="28"/>
      <c r="BB115" s="25"/>
      <c r="BG115" s="16"/>
      <c r="BH115" s="16"/>
      <c r="BO115" s="16" t="s">
        <v>3980</v>
      </c>
      <c r="BP115" s="16" t="s">
        <v>3981</v>
      </c>
      <c r="BQ115" s="16" t="s">
        <v>3982</v>
      </c>
      <c r="BR115" s="16"/>
      <c r="CA115" s="16"/>
      <c r="CE115" s="16" t="s">
        <v>119</v>
      </c>
      <c r="CF115" s="16" t="s">
        <v>3129</v>
      </c>
      <c r="CG115" s="16" t="s">
        <v>3980</v>
      </c>
      <c r="CH115" s="16" t="s">
        <v>3981</v>
      </c>
      <c r="CI115" s="16" t="s">
        <v>3983</v>
      </c>
      <c r="CJ115" s="16" t="s">
        <v>3984</v>
      </c>
      <c r="CK115" s="16" t="s">
        <v>3979</v>
      </c>
      <c r="CL115" s="16" t="s">
        <v>3857</v>
      </c>
      <c r="CM115" s="16" t="s">
        <v>3985</v>
      </c>
      <c r="CN115" s="16" t="s">
        <v>3986</v>
      </c>
      <c r="CR115" s="19"/>
      <c r="CV115" s="16"/>
      <c r="CY115" s="16"/>
      <c r="CZ115" s="16"/>
      <c r="DA115" s="16"/>
      <c r="DC115" s="16"/>
      <c r="DH115" s="16"/>
    </row>
    <row r="116" spans="1:112" x14ac:dyDescent="0.35">
      <c r="A116" s="16" t="s">
        <v>1149</v>
      </c>
      <c r="C116" t="s">
        <v>3987</v>
      </c>
      <c r="D116" s="29"/>
      <c r="E116"/>
      <c r="F116" s="16" t="s">
        <v>5784</v>
      </c>
      <c r="G116" s="16"/>
      <c r="K116" s="16"/>
      <c r="L116" s="16"/>
      <c r="M116" s="16"/>
      <c r="N116" s="16"/>
      <c r="O116" s="16" t="s">
        <v>5767</v>
      </c>
      <c r="P116" s="16"/>
      <c r="Q116" s="16"/>
      <c r="R116" s="16"/>
      <c r="S116" s="16"/>
      <c r="T116" s="16"/>
      <c r="U116" s="16"/>
      <c r="V116" s="16"/>
      <c r="AK116" s="16"/>
      <c r="AX116" s="28"/>
      <c r="BB116" s="25"/>
      <c r="BG116" s="16"/>
      <c r="BH116" s="16"/>
      <c r="BO116" s="16" t="s">
        <v>3988</v>
      </c>
      <c r="BP116" s="16" t="s">
        <v>3989</v>
      </c>
      <c r="BQ116" s="16" t="s">
        <v>3990</v>
      </c>
      <c r="BR116" s="16"/>
      <c r="CA116" s="16"/>
      <c r="CE116" s="16" t="s">
        <v>119</v>
      </c>
      <c r="CF116" s="16" t="s">
        <v>3129</v>
      </c>
      <c r="CG116" s="16" t="s">
        <v>3988</v>
      </c>
      <c r="CH116" s="16" t="s">
        <v>3989</v>
      </c>
      <c r="CI116" s="16" t="s">
        <v>3991</v>
      </c>
      <c r="CJ116" s="16" t="s">
        <v>3992</v>
      </c>
      <c r="CK116" s="16" t="s">
        <v>3987</v>
      </c>
      <c r="CL116" s="16" t="s">
        <v>3857</v>
      </c>
      <c r="CM116" s="16" t="s">
        <v>3993</v>
      </c>
      <c r="CN116" s="16" t="s">
        <v>3251</v>
      </c>
      <c r="CR116" s="19"/>
      <c r="CV116" s="16"/>
      <c r="CY116" s="16"/>
      <c r="CZ116" s="16"/>
      <c r="DA116" s="16"/>
      <c r="DC116" s="16"/>
      <c r="DH116" s="16"/>
    </row>
    <row r="117" spans="1:112" x14ac:dyDescent="0.35">
      <c r="A117" s="16" t="s">
        <v>1149</v>
      </c>
      <c r="C117" t="s">
        <v>3994</v>
      </c>
      <c r="D117" s="29"/>
      <c r="E117"/>
      <c r="F117" s="16" t="s">
        <v>5784</v>
      </c>
      <c r="G117" s="16"/>
      <c r="K117" s="16"/>
      <c r="L117" s="16"/>
      <c r="M117" s="16"/>
      <c r="N117" s="16"/>
      <c r="O117" s="16" t="s">
        <v>5767</v>
      </c>
      <c r="P117" s="16"/>
      <c r="Q117" s="16"/>
      <c r="R117" s="16"/>
      <c r="S117" s="16"/>
      <c r="T117" s="16"/>
      <c r="U117" s="16"/>
      <c r="V117" s="16"/>
      <c r="AK117" s="16"/>
      <c r="AX117" s="28"/>
      <c r="BB117" s="25"/>
      <c r="BG117" s="16"/>
      <c r="BH117" s="16"/>
      <c r="BO117" s="16" t="s">
        <v>3995</v>
      </c>
      <c r="BP117" s="16" t="s">
        <v>3996</v>
      </c>
      <c r="BQ117" s="16" t="s">
        <v>3997</v>
      </c>
      <c r="BR117" s="16"/>
      <c r="CA117" s="16"/>
      <c r="CE117" s="16" t="s">
        <v>119</v>
      </c>
      <c r="CF117" s="16" t="s">
        <v>3129</v>
      </c>
      <c r="CG117" s="16" t="s">
        <v>3995</v>
      </c>
      <c r="CH117" s="16" t="s">
        <v>3996</v>
      </c>
      <c r="CI117" s="16" t="s">
        <v>3998</v>
      </c>
      <c r="CJ117" s="16" t="s">
        <v>3999</v>
      </c>
      <c r="CK117" s="16" t="s">
        <v>3994</v>
      </c>
      <c r="CL117" s="16" t="s">
        <v>3295</v>
      </c>
      <c r="CM117" s="16" t="s">
        <v>3280</v>
      </c>
      <c r="CN117" s="16" t="s">
        <v>4000</v>
      </c>
      <c r="CR117" s="19"/>
      <c r="CV117" s="16"/>
      <c r="CY117" s="16"/>
      <c r="CZ117" s="16"/>
      <c r="DA117" s="16"/>
      <c r="DC117" s="16"/>
      <c r="DH117" s="16"/>
    </row>
    <row r="118" spans="1:112" x14ac:dyDescent="0.35">
      <c r="A118" s="16" t="s">
        <v>1149</v>
      </c>
      <c r="C118" t="s">
        <v>4001</v>
      </c>
      <c r="D118" s="29"/>
      <c r="E118"/>
      <c r="F118" s="16" t="s">
        <v>5784</v>
      </c>
      <c r="G118" s="16"/>
      <c r="K118" s="16"/>
      <c r="L118" s="16"/>
      <c r="M118" s="16"/>
      <c r="N118" s="16"/>
      <c r="O118" s="16" t="s">
        <v>5767</v>
      </c>
      <c r="P118" s="16"/>
      <c r="Q118" s="16"/>
      <c r="R118" s="16"/>
      <c r="S118" s="16"/>
      <c r="T118" s="16"/>
      <c r="U118" s="16"/>
      <c r="V118" s="16"/>
      <c r="AK118" s="16"/>
      <c r="AX118" s="28"/>
      <c r="BB118" s="25"/>
      <c r="BG118" s="16"/>
      <c r="BH118" s="16"/>
      <c r="BO118" s="16" t="s">
        <v>4002</v>
      </c>
      <c r="BP118" s="16" t="s">
        <v>4003</v>
      </c>
      <c r="BQ118" s="16" t="s">
        <v>4004</v>
      </c>
      <c r="BR118" s="16"/>
      <c r="CA118" s="16"/>
      <c r="CE118" s="16" t="s">
        <v>119</v>
      </c>
      <c r="CF118" s="16" t="s">
        <v>3129</v>
      </c>
      <c r="CG118" s="16" t="s">
        <v>4002</v>
      </c>
      <c r="CH118" s="16" t="s">
        <v>4003</v>
      </c>
      <c r="CI118" s="16" t="s">
        <v>4005</v>
      </c>
      <c r="CJ118" s="16" t="s">
        <v>4006</v>
      </c>
      <c r="CK118" s="16" t="s">
        <v>4001</v>
      </c>
      <c r="CL118" s="16" t="s">
        <v>3240</v>
      </c>
      <c r="CM118" s="16" t="s">
        <v>3141</v>
      </c>
      <c r="CN118" s="16" t="s">
        <v>4007</v>
      </c>
      <c r="CR118" s="19"/>
      <c r="CV118" s="16"/>
      <c r="CY118" s="16"/>
      <c r="CZ118" s="16"/>
      <c r="DA118" s="16"/>
      <c r="DC118" s="16"/>
      <c r="DH118" s="16"/>
    </row>
    <row r="119" spans="1:112" x14ac:dyDescent="0.35">
      <c r="A119" s="16" t="s">
        <v>1149</v>
      </c>
      <c r="C119" t="s">
        <v>4008</v>
      </c>
      <c r="D119" s="29"/>
      <c r="E119"/>
      <c r="F119" s="16" t="s">
        <v>5784</v>
      </c>
      <c r="G119" s="16"/>
      <c r="K119" s="16"/>
      <c r="L119" s="16"/>
      <c r="M119" s="16"/>
      <c r="N119" s="16"/>
      <c r="O119" s="16" t="s">
        <v>5767</v>
      </c>
      <c r="P119" s="16"/>
      <c r="Q119" s="16"/>
      <c r="R119" s="16"/>
      <c r="S119" s="16"/>
      <c r="T119" s="16"/>
      <c r="U119" s="16"/>
      <c r="V119" s="16"/>
      <c r="AK119" s="16"/>
      <c r="AX119" s="28"/>
      <c r="BB119" s="25"/>
      <c r="BG119" s="16"/>
      <c r="BH119" s="16"/>
      <c r="BO119" s="16" t="s">
        <v>4009</v>
      </c>
      <c r="BP119" s="16" t="s">
        <v>4010</v>
      </c>
      <c r="BQ119" s="16" t="s">
        <v>4011</v>
      </c>
      <c r="BR119" s="16"/>
      <c r="CA119" s="16"/>
      <c r="CE119" s="16" t="s">
        <v>119</v>
      </c>
      <c r="CF119" s="16" t="s">
        <v>3129</v>
      </c>
      <c r="CG119" s="16" t="s">
        <v>4009</v>
      </c>
      <c r="CH119" s="16" t="s">
        <v>4010</v>
      </c>
      <c r="CI119" s="16" t="s">
        <v>4012</v>
      </c>
      <c r="CJ119" s="16" t="s">
        <v>4013</v>
      </c>
      <c r="CK119" s="16" t="s">
        <v>4008</v>
      </c>
      <c r="CL119" s="16" t="s">
        <v>3857</v>
      </c>
      <c r="CM119" s="16" t="s">
        <v>3985</v>
      </c>
      <c r="CN119" s="16" t="s">
        <v>4014</v>
      </c>
      <c r="CR119" s="19"/>
      <c r="CV119" s="16"/>
      <c r="CY119" s="16"/>
      <c r="CZ119" s="16"/>
      <c r="DA119" s="16"/>
      <c r="DC119" s="16"/>
      <c r="DH119" s="16"/>
    </row>
    <row r="120" spans="1:112" x14ac:dyDescent="0.35">
      <c r="A120" s="16" t="s">
        <v>1149</v>
      </c>
      <c r="C120" t="s">
        <v>4015</v>
      </c>
      <c r="D120" s="29"/>
      <c r="E120"/>
      <c r="F120" s="16" t="s">
        <v>5784</v>
      </c>
      <c r="G120" s="16"/>
      <c r="K120" s="16"/>
      <c r="L120" s="16"/>
      <c r="M120" s="16"/>
      <c r="N120" s="16"/>
      <c r="O120" s="16" t="s">
        <v>5767</v>
      </c>
      <c r="P120" s="16"/>
      <c r="Q120" s="16"/>
      <c r="R120" s="16"/>
      <c r="S120" s="16"/>
      <c r="T120" s="16"/>
      <c r="U120" s="16"/>
      <c r="V120" s="16"/>
      <c r="AK120" s="16"/>
      <c r="AX120" s="28"/>
      <c r="BB120" s="25"/>
      <c r="BG120" s="16"/>
      <c r="BH120" s="16"/>
      <c r="BO120" s="16" t="s">
        <v>4016</v>
      </c>
      <c r="BP120" s="16" t="s">
        <v>4017</v>
      </c>
      <c r="BQ120" s="16" t="s">
        <v>4018</v>
      </c>
      <c r="BR120" s="16"/>
      <c r="CA120" s="16"/>
      <c r="CE120" s="16" t="s">
        <v>119</v>
      </c>
      <c r="CF120" s="16" t="s">
        <v>3129</v>
      </c>
      <c r="CG120" s="16" t="s">
        <v>4016</v>
      </c>
      <c r="CH120" s="16" t="s">
        <v>4017</v>
      </c>
      <c r="CI120" s="16" t="s">
        <v>6063</v>
      </c>
      <c r="CJ120" s="16" t="s">
        <v>4019</v>
      </c>
      <c r="CK120" s="16" t="s">
        <v>4015</v>
      </c>
      <c r="CL120" s="16" t="s">
        <v>3334</v>
      </c>
      <c r="CM120" s="16" t="s">
        <v>3459</v>
      </c>
      <c r="CN120" s="16" t="s">
        <v>4020</v>
      </c>
      <c r="CR120" s="19"/>
      <c r="CV120" s="16"/>
      <c r="CY120" s="16"/>
      <c r="CZ120" s="16"/>
      <c r="DA120" s="16"/>
      <c r="DC120" s="16"/>
      <c r="DH120" s="16"/>
    </row>
    <row r="121" spans="1:112" x14ac:dyDescent="0.35">
      <c r="A121" s="16" t="s">
        <v>1149</v>
      </c>
      <c r="C121" t="s">
        <v>4021</v>
      </c>
      <c r="D121" s="29"/>
      <c r="E121"/>
      <c r="F121" s="16" t="s">
        <v>5784</v>
      </c>
      <c r="G121" s="16"/>
      <c r="K121" s="16"/>
      <c r="L121" s="16"/>
      <c r="M121" s="16"/>
      <c r="N121" s="16"/>
      <c r="O121" s="16" t="s">
        <v>5767</v>
      </c>
      <c r="P121" s="16"/>
      <c r="Q121" s="16"/>
      <c r="R121" s="16"/>
      <c r="S121" s="16"/>
      <c r="T121" s="16"/>
      <c r="U121" s="16"/>
      <c r="V121" s="16"/>
      <c r="AK121" s="16"/>
      <c r="AX121" s="28"/>
      <c r="BB121" s="25"/>
      <c r="BG121" s="16"/>
      <c r="BH121" s="16"/>
      <c r="BO121" s="16" t="s">
        <v>4022</v>
      </c>
      <c r="BP121" s="16" t="s">
        <v>4023</v>
      </c>
      <c r="BQ121" s="16" t="s">
        <v>4024</v>
      </c>
      <c r="BR121" s="16"/>
      <c r="CA121" s="16"/>
      <c r="CE121" s="16" t="s">
        <v>119</v>
      </c>
      <c r="CF121" s="16" t="s">
        <v>3129</v>
      </c>
      <c r="CG121" s="16" t="s">
        <v>4022</v>
      </c>
      <c r="CH121" s="16" t="s">
        <v>4023</v>
      </c>
      <c r="CI121" s="16" t="s">
        <v>4025</v>
      </c>
      <c r="CJ121" s="16" t="s">
        <v>4026</v>
      </c>
      <c r="CK121" s="16" t="s">
        <v>4021</v>
      </c>
      <c r="CL121" s="16" t="s">
        <v>3857</v>
      </c>
      <c r="CM121" s="16" t="s">
        <v>3572</v>
      </c>
      <c r="CN121" s="16" t="s">
        <v>3217</v>
      </c>
      <c r="CR121" s="19"/>
      <c r="CV121" s="16"/>
      <c r="CY121" s="16"/>
      <c r="CZ121" s="16"/>
      <c r="DA121" s="16"/>
      <c r="DC121" s="16"/>
      <c r="DH121" s="16"/>
    </row>
    <row r="122" spans="1:112" x14ac:dyDescent="0.35">
      <c r="A122" s="16" t="s">
        <v>1149</v>
      </c>
      <c r="C122" t="s">
        <v>4027</v>
      </c>
      <c r="D122" s="29"/>
      <c r="E122"/>
      <c r="F122" s="16" t="s">
        <v>5784</v>
      </c>
      <c r="G122" s="16"/>
      <c r="K122" s="16"/>
      <c r="L122" s="16"/>
      <c r="M122" s="16"/>
      <c r="N122" s="16"/>
      <c r="O122" s="16" t="s">
        <v>5767</v>
      </c>
      <c r="P122" s="16"/>
      <c r="Q122" s="16"/>
      <c r="R122" s="16"/>
      <c r="S122" s="16"/>
      <c r="T122" s="16"/>
      <c r="U122" s="16"/>
      <c r="V122" s="16"/>
      <c r="AK122" s="16"/>
      <c r="AX122" s="28"/>
      <c r="BB122" s="25"/>
      <c r="BG122" s="16"/>
      <c r="BH122" s="16"/>
      <c r="BO122" s="16" t="s">
        <v>4028</v>
      </c>
      <c r="BP122" s="16" t="s">
        <v>4029</v>
      </c>
      <c r="BQ122" s="16" t="s">
        <v>4030</v>
      </c>
      <c r="BR122" s="16"/>
      <c r="CA122" s="16"/>
      <c r="CE122" s="16" t="s">
        <v>119</v>
      </c>
      <c r="CF122" s="16" t="s">
        <v>3129</v>
      </c>
      <c r="CG122" s="16" t="s">
        <v>4028</v>
      </c>
      <c r="CH122" s="16" t="s">
        <v>4029</v>
      </c>
      <c r="CI122" s="16" t="s">
        <v>4031</v>
      </c>
      <c r="CJ122" s="16" t="s">
        <v>4032</v>
      </c>
      <c r="CK122" s="16" t="s">
        <v>4027</v>
      </c>
      <c r="CL122" s="16" t="s">
        <v>3131</v>
      </c>
      <c r="CM122" s="16" t="s">
        <v>4033</v>
      </c>
      <c r="CN122" s="16" t="s">
        <v>3133</v>
      </c>
      <c r="CR122" s="19"/>
      <c r="CV122" s="16"/>
      <c r="CY122" s="16"/>
      <c r="CZ122" s="16"/>
      <c r="DA122" s="16"/>
      <c r="DC122" s="16"/>
      <c r="DH122" s="16"/>
    </row>
    <row r="123" spans="1:112" x14ac:dyDescent="0.35">
      <c r="A123" s="16" t="s">
        <v>1149</v>
      </c>
      <c r="C123" t="s">
        <v>4034</v>
      </c>
      <c r="D123" s="29"/>
      <c r="E123"/>
      <c r="F123" s="16" t="s">
        <v>5784</v>
      </c>
      <c r="G123" s="16"/>
      <c r="K123" s="16"/>
      <c r="L123" s="16"/>
      <c r="M123" s="16"/>
      <c r="N123" s="16"/>
      <c r="O123" s="16" t="s">
        <v>5767</v>
      </c>
      <c r="P123" s="16"/>
      <c r="Q123" s="16"/>
      <c r="R123" s="16"/>
      <c r="S123" s="16"/>
      <c r="T123" s="16"/>
      <c r="U123" s="16"/>
      <c r="V123" s="16"/>
      <c r="AK123" s="16"/>
      <c r="AX123" s="28"/>
      <c r="BB123" s="25"/>
      <c r="BG123" s="16"/>
      <c r="BH123" s="16"/>
      <c r="BO123" s="16" t="s">
        <v>4035</v>
      </c>
      <c r="BP123" s="16" t="s">
        <v>4036</v>
      </c>
      <c r="BQ123" s="16" t="s">
        <v>4037</v>
      </c>
      <c r="BR123" s="16"/>
      <c r="CA123" s="16"/>
      <c r="CE123" s="16" t="s">
        <v>119</v>
      </c>
      <c r="CF123" s="16" t="s">
        <v>3129</v>
      </c>
      <c r="CG123" s="16" t="s">
        <v>4035</v>
      </c>
      <c r="CH123" s="16" t="s">
        <v>4036</v>
      </c>
      <c r="CI123" s="16" t="s">
        <v>4038</v>
      </c>
      <c r="CJ123" s="16" t="s">
        <v>4039</v>
      </c>
      <c r="CK123" s="16" t="s">
        <v>4034</v>
      </c>
      <c r="CL123" s="16" t="s">
        <v>3529</v>
      </c>
      <c r="CM123" s="16" t="s">
        <v>3158</v>
      </c>
      <c r="CN123" s="16" t="s">
        <v>4040</v>
      </c>
      <c r="CR123" s="19"/>
      <c r="CV123" s="16"/>
      <c r="CY123" s="16"/>
      <c r="CZ123" s="16"/>
      <c r="DA123" s="16"/>
      <c r="DC123" s="16"/>
      <c r="DH123" s="16"/>
    </row>
    <row r="124" spans="1:112" x14ac:dyDescent="0.35">
      <c r="A124" s="16" t="s">
        <v>1149</v>
      </c>
      <c r="C124" t="s">
        <v>4041</v>
      </c>
      <c r="D124" s="29"/>
      <c r="E124"/>
      <c r="F124" s="16" t="s">
        <v>5784</v>
      </c>
      <c r="G124" s="16"/>
      <c r="K124" s="16"/>
      <c r="L124" s="16"/>
      <c r="M124" s="16"/>
      <c r="N124" s="16"/>
      <c r="O124" s="16" t="s">
        <v>5767</v>
      </c>
      <c r="P124" s="16"/>
      <c r="Q124" s="16"/>
      <c r="R124" s="16"/>
      <c r="S124" s="16"/>
      <c r="T124" s="16"/>
      <c r="U124" s="16"/>
      <c r="V124" s="16"/>
      <c r="AK124" s="16"/>
      <c r="AX124" s="28"/>
      <c r="BB124" s="25"/>
      <c r="BG124" s="16"/>
      <c r="BH124" s="16"/>
      <c r="BO124" s="16" t="s">
        <v>4042</v>
      </c>
      <c r="BP124" s="16" t="s">
        <v>4043</v>
      </c>
      <c r="BQ124" s="16" t="s">
        <v>4044</v>
      </c>
      <c r="BR124" s="16"/>
      <c r="CA124" s="16"/>
      <c r="CE124" s="16" t="s">
        <v>119</v>
      </c>
      <c r="CF124" s="16" t="s">
        <v>3129</v>
      </c>
      <c r="CG124" s="16" t="s">
        <v>4042</v>
      </c>
      <c r="CH124" s="16" t="s">
        <v>4043</v>
      </c>
      <c r="CI124" s="16" t="s">
        <v>6064</v>
      </c>
      <c r="CJ124" s="16" t="s">
        <v>4045</v>
      </c>
      <c r="CK124" s="16" t="s">
        <v>4041</v>
      </c>
      <c r="CL124" s="16" t="s">
        <v>3310</v>
      </c>
      <c r="CM124" s="16" t="s">
        <v>3588</v>
      </c>
      <c r="CN124" s="16" t="s">
        <v>3565</v>
      </c>
      <c r="CR124" s="19"/>
      <c r="CV124" s="16"/>
      <c r="CY124" s="16"/>
      <c r="CZ124" s="16"/>
      <c r="DA124" s="16"/>
      <c r="DC124" s="16"/>
      <c r="DH124" s="16"/>
    </row>
    <row r="125" spans="1:112" x14ac:dyDescent="0.35">
      <c r="A125" s="16" t="s">
        <v>1149</v>
      </c>
      <c r="C125" t="s">
        <v>4053</v>
      </c>
      <c r="D125" s="29"/>
      <c r="E125"/>
      <c r="F125" s="16" t="s">
        <v>5784</v>
      </c>
      <c r="G125" s="16"/>
      <c r="K125" s="16"/>
      <c r="L125" s="16"/>
      <c r="M125" s="16"/>
      <c r="N125" s="16"/>
      <c r="O125" s="16" t="s">
        <v>5767</v>
      </c>
      <c r="P125" s="16"/>
      <c r="Q125" s="16"/>
      <c r="R125" s="16"/>
      <c r="S125" s="16"/>
      <c r="T125" s="16"/>
      <c r="U125" s="16"/>
      <c r="V125" s="16"/>
      <c r="AK125" s="16"/>
      <c r="AX125" s="28"/>
      <c r="BB125" s="25"/>
      <c r="BG125" s="16"/>
      <c r="BH125" s="16"/>
      <c r="BO125" s="16" t="s">
        <v>4054</v>
      </c>
      <c r="BP125" s="16" t="s">
        <v>4055</v>
      </c>
      <c r="BQ125" s="16" t="s">
        <v>4056</v>
      </c>
      <c r="BR125" s="16"/>
      <c r="CA125" s="16"/>
      <c r="CE125" s="16" t="s">
        <v>119</v>
      </c>
      <c r="CF125" s="16" t="s">
        <v>3129</v>
      </c>
      <c r="CG125" s="16" t="s">
        <v>4054</v>
      </c>
      <c r="CH125" s="16" t="s">
        <v>4055</v>
      </c>
      <c r="CI125" s="16" t="s">
        <v>4057</v>
      </c>
      <c r="CJ125" s="16" t="s">
        <v>4058</v>
      </c>
      <c r="CK125" s="16" t="s">
        <v>4053</v>
      </c>
      <c r="CL125" s="16" t="s">
        <v>3140</v>
      </c>
      <c r="CM125" s="16" t="s">
        <v>3207</v>
      </c>
      <c r="CN125" s="16" t="s">
        <v>4059</v>
      </c>
      <c r="CR125" s="19"/>
      <c r="CV125" s="16"/>
      <c r="CY125" s="16"/>
      <c r="CZ125" s="16"/>
      <c r="DA125" s="16"/>
      <c r="DC125" s="16"/>
      <c r="DH125" s="16"/>
    </row>
    <row r="126" spans="1:112" x14ac:dyDescent="0.35">
      <c r="A126" s="16" t="s">
        <v>1149</v>
      </c>
      <c r="C126" t="s">
        <v>4060</v>
      </c>
      <c r="D126" s="29"/>
      <c r="E126"/>
      <c r="F126" s="16" t="s">
        <v>5784</v>
      </c>
      <c r="G126" s="16"/>
      <c r="K126" s="16"/>
      <c r="L126" s="16"/>
      <c r="M126" s="16"/>
      <c r="N126" s="16"/>
      <c r="O126" s="16" t="s">
        <v>5767</v>
      </c>
      <c r="P126" s="16"/>
      <c r="Q126" s="16"/>
      <c r="R126" s="16"/>
      <c r="S126" s="16"/>
      <c r="T126" s="16"/>
      <c r="U126" s="16"/>
      <c r="V126" s="16"/>
      <c r="AK126" s="16"/>
      <c r="AX126" s="28"/>
      <c r="BB126" s="25"/>
      <c r="BG126" s="16"/>
      <c r="BH126" s="16"/>
      <c r="BO126" s="16" t="s">
        <v>4061</v>
      </c>
      <c r="BP126" s="16" t="s">
        <v>4062</v>
      </c>
      <c r="BQ126" s="16" t="s">
        <v>4063</v>
      </c>
      <c r="BR126" s="16"/>
      <c r="CA126" s="16"/>
      <c r="CE126" s="16" t="s">
        <v>119</v>
      </c>
      <c r="CF126" s="16" t="s">
        <v>3129</v>
      </c>
      <c r="CG126" s="16" t="s">
        <v>4061</v>
      </c>
      <c r="CH126" s="16" t="s">
        <v>4062</v>
      </c>
      <c r="CI126" s="16" t="s">
        <v>4064</v>
      </c>
      <c r="CJ126" s="16" t="s">
        <v>4065</v>
      </c>
      <c r="CK126" s="16" t="s">
        <v>4060</v>
      </c>
      <c r="CL126" s="16" t="s">
        <v>3295</v>
      </c>
      <c r="CM126" s="16" t="s">
        <v>4066</v>
      </c>
      <c r="CN126" s="16" t="s">
        <v>3669</v>
      </c>
      <c r="CR126" s="19"/>
      <c r="CV126" s="16"/>
      <c r="CY126" s="16"/>
      <c r="CZ126" s="16"/>
      <c r="DA126" s="16"/>
      <c r="DC126" s="16"/>
      <c r="DH126" s="16"/>
    </row>
    <row r="127" spans="1:112" x14ac:dyDescent="0.35">
      <c r="A127" s="16" t="s">
        <v>1149</v>
      </c>
      <c r="C127" t="s">
        <v>4067</v>
      </c>
      <c r="D127" s="29"/>
      <c r="E127"/>
      <c r="F127" s="16" t="s">
        <v>5784</v>
      </c>
      <c r="G127" s="16"/>
      <c r="K127" s="16"/>
      <c r="L127" s="16"/>
      <c r="M127" s="16"/>
      <c r="N127" s="16"/>
      <c r="O127" s="16" t="s">
        <v>5767</v>
      </c>
      <c r="P127" s="16"/>
      <c r="Q127" s="16"/>
      <c r="R127" s="16"/>
      <c r="S127" s="16"/>
      <c r="T127" s="16"/>
      <c r="U127" s="16"/>
      <c r="V127" s="16"/>
      <c r="AK127" s="16"/>
      <c r="AX127" s="28"/>
      <c r="BB127" s="25"/>
      <c r="BG127" s="16"/>
      <c r="BH127" s="16"/>
      <c r="BO127" s="16" t="s">
        <v>4068</v>
      </c>
      <c r="BP127" s="16" t="s">
        <v>4069</v>
      </c>
      <c r="BQ127" s="16" t="s">
        <v>4070</v>
      </c>
      <c r="BR127" s="16"/>
      <c r="CA127" s="16"/>
      <c r="CE127" s="16" t="s">
        <v>119</v>
      </c>
      <c r="CF127" s="16" t="s">
        <v>3129</v>
      </c>
      <c r="CG127" s="16" t="s">
        <v>4068</v>
      </c>
      <c r="CH127" s="16" t="s">
        <v>4069</v>
      </c>
      <c r="CI127" s="16" t="s">
        <v>4071</v>
      </c>
      <c r="CJ127" s="16" t="s">
        <v>4072</v>
      </c>
      <c r="CK127" s="16" t="s">
        <v>4067</v>
      </c>
      <c r="CL127" s="16" t="s">
        <v>3182</v>
      </c>
      <c r="CM127" s="16" t="s">
        <v>3141</v>
      </c>
      <c r="CN127" s="16" t="s">
        <v>3288</v>
      </c>
      <c r="CR127" s="19"/>
      <c r="CV127" s="16"/>
      <c r="CY127" s="16"/>
      <c r="CZ127" s="16"/>
      <c r="DA127" s="16"/>
      <c r="DC127" s="16"/>
      <c r="DH127" s="16"/>
    </row>
    <row r="128" spans="1:112" x14ac:dyDescent="0.35">
      <c r="A128" s="16" t="s">
        <v>1149</v>
      </c>
      <c r="C128" t="s">
        <v>4073</v>
      </c>
      <c r="D128" s="29"/>
      <c r="E128"/>
      <c r="F128" s="16" t="s">
        <v>5784</v>
      </c>
      <c r="G128" s="16"/>
      <c r="K128" s="16"/>
      <c r="L128" s="16"/>
      <c r="M128" s="16"/>
      <c r="N128" s="16"/>
      <c r="O128" s="16" t="s">
        <v>5767</v>
      </c>
      <c r="P128" s="16"/>
      <c r="Q128" s="16"/>
      <c r="R128" s="16"/>
      <c r="S128" s="16"/>
      <c r="T128" s="16"/>
      <c r="U128" s="16"/>
      <c r="V128" s="16"/>
      <c r="AK128" s="16"/>
      <c r="AX128" s="28"/>
      <c r="BB128" s="25"/>
      <c r="BG128" s="16"/>
      <c r="BH128" s="16"/>
      <c r="BO128" s="16" t="s">
        <v>4074</v>
      </c>
      <c r="BP128" s="16" t="s">
        <v>4075</v>
      </c>
      <c r="BQ128" s="16" t="s">
        <v>4076</v>
      </c>
      <c r="BR128" s="16"/>
      <c r="CA128" s="16"/>
      <c r="CE128" s="16" t="s">
        <v>119</v>
      </c>
      <c r="CF128" s="16" t="s">
        <v>3129</v>
      </c>
      <c r="CG128" s="16" t="s">
        <v>4074</v>
      </c>
      <c r="CH128" s="16" t="s">
        <v>4075</v>
      </c>
      <c r="CI128" s="16" t="s">
        <v>4077</v>
      </c>
      <c r="CJ128" s="16" t="s">
        <v>4078</v>
      </c>
      <c r="CK128" s="16" t="s">
        <v>4073</v>
      </c>
      <c r="CL128" s="16" t="s">
        <v>3131</v>
      </c>
      <c r="CM128" s="16" t="s">
        <v>3132</v>
      </c>
      <c r="CN128" s="16" t="s">
        <v>4020</v>
      </c>
      <c r="CR128" s="19"/>
      <c r="CV128" s="16"/>
      <c r="CY128" s="16"/>
      <c r="CZ128" s="16"/>
      <c r="DA128" s="16"/>
      <c r="DC128" s="16"/>
      <c r="DH128" s="16"/>
    </row>
    <row r="129" spans="1:112" x14ac:dyDescent="0.35">
      <c r="A129" s="16" t="s">
        <v>1149</v>
      </c>
      <c r="C129" t="s">
        <v>4085</v>
      </c>
      <c r="D129" s="29"/>
      <c r="E129"/>
      <c r="F129" s="16" t="s">
        <v>5784</v>
      </c>
      <c r="G129" s="16"/>
      <c r="K129" s="16"/>
      <c r="L129" s="16"/>
      <c r="M129" s="16"/>
      <c r="N129" s="16"/>
      <c r="O129" s="16" t="s">
        <v>5767</v>
      </c>
      <c r="P129" s="16"/>
      <c r="Q129" s="16"/>
      <c r="R129" s="16"/>
      <c r="S129" s="16"/>
      <c r="T129" s="16"/>
      <c r="U129" s="16"/>
      <c r="V129" s="16"/>
      <c r="AK129" s="16"/>
      <c r="AX129" s="28"/>
      <c r="BB129" s="25"/>
      <c r="BG129" s="16"/>
      <c r="BH129" s="16"/>
      <c r="BO129" s="16" t="s">
        <v>4086</v>
      </c>
      <c r="BP129" s="16" t="s">
        <v>4087</v>
      </c>
      <c r="BQ129" s="16" t="s">
        <v>4088</v>
      </c>
      <c r="BR129" s="16"/>
      <c r="CA129" s="16"/>
      <c r="CE129" s="16" t="s">
        <v>119</v>
      </c>
      <c r="CF129" s="16" t="s">
        <v>3129</v>
      </c>
      <c r="CG129" s="16" t="s">
        <v>4086</v>
      </c>
      <c r="CH129" s="16" t="s">
        <v>4087</v>
      </c>
      <c r="CI129" s="16" t="s">
        <v>4089</v>
      </c>
      <c r="CJ129" s="16" t="s">
        <v>4090</v>
      </c>
      <c r="CK129" s="16" t="s">
        <v>4085</v>
      </c>
      <c r="CL129" s="16" t="s">
        <v>3857</v>
      </c>
      <c r="CM129" s="16" t="s">
        <v>3572</v>
      </c>
      <c r="CN129" s="16" t="s">
        <v>4091</v>
      </c>
      <c r="CR129" s="19"/>
      <c r="CV129" s="16"/>
      <c r="CY129" s="16"/>
      <c r="CZ129" s="16"/>
      <c r="DA129" s="16"/>
      <c r="DC129" s="16"/>
      <c r="DH129" s="16"/>
    </row>
    <row r="130" spans="1:112" x14ac:dyDescent="0.35">
      <c r="A130" s="16" t="s">
        <v>1149</v>
      </c>
      <c r="C130" t="s">
        <v>4099</v>
      </c>
      <c r="D130" s="29"/>
      <c r="E130"/>
      <c r="F130" s="16" t="s">
        <v>5784</v>
      </c>
      <c r="G130" s="16"/>
      <c r="K130" s="16"/>
      <c r="L130" s="16"/>
      <c r="M130" s="16"/>
      <c r="N130" s="16"/>
      <c r="O130" s="16" t="s">
        <v>5767</v>
      </c>
      <c r="P130" s="16"/>
      <c r="Q130" s="16"/>
      <c r="R130" s="16"/>
      <c r="S130" s="16"/>
      <c r="T130" s="16"/>
      <c r="U130" s="16"/>
      <c r="V130" s="16"/>
      <c r="AK130" s="16"/>
      <c r="AX130" s="28"/>
      <c r="BB130" s="25"/>
      <c r="BG130" s="16"/>
      <c r="BH130" s="16"/>
      <c r="BO130" s="16" t="s">
        <v>4100</v>
      </c>
      <c r="BP130" s="16" t="s">
        <v>4101</v>
      </c>
      <c r="BQ130" s="16" t="s">
        <v>4102</v>
      </c>
      <c r="BR130" s="16"/>
      <c r="CA130" s="16"/>
      <c r="CE130" s="16" t="s">
        <v>119</v>
      </c>
      <c r="CF130" s="16" t="s">
        <v>3129</v>
      </c>
      <c r="CG130" s="16" t="s">
        <v>4100</v>
      </c>
      <c r="CH130" s="16" t="s">
        <v>4101</v>
      </c>
      <c r="CI130" s="16" t="s">
        <v>4103</v>
      </c>
      <c r="CJ130" s="16" t="s">
        <v>4104</v>
      </c>
      <c r="CK130" s="16" t="s">
        <v>4099</v>
      </c>
      <c r="CL130" s="16" t="s">
        <v>3334</v>
      </c>
      <c r="CM130" s="16" t="s">
        <v>3850</v>
      </c>
      <c r="CN130" s="16" t="s">
        <v>4105</v>
      </c>
      <c r="CR130" s="19"/>
      <c r="CV130" s="16"/>
      <c r="CY130" s="16"/>
      <c r="CZ130" s="16"/>
      <c r="DA130" s="16"/>
      <c r="DC130" s="16"/>
      <c r="DH130" s="16"/>
    </row>
    <row r="131" spans="1:112" x14ac:dyDescent="0.35">
      <c r="A131" s="16" t="s">
        <v>1149</v>
      </c>
      <c r="C131" t="s">
        <v>4092</v>
      </c>
      <c r="D131" s="29"/>
      <c r="E131"/>
      <c r="F131" s="16" t="s">
        <v>5784</v>
      </c>
      <c r="G131" s="16"/>
      <c r="K131" s="16"/>
      <c r="L131" s="16"/>
      <c r="M131" s="16"/>
      <c r="N131" s="16"/>
      <c r="O131" s="16" t="s">
        <v>5767</v>
      </c>
      <c r="P131" s="16"/>
      <c r="Q131" s="16"/>
      <c r="R131" s="16"/>
      <c r="S131" s="16"/>
      <c r="T131" s="16"/>
      <c r="U131" s="16"/>
      <c r="V131" s="16"/>
      <c r="AK131" s="16"/>
      <c r="AX131" s="28"/>
      <c r="BB131" s="25"/>
      <c r="BG131" s="16"/>
      <c r="BH131" s="16"/>
      <c r="BO131" s="16" t="s">
        <v>4093</v>
      </c>
      <c r="BP131" s="16" t="s">
        <v>4094</v>
      </c>
      <c r="BQ131" s="16" t="s">
        <v>4095</v>
      </c>
      <c r="BR131" s="16"/>
      <c r="CA131" s="16"/>
      <c r="CE131" s="16" t="s">
        <v>119</v>
      </c>
      <c r="CF131" s="16" t="s">
        <v>3129</v>
      </c>
      <c r="CG131" s="16" t="s">
        <v>4093</v>
      </c>
      <c r="CH131" s="16" t="s">
        <v>4094</v>
      </c>
      <c r="CI131" s="16" t="s">
        <v>4096</v>
      </c>
      <c r="CJ131" s="16" t="s">
        <v>4097</v>
      </c>
      <c r="CK131" s="16" t="s">
        <v>4092</v>
      </c>
      <c r="CL131" s="16" t="s">
        <v>3249</v>
      </c>
      <c r="CM131" s="16" t="s">
        <v>3158</v>
      </c>
      <c r="CN131" s="16" t="s">
        <v>4098</v>
      </c>
      <c r="CR131" s="19"/>
      <c r="CV131" s="16"/>
      <c r="CY131" s="16"/>
      <c r="CZ131" s="16"/>
      <c r="DA131" s="16"/>
      <c r="DC131" s="16"/>
      <c r="DH131" s="16"/>
    </row>
    <row r="132" spans="1:112" x14ac:dyDescent="0.35">
      <c r="A132" s="16" t="s">
        <v>1149</v>
      </c>
      <c r="C132" t="s">
        <v>4106</v>
      </c>
      <c r="D132" s="29"/>
      <c r="E132"/>
      <c r="F132" s="16" t="s">
        <v>5784</v>
      </c>
      <c r="G132" s="16"/>
      <c r="K132" s="16"/>
      <c r="L132" s="16"/>
      <c r="M132" s="16"/>
      <c r="N132" s="16"/>
      <c r="O132" s="16" t="s">
        <v>5767</v>
      </c>
      <c r="P132" s="16"/>
      <c r="Q132" s="16"/>
      <c r="R132" s="16"/>
      <c r="S132" s="16"/>
      <c r="T132" s="16"/>
      <c r="U132" s="16"/>
      <c r="V132" s="16"/>
      <c r="AK132" s="16"/>
      <c r="AX132" s="28"/>
      <c r="BB132" s="25"/>
      <c r="BG132" s="16"/>
      <c r="BH132" s="16"/>
      <c r="BO132" s="16" t="s">
        <v>4107</v>
      </c>
      <c r="BP132" s="16" t="s">
        <v>4108</v>
      </c>
      <c r="BQ132" s="16" t="s">
        <v>4109</v>
      </c>
      <c r="BR132" s="16"/>
      <c r="CA132" s="16"/>
      <c r="CE132" s="16" t="s">
        <v>119</v>
      </c>
      <c r="CF132" s="16" t="s">
        <v>3129</v>
      </c>
      <c r="CG132" s="16" t="s">
        <v>4107</v>
      </c>
      <c r="CH132" s="16" t="s">
        <v>4108</v>
      </c>
      <c r="CI132" s="16" t="s">
        <v>4110</v>
      </c>
      <c r="CJ132" s="16" t="s">
        <v>4111</v>
      </c>
      <c r="CK132" s="16" t="s">
        <v>4106</v>
      </c>
      <c r="CL132" s="16" t="s">
        <v>3857</v>
      </c>
      <c r="CM132" s="16" t="s">
        <v>3459</v>
      </c>
      <c r="CN132" s="16" t="s">
        <v>3251</v>
      </c>
      <c r="CR132" s="19"/>
      <c r="CV132" s="16"/>
      <c r="CY132" s="16"/>
      <c r="CZ132" s="16"/>
      <c r="DA132" s="16"/>
      <c r="DC132" s="16"/>
      <c r="DH132" s="16"/>
    </row>
    <row r="133" spans="1:112" x14ac:dyDescent="0.35">
      <c r="A133" s="16" t="s">
        <v>1149</v>
      </c>
      <c r="C133" t="s">
        <v>4079</v>
      </c>
      <c r="D133" s="29"/>
      <c r="E133"/>
      <c r="F133" s="16" t="s">
        <v>5784</v>
      </c>
      <c r="G133" s="16"/>
      <c r="K133" s="16"/>
      <c r="L133" s="16"/>
      <c r="M133" s="16"/>
      <c r="N133" s="16"/>
      <c r="O133" s="16" t="s">
        <v>5767</v>
      </c>
      <c r="P133" s="16"/>
      <c r="Q133" s="16"/>
      <c r="R133" s="16"/>
      <c r="S133" s="16"/>
      <c r="T133" s="16"/>
      <c r="U133" s="16"/>
      <c r="V133" s="16"/>
      <c r="AK133" s="16"/>
      <c r="AX133" s="28"/>
      <c r="BB133" s="25"/>
      <c r="BG133" s="16"/>
      <c r="BH133" s="16"/>
      <c r="BO133" s="16" t="s">
        <v>4080</v>
      </c>
      <c r="BP133" s="16" t="s">
        <v>4081</v>
      </c>
      <c r="BQ133" s="16" t="s">
        <v>4082</v>
      </c>
      <c r="BR133" s="16"/>
      <c r="CA133" s="16"/>
      <c r="CE133" s="16" t="s">
        <v>119</v>
      </c>
      <c r="CF133" s="16" t="s">
        <v>3129</v>
      </c>
      <c r="CG133" s="16" t="s">
        <v>4080</v>
      </c>
      <c r="CH133" s="16" t="s">
        <v>4081</v>
      </c>
      <c r="CI133" s="16" t="s">
        <v>4083</v>
      </c>
      <c r="CJ133" s="16" t="s">
        <v>4084</v>
      </c>
      <c r="CK133" s="16" t="s">
        <v>4079</v>
      </c>
      <c r="CL133" s="16" t="s">
        <v>3857</v>
      </c>
      <c r="CM133" s="16" t="s">
        <v>3572</v>
      </c>
      <c r="CN133" s="16" t="s">
        <v>3251</v>
      </c>
      <c r="CR133" s="19"/>
      <c r="CV133" s="16"/>
      <c r="CY133" s="16"/>
      <c r="CZ133" s="16"/>
      <c r="DA133" s="16"/>
      <c r="DC133" s="16"/>
      <c r="DH133" s="16"/>
    </row>
    <row r="134" spans="1:112" x14ac:dyDescent="0.35">
      <c r="A134" s="16" t="s">
        <v>1149</v>
      </c>
      <c r="C134" t="s">
        <v>4112</v>
      </c>
      <c r="D134" s="29"/>
      <c r="E134"/>
      <c r="F134" s="16" t="s">
        <v>5784</v>
      </c>
      <c r="G134" s="16"/>
      <c r="K134" s="16"/>
      <c r="L134" s="16"/>
      <c r="M134" s="16"/>
      <c r="N134" s="16"/>
      <c r="O134" s="16" t="s">
        <v>5767</v>
      </c>
      <c r="P134" s="16"/>
      <c r="Q134" s="16"/>
      <c r="R134" s="16"/>
      <c r="S134" s="16"/>
      <c r="T134" s="16"/>
      <c r="U134" s="16"/>
      <c r="V134" s="16"/>
      <c r="AK134" s="16"/>
      <c r="AX134" s="28"/>
      <c r="BB134" s="25"/>
      <c r="BG134" s="16"/>
      <c r="BH134" s="16"/>
      <c r="BO134" s="16" t="s">
        <v>4113</v>
      </c>
      <c r="BP134" s="16" t="s">
        <v>4114</v>
      </c>
      <c r="BQ134" s="16" t="s">
        <v>4115</v>
      </c>
      <c r="BR134" s="16"/>
      <c r="CA134" s="16"/>
      <c r="CE134" s="16" t="s">
        <v>119</v>
      </c>
      <c r="CF134" s="16" t="s">
        <v>3129</v>
      </c>
      <c r="CG134" s="16" t="s">
        <v>4113</v>
      </c>
      <c r="CH134" s="16" t="s">
        <v>4114</v>
      </c>
      <c r="CI134" s="16" t="s">
        <v>4116</v>
      </c>
      <c r="CJ134" s="16" t="s">
        <v>4117</v>
      </c>
      <c r="CK134" s="16" t="s">
        <v>4112</v>
      </c>
      <c r="CL134" s="16" t="s">
        <v>4052</v>
      </c>
      <c r="CM134" s="16" t="s">
        <v>3611</v>
      </c>
      <c r="CN134" s="16" t="s">
        <v>3184</v>
      </c>
      <c r="CR134" s="19"/>
      <c r="CV134" s="16"/>
      <c r="CY134" s="16"/>
      <c r="CZ134" s="16"/>
      <c r="DA134" s="16"/>
      <c r="DC134" s="16"/>
      <c r="DH134" s="16"/>
    </row>
    <row r="135" spans="1:112" x14ac:dyDescent="0.35">
      <c r="A135" s="16" t="s">
        <v>1149</v>
      </c>
      <c r="C135" t="s">
        <v>4118</v>
      </c>
      <c r="D135" s="29"/>
      <c r="E135"/>
      <c r="F135" s="16" t="s">
        <v>5784</v>
      </c>
      <c r="G135" s="16"/>
      <c r="K135" s="16"/>
      <c r="L135" s="16"/>
      <c r="M135" s="16"/>
      <c r="N135" s="16"/>
      <c r="O135" s="16" t="s">
        <v>5767</v>
      </c>
      <c r="P135" s="16"/>
      <c r="Q135" s="16"/>
      <c r="R135" s="16"/>
      <c r="S135" s="16"/>
      <c r="T135" s="16"/>
      <c r="U135" s="16"/>
      <c r="V135" s="16"/>
      <c r="AK135" s="16"/>
      <c r="AX135" s="28"/>
      <c r="BB135" s="25"/>
      <c r="BG135" s="16"/>
      <c r="BH135" s="16"/>
      <c r="BO135" s="16" t="s">
        <v>4119</v>
      </c>
      <c r="BP135" s="16" t="s">
        <v>4120</v>
      </c>
      <c r="BQ135" s="16" t="s">
        <v>4121</v>
      </c>
      <c r="BR135" s="16"/>
      <c r="CA135" s="16"/>
      <c r="CE135" s="16" t="s">
        <v>119</v>
      </c>
      <c r="CF135" s="16" t="s">
        <v>3129</v>
      </c>
      <c r="CG135" s="16" t="s">
        <v>4119</v>
      </c>
      <c r="CH135" s="16" t="s">
        <v>4120</v>
      </c>
      <c r="CI135" s="16" t="s">
        <v>4122</v>
      </c>
      <c r="CJ135" s="16" t="s">
        <v>4123</v>
      </c>
      <c r="CK135" s="16" t="s">
        <v>4118</v>
      </c>
      <c r="CL135" s="16" t="s">
        <v>3182</v>
      </c>
      <c r="CM135" s="16" t="s">
        <v>4124</v>
      </c>
      <c r="CN135" s="16" t="s">
        <v>3208</v>
      </c>
      <c r="CR135" s="19"/>
      <c r="CV135" s="16"/>
      <c r="CY135" s="16"/>
      <c r="CZ135" s="16"/>
      <c r="DA135" s="16"/>
      <c r="DC135" s="16"/>
      <c r="DH135" s="16"/>
    </row>
    <row r="136" spans="1:112" x14ac:dyDescent="0.35">
      <c r="A136" s="16" t="s">
        <v>1149</v>
      </c>
      <c r="C136" t="s">
        <v>4125</v>
      </c>
      <c r="D136" s="29"/>
      <c r="E136"/>
      <c r="F136" s="16" t="s">
        <v>5784</v>
      </c>
      <c r="G136" s="16"/>
      <c r="K136" s="16"/>
      <c r="L136" s="16"/>
      <c r="M136" s="16"/>
      <c r="N136" s="16"/>
      <c r="O136" s="16" t="s">
        <v>5767</v>
      </c>
      <c r="P136" s="16"/>
      <c r="Q136" s="16"/>
      <c r="R136" s="16"/>
      <c r="S136" s="16"/>
      <c r="T136" s="16"/>
      <c r="U136" s="16"/>
      <c r="V136" s="16"/>
      <c r="AK136" s="16"/>
      <c r="AX136" s="28"/>
      <c r="BB136" s="25"/>
      <c r="BG136" s="16"/>
      <c r="BH136" s="16"/>
      <c r="BO136" s="16" t="s">
        <v>4126</v>
      </c>
      <c r="BP136" s="16" t="s">
        <v>4127</v>
      </c>
      <c r="BQ136" s="16" t="s">
        <v>4128</v>
      </c>
      <c r="BR136" s="16"/>
      <c r="CA136" s="16"/>
      <c r="CE136" s="16" t="s">
        <v>119</v>
      </c>
      <c r="CF136" s="16" t="s">
        <v>3129</v>
      </c>
      <c r="CG136" s="16" t="s">
        <v>4126</v>
      </c>
      <c r="CH136" s="16" t="s">
        <v>4127</v>
      </c>
      <c r="CI136" s="16" t="s">
        <v>4129</v>
      </c>
      <c r="CJ136" s="16" t="s">
        <v>4130</v>
      </c>
      <c r="CK136" s="16" t="s">
        <v>4125</v>
      </c>
      <c r="CL136" s="16" t="s">
        <v>3423</v>
      </c>
      <c r="CM136" s="16" t="s">
        <v>3150</v>
      </c>
      <c r="CN136" s="16" t="s">
        <v>3133</v>
      </c>
      <c r="CR136" s="19"/>
      <c r="CV136" s="16"/>
      <c r="CY136" s="16"/>
      <c r="CZ136" s="16"/>
      <c r="DA136" s="16"/>
      <c r="DC136" s="16"/>
      <c r="DH136" s="16"/>
    </row>
    <row r="137" spans="1:112" x14ac:dyDescent="0.35">
      <c r="A137" s="16" t="s">
        <v>1149</v>
      </c>
      <c r="C137" t="s">
        <v>4132</v>
      </c>
      <c r="D137" s="29"/>
      <c r="E137"/>
      <c r="F137" s="16" t="s">
        <v>5784</v>
      </c>
      <c r="G137" s="16"/>
      <c r="K137" s="16"/>
      <c r="L137" s="16"/>
      <c r="M137" s="16"/>
      <c r="N137" s="16"/>
      <c r="O137" s="16" t="s">
        <v>5767</v>
      </c>
      <c r="P137" s="16"/>
      <c r="Q137" s="16"/>
      <c r="R137" s="16"/>
      <c r="S137" s="16"/>
      <c r="T137" s="16"/>
      <c r="U137" s="16"/>
      <c r="V137" s="16"/>
      <c r="AK137" s="16"/>
      <c r="AX137" s="28"/>
      <c r="BB137" s="25"/>
      <c r="BG137" s="16"/>
      <c r="BH137" s="16"/>
      <c r="BO137" s="16" t="s">
        <v>4133</v>
      </c>
      <c r="BP137" s="16" t="s">
        <v>4134</v>
      </c>
      <c r="BQ137" s="16" t="s">
        <v>4135</v>
      </c>
      <c r="BR137" s="16"/>
      <c r="CA137" s="16"/>
      <c r="CE137" s="16" t="s">
        <v>119</v>
      </c>
      <c r="CF137" s="16" t="s">
        <v>3129</v>
      </c>
      <c r="CG137" s="16" t="s">
        <v>4133</v>
      </c>
      <c r="CH137" s="16" t="s">
        <v>4134</v>
      </c>
      <c r="CI137" s="16" t="s">
        <v>6038</v>
      </c>
      <c r="CJ137" s="16" t="s">
        <v>4136</v>
      </c>
      <c r="CK137" s="16" t="s">
        <v>4132</v>
      </c>
      <c r="CL137" s="16" t="s">
        <v>3683</v>
      </c>
      <c r="CM137" s="16" t="s">
        <v>4137</v>
      </c>
      <c r="CN137" s="16" t="s">
        <v>3281</v>
      </c>
      <c r="CR137" s="19"/>
      <c r="CV137" s="16"/>
      <c r="CY137" s="16"/>
      <c r="CZ137" s="16"/>
      <c r="DA137" s="16"/>
      <c r="DC137" s="16"/>
      <c r="DH137" s="16"/>
    </row>
    <row r="138" spans="1:112" x14ac:dyDescent="0.35">
      <c r="A138" s="16" t="s">
        <v>1149</v>
      </c>
      <c r="C138" t="s">
        <v>4138</v>
      </c>
      <c r="D138" s="29"/>
      <c r="E138"/>
      <c r="F138" s="16" t="s">
        <v>5784</v>
      </c>
      <c r="G138" s="16"/>
      <c r="K138" s="16"/>
      <c r="L138" s="16"/>
      <c r="M138" s="16"/>
      <c r="N138" s="16"/>
      <c r="O138" s="16" t="s">
        <v>5767</v>
      </c>
      <c r="P138" s="16"/>
      <c r="Q138" s="16"/>
      <c r="R138" s="16"/>
      <c r="S138" s="16"/>
      <c r="T138" s="16"/>
      <c r="U138" s="16"/>
      <c r="V138" s="16"/>
      <c r="AK138" s="16"/>
      <c r="AX138" s="28"/>
      <c r="BB138" s="25"/>
      <c r="BG138" s="16"/>
      <c r="BH138" s="16"/>
      <c r="BO138" s="16" t="s">
        <v>4139</v>
      </c>
      <c r="BP138" s="16" t="s">
        <v>4140</v>
      </c>
      <c r="BQ138" s="16" t="s">
        <v>4141</v>
      </c>
      <c r="BR138" s="16"/>
      <c r="CA138" s="16"/>
      <c r="CE138" s="16" t="s">
        <v>119</v>
      </c>
      <c r="CF138" s="16" t="s">
        <v>3129</v>
      </c>
      <c r="CG138" s="16" t="s">
        <v>4139</v>
      </c>
      <c r="CH138" s="16" t="s">
        <v>4140</v>
      </c>
      <c r="CI138" s="16" t="s">
        <v>4142</v>
      </c>
      <c r="CJ138" s="16" t="s">
        <v>4143</v>
      </c>
      <c r="CK138" s="16" t="s">
        <v>4138</v>
      </c>
      <c r="CL138" s="16" t="s">
        <v>3544</v>
      </c>
      <c r="CM138" s="16" t="s">
        <v>4033</v>
      </c>
      <c r="CN138" s="16" t="s">
        <v>3159</v>
      </c>
      <c r="CR138" s="19"/>
      <c r="CV138" s="16"/>
      <c r="CY138" s="16"/>
      <c r="CZ138" s="16"/>
      <c r="DA138" s="16"/>
      <c r="DC138" s="16"/>
      <c r="DH138" s="16"/>
    </row>
    <row r="139" spans="1:112" x14ac:dyDescent="0.35">
      <c r="A139" s="16" t="s">
        <v>1149</v>
      </c>
      <c r="C139" t="s">
        <v>4144</v>
      </c>
      <c r="D139" s="29"/>
      <c r="E139"/>
      <c r="F139" s="16" t="s">
        <v>5784</v>
      </c>
      <c r="G139" s="16"/>
      <c r="K139" s="16"/>
      <c r="L139" s="16"/>
      <c r="M139" s="16"/>
      <c r="N139" s="16"/>
      <c r="O139" s="16" t="s">
        <v>5767</v>
      </c>
      <c r="P139" s="16"/>
      <c r="Q139" s="16"/>
      <c r="R139" s="16"/>
      <c r="S139" s="16"/>
      <c r="T139" s="16"/>
      <c r="U139" s="16"/>
      <c r="V139" s="16"/>
      <c r="AK139" s="16"/>
      <c r="AX139" s="28"/>
      <c r="BB139" s="25"/>
      <c r="BG139" s="16"/>
      <c r="BH139" s="16"/>
      <c r="BO139" s="16" t="s">
        <v>4145</v>
      </c>
      <c r="BP139" s="16" t="s">
        <v>4146</v>
      </c>
      <c r="BQ139" s="16" t="s">
        <v>4147</v>
      </c>
      <c r="BR139" s="16"/>
      <c r="CA139" s="16"/>
      <c r="CE139" s="16" t="s">
        <v>119</v>
      </c>
      <c r="CF139" s="16" t="s">
        <v>3129</v>
      </c>
      <c r="CG139" s="16" t="s">
        <v>4145</v>
      </c>
      <c r="CH139" s="16" t="s">
        <v>4146</v>
      </c>
      <c r="CI139" s="16" t="s">
        <v>4148</v>
      </c>
      <c r="CJ139" s="16" t="s">
        <v>4149</v>
      </c>
      <c r="CK139" s="16" t="s">
        <v>4144</v>
      </c>
      <c r="CL139" s="16" t="s">
        <v>3232</v>
      </c>
      <c r="CM139" s="16" t="s">
        <v>4150</v>
      </c>
      <c r="CN139" s="16" t="s">
        <v>3752</v>
      </c>
      <c r="CR139" s="19"/>
      <c r="CV139" s="16"/>
      <c r="CY139" s="16"/>
      <c r="CZ139" s="16"/>
      <c r="DA139" s="16"/>
      <c r="DC139" s="16"/>
      <c r="DH139" s="16"/>
    </row>
    <row r="140" spans="1:112" x14ac:dyDescent="0.35">
      <c r="A140" s="16" t="s">
        <v>1149</v>
      </c>
      <c r="C140" t="s">
        <v>4153</v>
      </c>
      <c r="D140" s="29"/>
      <c r="E140"/>
      <c r="F140" s="16" t="s">
        <v>5784</v>
      </c>
      <c r="G140" s="16"/>
      <c r="K140" s="16"/>
      <c r="L140" s="16"/>
      <c r="M140" s="16"/>
      <c r="N140" s="16"/>
      <c r="O140" s="16" t="s">
        <v>5767</v>
      </c>
      <c r="P140" s="16"/>
      <c r="Q140" s="16"/>
      <c r="R140" s="16"/>
      <c r="S140" s="16"/>
      <c r="T140" s="16"/>
      <c r="U140" s="16"/>
      <c r="V140" s="16"/>
      <c r="AA140" s="16" t="s">
        <v>4152</v>
      </c>
      <c r="AK140" s="16"/>
      <c r="AR140" s="16" t="s">
        <v>4151</v>
      </c>
      <c r="AX140" s="28"/>
      <c r="BB140" s="25"/>
      <c r="BG140" s="16"/>
      <c r="BH140" s="16"/>
      <c r="BO140" s="16" t="s">
        <v>4154</v>
      </c>
      <c r="BP140" s="16" t="s">
        <v>4155</v>
      </c>
      <c r="BQ140" s="16" t="s">
        <v>4156</v>
      </c>
      <c r="BR140" s="16"/>
      <c r="CA140" s="16"/>
      <c r="CE140" s="16" t="s">
        <v>119</v>
      </c>
      <c r="CF140" s="16" t="s">
        <v>3129</v>
      </c>
      <c r="CG140" s="16" t="s">
        <v>4154</v>
      </c>
      <c r="CH140" s="16" t="s">
        <v>4155</v>
      </c>
      <c r="CI140" s="16" t="s">
        <v>4157</v>
      </c>
      <c r="CJ140" s="16" t="s">
        <v>4158</v>
      </c>
      <c r="CK140" s="16" t="s">
        <v>4153</v>
      </c>
      <c r="CL140" s="16" t="s">
        <v>3374</v>
      </c>
      <c r="CM140" s="16" t="s">
        <v>3141</v>
      </c>
      <c r="CN140" s="16" t="s">
        <v>4159</v>
      </c>
      <c r="CR140" s="19"/>
      <c r="CV140" s="16"/>
      <c r="CY140" s="16"/>
      <c r="CZ140" s="16"/>
      <c r="DA140" s="16"/>
      <c r="DC140" s="16"/>
      <c r="DH140" s="16"/>
    </row>
    <row r="141" spans="1:112" x14ac:dyDescent="0.35">
      <c r="A141" s="16" t="s">
        <v>1149</v>
      </c>
      <c r="C141" t="s">
        <v>4160</v>
      </c>
      <c r="D141" s="29"/>
      <c r="E141"/>
      <c r="F141" s="16" t="s">
        <v>5784</v>
      </c>
      <c r="G141" s="16"/>
      <c r="K141" s="16"/>
      <c r="L141" s="16"/>
      <c r="M141" s="16"/>
      <c r="N141" s="16"/>
      <c r="O141" s="16" t="s">
        <v>5767</v>
      </c>
      <c r="P141" s="16"/>
      <c r="Q141" s="16"/>
      <c r="R141" s="16"/>
      <c r="S141" s="16"/>
      <c r="T141" s="16"/>
      <c r="U141" s="16"/>
      <c r="V141" s="16"/>
      <c r="AK141" s="16"/>
      <c r="AX141" s="28"/>
      <c r="BB141" s="25"/>
      <c r="BG141" s="16"/>
      <c r="BH141" s="16"/>
      <c r="BO141" s="16" t="s">
        <v>4161</v>
      </c>
      <c r="BP141" s="16" t="s">
        <v>4162</v>
      </c>
      <c r="BQ141" s="16" t="s">
        <v>4163</v>
      </c>
      <c r="BR141" s="16"/>
      <c r="CA141" s="16"/>
      <c r="CE141" s="16" t="s">
        <v>119</v>
      </c>
      <c r="CF141" s="16" t="s">
        <v>3129</v>
      </c>
      <c r="CG141" s="16" t="s">
        <v>4161</v>
      </c>
      <c r="CH141" s="16" t="s">
        <v>4162</v>
      </c>
      <c r="CI141" s="16" t="s">
        <v>4164</v>
      </c>
      <c r="CJ141" s="16" t="s">
        <v>4165</v>
      </c>
      <c r="CK141" s="16" t="s">
        <v>4160</v>
      </c>
      <c r="CL141" s="16" t="s">
        <v>3334</v>
      </c>
      <c r="CM141" s="16" t="s">
        <v>3201</v>
      </c>
      <c r="CN141" s="16" t="s">
        <v>3476</v>
      </c>
      <c r="CR141" s="19"/>
      <c r="CV141" s="16"/>
      <c r="CY141" s="16"/>
      <c r="CZ141" s="16"/>
      <c r="DA141" s="16"/>
      <c r="DC141" s="16"/>
      <c r="DH141" s="16"/>
    </row>
    <row r="142" spans="1:112" x14ac:dyDescent="0.35">
      <c r="A142" s="16" t="s">
        <v>1149</v>
      </c>
      <c r="C142" t="s">
        <v>4166</v>
      </c>
      <c r="D142" s="29"/>
      <c r="E142"/>
      <c r="F142" s="16" t="s">
        <v>5784</v>
      </c>
      <c r="G142" s="16"/>
      <c r="K142" s="16"/>
      <c r="L142" s="16"/>
      <c r="M142" s="16"/>
      <c r="N142" s="16"/>
      <c r="O142" s="16" t="s">
        <v>5767</v>
      </c>
      <c r="P142" s="16"/>
      <c r="Q142" s="16"/>
      <c r="R142" s="16"/>
      <c r="S142" s="16"/>
      <c r="T142" s="16"/>
      <c r="U142" s="16"/>
      <c r="V142" s="16"/>
      <c r="AK142" s="16"/>
      <c r="AX142" s="28"/>
      <c r="BB142" s="25"/>
      <c r="BG142" s="16"/>
      <c r="BH142" s="16"/>
      <c r="BO142" s="16" t="s">
        <v>4167</v>
      </c>
      <c r="BP142" s="16" t="s">
        <v>4168</v>
      </c>
      <c r="BQ142" s="16" t="s">
        <v>4169</v>
      </c>
      <c r="BR142" s="16"/>
      <c r="CA142" s="16"/>
      <c r="CE142" s="16" t="s">
        <v>119</v>
      </c>
      <c r="CF142" s="16" t="s">
        <v>3129</v>
      </c>
      <c r="CG142" s="16" t="s">
        <v>4167</v>
      </c>
      <c r="CH142" s="16" t="s">
        <v>4168</v>
      </c>
      <c r="CI142" s="16" t="s">
        <v>4170</v>
      </c>
      <c r="CJ142" s="16" t="s">
        <v>4171</v>
      </c>
      <c r="CK142" s="16" t="s">
        <v>4166</v>
      </c>
      <c r="CL142" s="16" t="s">
        <v>3140</v>
      </c>
      <c r="CM142" s="16" t="s">
        <v>4172</v>
      </c>
      <c r="CN142" s="16" t="s">
        <v>4173</v>
      </c>
      <c r="CR142" s="19"/>
      <c r="CV142" s="16"/>
      <c r="CY142" s="16"/>
      <c r="CZ142" s="16"/>
      <c r="DA142" s="16"/>
      <c r="DC142" s="16"/>
      <c r="DH142" s="16"/>
    </row>
    <row r="143" spans="1:112" x14ac:dyDescent="0.35">
      <c r="A143" s="16" t="s">
        <v>1149</v>
      </c>
      <c r="C143" t="s">
        <v>4174</v>
      </c>
      <c r="D143" s="29"/>
      <c r="E143"/>
      <c r="F143" s="16" t="s">
        <v>5784</v>
      </c>
      <c r="G143" s="16"/>
      <c r="K143" s="16"/>
      <c r="L143" s="16"/>
      <c r="M143" s="16"/>
      <c r="N143" s="16"/>
      <c r="O143" s="16" t="s">
        <v>5767</v>
      </c>
      <c r="P143" s="16"/>
      <c r="Q143" s="16"/>
      <c r="R143" s="16"/>
      <c r="S143" s="16"/>
      <c r="T143" s="16"/>
      <c r="U143" s="16"/>
      <c r="V143" s="16"/>
      <c r="AK143" s="16"/>
      <c r="AX143" s="28"/>
      <c r="BB143" s="25"/>
      <c r="BG143" s="16"/>
      <c r="BH143" s="16"/>
      <c r="BO143" s="16" t="s">
        <v>4175</v>
      </c>
      <c r="BP143" s="16" t="s">
        <v>4176</v>
      </c>
      <c r="BQ143" s="16" t="s">
        <v>4177</v>
      </c>
      <c r="BR143" s="16"/>
      <c r="CA143" s="16"/>
      <c r="CE143" s="16" t="s">
        <v>119</v>
      </c>
      <c r="CF143" s="16" t="s">
        <v>3129</v>
      </c>
      <c r="CG143" s="16" t="s">
        <v>4175</v>
      </c>
      <c r="CH143" s="16" t="s">
        <v>4176</v>
      </c>
      <c r="CI143" s="16" t="s">
        <v>6039</v>
      </c>
      <c r="CJ143" s="16" t="s">
        <v>4178</v>
      </c>
      <c r="CK143" s="16" t="s">
        <v>4174</v>
      </c>
      <c r="CL143" s="16" t="s">
        <v>3857</v>
      </c>
      <c r="CM143" s="16" t="s">
        <v>3572</v>
      </c>
      <c r="CN143" s="16" t="s">
        <v>3251</v>
      </c>
      <c r="CR143" s="19"/>
      <c r="CV143" s="16"/>
      <c r="CY143" s="16"/>
      <c r="CZ143" s="16"/>
      <c r="DA143" s="16"/>
      <c r="DC143" s="16"/>
      <c r="DH143" s="16"/>
    </row>
    <row r="144" spans="1:112" x14ac:dyDescent="0.35">
      <c r="A144" s="16" t="s">
        <v>1149</v>
      </c>
      <c r="C144" t="s">
        <v>4179</v>
      </c>
      <c r="D144" s="29"/>
      <c r="E144"/>
      <c r="F144" s="16" t="s">
        <v>5784</v>
      </c>
      <c r="G144" s="16"/>
      <c r="K144" s="16"/>
      <c r="L144" s="16"/>
      <c r="M144" s="16"/>
      <c r="N144" s="16"/>
      <c r="O144" s="16" t="s">
        <v>5767</v>
      </c>
      <c r="P144" s="16"/>
      <c r="Q144" s="16"/>
      <c r="R144" s="16"/>
      <c r="S144" s="16"/>
      <c r="T144" s="16"/>
      <c r="U144" s="16"/>
      <c r="V144" s="16"/>
      <c r="AK144" s="16"/>
      <c r="AX144" s="28"/>
      <c r="BB144" s="25"/>
      <c r="BG144" s="16"/>
      <c r="BH144" s="16"/>
      <c r="BO144" s="16" t="s">
        <v>4180</v>
      </c>
      <c r="BP144" s="16" t="s">
        <v>4181</v>
      </c>
      <c r="BQ144" s="16" t="s">
        <v>4182</v>
      </c>
      <c r="BR144" s="16"/>
      <c r="CA144" s="16"/>
      <c r="CE144" s="16" t="s">
        <v>119</v>
      </c>
      <c r="CF144" s="16" t="s">
        <v>3129</v>
      </c>
      <c r="CG144" s="16" t="s">
        <v>4180</v>
      </c>
      <c r="CH144" s="16" t="s">
        <v>4181</v>
      </c>
      <c r="CI144" s="16" t="s">
        <v>4183</v>
      </c>
      <c r="CJ144" s="16" t="s">
        <v>4184</v>
      </c>
      <c r="CK144" s="16" t="s">
        <v>4179</v>
      </c>
      <c r="CL144" s="16" t="s">
        <v>4185</v>
      </c>
      <c r="CM144" s="16" t="s">
        <v>3572</v>
      </c>
      <c r="CN144" s="16" t="s">
        <v>3168</v>
      </c>
      <c r="CR144" s="19"/>
      <c r="CV144" s="16"/>
      <c r="CY144" s="16"/>
      <c r="CZ144" s="16"/>
      <c r="DA144" s="16"/>
      <c r="DC144" s="16"/>
      <c r="DH144" s="16"/>
    </row>
    <row r="145" spans="1:112" x14ac:dyDescent="0.35">
      <c r="A145" s="16" t="s">
        <v>1149</v>
      </c>
      <c r="C145" t="s">
        <v>4186</v>
      </c>
      <c r="D145" s="29"/>
      <c r="E145"/>
      <c r="F145" s="16" t="s">
        <v>5784</v>
      </c>
      <c r="G145" s="16"/>
      <c r="K145" s="16"/>
      <c r="L145" s="16"/>
      <c r="M145" s="16"/>
      <c r="N145" s="16"/>
      <c r="O145" s="16" t="s">
        <v>5767</v>
      </c>
      <c r="P145" s="16"/>
      <c r="Q145" s="16"/>
      <c r="R145" s="16"/>
      <c r="S145" s="16"/>
      <c r="T145" s="16"/>
      <c r="U145" s="16"/>
      <c r="V145" s="16"/>
      <c r="AK145" s="16"/>
      <c r="AX145" s="28"/>
      <c r="BB145" s="25"/>
      <c r="BG145" s="16"/>
      <c r="BH145" s="16"/>
      <c r="BO145" s="16" t="s">
        <v>4187</v>
      </c>
      <c r="BP145" s="16" t="s">
        <v>4188</v>
      </c>
      <c r="BQ145" s="16" t="s">
        <v>4189</v>
      </c>
      <c r="BR145" s="16"/>
      <c r="CA145" s="16"/>
      <c r="CE145" s="16" t="s">
        <v>119</v>
      </c>
      <c r="CF145" s="16" t="s">
        <v>3129</v>
      </c>
      <c r="CG145" s="16" t="s">
        <v>4187</v>
      </c>
      <c r="CH145" s="16" t="s">
        <v>4188</v>
      </c>
      <c r="CI145" s="16" t="s">
        <v>4190</v>
      </c>
      <c r="CJ145" s="16" t="s">
        <v>4191</v>
      </c>
      <c r="CK145" s="16" t="s">
        <v>4186</v>
      </c>
      <c r="CL145" s="16" t="s">
        <v>3265</v>
      </c>
      <c r="CM145" s="16" t="s">
        <v>3618</v>
      </c>
      <c r="CN145" s="16" t="s">
        <v>3405</v>
      </c>
      <c r="CR145" s="19"/>
      <c r="CV145" s="16"/>
      <c r="CY145" s="16"/>
      <c r="CZ145" s="16"/>
      <c r="DA145" s="16"/>
      <c r="DC145" s="16"/>
      <c r="DH145" s="16"/>
    </row>
    <row r="146" spans="1:112" x14ac:dyDescent="0.35">
      <c r="A146" s="16" t="s">
        <v>1149</v>
      </c>
      <c r="C146" t="s">
        <v>4199</v>
      </c>
      <c r="D146" s="29"/>
      <c r="E146"/>
      <c r="F146" s="16" t="s">
        <v>5784</v>
      </c>
      <c r="G146" s="16"/>
      <c r="K146" s="16"/>
      <c r="L146" s="16"/>
      <c r="M146" s="16"/>
      <c r="N146" s="16"/>
      <c r="O146" s="16" t="s">
        <v>5767</v>
      </c>
      <c r="P146" s="16"/>
      <c r="Q146" s="16"/>
      <c r="R146" s="16"/>
      <c r="S146" s="16"/>
      <c r="T146" s="16"/>
      <c r="U146" s="16"/>
      <c r="V146" s="16"/>
      <c r="AK146" s="16"/>
      <c r="AX146" s="28"/>
      <c r="BB146" s="25"/>
      <c r="BG146" s="16"/>
      <c r="BH146" s="16"/>
      <c r="BO146" s="16" t="s">
        <v>4200</v>
      </c>
      <c r="BP146" s="16" t="s">
        <v>4201</v>
      </c>
      <c r="BQ146" s="16" t="s">
        <v>4202</v>
      </c>
      <c r="BR146" s="16"/>
      <c r="CA146" s="16"/>
      <c r="CE146" s="16" t="s">
        <v>119</v>
      </c>
      <c r="CF146" s="16" t="s">
        <v>3129</v>
      </c>
      <c r="CG146" s="16" t="s">
        <v>4200</v>
      </c>
      <c r="CH146" s="16" t="s">
        <v>4201</v>
      </c>
      <c r="CI146" s="16" t="s">
        <v>4203</v>
      </c>
      <c r="CJ146" s="16" t="s">
        <v>4204</v>
      </c>
      <c r="CK146" s="16" t="s">
        <v>4199</v>
      </c>
      <c r="CL146" s="16" t="s">
        <v>3431</v>
      </c>
      <c r="CM146" s="16" t="s">
        <v>4205</v>
      </c>
      <c r="CN146" s="16" t="s">
        <v>3343</v>
      </c>
      <c r="CR146" s="19"/>
      <c r="CV146" s="16"/>
      <c r="CY146" s="16"/>
      <c r="CZ146" s="16"/>
      <c r="DA146" s="16"/>
      <c r="DC146" s="16"/>
      <c r="DH146" s="16"/>
    </row>
    <row r="147" spans="1:112" x14ac:dyDescent="0.35">
      <c r="A147" s="16" t="s">
        <v>1149</v>
      </c>
      <c r="C147" t="s">
        <v>4192</v>
      </c>
      <c r="D147" s="29"/>
      <c r="E147"/>
      <c r="F147" s="16" t="s">
        <v>5784</v>
      </c>
      <c r="G147" s="16"/>
      <c r="K147" s="16"/>
      <c r="L147" s="16"/>
      <c r="M147" s="16"/>
      <c r="N147" s="16"/>
      <c r="O147" s="16" t="s">
        <v>5767</v>
      </c>
      <c r="P147" s="16"/>
      <c r="Q147" s="16"/>
      <c r="R147" s="16"/>
      <c r="S147" s="16"/>
      <c r="T147" s="16"/>
      <c r="U147" s="16"/>
      <c r="V147" s="16"/>
      <c r="AK147" s="16"/>
      <c r="AX147" s="28"/>
      <c r="BB147" s="25"/>
      <c r="BG147" s="16"/>
      <c r="BH147" s="16"/>
      <c r="BO147" s="16" t="s">
        <v>4193</v>
      </c>
      <c r="BP147" s="16" t="s">
        <v>4194</v>
      </c>
      <c r="BQ147" s="16" t="s">
        <v>4195</v>
      </c>
      <c r="BR147" s="16"/>
      <c r="CA147" s="16"/>
      <c r="CE147" s="16" t="s">
        <v>119</v>
      </c>
      <c r="CF147" s="16" t="s">
        <v>3129</v>
      </c>
      <c r="CG147" s="16" t="s">
        <v>4193</v>
      </c>
      <c r="CH147" s="16" t="s">
        <v>4194</v>
      </c>
      <c r="CI147" s="16" t="s">
        <v>4196</v>
      </c>
      <c r="CJ147" s="16" t="s">
        <v>4197</v>
      </c>
      <c r="CK147" s="16" t="s">
        <v>4192</v>
      </c>
      <c r="CL147" s="16" t="s">
        <v>4052</v>
      </c>
      <c r="CM147" s="16" t="s">
        <v>4198</v>
      </c>
      <c r="CN147" s="16" t="s">
        <v>3251</v>
      </c>
      <c r="CR147" s="19"/>
      <c r="CV147" s="16"/>
      <c r="CY147" s="16"/>
      <c r="CZ147" s="16"/>
      <c r="DA147" s="16"/>
      <c r="DC147" s="16"/>
      <c r="DH147" s="16"/>
    </row>
    <row r="148" spans="1:112" x14ac:dyDescent="0.35">
      <c r="A148" s="16" t="s">
        <v>1149</v>
      </c>
      <c r="C148" t="s">
        <v>4206</v>
      </c>
      <c r="D148" s="29"/>
      <c r="E148"/>
      <c r="F148" s="16" t="s">
        <v>5784</v>
      </c>
      <c r="G148" s="16"/>
      <c r="K148" s="16"/>
      <c r="L148" s="16"/>
      <c r="M148" s="16"/>
      <c r="N148" s="16"/>
      <c r="O148" s="16" t="s">
        <v>5767</v>
      </c>
      <c r="P148" s="16"/>
      <c r="Q148" s="16"/>
      <c r="R148" s="16"/>
      <c r="S148" s="16"/>
      <c r="T148" s="16"/>
      <c r="U148" s="16"/>
      <c r="V148" s="16"/>
      <c r="AK148" s="16"/>
      <c r="AX148" s="28"/>
      <c r="BB148" s="25"/>
      <c r="BG148" s="16"/>
      <c r="BH148" s="16"/>
      <c r="BO148" s="16" t="s">
        <v>4207</v>
      </c>
      <c r="BP148" s="16" t="s">
        <v>4208</v>
      </c>
      <c r="BQ148" s="16" t="s">
        <v>4209</v>
      </c>
      <c r="BR148" s="16"/>
      <c r="CA148" s="16"/>
      <c r="CE148" s="16" t="s">
        <v>119</v>
      </c>
      <c r="CF148" s="16" t="s">
        <v>3129</v>
      </c>
      <c r="CG148" s="16" t="s">
        <v>4207</v>
      </c>
      <c r="CH148" s="16" t="s">
        <v>4208</v>
      </c>
      <c r="CI148" s="16" t="s">
        <v>4210</v>
      </c>
      <c r="CJ148" s="16" t="s">
        <v>4211</v>
      </c>
      <c r="CK148" s="16" t="s">
        <v>4206</v>
      </c>
      <c r="CL148" s="16" t="s">
        <v>3295</v>
      </c>
      <c r="CM148" s="16" t="s">
        <v>3280</v>
      </c>
      <c r="CN148" s="16" t="s">
        <v>3281</v>
      </c>
      <c r="CR148" s="19"/>
      <c r="CV148" s="16"/>
      <c r="CY148" s="16"/>
      <c r="CZ148" s="16"/>
      <c r="DA148" s="16"/>
      <c r="DC148" s="16"/>
      <c r="DH148" s="16"/>
    </row>
    <row r="149" spans="1:112" x14ac:dyDescent="0.35">
      <c r="A149" s="16" t="s">
        <v>1149</v>
      </c>
      <c r="C149" t="s">
        <v>4212</v>
      </c>
      <c r="D149" s="29"/>
      <c r="E149"/>
      <c r="F149" s="16" t="s">
        <v>5784</v>
      </c>
      <c r="G149" s="16"/>
      <c r="K149" s="16"/>
      <c r="L149" s="16"/>
      <c r="M149" s="16"/>
      <c r="N149" s="16"/>
      <c r="O149" s="16" t="s">
        <v>5767</v>
      </c>
      <c r="P149" s="16"/>
      <c r="Q149" s="16"/>
      <c r="R149" s="16"/>
      <c r="S149" s="16"/>
      <c r="T149" s="16"/>
      <c r="U149" s="16"/>
      <c r="V149" s="16"/>
      <c r="AK149" s="16"/>
      <c r="AX149" s="28"/>
      <c r="BB149" s="25"/>
      <c r="BG149" s="16"/>
      <c r="BH149" s="16"/>
      <c r="BO149" s="16" t="s">
        <v>4213</v>
      </c>
      <c r="BP149" s="16" t="s">
        <v>4214</v>
      </c>
      <c r="BQ149" s="16" t="s">
        <v>4215</v>
      </c>
      <c r="BR149" s="16"/>
      <c r="CA149" s="16"/>
      <c r="CE149" s="16" t="s">
        <v>119</v>
      </c>
      <c r="CF149" s="16" t="s">
        <v>3129</v>
      </c>
      <c r="CG149" s="16" t="s">
        <v>4213</v>
      </c>
      <c r="CH149" s="16" t="s">
        <v>4214</v>
      </c>
      <c r="CI149" s="16" t="s">
        <v>4216</v>
      </c>
      <c r="CJ149" s="16" t="s">
        <v>4217</v>
      </c>
      <c r="CK149" s="16" t="s">
        <v>4212</v>
      </c>
      <c r="CL149" s="16" t="s">
        <v>3522</v>
      </c>
      <c r="CM149" s="16" t="s">
        <v>3141</v>
      </c>
      <c r="CN149" s="16" t="s">
        <v>4218</v>
      </c>
      <c r="CR149" s="19"/>
      <c r="CV149" s="16"/>
      <c r="CY149" s="16"/>
      <c r="CZ149" s="16"/>
      <c r="DA149" s="16"/>
      <c r="DC149" s="16"/>
      <c r="DH149" s="16"/>
    </row>
    <row r="150" spans="1:112" x14ac:dyDescent="0.35">
      <c r="A150" s="16" t="s">
        <v>1149</v>
      </c>
      <c r="C150" t="s">
        <v>4219</v>
      </c>
      <c r="D150" s="29"/>
      <c r="E150"/>
      <c r="F150" s="16" t="s">
        <v>5784</v>
      </c>
      <c r="G150" s="16"/>
      <c r="K150" s="16"/>
      <c r="L150" s="16"/>
      <c r="M150" s="16"/>
      <c r="N150" s="16"/>
      <c r="O150" s="16" t="s">
        <v>5767</v>
      </c>
      <c r="P150" s="16"/>
      <c r="Q150" s="16"/>
      <c r="R150" s="16"/>
      <c r="S150" s="16"/>
      <c r="T150" s="16"/>
      <c r="U150" s="16"/>
      <c r="V150" s="16"/>
      <c r="AK150" s="16"/>
      <c r="AX150" s="28"/>
      <c r="BB150" s="25"/>
      <c r="BG150" s="16"/>
      <c r="BH150" s="16"/>
      <c r="BO150" s="16" t="s">
        <v>4220</v>
      </c>
      <c r="BP150" s="16" t="s">
        <v>4221</v>
      </c>
      <c r="BQ150" s="16" t="s">
        <v>4222</v>
      </c>
      <c r="BR150" s="16"/>
      <c r="CA150" s="16"/>
      <c r="CE150" s="16" t="s">
        <v>119</v>
      </c>
      <c r="CF150" s="16" t="s">
        <v>3129</v>
      </c>
      <c r="CG150" s="16" t="s">
        <v>4220</v>
      </c>
      <c r="CH150" s="16" t="s">
        <v>4221</v>
      </c>
      <c r="CI150" s="16" t="s">
        <v>4223</v>
      </c>
      <c r="CJ150" s="16" t="s">
        <v>4224</v>
      </c>
      <c r="CK150" s="16" t="s">
        <v>4219</v>
      </c>
      <c r="CL150" s="16" t="s">
        <v>3295</v>
      </c>
      <c r="CM150" s="16" t="s">
        <v>3280</v>
      </c>
      <c r="CN150" s="16" t="s">
        <v>3281</v>
      </c>
      <c r="CR150" s="19"/>
      <c r="CV150" s="16"/>
      <c r="CY150" s="16"/>
      <c r="CZ150" s="16"/>
      <c r="DA150" s="16"/>
      <c r="DC150" s="16"/>
      <c r="DH150" s="16"/>
    </row>
    <row r="151" spans="1:112" x14ac:dyDescent="0.35">
      <c r="A151" s="16" t="s">
        <v>1149</v>
      </c>
      <c r="C151" t="s">
        <v>4225</v>
      </c>
      <c r="D151" s="29"/>
      <c r="E151"/>
      <c r="F151" s="16" t="s">
        <v>5784</v>
      </c>
      <c r="G151" s="16"/>
      <c r="K151" s="16"/>
      <c r="L151" s="16"/>
      <c r="M151" s="16"/>
      <c r="N151" s="16"/>
      <c r="O151" s="16" t="s">
        <v>5767</v>
      </c>
      <c r="P151" s="16"/>
      <c r="Q151" s="16"/>
      <c r="R151" s="16"/>
      <c r="S151" s="16"/>
      <c r="T151" s="16"/>
      <c r="U151" s="16"/>
      <c r="V151" s="16"/>
      <c r="AK151" s="16"/>
      <c r="AX151" s="28"/>
      <c r="BB151" s="25"/>
      <c r="BG151" s="16"/>
      <c r="BH151" s="16"/>
      <c r="BO151" s="16" t="s">
        <v>4226</v>
      </c>
      <c r="BP151" s="16" t="s">
        <v>4227</v>
      </c>
      <c r="BQ151" s="16" t="s">
        <v>4228</v>
      </c>
      <c r="BR151" s="16"/>
      <c r="CA151" s="16"/>
      <c r="CE151" s="16" t="s">
        <v>119</v>
      </c>
      <c r="CF151" s="16" t="s">
        <v>3129</v>
      </c>
      <c r="CG151" s="16" t="s">
        <v>4226</v>
      </c>
      <c r="CH151" s="16" t="s">
        <v>4227</v>
      </c>
      <c r="CI151" s="16" t="s">
        <v>4229</v>
      </c>
      <c r="CJ151" s="16" t="s">
        <v>4230</v>
      </c>
      <c r="CK151" s="16" t="s">
        <v>4225</v>
      </c>
      <c r="CL151" s="16" t="s">
        <v>3182</v>
      </c>
      <c r="CM151" s="16" t="s">
        <v>3141</v>
      </c>
      <c r="CN151" s="16" t="s">
        <v>3367</v>
      </c>
      <c r="CR151" s="19"/>
      <c r="CV151" s="16"/>
      <c r="CY151" s="16"/>
      <c r="CZ151" s="16"/>
      <c r="DA151" s="16"/>
      <c r="DC151" s="16"/>
      <c r="DH151" s="16"/>
    </row>
    <row r="152" spans="1:112" x14ac:dyDescent="0.35">
      <c r="A152" s="16" t="s">
        <v>1149</v>
      </c>
      <c r="C152" t="s">
        <v>4232</v>
      </c>
      <c r="D152" s="29"/>
      <c r="E152"/>
      <c r="F152" s="16" t="s">
        <v>5784</v>
      </c>
      <c r="G152" s="16"/>
      <c r="K152" s="16"/>
      <c r="L152" s="16"/>
      <c r="M152" s="16"/>
      <c r="N152" s="16"/>
      <c r="O152" s="16" t="s">
        <v>5767</v>
      </c>
      <c r="P152" s="16"/>
      <c r="Q152" s="16"/>
      <c r="R152" s="16"/>
      <c r="S152" s="16"/>
      <c r="T152" s="16" t="s">
        <v>272</v>
      </c>
      <c r="U152" s="16"/>
      <c r="V152" s="16"/>
      <c r="AK152" s="16"/>
      <c r="AX152" s="28"/>
      <c r="BB152" s="25"/>
      <c r="BG152" s="16"/>
      <c r="BH152" s="16"/>
      <c r="BO152" s="16" t="s">
        <v>4233</v>
      </c>
      <c r="BP152" s="16" t="s">
        <v>4234</v>
      </c>
      <c r="BQ152" s="16" t="s">
        <v>4235</v>
      </c>
      <c r="BR152" s="16"/>
      <c r="CA152" s="16"/>
      <c r="CE152" s="16" t="s">
        <v>119</v>
      </c>
      <c r="CF152" s="16" t="s">
        <v>3129</v>
      </c>
      <c r="CG152" s="16" t="s">
        <v>4233</v>
      </c>
      <c r="CH152" s="16" t="s">
        <v>4234</v>
      </c>
      <c r="CI152" s="16" t="s">
        <v>4236</v>
      </c>
      <c r="CJ152" s="16" t="s">
        <v>4237</v>
      </c>
      <c r="CK152" s="16" t="s">
        <v>4232</v>
      </c>
      <c r="CL152" s="16" t="s">
        <v>3334</v>
      </c>
      <c r="CM152" s="16" t="s">
        <v>3201</v>
      </c>
      <c r="CN152" s="16" t="s">
        <v>3787</v>
      </c>
      <c r="CR152" s="19"/>
      <c r="CV152" s="16"/>
      <c r="CY152" s="16"/>
      <c r="CZ152" s="16"/>
      <c r="DA152" s="16"/>
      <c r="DC152" s="16"/>
      <c r="DH152" s="16"/>
    </row>
    <row r="153" spans="1:112" x14ac:dyDescent="0.35">
      <c r="A153" s="16" t="s">
        <v>1149</v>
      </c>
      <c r="C153" t="s">
        <v>4239</v>
      </c>
      <c r="D153" s="29"/>
      <c r="E153"/>
      <c r="F153" s="16" t="s">
        <v>5784</v>
      </c>
      <c r="G153" s="16"/>
      <c r="K153" s="16"/>
      <c r="L153" s="16"/>
      <c r="M153" s="16"/>
      <c r="N153" s="16"/>
      <c r="O153" s="16" t="s">
        <v>5767</v>
      </c>
      <c r="P153" s="16"/>
      <c r="Q153" s="16"/>
      <c r="R153" s="16"/>
      <c r="S153" s="16"/>
      <c r="T153" s="16"/>
      <c r="U153" s="16"/>
      <c r="V153" s="16"/>
      <c r="AK153" s="16"/>
      <c r="AX153" s="28"/>
      <c r="BB153" s="25"/>
      <c r="BG153" s="16"/>
      <c r="BH153" s="16"/>
      <c r="BO153" s="16" t="s">
        <v>4240</v>
      </c>
      <c r="BP153" s="16" t="s">
        <v>4241</v>
      </c>
      <c r="BQ153" s="16" t="s">
        <v>4242</v>
      </c>
      <c r="BR153" s="16"/>
      <c r="CA153" s="16"/>
      <c r="CE153" s="16" t="s">
        <v>119</v>
      </c>
      <c r="CF153" s="16" t="s">
        <v>3129</v>
      </c>
      <c r="CG153" s="16" t="s">
        <v>4240</v>
      </c>
      <c r="CH153" s="16" t="s">
        <v>4241</v>
      </c>
      <c r="CI153" s="16" t="s">
        <v>4243</v>
      </c>
      <c r="CJ153" s="16" t="s">
        <v>4244</v>
      </c>
      <c r="CK153" s="16" t="s">
        <v>4239</v>
      </c>
      <c r="CL153" s="16" t="s">
        <v>3131</v>
      </c>
      <c r="CM153" s="16" t="s">
        <v>3691</v>
      </c>
      <c r="CN153" s="16" t="s">
        <v>3484</v>
      </c>
      <c r="CR153" s="19"/>
      <c r="CV153" s="16"/>
      <c r="CY153" s="16"/>
      <c r="CZ153" s="16"/>
      <c r="DA153" s="16"/>
      <c r="DC153" s="16"/>
      <c r="DH153" s="16"/>
    </row>
    <row r="154" spans="1:112" x14ac:dyDescent="0.35">
      <c r="A154" s="16" t="s">
        <v>1149</v>
      </c>
      <c r="C154" t="s">
        <v>4245</v>
      </c>
      <c r="D154" s="29"/>
      <c r="E154"/>
      <c r="F154" s="16" t="s">
        <v>5784</v>
      </c>
      <c r="G154" s="16"/>
      <c r="K154" s="16"/>
      <c r="L154" s="16"/>
      <c r="M154" s="16"/>
      <c r="N154" s="16"/>
      <c r="O154" s="16" t="s">
        <v>5767</v>
      </c>
      <c r="P154" s="16"/>
      <c r="Q154" s="16"/>
      <c r="R154" s="16"/>
      <c r="S154" s="16"/>
      <c r="T154" s="16"/>
      <c r="U154" s="16"/>
      <c r="V154" s="16"/>
      <c r="AK154" s="16"/>
      <c r="AX154" s="28"/>
      <c r="BB154" s="25"/>
      <c r="BG154" s="16"/>
      <c r="BH154" s="16"/>
      <c r="BO154" s="16" t="s">
        <v>4246</v>
      </c>
      <c r="BP154" s="16" t="s">
        <v>4247</v>
      </c>
      <c r="BQ154" s="16" t="s">
        <v>4248</v>
      </c>
      <c r="BR154" s="16"/>
      <c r="CA154" s="16"/>
      <c r="CE154" s="16" t="s">
        <v>119</v>
      </c>
      <c r="CF154" s="16" t="s">
        <v>3129</v>
      </c>
      <c r="CG154" s="16" t="s">
        <v>4246</v>
      </c>
      <c r="CH154" s="16" t="s">
        <v>4247</v>
      </c>
      <c r="CI154" s="16" t="s">
        <v>4249</v>
      </c>
      <c r="CJ154" s="16" t="s">
        <v>4250</v>
      </c>
      <c r="CK154" s="16" t="s">
        <v>4245</v>
      </c>
      <c r="CL154" s="16" t="s">
        <v>3830</v>
      </c>
      <c r="CM154" s="16" t="s">
        <v>4251</v>
      </c>
      <c r="CN154" s="16" t="s">
        <v>3433</v>
      </c>
      <c r="CR154" s="19"/>
      <c r="CV154" s="16"/>
      <c r="CY154" s="16"/>
      <c r="CZ154" s="16"/>
      <c r="DA154" s="16"/>
      <c r="DC154" s="16"/>
      <c r="DH154" s="16"/>
    </row>
    <row r="155" spans="1:112" x14ac:dyDescent="0.35">
      <c r="A155" s="16" t="s">
        <v>1149</v>
      </c>
      <c r="C155" t="s">
        <v>4252</v>
      </c>
      <c r="D155" s="29"/>
      <c r="E155"/>
      <c r="F155" s="16" t="s">
        <v>5784</v>
      </c>
      <c r="G155" s="16"/>
      <c r="K155" s="16"/>
      <c r="L155" s="16"/>
      <c r="M155" s="16"/>
      <c r="N155" s="16"/>
      <c r="O155" s="16" t="s">
        <v>5767</v>
      </c>
      <c r="P155" s="16"/>
      <c r="Q155" s="16"/>
      <c r="R155" s="16"/>
      <c r="S155" s="16"/>
      <c r="T155" s="16"/>
      <c r="U155" s="16"/>
      <c r="V155" s="16"/>
      <c r="AK155" s="16"/>
      <c r="AX155" s="28"/>
      <c r="BB155" s="25"/>
      <c r="BG155" s="16"/>
      <c r="BH155" s="16"/>
      <c r="BO155" s="16" t="s">
        <v>4253</v>
      </c>
      <c r="BP155" s="16" t="s">
        <v>4254</v>
      </c>
      <c r="BQ155" s="16" t="s">
        <v>4255</v>
      </c>
      <c r="BR155" s="16"/>
      <c r="CA155" s="16"/>
      <c r="CE155" s="16" t="s">
        <v>119</v>
      </c>
      <c r="CF155" s="16" t="s">
        <v>3129</v>
      </c>
      <c r="CG155" s="16" t="s">
        <v>4253</v>
      </c>
      <c r="CH155" s="16" t="s">
        <v>4254</v>
      </c>
      <c r="CI155" s="16" t="s">
        <v>4256</v>
      </c>
      <c r="CJ155" s="16" t="s">
        <v>4257</v>
      </c>
      <c r="CK155" s="16" t="s">
        <v>4252</v>
      </c>
      <c r="CL155" s="16" t="s">
        <v>3544</v>
      </c>
      <c r="CM155" s="16" t="s">
        <v>4258</v>
      </c>
      <c r="CN155" s="16" t="s">
        <v>3455</v>
      </c>
      <c r="CR155" s="19"/>
      <c r="CV155" s="16"/>
      <c r="CY155" s="16"/>
      <c r="CZ155" s="16"/>
      <c r="DA155" s="16"/>
      <c r="DC155" s="16"/>
      <c r="DH155" s="16"/>
    </row>
    <row r="156" spans="1:112" x14ac:dyDescent="0.35">
      <c r="A156" s="16" t="s">
        <v>1149</v>
      </c>
      <c r="C156" t="s">
        <v>4259</v>
      </c>
      <c r="D156" s="29"/>
      <c r="E156"/>
      <c r="F156" s="16" t="s">
        <v>5784</v>
      </c>
      <c r="G156" s="16"/>
      <c r="K156" s="16"/>
      <c r="L156" s="16"/>
      <c r="M156" s="16"/>
      <c r="N156" s="16"/>
      <c r="O156" s="16" t="s">
        <v>5767</v>
      </c>
      <c r="P156" s="16"/>
      <c r="Q156" s="16"/>
      <c r="R156" s="16"/>
      <c r="S156" s="16"/>
      <c r="T156" s="16"/>
      <c r="U156" s="16"/>
      <c r="V156" s="16"/>
      <c r="AK156" s="16"/>
      <c r="AX156" s="28"/>
      <c r="BB156" s="25"/>
      <c r="BG156" s="16"/>
      <c r="BH156" s="16"/>
      <c r="BO156" s="16" t="s">
        <v>4260</v>
      </c>
      <c r="BP156" s="16" t="s">
        <v>4261</v>
      </c>
      <c r="BQ156" s="16" t="s">
        <v>4262</v>
      </c>
      <c r="BR156" s="16"/>
      <c r="CA156" s="16"/>
      <c r="CE156" s="16" t="s">
        <v>119</v>
      </c>
      <c r="CF156" s="16" t="s">
        <v>3129</v>
      </c>
      <c r="CG156" s="16" t="s">
        <v>4260</v>
      </c>
      <c r="CH156" s="16" t="s">
        <v>4261</v>
      </c>
      <c r="CI156" s="16" t="s">
        <v>4263</v>
      </c>
      <c r="CJ156" s="16" t="s">
        <v>4264</v>
      </c>
      <c r="CK156" s="16" t="s">
        <v>4259</v>
      </c>
      <c r="CL156" s="16" t="s">
        <v>3514</v>
      </c>
      <c r="CM156" s="16" t="s">
        <v>3158</v>
      </c>
      <c r="CN156" s="16" t="s">
        <v>3416</v>
      </c>
      <c r="CR156" s="19"/>
      <c r="CV156" s="16"/>
      <c r="CY156" s="16"/>
      <c r="CZ156" s="16"/>
      <c r="DA156" s="16"/>
      <c r="DC156" s="16"/>
      <c r="DH156" s="16"/>
    </row>
    <row r="157" spans="1:112" x14ac:dyDescent="0.35">
      <c r="A157" s="16" t="s">
        <v>1149</v>
      </c>
      <c r="C157" t="s">
        <v>4265</v>
      </c>
      <c r="D157" s="29"/>
      <c r="E157"/>
      <c r="F157" s="16" t="s">
        <v>5784</v>
      </c>
      <c r="G157" s="16"/>
      <c r="K157" s="16"/>
      <c r="L157" s="16"/>
      <c r="M157" s="16"/>
      <c r="N157" s="16"/>
      <c r="O157" s="16" t="s">
        <v>5767</v>
      </c>
      <c r="P157" s="16"/>
      <c r="Q157" s="16"/>
      <c r="R157" s="16"/>
      <c r="S157" s="16"/>
      <c r="T157" s="16"/>
      <c r="U157" s="16"/>
      <c r="V157" s="16"/>
      <c r="AK157" s="16"/>
      <c r="AX157" s="28"/>
      <c r="BB157" s="25"/>
      <c r="BG157" s="16"/>
      <c r="BH157" s="16"/>
      <c r="BO157" s="16" t="s">
        <v>4266</v>
      </c>
      <c r="BP157" s="16" t="s">
        <v>4267</v>
      </c>
      <c r="BQ157" s="16" t="s">
        <v>4268</v>
      </c>
      <c r="BR157" s="16"/>
      <c r="CA157" s="16"/>
      <c r="CE157" s="16" t="s">
        <v>119</v>
      </c>
      <c r="CF157" s="16" t="s">
        <v>3129</v>
      </c>
      <c r="CG157" s="16" t="s">
        <v>4266</v>
      </c>
      <c r="CH157" s="16" t="s">
        <v>4267</v>
      </c>
      <c r="CI157" s="16" t="s">
        <v>4269</v>
      </c>
      <c r="CJ157" s="16" t="s">
        <v>4270</v>
      </c>
      <c r="CK157" s="16" t="s">
        <v>4265</v>
      </c>
      <c r="CL157" s="16" t="s">
        <v>3257</v>
      </c>
      <c r="CM157" s="16" t="s">
        <v>4271</v>
      </c>
      <c r="CN157" s="16" t="s">
        <v>4272</v>
      </c>
      <c r="CR157" s="19"/>
      <c r="CV157" s="16"/>
      <c r="CY157" s="16"/>
      <c r="CZ157" s="16"/>
      <c r="DA157" s="16"/>
      <c r="DC157" s="16"/>
      <c r="DH157" s="16"/>
    </row>
    <row r="158" spans="1:112" x14ac:dyDescent="0.35">
      <c r="A158" s="16" t="s">
        <v>1149</v>
      </c>
      <c r="C158" t="s">
        <v>4273</v>
      </c>
      <c r="D158" s="29"/>
      <c r="E158"/>
      <c r="F158" s="16" t="s">
        <v>5784</v>
      </c>
      <c r="G158" s="16"/>
      <c r="K158" s="16"/>
      <c r="L158" s="16"/>
      <c r="M158" s="16"/>
      <c r="N158" s="16"/>
      <c r="O158" s="16" t="s">
        <v>5767</v>
      </c>
      <c r="P158" s="16"/>
      <c r="Q158" s="16"/>
      <c r="R158" s="16"/>
      <c r="S158" s="16"/>
      <c r="T158" s="16"/>
      <c r="U158" s="16"/>
      <c r="V158" s="16"/>
      <c r="AK158" s="16"/>
      <c r="AX158" s="28"/>
      <c r="BB158" s="25"/>
      <c r="BG158" s="16"/>
      <c r="BH158" s="16"/>
      <c r="BO158" s="16" t="s">
        <v>4274</v>
      </c>
      <c r="BP158" s="16" t="s">
        <v>4275</v>
      </c>
      <c r="BQ158" s="16" t="s">
        <v>4276</v>
      </c>
      <c r="BR158" s="16"/>
      <c r="CA158" s="16"/>
      <c r="CE158" s="16" t="s">
        <v>119</v>
      </c>
      <c r="CF158" s="16" t="s">
        <v>3129</v>
      </c>
      <c r="CG158" s="16" t="s">
        <v>4274</v>
      </c>
      <c r="CH158" s="16" t="s">
        <v>4275</v>
      </c>
      <c r="CI158" s="16" t="s">
        <v>4277</v>
      </c>
      <c r="CJ158" s="16" t="s">
        <v>4278</v>
      </c>
      <c r="CK158" s="16" t="s">
        <v>4273</v>
      </c>
      <c r="CL158" s="16" t="s">
        <v>3191</v>
      </c>
      <c r="CM158" s="16" t="s">
        <v>3491</v>
      </c>
      <c r="CN158" s="16" t="s">
        <v>4279</v>
      </c>
      <c r="CR158" s="19"/>
      <c r="CV158" s="16"/>
      <c r="CY158" s="16"/>
      <c r="CZ158" s="16"/>
      <c r="DA158" s="16"/>
      <c r="DC158" s="16"/>
      <c r="DH158" s="16"/>
    </row>
    <row r="159" spans="1:112" x14ac:dyDescent="0.35">
      <c r="A159" s="16" t="s">
        <v>1149</v>
      </c>
      <c r="C159" t="s">
        <v>4280</v>
      </c>
      <c r="D159" s="29"/>
      <c r="E159"/>
      <c r="F159" s="16" t="s">
        <v>5784</v>
      </c>
      <c r="G159" s="16"/>
      <c r="K159" s="16"/>
      <c r="L159" s="16"/>
      <c r="M159" s="16"/>
      <c r="N159" s="16"/>
      <c r="O159" s="16" t="s">
        <v>5767</v>
      </c>
      <c r="P159" s="16"/>
      <c r="Q159" s="16"/>
      <c r="R159" s="16"/>
      <c r="S159" s="16"/>
      <c r="T159" s="16"/>
      <c r="U159" s="16"/>
      <c r="V159" s="16"/>
      <c r="AK159" s="16"/>
      <c r="AX159" s="28"/>
      <c r="BB159" s="25"/>
      <c r="BG159" s="16"/>
      <c r="BH159" s="16"/>
      <c r="BO159" s="16" t="s">
        <v>4281</v>
      </c>
      <c r="BP159" s="16" t="s">
        <v>4282</v>
      </c>
      <c r="BQ159" s="16" t="s">
        <v>4283</v>
      </c>
      <c r="BR159" s="16"/>
      <c r="CA159" s="16"/>
      <c r="CE159" s="16" t="s">
        <v>119</v>
      </c>
      <c r="CF159" s="16" t="s">
        <v>3129</v>
      </c>
      <c r="CG159" s="16" t="s">
        <v>4281</v>
      </c>
      <c r="CH159" s="16" t="s">
        <v>4282</v>
      </c>
      <c r="CI159" s="16" t="s">
        <v>4284</v>
      </c>
      <c r="CJ159" s="16" t="s">
        <v>4285</v>
      </c>
      <c r="CK159" s="16" t="s">
        <v>4280</v>
      </c>
      <c r="CL159" s="16" t="s">
        <v>3350</v>
      </c>
      <c r="CM159" s="16" t="s">
        <v>4286</v>
      </c>
      <c r="CN159" s="16" t="s">
        <v>4098</v>
      </c>
      <c r="CR159" s="19"/>
      <c r="CV159" s="16"/>
      <c r="CY159" s="16"/>
      <c r="CZ159" s="16"/>
      <c r="DA159" s="16"/>
      <c r="DC159" s="16"/>
      <c r="DH159" s="16"/>
    </row>
    <row r="160" spans="1:112" x14ac:dyDescent="0.35">
      <c r="A160" s="16" t="s">
        <v>1149</v>
      </c>
      <c r="C160" t="s">
        <v>4287</v>
      </c>
      <c r="D160" s="29"/>
      <c r="E160"/>
      <c r="F160" s="16" t="s">
        <v>5784</v>
      </c>
      <c r="G160" s="16"/>
      <c r="K160" s="16"/>
      <c r="L160" s="16"/>
      <c r="M160" s="16"/>
      <c r="N160" s="16"/>
      <c r="O160" s="16" t="s">
        <v>5767</v>
      </c>
      <c r="P160" s="16"/>
      <c r="Q160" s="16"/>
      <c r="R160" s="16"/>
      <c r="S160" s="16"/>
      <c r="T160" s="16"/>
      <c r="U160" s="16"/>
      <c r="V160" s="16"/>
      <c r="AK160" s="16"/>
      <c r="AX160" s="28"/>
      <c r="BB160" s="25"/>
      <c r="BG160" s="16"/>
      <c r="BH160" s="16"/>
      <c r="BO160" s="16" t="s">
        <v>4288</v>
      </c>
      <c r="BP160" s="16" t="s">
        <v>4289</v>
      </c>
      <c r="BQ160" s="16" t="s">
        <v>4290</v>
      </c>
      <c r="BR160" s="16"/>
      <c r="CA160" s="16"/>
      <c r="CE160" s="16" t="s">
        <v>119</v>
      </c>
      <c r="CF160" s="16" t="s">
        <v>3129</v>
      </c>
      <c r="CG160" s="16" t="s">
        <v>4288</v>
      </c>
      <c r="CH160" s="16" t="s">
        <v>4289</v>
      </c>
      <c r="CI160" s="16" t="s">
        <v>4291</v>
      </c>
      <c r="CJ160" s="16" t="s">
        <v>4292</v>
      </c>
      <c r="CK160" s="16" t="s">
        <v>4287</v>
      </c>
      <c r="CL160" s="16" t="s">
        <v>3350</v>
      </c>
      <c r="CM160" s="16" t="s">
        <v>4293</v>
      </c>
      <c r="CN160" s="16" t="s">
        <v>3367</v>
      </c>
      <c r="CR160" s="19"/>
      <c r="CV160" s="16"/>
      <c r="CY160" s="16"/>
      <c r="CZ160" s="16"/>
      <c r="DA160" s="16"/>
      <c r="DC160" s="16"/>
      <c r="DH160" s="16"/>
    </row>
    <row r="161" spans="1:112" x14ac:dyDescent="0.35">
      <c r="A161" s="16" t="s">
        <v>1149</v>
      </c>
      <c r="C161" t="s">
        <v>4294</v>
      </c>
      <c r="D161" s="29"/>
      <c r="E161"/>
      <c r="F161" s="16" t="s">
        <v>5784</v>
      </c>
      <c r="G161" s="16"/>
      <c r="K161" s="16"/>
      <c r="L161" s="16"/>
      <c r="M161" s="16"/>
      <c r="N161" s="16"/>
      <c r="O161" s="16" t="s">
        <v>5767</v>
      </c>
      <c r="P161" s="16"/>
      <c r="Q161" s="16"/>
      <c r="R161" s="16"/>
      <c r="S161" s="16"/>
      <c r="T161" s="16"/>
      <c r="U161" s="16"/>
      <c r="V161" s="16"/>
      <c r="AK161" s="16"/>
      <c r="AX161" s="28"/>
      <c r="BB161" s="25"/>
      <c r="BG161" s="16"/>
      <c r="BH161" s="16"/>
      <c r="BO161" s="16" t="s">
        <v>4295</v>
      </c>
      <c r="BP161" s="16" t="s">
        <v>4296</v>
      </c>
      <c r="BQ161" s="16" t="s">
        <v>4297</v>
      </c>
      <c r="BR161" s="16"/>
      <c r="CA161" s="16"/>
      <c r="CE161" s="16" t="s">
        <v>119</v>
      </c>
      <c r="CF161" s="16" t="s">
        <v>3129</v>
      </c>
      <c r="CG161" s="16" t="s">
        <v>4295</v>
      </c>
      <c r="CH161" s="16" t="s">
        <v>4296</v>
      </c>
      <c r="CI161" s="16" t="s">
        <v>4298</v>
      </c>
      <c r="CJ161" s="16" t="s">
        <v>4299</v>
      </c>
      <c r="CK161" s="16" t="s">
        <v>4294</v>
      </c>
      <c r="CL161" s="16" t="s">
        <v>3166</v>
      </c>
      <c r="CM161" s="16" t="s">
        <v>3814</v>
      </c>
      <c r="CN161" s="16" t="s">
        <v>3281</v>
      </c>
      <c r="CR161" s="19"/>
      <c r="CV161" s="16"/>
      <c r="CY161" s="16"/>
      <c r="CZ161" s="16"/>
      <c r="DA161" s="16"/>
      <c r="DC161" s="16"/>
      <c r="DH161" s="16"/>
    </row>
    <row r="162" spans="1:112" x14ac:dyDescent="0.35">
      <c r="A162" s="16" t="s">
        <v>1149</v>
      </c>
      <c r="C162" t="s">
        <v>4306</v>
      </c>
      <c r="D162" s="29"/>
      <c r="E162"/>
      <c r="F162" s="16" t="s">
        <v>5784</v>
      </c>
      <c r="G162" s="16"/>
      <c r="K162" s="16"/>
      <c r="L162" s="16"/>
      <c r="M162" s="16"/>
      <c r="N162" s="16"/>
      <c r="O162" s="16" t="s">
        <v>5767</v>
      </c>
      <c r="P162" s="16"/>
      <c r="Q162" s="16"/>
      <c r="R162" s="16"/>
      <c r="S162" s="16"/>
      <c r="T162" s="16"/>
      <c r="U162" s="16"/>
      <c r="V162" s="16"/>
      <c r="AK162" s="16"/>
      <c r="AX162" s="28"/>
      <c r="BB162" s="25"/>
      <c r="BG162" s="16"/>
      <c r="BH162" s="16"/>
      <c r="BO162" s="16" t="s">
        <v>4307</v>
      </c>
      <c r="BP162" s="16" t="s">
        <v>4308</v>
      </c>
      <c r="BQ162" s="16" t="s">
        <v>4309</v>
      </c>
      <c r="BR162" s="16"/>
      <c r="CA162" s="16"/>
      <c r="CE162" s="16" t="s">
        <v>119</v>
      </c>
      <c r="CF162" s="16" t="s">
        <v>3129</v>
      </c>
      <c r="CG162" s="16" t="s">
        <v>4307</v>
      </c>
      <c r="CH162" s="16" t="s">
        <v>4308</v>
      </c>
      <c r="CI162" s="16" t="s">
        <v>4310</v>
      </c>
      <c r="CJ162" s="16" t="s">
        <v>4311</v>
      </c>
      <c r="CK162" s="16" t="s">
        <v>4306</v>
      </c>
      <c r="CL162" s="16" t="s">
        <v>3182</v>
      </c>
      <c r="CM162" s="16" t="s">
        <v>3732</v>
      </c>
      <c r="CN162" s="16" t="s">
        <v>3412</v>
      </c>
      <c r="CR162" s="19"/>
      <c r="CV162" s="16"/>
      <c r="CY162" s="16"/>
      <c r="CZ162" s="16"/>
      <c r="DA162" s="16"/>
      <c r="DC162" s="16"/>
      <c r="DH162" s="16"/>
    </row>
    <row r="163" spans="1:112" x14ac:dyDescent="0.35">
      <c r="A163" s="16" t="s">
        <v>1149</v>
      </c>
      <c r="C163" t="s">
        <v>4312</v>
      </c>
      <c r="D163" s="29"/>
      <c r="E163"/>
      <c r="F163" s="16" t="s">
        <v>5784</v>
      </c>
      <c r="G163" s="16"/>
      <c r="K163" s="16"/>
      <c r="L163" s="16"/>
      <c r="M163" s="16"/>
      <c r="N163" s="16"/>
      <c r="O163" s="16" t="s">
        <v>5767</v>
      </c>
      <c r="P163" s="16"/>
      <c r="Q163" s="16"/>
      <c r="R163" s="16"/>
      <c r="S163" s="16"/>
      <c r="T163" s="16"/>
      <c r="U163" s="16"/>
      <c r="V163" s="16"/>
      <c r="AK163" s="16"/>
      <c r="AX163" s="28"/>
      <c r="BB163" s="25"/>
      <c r="BG163" s="16"/>
      <c r="BH163" s="16"/>
      <c r="BO163" s="16" t="s">
        <v>4313</v>
      </c>
      <c r="BP163" s="16" t="s">
        <v>4314</v>
      </c>
      <c r="BQ163" s="16" t="s">
        <v>4315</v>
      </c>
      <c r="BR163" s="16"/>
      <c r="CA163" s="16"/>
      <c r="CE163" s="16" t="s">
        <v>119</v>
      </c>
      <c r="CF163" s="16" t="s">
        <v>3129</v>
      </c>
      <c r="CG163" s="16" t="s">
        <v>4313</v>
      </c>
      <c r="CH163" s="16" t="s">
        <v>4314</v>
      </c>
      <c r="CI163" s="16" t="s">
        <v>4316</v>
      </c>
      <c r="CJ163" s="16" t="s">
        <v>4317</v>
      </c>
      <c r="CK163" s="16" t="s">
        <v>4312</v>
      </c>
      <c r="CL163" s="16" t="s">
        <v>3232</v>
      </c>
      <c r="CM163" s="16" t="s">
        <v>4318</v>
      </c>
      <c r="CN163" s="16" t="s">
        <v>3159</v>
      </c>
      <c r="CR163" s="19"/>
      <c r="CV163" s="16"/>
      <c r="CY163" s="16"/>
      <c r="CZ163" s="16"/>
      <c r="DA163" s="16"/>
      <c r="DC163" s="16"/>
      <c r="DH163" s="16"/>
    </row>
    <row r="164" spans="1:112" x14ac:dyDescent="0.35">
      <c r="A164" s="16" t="s">
        <v>1149</v>
      </c>
      <c r="C164" t="s">
        <v>4319</v>
      </c>
      <c r="D164" s="29"/>
      <c r="E164"/>
      <c r="F164" s="16" t="s">
        <v>5784</v>
      </c>
      <c r="G164" s="16"/>
      <c r="K164" s="16"/>
      <c r="L164" s="16"/>
      <c r="M164" s="16"/>
      <c r="N164" s="16"/>
      <c r="O164" s="16" t="s">
        <v>5767</v>
      </c>
      <c r="P164" s="16"/>
      <c r="Q164" s="16"/>
      <c r="R164" s="16"/>
      <c r="S164" s="16"/>
      <c r="T164" s="16"/>
      <c r="U164" s="16"/>
      <c r="V164" s="16"/>
      <c r="AK164" s="16"/>
      <c r="AX164" s="28"/>
      <c r="BB164" s="25"/>
      <c r="BG164" s="16"/>
      <c r="BH164" s="16"/>
      <c r="BO164" s="16" t="s">
        <v>4320</v>
      </c>
      <c r="BP164" s="16" t="s">
        <v>4321</v>
      </c>
      <c r="BQ164" s="16" t="s">
        <v>4322</v>
      </c>
      <c r="BR164" s="16"/>
      <c r="CA164" s="16"/>
      <c r="CE164" s="16" t="s">
        <v>119</v>
      </c>
      <c r="CF164" s="16" t="s">
        <v>3129</v>
      </c>
      <c r="CG164" s="16" t="s">
        <v>4320</v>
      </c>
      <c r="CH164" s="16" t="s">
        <v>4321</v>
      </c>
      <c r="CI164" s="16" t="s">
        <v>4323</v>
      </c>
      <c r="CJ164" s="16" t="s">
        <v>4324</v>
      </c>
      <c r="CK164" s="16" t="s">
        <v>4319</v>
      </c>
      <c r="CL164" s="16" t="s">
        <v>3166</v>
      </c>
      <c r="CM164" s="16" t="s">
        <v>4325</v>
      </c>
      <c r="CN164" s="16" t="s">
        <v>4326</v>
      </c>
      <c r="CR164" s="19"/>
      <c r="CV164" s="16"/>
      <c r="CY164" s="16"/>
      <c r="CZ164" s="16"/>
      <c r="DA164" s="16"/>
      <c r="DC164" s="16"/>
      <c r="DH164" s="16"/>
    </row>
    <row r="165" spans="1:112" x14ac:dyDescent="0.35">
      <c r="A165" s="16" t="s">
        <v>1149</v>
      </c>
      <c r="C165" t="s">
        <v>4327</v>
      </c>
      <c r="D165" s="29"/>
      <c r="E165"/>
      <c r="F165" s="16" t="s">
        <v>5784</v>
      </c>
      <c r="G165" s="16"/>
      <c r="K165" s="16"/>
      <c r="L165" s="16"/>
      <c r="M165" s="16"/>
      <c r="N165" s="16"/>
      <c r="O165" s="16" t="s">
        <v>5767</v>
      </c>
      <c r="P165" s="16"/>
      <c r="Q165" s="16"/>
      <c r="R165" s="16"/>
      <c r="S165" s="16"/>
      <c r="T165" s="16"/>
      <c r="U165" s="16"/>
      <c r="V165" s="16"/>
      <c r="AK165" s="16"/>
      <c r="AX165" s="28"/>
      <c r="BB165" s="25"/>
      <c r="BG165" s="16"/>
      <c r="BH165" s="16"/>
      <c r="BO165" s="16" t="s">
        <v>4328</v>
      </c>
      <c r="BP165" s="16" t="s">
        <v>4329</v>
      </c>
      <c r="BQ165" s="16" t="s">
        <v>4330</v>
      </c>
      <c r="BR165" s="16"/>
      <c r="CA165" s="16"/>
      <c r="CE165" s="16" t="s">
        <v>119</v>
      </c>
      <c r="CF165" s="16" t="s">
        <v>3129</v>
      </c>
      <c r="CG165" s="16" t="s">
        <v>4328</v>
      </c>
      <c r="CH165" s="16" t="s">
        <v>4329</v>
      </c>
      <c r="CI165" s="16" t="s">
        <v>4331</v>
      </c>
      <c r="CJ165" s="16" t="s">
        <v>4332</v>
      </c>
      <c r="CK165" s="16" t="s">
        <v>4327</v>
      </c>
      <c r="CL165" s="16" t="s">
        <v>3295</v>
      </c>
      <c r="CM165" s="16" t="s">
        <v>4033</v>
      </c>
      <c r="CN165" s="16" t="s">
        <v>3251</v>
      </c>
      <c r="CR165" s="19"/>
      <c r="CV165" s="16"/>
      <c r="CY165" s="16"/>
      <c r="CZ165" s="16"/>
      <c r="DA165" s="16"/>
      <c r="DC165" s="16"/>
      <c r="DH165" s="16"/>
    </row>
    <row r="166" spans="1:112" x14ac:dyDescent="0.35">
      <c r="A166" s="16" t="s">
        <v>1149</v>
      </c>
      <c r="C166" t="s">
        <v>4333</v>
      </c>
      <c r="D166" s="29"/>
      <c r="E166"/>
      <c r="F166" s="16" t="s">
        <v>5784</v>
      </c>
      <c r="G166" s="16"/>
      <c r="K166" s="16"/>
      <c r="L166" s="16"/>
      <c r="M166" s="16"/>
      <c r="N166" s="16"/>
      <c r="O166" s="16" t="s">
        <v>5767</v>
      </c>
      <c r="P166" s="16"/>
      <c r="Q166" s="16"/>
      <c r="R166" s="16"/>
      <c r="S166" s="16"/>
      <c r="T166" s="16"/>
      <c r="U166" s="16"/>
      <c r="V166" s="16"/>
      <c r="AK166" s="16"/>
      <c r="AX166" s="28"/>
      <c r="BB166" s="25"/>
      <c r="BG166" s="16"/>
      <c r="BH166" s="16"/>
      <c r="BO166" s="16" t="s">
        <v>4334</v>
      </c>
      <c r="BP166" s="16" t="s">
        <v>4335</v>
      </c>
      <c r="BQ166" s="16" t="s">
        <v>4336</v>
      </c>
      <c r="BR166" s="16"/>
      <c r="CA166" s="16"/>
      <c r="CE166" s="16" t="s">
        <v>119</v>
      </c>
      <c r="CF166" s="16" t="s">
        <v>3129</v>
      </c>
      <c r="CG166" s="16" t="s">
        <v>4334</v>
      </c>
      <c r="CH166" s="16" t="s">
        <v>4335</v>
      </c>
      <c r="CI166" s="16" t="s">
        <v>4337</v>
      </c>
      <c r="CJ166" s="16" t="s">
        <v>4338</v>
      </c>
      <c r="CK166" s="16" t="s">
        <v>4333</v>
      </c>
      <c r="CL166" s="16" t="s">
        <v>3295</v>
      </c>
      <c r="CM166" s="16" t="s">
        <v>4339</v>
      </c>
      <c r="CN166" s="16" t="s">
        <v>4340</v>
      </c>
      <c r="CR166" s="19"/>
      <c r="CV166" s="16"/>
      <c r="CY166" s="16"/>
      <c r="CZ166" s="16"/>
      <c r="DA166" s="16"/>
      <c r="DC166" s="16"/>
      <c r="DH166" s="16"/>
    </row>
    <row r="167" spans="1:112" x14ac:dyDescent="0.35">
      <c r="A167" s="16" t="s">
        <v>1149</v>
      </c>
      <c r="C167" t="s">
        <v>4341</v>
      </c>
      <c r="D167" s="29"/>
      <c r="E167"/>
      <c r="F167" s="16" t="s">
        <v>5784</v>
      </c>
      <c r="G167" s="16"/>
      <c r="K167" s="16"/>
      <c r="L167" s="16"/>
      <c r="M167" s="16"/>
      <c r="N167" s="16"/>
      <c r="O167" s="16" t="s">
        <v>5767</v>
      </c>
      <c r="P167" s="16"/>
      <c r="Q167" s="16"/>
      <c r="R167" s="16"/>
      <c r="S167" s="16"/>
      <c r="T167" s="16"/>
      <c r="U167" s="16"/>
      <c r="V167" s="16"/>
      <c r="AK167" s="16"/>
      <c r="AX167" s="28"/>
      <c r="BB167" s="25"/>
      <c r="BG167" s="16"/>
      <c r="BH167" s="16"/>
      <c r="BO167" s="16" t="s">
        <v>4342</v>
      </c>
      <c r="BP167" s="16" t="s">
        <v>4343</v>
      </c>
      <c r="BQ167" s="16" t="s">
        <v>4344</v>
      </c>
      <c r="BR167" s="16"/>
      <c r="CA167" s="16"/>
      <c r="CE167" s="16" t="s">
        <v>119</v>
      </c>
      <c r="CF167" s="16" t="s">
        <v>3129</v>
      </c>
      <c r="CG167" s="16" t="s">
        <v>4342</v>
      </c>
      <c r="CH167" s="16" t="s">
        <v>4343</v>
      </c>
      <c r="CI167" s="16" t="s">
        <v>4345</v>
      </c>
      <c r="CJ167" s="16" t="s">
        <v>4346</v>
      </c>
      <c r="CK167" s="16" t="s">
        <v>4341</v>
      </c>
      <c r="CL167" s="16" t="s">
        <v>3240</v>
      </c>
      <c r="CM167" s="16" t="s">
        <v>3141</v>
      </c>
      <c r="CN167" s="16" t="s">
        <v>4347</v>
      </c>
      <c r="CR167" s="19"/>
      <c r="CV167" s="16"/>
      <c r="CY167" s="16"/>
      <c r="CZ167" s="16"/>
      <c r="DA167" s="16"/>
      <c r="DC167" s="16"/>
      <c r="DH167" s="16"/>
    </row>
    <row r="168" spans="1:112" x14ac:dyDescent="0.35">
      <c r="A168" s="16" t="s">
        <v>1149</v>
      </c>
      <c r="C168" t="s">
        <v>4348</v>
      </c>
      <c r="D168" s="29"/>
      <c r="E168"/>
      <c r="F168" s="16" t="s">
        <v>5784</v>
      </c>
      <c r="G168" s="16"/>
      <c r="K168" s="16"/>
      <c r="L168" s="16"/>
      <c r="M168" s="16"/>
      <c r="N168" s="16"/>
      <c r="O168" s="16" t="s">
        <v>5767</v>
      </c>
      <c r="P168" s="16"/>
      <c r="Q168" s="16"/>
      <c r="R168" s="16"/>
      <c r="S168" s="16"/>
      <c r="T168" s="16"/>
      <c r="U168" s="16"/>
      <c r="V168" s="16"/>
      <c r="AK168" s="16"/>
      <c r="AX168" s="28"/>
      <c r="BB168" s="25"/>
      <c r="BG168" s="16"/>
      <c r="BH168" s="16"/>
      <c r="BO168" s="16" t="s">
        <v>4349</v>
      </c>
      <c r="BP168" s="16" t="s">
        <v>4350</v>
      </c>
      <c r="BQ168" s="16" t="s">
        <v>4351</v>
      </c>
      <c r="BR168" s="16"/>
      <c r="CA168" s="16"/>
      <c r="CE168" s="16" t="s">
        <v>119</v>
      </c>
      <c r="CF168" s="16" t="s">
        <v>3129</v>
      </c>
      <c r="CG168" s="16" t="s">
        <v>4349</v>
      </c>
      <c r="CH168" s="16" t="s">
        <v>4350</v>
      </c>
      <c r="CI168" s="16" t="s">
        <v>4352</v>
      </c>
      <c r="CJ168" s="16" t="s">
        <v>4353</v>
      </c>
      <c r="CK168" s="16" t="s">
        <v>4348</v>
      </c>
      <c r="CL168" s="16" t="s">
        <v>3249</v>
      </c>
      <c r="CM168" s="16" t="s">
        <v>4354</v>
      </c>
      <c r="CN168" s="16" t="s">
        <v>3947</v>
      </c>
      <c r="CR168" s="19"/>
      <c r="CV168" s="16"/>
      <c r="CY168" s="16"/>
      <c r="CZ168" s="16"/>
      <c r="DA168" s="16"/>
      <c r="DC168" s="16"/>
      <c r="DH168" s="16"/>
    </row>
    <row r="169" spans="1:112" x14ac:dyDescent="0.35">
      <c r="A169" s="16" t="s">
        <v>1149</v>
      </c>
      <c r="C169" t="s">
        <v>4355</v>
      </c>
      <c r="D169" s="29"/>
      <c r="E169"/>
      <c r="F169" s="16" t="s">
        <v>5784</v>
      </c>
      <c r="G169" s="16"/>
      <c r="K169" s="16"/>
      <c r="L169" s="16"/>
      <c r="M169" s="16"/>
      <c r="N169" s="16"/>
      <c r="O169" s="16" t="s">
        <v>5767</v>
      </c>
      <c r="P169" s="16"/>
      <c r="Q169" s="16"/>
      <c r="R169" s="16"/>
      <c r="S169" s="16"/>
      <c r="T169" s="16"/>
      <c r="U169" s="16"/>
      <c r="V169" s="16"/>
      <c r="AK169" s="16"/>
      <c r="AX169" s="28"/>
      <c r="BB169" s="25"/>
      <c r="BG169" s="16"/>
      <c r="BH169" s="16"/>
      <c r="BO169" s="16" t="s">
        <v>4356</v>
      </c>
      <c r="BP169" s="16" t="s">
        <v>4357</v>
      </c>
      <c r="BQ169" s="16" t="s">
        <v>4358</v>
      </c>
      <c r="BR169" s="16"/>
      <c r="CA169" s="16"/>
      <c r="CE169" s="16" t="s">
        <v>119</v>
      </c>
      <c r="CF169" s="16" t="s">
        <v>3129</v>
      </c>
      <c r="CG169" s="16" t="s">
        <v>4356</v>
      </c>
      <c r="CH169" s="16" t="s">
        <v>4357</v>
      </c>
      <c r="CI169" s="16" t="s">
        <v>4359</v>
      </c>
      <c r="CJ169" s="16" t="s">
        <v>4360</v>
      </c>
      <c r="CK169" s="16" t="s">
        <v>4355</v>
      </c>
      <c r="CL169" s="16" t="s">
        <v>4361</v>
      </c>
      <c r="CM169" s="16" t="s">
        <v>3207</v>
      </c>
      <c r="CN169" s="16" t="s">
        <v>3288</v>
      </c>
      <c r="CR169" s="19"/>
      <c r="CV169" s="16"/>
      <c r="CY169" s="16"/>
      <c r="CZ169" s="16"/>
      <c r="DA169" s="16"/>
      <c r="DC169" s="16"/>
      <c r="DH169" s="16"/>
    </row>
    <row r="170" spans="1:112" x14ac:dyDescent="0.35">
      <c r="A170" s="16" t="s">
        <v>1149</v>
      </c>
      <c r="C170" t="s">
        <v>4362</v>
      </c>
      <c r="D170" s="29"/>
      <c r="E170"/>
      <c r="F170" s="16" t="s">
        <v>5784</v>
      </c>
      <c r="G170" s="16"/>
      <c r="K170" s="16"/>
      <c r="L170" s="16"/>
      <c r="M170" s="16"/>
      <c r="N170" s="16"/>
      <c r="O170" s="16" t="s">
        <v>5767</v>
      </c>
      <c r="P170" s="16"/>
      <c r="Q170" s="16"/>
      <c r="R170" s="16"/>
      <c r="S170" s="16"/>
      <c r="T170" s="16"/>
      <c r="U170" s="16"/>
      <c r="V170" s="16"/>
      <c r="AK170" s="16"/>
      <c r="AX170" s="28"/>
      <c r="BB170" s="25"/>
      <c r="BG170" s="16"/>
      <c r="BH170" s="16"/>
      <c r="BO170" s="16" t="s">
        <v>4363</v>
      </c>
      <c r="BP170" s="16" t="s">
        <v>4364</v>
      </c>
      <c r="BQ170" s="16" t="s">
        <v>4365</v>
      </c>
      <c r="BR170" s="16"/>
      <c r="CA170" s="16"/>
      <c r="CE170" s="16" t="s">
        <v>119</v>
      </c>
      <c r="CF170" s="16" t="s">
        <v>3129</v>
      </c>
      <c r="CG170" s="16" t="s">
        <v>4363</v>
      </c>
      <c r="CH170" s="16" t="s">
        <v>4364</v>
      </c>
      <c r="CI170" s="16" t="s">
        <v>4366</v>
      </c>
      <c r="CJ170" s="16" t="s">
        <v>4367</v>
      </c>
      <c r="CK170" s="16" t="s">
        <v>4362</v>
      </c>
      <c r="CL170" s="16" t="s">
        <v>3683</v>
      </c>
      <c r="CM170" s="16" t="s">
        <v>3318</v>
      </c>
      <c r="CN170" s="16" t="s">
        <v>3281</v>
      </c>
      <c r="CR170" s="19"/>
      <c r="CV170" s="16"/>
      <c r="CY170" s="16"/>
      <c r="CZ170" s="16"/>
      <c r="DA170" s="16"/>
      <c r="DC170" s="16"/>
      <c r="DH170" s="16"/>
    </row>
    <row r="171" spans="1:112" x14ac:dyDescent="0.35">
      <c r="A171" s="16" t="s">
        <v>1149</v>
      </c>
      <c r="C171" t="s">
        <v>4368</v>
      </c>
      <c r="D171" s="29"/>
      <c r="E171"/>
      <c r="F171" s="16" t="s">
        <v>5784</v>
      </c>
      <c r="G171" s="16"/>
      <c r="K171" s="16"/>
      <c r="L171" s="16"/>
      <c r="M171" s="16"/>
      <c r="N171" s="16"/>
      <c r="O171" s="16" t="s">
        <v>5767</v>
      </c>
      <c r="P171" s="16"/>
      <c r="Q171" s="16"/>
      <c r="R171" s="16"/>
      <c r="S171" s="16"/>
      <c r="T171" s="16"/>
      <c r="U171" s="16"/>
      <c r="V171" s="16"/>
      <c r="AK171" s="16"/>
      <c r="AX171" s="28"/>
      <c r="BB171" s="25"/>
      <c r="BG171" s="16"/>
      <c r="BH171" s="16"/>
      <c r="BO171" s="16" t="s">
        <v>4369</v>
      </c>
      <c r="BP171" s="16" t="s">
        <v>4370</v>
      </c>
      <c r="BQ171" s="16" t="s">
        <v>4371</v>
      </c>
      <c r="BR171" s="16"/>
      <c r="CA171" s="16"/>
      <c r="CE171" s="16" t="s">
        <v>119</v>
      </c>
      <c r="CF171" s="16" t="s">
        <v>3129</v>
      </c>
      <c r="CG171" s="16" t="s">
        <v>4369</v>
      </c>
      <c r="CH171" s="16" t="s">
        <v>4370</v>
      </c>
      <c r="CI171" s="16" t="s">
        <v>4372</v>
      </c>
      <c r="CJ171" s="16" t="s">
        <v>4373</v>
      </c>
      <c r="CK171" s="16" t="s">
        <v>4368</v>
      </c>
      <c r="CL171" s="16" t="s">
        <v>3140</v>
      </c>
      <c r="CM171" s="16" t="s">
        <v>3207</v>
      </c>
      <c r="CN171" s="16" t="s">
        <v>3142</v>
      </c>
      <c r="CR171" s="19"/>
      <c r="CV171" s="16"/>
      <c r="CY171" s="16"/>
      <c r="CZ171" s="16"/>
      <c r="DA171" s="16"/>
      <c r="DC171" s="16"/>
      <c r="DH171" s="16"/>
    </row>
    <row r="172" spans="1:112" x14ac:dyDescent="0.35">
      <c r="A172" s="16" t="s">
        <v>1149</v>
      </c>
      <c r="C172" t="s">
        <v>4374</v>
      </c>
      <c r="D172" s="29"/>
      <c r="E172"/>
      <c r="F172" s="16" t="s">
        <v>5784</v>
      </c>
      <c r="G172" s="16"/>
      <c r="K172" s="16"/>
      <c r="L172" s="16"/>
      <c r="M172" s="16"/>
      <c r="N172" s="16"/>
      <c r="O172" s="16" t="s">
        <v>5767</v>
      </c>
      <c r="P172" s="16"/>
      <c r="Q172" s="16"/>
      <c r="R172" s="16"/>
      <c r="S172" s="16"/>
      <c r="T172" s="16"/>
      <c r="U172" s="16"/>
      <c r="V172" s="16"/>
      <c r="AK172" s="16"/>
      <c r="AX172" s="28"/>
      <c r="BB172" s="25"/>
      <c r="BG172" s="16"/>
      <c r="BH172" s="16"/>
      <c r="BO172" s="16" t="s">
        <v>4375</v>
      </c>
      <c r="BP172" s="16" t="s">
        <v>4376</v>
      </c>
      <c r="BQ172" s="16" t="s">
        <v>4377</v>
      </c>
      <c r="BR172" s="16"/>
      <c r="CA172" s="16"/>
      <c r="CE172" s="16" t="s">
        <v>119</v>
      </c>
      <c r="CF172" s="16" t="s">
        <v>3129</v>
      </c>
      <c r="CG172" s="16" t="s">
        <v>4375</v>
      </c>
      <c r="CH172" s="16" t="s">
        <v>4376</v>
      </c>
      <c r="CI172" s="16" t="s">
        <v>4378</v>
      </c>
      <c r="CJ172" s="16" t="s">
        <v>4379</v>
      </c>
      <c r="CK172" s="16" t="s">
        <v>4374</v>
      </c>
      <c r="CL172" s="16" t="s">
        <v>3350</v>
      </c>
      <c r="CM172" s="16" t="s">
        <v>3691</v>
      </c>
      <c r="CN172" s="16" t="s">
        <v>3352</v>
      </c>
      <c r="CR172" s="19"/>
      <c r="CV172" s="16"/>
      <c r="CY172" s="16"/>
      <c r="CZ172" s="16"/>
      <c r="DA172" s="16"/>
      <c r="DC172" s="16"/>
      <c r="DH172" s="16"/>
    </row>
    <row r="173" spans="1:112" x14ac:dyDescent="0.35">
      <c r="A173" s="16" t="s">
        <v>1149</v>
      </c>
      <c r="C173" t="s">
        <v>4380</v>
      </c>
      <c r="D173" s="29"/>
      <c r="E173"/>
      <c r="F173" s="16" t="s">
        <v>5784</v>
      </c>
      <c r="G173" s="16"/>
      <c r="K173" s="16"/>
      <c r="L173" s="16"/>
      <c r="M173" s="16"/>
      <c r="N173" s="16"/>
      <c r="O173" s="16" t="s">
        <v>5767</v>
      </c>
      <c r="P173" s="16"/>
      <c r="Q173" s="16"/>
      <c r="R173" s="16"/>
      <c r="S173" s="16"/>
      <c r="T173" s="16"/>
      <c r="U173" s="16"/>
      <c r="V173" s="16"/>
      <c r="AK173" s="16"/>
      <c r="AX173" s="28"/>
      <c r="BB173" s="25"/>
      <c r="BG173" s="16"/>
      <c r="BH173" s="16"/>
      <c r="BO173" s="16" t="s">
        <v>4381</v>
      </c>
      <c r="BP173" s="16" t="s">
        <v>4382</v>
      </c>
      <c r="BQ173" s="16" t="s">
        <v>4383</v>
      </c>
      <c r="BR173" s="16"/>
      <c r="CA173" s="16"/>
      <c r="CE173" s="16" t="s">
        <v>119</v>
      </c>
      <c r="CF173" s="16" t="s">
        <v>3129</v>
      </c>
      <c r="CG173" s="16" t="s">
        <v>4381</v>
      </c>
      <c r="CH173" s="16" t="s">
        <v>4382</v>
      </c>
      <c r="CI173" s="16" t="s">
        <v>4384</v>
      </c>
      <c r="CJ173" s="16" t="s">
        <v>4385</v>
      </c>
      <c r="CK173" s="16" t="s">
        <v>4380</v>
      </c>
      <c r="CL173" s="16" t="s">
        <v>4052</v>
      </c>
      <c r="CM173" s="16" t="s">
        <v>4386</v>
      </c>
      <c r="CN173" s="16" t="s">
        <v>3133</v>
      </c>
      <c r="CR173" s="19"/>
      <c r="CV173" s="16"/>
      <c r="CY173" s="16"/>
      <c r="CZ173" s="16"/>
      <c r="DA173" s="16"/>
      <c r="DC173" s="16"/>
      <c r="DH173" s="16"/>
    </row>
    <row r="174" spans="1:112" x14ac:dyDescent="0.35">
      <c r="A174" s="16" t="s">
        <v>1149</v>
      </c>
      <c r="C174" t="s">
        <v>4387</v>
      </c>
      <c r="D174" s="29"/>
      <c r="E174"/>
      <c r="F174" s="16" t="s">
        <v>5784</v>
      </c>
      <c r="G174" s="16"/>
      <c r="K174" s="16"/>
      <c r="L174" s="16"/>
      <c r="M174" s="16"/>
      <c r="N174" s="16"/>
      <c r="O174" s="16" t="s">
        <v>5767</v>
      </c>
      <c r="P174" s="16"/>
      <c r="Q174" s="16"/>
      <c r="R174" s="16"/>
      <c r="S174" s="16"/>
      <c r="T174" s="16"/>
      <c r="U174" s="16"/>
      <c r="V174" s="16"/>
      <c r="AK174" s="16"/>
      <c r="AX174" s="28"/>
      <c r="BB174" s="25"/>
      <c r="BG174" s="16"/>
      <c r="BH174" s="16"/>
      <c r="BO174" s="16" t="s">
        <v>4388</v>
      </c>
      <c r="BP174" s="16" t="s">
        <v>4389</v>
      </c>
      <c r="BQ174" s="16" t="s">
        <v>4390</v>
      </c>
      <c r="BR174" s="16"/>
      <c r="CA174" s="16"/>
      <c r="CE174" s="16" t="s">
        <v>119</v>
      </c>
      <c r="CF174" s="16" t="s">
        <v>3129</v>
      </c>
      <c r="CG174" s="16" t="s">
        <v>4388</v>
      </c>
      <c r="CH174" s="16" t="s">
        <v>4389</v>
      </c>
      <c r="CI174" s="16" t="s">
        <v>4391</v>
      </c>
      <c r="CJ174" s="16" t="s">
        <v>4392</v>
      </c>
      <c r="CK174" s="16" t="s">
        <v>4387</v>
      </c>
      <c r="CL174" s="16" t="s">
        <v>3423</v>
      </c>
      <c r="CM174" s="16" t="s">
        <v>4393</v>
      </c>
      <c r="CN174" s="16" t="s">
        <v>3281</v>
      </c>
      <c r="CR174" s="19"/>
      <c r="CV174" s="16"/>
      <c r="CY174" s="16"/>
      <c r="CZ174" s="16"/>
      <c r="DA174" s="16"/>
      <c r="DC174" s="16"/>
      <c r="DH174" s="16"/>
    </row>
    <row r="175" spans="1:112" x14ac:dyDescent="0.35">
      <c r="A175" s="16" t="s">
        <v>1149</v>
      </c>
      <c r="C175" t="s">
        <v>4394</v>
      </c>
      <c r="D175" s="29"/>
      <c r="E175"/>
      <c r="F175" s="16" t="s">
        <v>5784</v>
      </c>
      <c r="G175" s="16"/>
      <c r="K175" s="16"/>
      <c r="L175" s="16"/>
      <c r="M175" s="16"/>
      <c r="N175" s="16"/>
      <c r="O175" s="16" t="s">
        <v>5767</v>
      </c>
      <c r="P175" s="16"/>
      <c r="Q175" s="16"/>
      <c r="R175" s="16"/>
      <c r="S175" s="16"/>
      <c r="T175" s="16"/>
      <c r="U175" s="16"/>
      <c r="V175" s="16"/>
      <c r="AK175" s="16"/>
      <c r="AX175" s="28"/>
      <c r="BB175" s="25"/>
      <c r="BG175" s="16"/>
      <c r="BH175" s="16"/>
      <c r="BO175" s="16" t="s">
        <v>4395</v>
      </c>
      <c r="BP175" s="16" t="s">
        <v>4396</v>
      </c>
      <c r="BQ175" s="16" t="s">
        <v>4397</v>
      </c>
      <c r="BR175" s="16"/>
      <c r="CA175" s="16"/>
      <c r="CE175" s="16" t="s">
        <v>119</v>
      </c>
      <c r="CF175" s="16" t="s">
        <v>3129</v>
      </c>
      <c r="CG175" s="16" t="s">
        <v>4395</v>
      </c>
      <c r="CH175" s="16" t="s">
        <v>4396</v>
      </c>
      <c r="CI175" s="16" t="s">
        <v>4398</v>
      </c>
      <c r="CJ175" s="16" t="s">
        <v>4399</v>
      </c>
      <c r="CK175" s="16" t="s">
        <v>4394</v>
      </c>
      <c r="CL175" s="16" t="s">
        <v>3431</v>
      </c>
      <c r="CM175" s="16" t="s">
        <v>4205</v>
      </c>
      <c r="CN175" s="16" t="s">
        <v>3159</v>
      </c>
      <c r="CR175" s="19"/>
      <c r="CV175" s="16"/>
      <c r="CY175" s="16"/>
      <c r="CZ175" s="16"/>
      <c r="DA175" s="16"/>
      <c r="DC175" s="16"/>
      <c r="DH175" s="16"/>
    </row>
    <row r="176" spans="1:112" x14ac:dyDescent="0.35">
      <c r="A176" s="16" t="s">
        <v>1149</v>
      </c>
      <c r="C176" t="s">
        <v>4400</v>
      </c>
      <c r="D176" s="29"/>
      <c r="E176"/>
      <c r="F176" s="16" t="s">
        <v>5784</v>
      </c>
      <c r="G176" s="16"/>
      <c r="K176" s="16"/>
      <c r="L176" s="16"/>
      <c r="M176" s="16"/>
      <c r="N176" s="16"/>
      <c r="O176" s="16" t="s">
        <v>5767</v>
      </c>
      <c r="P176" s="16"/>
      <c r="Q176" s="16"/>
      <c r="R176" s="16"/>
      <c r="S176" s="16"/>
      <c r="T176" s="16"/>
      <c r="U176" s="16"/>
      <c r="V176" s="16"/>
      <c r="AK176" s="16"/>
      <c r="AX176" s="28"/>
      <c r="BB176" s="25"/>
      <c r="BG176" s="16"/>
      <c r="BH176" s="16"/>
      <c r="BO176" s="16" t="s">
        <v>4401</v>
      </c>
      <c r="BP176" s="16" t="s">
        <v>4402</v>
      </c>
      <c r="BQ176" s="16" t="s">
        <v>4403</v>
      </c>
      <c r="BR176" s="16"/>
      <c r="CA176" s="16"/>
      <c r="CE176" s="16" t="s">
        <v>119</v>
      </c>
      <c r="CF176" s="16" t="s">
        <v>3129</v>
      </c>
      <c r="CG176" s="16" t="s">
        <v>4401</v>
      </c>
      <c r="CH176" s="16" t="s">
        <v>4402</v>
      </c>
      <c r="CI176" s="16" t="s">
        <v>4404</v>
      </c>
      <c r="CJ176" s="16" t="s">
        <v>4405</v>
      </c>
      <c r="CK176" s="16" t="s">
        <v>4400</v>
      </c>
      <c r="CL176" s="16" t="s">
        <v>3514</v>
      </c>
      <c r="CM176" s="16" t="s">
        <v>4406</v>
      </c>
      <c r="CN176" s="16" t="s">
        <v>3266</v>
      </c>
      <c r="CR176" s="19"/>
      <c r="CV176" s="16"/>
      <c r="CY176" s="16"/>
      <c r="CZ176" s="16"/>
      <c r="DA176" s="16"/>
      <c r="DC176" s="16"/>
      <c r="DH176" s="16"/>
    </row>
    <row r="177" spans="1:112" x14ac:dyDescent="0.35">
      <c r="A177" s="16" t="s">
        <v>1149</v>
      </c>
      <c r="C177" t="s">
        <v>4407</v>
      </c>
      <c r="D177" s="29"/>
      <c r="E177"/>
      <c r="F177" s="16" t="s">
        <v>5784</v>
      </c>
      <c r="G177" s="16"/>
      <c r="K177" s="16"/>
      <c r="L177" s="16"/>
      <c r="M177" s="16"/>
      <c r="N177" s="16"/>
      <c r="O177" s="16" t="s">
        <v>5767</v>
      </c>
      <c r="P177" s="16"/>
      <c r="Q177" s="16"/>
      <c r="R177" s="16"/>
      <c r="S177" s="16"/>
      <c r="T177" s="16"/>
      <c r="U177" s="16"/>
      <c r="V177" s="16"/>
      <c r="AK177" s="16"/>
      <c r="AX177" s="28"/>
      <c r="BB177" s="25"/>
      <c r="BG177" s="16"/>
      <c r="BH177" s="16"/>
      <c r="BO177" s="16" t="s">
        <v>4408</v>
      </c>
      <c r="BP177" s="16" t="s">
        <v>4409</v>
      </c>
      <c r="BQ177" s="16" t="s">
        <v>4410</v>
      </c>
      <c r="BR177" s="16"/>
      <c r="CA177" s="16"/>
      <c r="CE177" s="16" t="s">
        <v>119</v>
      </c>
      <c r="CF177" s="16" t="s">
        <v>3129</v>
      </c>
      <c r="CG177" s="16" t="s">
        <v>4408</v>
      </c>
      <c r="CH177" s="16" t="s">
        <v>4409</v>
      </c>
      <c r="CI177" s="16" t="s">
        <v>4411</v>
      </c>
      <c r="CJ177" s="16" t="s">
        <v>4412</v>
      </c>
      <c r="CK177" s="16" t="s">
        <v>4407</v>
      </c>
      <c r="CL177" s="16" t="s">
        <v>3182</v>
      </c>
      <c r="CM177" s="16" t="s">
        <v>4413</v>
      </c>
      <c r="CN177" s="16" t="s">
        <v>3367</v>
      </c>
      <c r="CR177" s="19"/>
      <c r="CV177" s="16"/>
      <c r="CY177" s="16"/>
      <c r="CZ177" s="16"/>
      <c r="DA177" s="16"/>
      <c r="DC177" s="16"/>
      <c r="DH177" s="16"/>
    </row>
    <row r="178" spans="1:112" x14ac:dyDescent="0.35">
      <c r="A178" s="16" t="s">
        <v>1149</v>
      </c>
      <c r="C178" t="s">
        <v>4414</v>
      </c>
      <c r="D178" s="29"/>
      <c r="E178"/>
      <c r="F178" s="16" t="s">
        <v>5784</v>
      </c>
      <c r="G178" s="16"/>
      <c r="K178" s="16"/>
      <c r="L178" s="16"/>
      <c r="M178" s="16"/>
      <c r="N178" s="16"/>
      <c r="O178" s="16" t="s">
        <v>5767</v>
      </c>
      <c r="P178" s="16"/>
      <c r="Q178" s="16"/>
      <c r="R178" s="16"/>
      <c r="S178" s="16"/>
      <c r="T178" s="16"/>
      <c r="U178" s="16"/>
      <c r="V178" s="16"/>
      <c r="AK178" s="16"/>
      <c r="AX178" s="28"/>
      <c r="BB178" s="25"/>
      <c r="BG178" s="16"/>
      <c r="BH178" s="16"/>
      <c r="BO178" s="16" t="s">
        <v>4415</v>
      </c>
      <c r="BP178" s="16" t="s">
        <v>4416</v>
      </c>
      <c r="BQ178" s="16" t="s">
        <v>4417</v>
      </c>
      <c r="BR178" s="16"/>
      <c r="CA178" s="16"/>
      <c r="CE178" s="16" t="s">
        <v>119</v>
      </c>
      <c r="CF178" s="16" t="s">
        <v>3129</v>
      </c>
      <c r="CG178" s="16" t="s">
        <v>4415</v>
      </c>
      <c r="CH178" s="16" t="s">
        <v>4416</v>
      </c>
      <c r="CI178" s="16" t="s">
        <v>4418</v>
      </c>
      <c r="CJ178" s="16" t="s">
        <v>4419</v>
      </c>
      <c r="CK178" s="16" t="s">
        <v>4414</v>
      </c>
      <c r="CL178" s="16" t="s">
        <v>3131</v>
      </c>
      <c r="CM178" s="16" t="s">
        <v>3141</v>
      </c>
      <c r="CN178" s="16" t="s">
        <v>3175</v>
      </c>
      <c r="CR178" s="19"/>
      <c r="CV178" s="16"/>
      <c r="CY178" s="16"/>
      <c r="CZ178" s="16"/>
      <c r="DA178" s="16"/>
      <c r="DC178" s="16"/>
      <c r="DH178" s="16"/>
    </row>
    <row r="179" spans="1:112" x14ac:dyDescent="0.35">
      <c r="A179" s="16" t="s">
        <v>1149</v>
      </c>
      <c r="C179" t="s">
        <v>383</v>
      </c>
      <c r="D179" s="29"/>
      <c r="E179"/>
      <c r="F179" s="16" t="s">
        <v>5784</v>
      </c>
      <c r="G179" s="16"/>
      <c r="K179" s="16"/>
      <c r="L179" s="16"/>
      <c r="M179" s="16"/>
      <c r="N179" s="16"/>
      <c r="O179" s="16" t="s">
        <v>5767</v>
      </c>
      <c r="P179" s="16"/>
      <c r="Q179" s="16"/>
      <c r="R179" s="16"/>
      <c r="S179" s="16"/>
      <c r="T179" s="16"/>
      <c r="U179" s="16"/>
      <c r="V179" s="16"/>
      <c r="AK179" s="16"/>
      <c r="AX179" s="28"/>
      <c r="BB179" s="25"/>
      <c r="BG179" s="16"/>
      <c r="BH179" s="16"/>
      <c r="BO179" s="16" t="s">
        <v>370</v>
      </c>
      <c r="BP179" s="16" t="s">
        <v>4420</v>
      </c>
      <c r="BQ179" s="16" t="s">
        <v>4421</v>
      </c>
      <c r="BR179" s="16"/>
      <c r="CA179" s="16"/>
      <c r="CE179" s="16" t="s">
        <v>119</v>
      </c>
      <c r="CF179" s="16" t="s">
        <v>3129</v>
      </c>
      <c r="CG179" s="16" t="s">
        <v>370</v>
      </c>
      <c r="CH179" s="16" t="s">
        <v>4420</v>
      </c>
      <c r="CI179" s="16" t="s">
        <v>4422</v>
      </c>
      <c r="CJ179" s="16" t="s">
        <v>396</v>
      </c>
      <c r="CK179" s="16" t="s">
        <v>383</v>
      </c>
      <c r="CL179" s="16" t="s">
        <v>3579</v>
      </c>
      <c r="CM179" s="16" t="s">
        <v>3158</v>
      </c>
      <c r="CN179" s="16" t="s">
        <v>4423</v>
      </c>
      <c r="CR179" s="19"/>
      <c r="CV179" s="16"/>
      <c r="CY179" s="16"/>
      <c r="CZ179" s="16"/>
      <c r="DA179" s="16"/>
      <c r="DC179" s="16"/>
      <c r="DH179" s="16"/>
    </row>
    <row r="180" spans="1:112" x14ac:dyDescent="0.35">
      <c r="A180" s="16" t="s">
        <v>1149</v>
      </c>
      <c r="C180" t="s">
        <v>4424</v>
      </c>
      <c r="D180" s="29"/>
      <c r="E180"/>
      <c r="F180" s="16" t="s">
        <v>5784</v>
      </c>
      <c r="G180" s="16"/>
      <c r="K180" s="16"/>
      <c r="L180" s="16"/>
      <c r="M180" s="16"/>
      <c r="N180" s="16"/>
      <c r="O180" s="16" t="s">
        <v>5767</v>
      </c>
      <c r="P180" s="16"/>
      <c r="Q180" s="16"/>
      <c r="R180" s="16"/>
      <c r="S180" s="16"/>
      <c r="T180" s="16"/>
      <c r="U180" s="16"/>
      <c r="V180" s="16"/>
      <c r="AK180" s="16"/>
      <c r="AX180" s="28"/>
      <c r="BB180" s="25"/>
      <c r="BG180" s="16"/>
      <c r="BH180" s="16"/>
      <c r="BO180" s="16" t="s">
        <v>4425</v>
      </c>
      <c r="BP180" s="16" t="s">
        <v>4426</v>
      </c>
      <c r="BQ180" s="16" t="s">
        <v>4427</v>
      </c>
      <c r="BR180" s="16"/>
      <c r="CA180" s="16"/>
      <c r="CE180" s="16" t="s">
        <v>119</v>
      </c>
      <c r="CF180" s="16" t="s">
        <v>3129</v>
      </c>
      <c r="CG180" s="16" t="s">
        <v>4425</v>
      </c>
      <c r="CH180" s="16" t="s">
        <v>4426</v>
      </c>
      <c r="CI180" s="16" t="s">
        <v>4428</v>
      </c>
      <c r="CJ180" s="16" t="s">
        <v>4429</v>
      </c>
      <c r="CK180" s="16" t="s">
        <v>4424</v>
      </c>
      <c r="CL180" s="16" t="s">
        <v>3166</v>
      </c>
      <c r="CM180" s="16" t="s">
        <v>4430</v>
      </c>
      <c r="CN180" s="16" t="s">
        <v>4059</v>
      </c>
      <c r="CR180" s="19"/>
      <c r="CV180" s="16"/>
      <c r="CY180" s="16"/>
      <c r="CZ180" s="16"/>
      <c r="DA180" s="16"/>
      <c r="DC180" s="16"/>
      <c r="DH180" s="16"/>
    </row>
    <row r="181" spans="1:112" x14ac:dyDescent="0.35">
      <c r="A181" s="16" t="s">
        <v>1149</v>
      </c>
      <c r="C181" t="s">
        <v>4431</v>
      </c>
      <c r="D181" s="29"/>
      <c r="E181"/>
      <c r="F181" s="16" t="s">
        <v>5784</v>
      </c>
      <c r="G181" s="16"/>
      <c r="K181" s="16"/>
      <c r="L181" s="16"/>
      <c r="M181" s="16"/>
      <c r="N181" s="16"/>
      <c r="O181" s="16" t="s">
        <v>5767</v>
      </c>
      <c r="P181" s="16"/>
      <c r="Q181" s="16"/>
      <c r="R181" s="16"/>
      <c r="S181" s="16"/>
      <c r="T181" s="16"/>
      <c r="U181" s="16"/>
      <c r="V181" s="16"/>
      <c r="AK181" s="16"/>
      <c r="AX181" s="28"/>
      <c r="BB181" s="25"/>
      <c r="BG181" s="16"/>
      <c r="BH181" s="16"/>
      <c r="BO181" s="16" t="s">
        <v>4432</v>
      </c>
      <c r="BP181" s="16" t="s">
        <v>4433</v>
      </c>
      <c r="BQ181" s="16" t="s">
        <v>4434</v>
      </c>
      <c r="BR181" s="16"/>
      <c r="CA181" s="16"/>
      <c r="CE181" s="16" t="s">
        <v>119</v>
      </c>
      <c r="CF181" s="16" t="s">
        <v>3129</v>
      </c>
      <c r="CG181" s="16" t="s">
        <v>4432</v>
      </c>
      <c r="CH181" s="16" t="s">
        <v>4433</v>
      </c>
      <c r="CI181" s="16" t="s">
        <v>4435</v>
      </c>
      <c r="CJ181" s="16" t="s">
        <v>4436</v>
      </c>
      <c r="CK181" s="16" t="s">
        <v>4431</v>
      </c>
      <c r="CL181" s="16" t="s">
        <v>3857</v>
      </c>
      <c r="CM181" s="16" t="s">
        <v>3588</v>
      </c>
      <c r="CN181" s="16" t="s">
        <v>3251</v>
      </c>
      <c r="CR181" s="19"/>
      <c r="CV181" s="16"/>
      <c r="CY181" s="16"/>
      <c r="CZ181" s="16"/>
      <c r="DA181" s="16"/>
      <c r="DC181" s="16"/>
      <c r="DH181" s="16"/>
    </row>
    <row r="182" spans="1:112" x14ac:dyDescent="0.35">
      <c r="A182" s="16" t="s">
        <v>1149</v>
      </c>
      <c r="C182" t="s">
        <v>4437</v>
      </c>
      <c r="D182" s="29"/>
      <c r="E182"/>
      <c r="F182" s="16" t="s">
        <v>5784</v>
      </c>
      <c r="G182" s="16"/>
      <c r="K182" s="16"/>
      <c r="L182" s="16"/>
      <c r="M182" s="16"/>
      <c r="N182" s="16"/>
      <c r="O182" s="16" t="s">
        <v>5767</v>
      </c>
      <c r="P182" s="16"/>
      <c r="Q182" s="16"/>
      <c r="R182" s="16"/>
      <c r="S182" s="16"/>
      <c r="T182" s="16"/>
      <c r="U182" s="16"/>
      <c r="V182" s="16"/>
      <c r="AK182" s="16"/>
      <c r="AX182" s="28"/>
      <c r="BB182" s="25"/>
      <c r="BG182" s="16"/>
      <c r="BH182" s="16"/>
      <c r="BO182" s="16" t="s">
        <v>4438</v>
      </c>
      <c r="BP182" s="16" t="s">
        <v>4439</v>
      </c>
      <c r="BQ182" s="16" t="s">
        <v>4440</v>
      </c>
      <c r="BR182" s="16"/>
      <c r="CA182" s="16"/>
      <c r="CE182" s="16" t="s">
        <v>119</v>
      </c>
      <c r="CF182" s="16" t="s">
        <v>3129</v>
      </c>
      <c r="CG182" s="16" t="s">
        <v>4438</v>
      </c>
      <c r="CH182" s="16" t="s">
        <v>4439</v>
      </c>
      <c r="CI182" s="16" t="s">
        <v>4441</v>
      </c>
      <c r="CJ182" s="16" t="s">
        <v>4442</v>
      </c>
      <c r="CK182" s="16" t="s">
        <v>4437</v>
      </c>
      <c r="CL182" s="16" t="s">
        <v>3651</v>
      </c>
      <c r="CM182" s="16" t="s">
        <v>4443</v>
      </c>
      <c r="CN182" s="16" t="s">
        <v>3184</v>
      </c>
      <c r="CR182" s="19"/>
      <c r="CV182" s="16"/>
      <c r="CY182" s="16"/>
      <c r="CZ182" s="16"/>
      <c r="DA182" s="16"/>
      <c r="DC182" s="16"/>
      <c r="DH182" s="16"/>
    </row>
    <row r="183" spans="1:112" x14ac:dyDescent="0.35">
      <c r="A183" s="16" t="s">
        <v>1149</v>
      </c>
      <c r="C183" t="s">
        <v>4444</v>
      </c>
      <c r="D183" s="29"/>
      <c r="E183"/>
      <c r="F183" s="16" t="s">
        <v>5784</v>
      </c>
      <c r="G183" s="16"/>
      <c r="K183" s="16"/>
      <c r="L183" s="16"/>
      <c r="M183" s="16"/>
      <c r="N183" s="16"/>
      <c r="O183" s="16" t="s">
        <v>5767</v>
      </c>
      <c r="P183" s="16"/>
      <c r="Q183" s="16"/>
      <c r="R183" s="16"/>
      <c r="S183" s="16"/>
      <c r="T183" s="16"/>
      <c r="U183" s="16"/>
      <c r="V183" s="16"/>
      <c r="AK183" s="16"/>
      <c r="AX183" s="28"/>
      <c r="BB183" s="25"/>
      <c r="BG183" s="16"/>
      <c r="BH183" s="16"/>
      <c r="BO183" s="16" t="s">
        <v>4445</v>
      </c>
      <c r="BP183" s="16" t="s">
        <v>4446</v>
      </c>
      <c r="BQ183" s="16" t="s">
        <v>4447</v>
      </c>
      <c r="BR183" s="16"/>
      <c r="CA183" s="16"/>
      <c r="CE183" s="16" t="s">
        <v>119</v>
      </c>
      <c r="CF183" s="16" t="s">
        <v>3129</v>
      </c>
      <c r="CG183" s="16" t="s">
        <v>4445</v>
      </c>
      <c r="CH183" s="16" t="s">
        <v>4446</v>
      </c>
      <c r="CI183" s="16" t="s">
        <v>6065</v>
      </c>
      <c r="CJ183" s="16" t="s">
        <v>4448</v>
      </c>
      <c r="CK183" s="16" t="s">
        <v>4444</v>
      </c>
      <c r="CL183" s="16" t="s">
        <v>3191</v>
      </c>
      <c r="CM183" s="16" t="s">
        <v>4449</v>
      </c>
      <c r="CN183" s="16" t="s">
        <v>3367</v>
      </c>
      <c r="CR183" s="19"/>
      <c r="CV183" s="16"/>
      <c r="CY183" s="16"/>
      <c r="CZ183" s="16"/>
      <c r="DA183" s="16"/>
      <c r="DC183" s="16"/>
      <c r="DH183" s="16"/>
    </row>
    <row r="184" spans="1:112" x14ac:dyDescent="0.35">
      <c r="A184" s="16" t="s">
        <v>1149</v>
      </c>
      <c r="C184" t="s">
        <v>4450</v>
      </c>
      <c r="D184" s="29"/>
      <c r="E184"/>
      <c r="F184" s="16" t="s">
        <v>5784</v>
      </c>
      <c r="G184" s="16"/>
      <c r="K184" s="16"/>
      <c r="L184" s="16"/>
      <c r="M184" s="16"/>
      <c r="N184" s="16"/>
      <c r="O184" s="16" t="s">
        <v>5767</v>
      </c>
      <c r="P184" s="16"/>
      <c r="Q184" s="16"/>
      <c r="R184" s="16"/>
      <c r="S184" s="16"/>
      <c r="T184" s="16"/>
      <c r="U184" s="16"/>
      <c r="V184" s="16"/>
      <c r="AK184" s="16"/>
      <c r="AX184" s="28"/>
      <c r="BB184" s="25"/>
      <c r="BG184" s="16"/>
      <c r="BH184" s="16"/>
      <c r="BO184" s="16" t="s">
        <v>4451</v>
      </c>
      <c r="BP184" s="16" t="s">
        <v>4452</v>
      </c>
      <c r="BQ184" s="16" t="s">
        <v>4453</v>
      </c>
      <c r="BR184" s="16"/>
      <c r="CA184" s="16"/>
      <c r="CE184" s="16" t="s">
        <v>119</v>
      </c>
      <c r="CF184" s="16" t="s">
        <v>3129</v>
      </c>
      <c r="CG184" s="16" t="s">
        <v>4451</v>
      </c>
      <c r="CH184" s="16" t="s">
        <v>4452</v>
      </c>
      <c r="CI184" s="16" t="s">
        <v>4454</v>
      </c>
      <c r="CJ184" s="16" t="s">
        <v>4455</v>
      </c>
      <c r="CK184" s="16" t="s">
        <v>4450</v>
      </c>
      <c r="CL184" s="16" t="s">
        <v>3166</v>
      </c>
      <c r="CM184" s="16" t="s">
        <v>3158</v>
      </c>
      <c r="CN184" s="16" t="s">
        <v>3953</v>
      </c>
      <c r="CR184" s="19"/>
      <c r="CV184" s="16"/>
      <c r="CY184" s="16"/>
      <c r="CZ184" s="16"/>
      <c r="DA184" s="16"/>
      <c r="DC184" s="16"/>
      <c r="DH184" s="16"/>
    </row>
    <row r="185" spans="1:112" x14ac:dyDescent="0.35">
      <c r="A185" s="16" t="s">
        <v>1149</v>
      </c>
      <c r="C185" t="s">
        <v>4456</v>
      </c>
      <c r="D185" s="29"/>
      <c r="E185"/>
      <c r="F185" s="16" t="s">
        <v>5784</v>
      </c>
      <c r="G185" s="16"/>
      <c r="K185" s="16"/>
      <c r="L185" s="16"/>
      <c r="M185" s="16"/>
      <c r="N185" s="16"/>
      <c r="O185" s="16" t="s">
        <v>5767</v>
      </c>
      <c r="P185" s="16"/>
      <c r="Q185" s="16"/>
      <c r="R185" s="16"/>
      <c r="S185" s="16"/>
      <c r="T185" s="16"/>
      <c r="U185" s="16"/>
      <c r="V185" s="16"/>
      <c r="AK185" s="16"/>
      <c r="AX185" s="28"/>
      <c r="BB185" s="25"/>
      <c r="BG185" s="16"/>
      <c r="BH185" s="16"/>
      <c r="BO185" s="16" t="s">
        <v>4457</v>
      </c>
      <c r="BP185" s="16" t="s">
        <v>4458</v>
      </c>
      <c r="BQ185" s="16" t="s">
        <v>4459</v>
      </c>
      <c r="BR185" s="16"/>
      <c r="CA185" s="16"/>
      <c r="CE185" s="16" t="s">
        <v>119</v>
      </c>
      <c r="CF185" s="16" t="s">
        <v>3129</v>
      </c>
      <c r="CG185" s="16" t="s">
        <v>4457</v>
      </c>
      <c r="CH185" s="16" t="s">
        <v>4458</v>
      </c>
      <c r="CI185" s="16" t="s">
        <v>4460</v>
      </c>
      <c r="CJ185" s="16" t="s">
        <v>4461</v>
      </c>
      <c r="CK185" s="16" t="s">
        <v>4456</v>
      </c>
      <c r="CL185" s="16" t="s">
        <v>3498</v>
      </c>
      <c r="CM185" s="16" t="s">
        <v>3158</v>
      </c>
      <c r="CN185" s="16" t="s">
        <v>4462</v>
      </c>
      <c r="CR185" s="19"/>
      <c r="CV185" s="16"/>
      <c r="CY185" s="16"/>
      <c r="CZ185" s="16"/>
      <c r="DA185" s="16"/>
      <c r="DC185" s="16"/>
      <c r="DH185" s="16"/>
    </row>
    <row r="186" spans="1:112" x14ac:dyDescent="0.35">
      <c r="A186" s="16" t="s">
        <v>1149</v>
      </c>
      <c r="C186" t="s">
        <v>4463</v>
      </c>
      <c r="D186" s="29"/>
      <c r="E186"/>
      <c r="F186" s="16" t="s">
        <v>5784</v>
      </c>
      <c r="G186" s="16"/>
      <c r="K186" s="16"/>
      <c r="L186" s="16"/>
      <c r="M186" s="16"/>
      <c r="N186" s="16"/>
      <c r="O186" s="16" t="s">
        <v>5767</v>
      </c>
      <c r="P186" s="16"/>
      <c r="Q186" s="16"/>
      <c r="R186" s="16"/>
      <c r="S186" s="16"/>
      <c r="T186" s="16"/>
      <c r="U186" s="16"/>
      <c r="V186" s="16"/>
      <c r="AK186" s="16"/>
      <c r="AX186" s="28"/>
      <c r="BB186" s="25"/>
      <c r="BG186" s="16"/>
      <c r="BH186" s="16"/>
      <c r="BO186" s="16" t="s">
        <v>4464</v>
      </c>
      <c r="BP186" s="16" t="s">
        <v>4465</v>
      </c>
      <c r="BQ186" s="16" t="s">
        <v>4466</v>
      </c>
      <c r="BR186" s="16"/>
      <c r="CA186" s="16"/>
      <c r="CE186" s="16" t="s">
        <v>119</v>
      </c>
      <c r="CF186" s="16" t="s">
        <v>3129</v>
      </c>
      <c r="CG186" s="16" t="s">
        <v>4464</v>
      </c>
      <c r="CH186" s="16" t="s">
        <v>4465</v>
      </c>
      <c r="CI186" s="16" t="s">
        <v>4467</v>
      </c>
      <c r="CJ186" s="16" t="s">
        <v>4468</v>
      </c>
      <c r="CK186" s="16" t="s">
        <v>4463</v>
      </c>
      <c r="CL186" s="16" t="s">
        <v>3182</v>
      </c>
      <c r="CM186" s="16" t="s">
        <v>3392</v>
      </c>
      <c r="CN186" s="16" t="s">
        <v>3281</v>
      </c>
      <c r="CR186" s="19"/>
      <c r="CV186" s="16"/>
      <c r="CY186" s="16"/>
      <c r="CZ186" s="16"/>
      <c r="DA186" s="16"/>
      <c r="DC186" s="16"/>
      <c r="DH186" s="16"/>
    </row>
    <row r="187" spans="1:112" x14ac:dyDescent="0.35">
      <c r="A187" s="16" t="s">
        <v>1149</v>
      </c>
      <c r="C187" t="s">
        <v>4469</v>
      </c>
      <c r="D187" s="29"/>
      <c r="E187"/>
      <c r="F187" s="16" t="s">
        <v>5784</v>
      </c>
      <c r="G187" s="16"/>
      <c r="K187" s="16"/>
      <c r="L187" s="16"/>
      <c r="M187" s="16"/>
      <c r="N187" s="16"/>
      <c r="O187" s="16" t="s">
        <v>5767</v>
      </c>
      <c r="P187" s="16"/>
      <c r="Q187" s="16"/>
      <c r="R187" s="16"/>
      <c r="S187" s="16"/>
      <c r="T187" s="16"/>
      <c r="U187" s="16"/>
      <c r="V187" s="16"/>
      <c r="AK187" s="16"/>
      <c r="AX187" s="28"/>
      <c r="BB187" s="25"/>
      <c r="BG187" s="16"/>
      <c r="BH187" s="16"/>
      <c r="BO187" s="16" t="s">
        <v>4470</v>
      </c>
      <c r="BP187" s="16" t="s">
        <v>4471</v>
      </c>
      <c r="BQ187" s="16" t="s">
        <v>4472</v>
      </c>
      <c r="BR187" s="16"/>
      <c r="CA187" s="16"/>
      <c r="CE187" s="16" t="s">
        <v>119</v>
      </c>
      <c r="CF187" s="16" t="s">
        <v>3129</v>
      </c>
      <c r="CG187" s="16" t="s">
        <v>4470</v>
      </c>
      <c r="CH187" s="16" t="s">
        <v>4471</v>
      </c>
      <c r="CI187" s="16" t="s">
        <v>4473</v>
      </c>
      <c r="CJ187" s="16" t="s">
        <v>4474</v>
      </c>
      <c r="CK187" s="16" t="s">
        <v>4469</v>
      </c>
      <c r="CL187" s="16" t="s">
        <v>3857</v>
      </c>
      <c r="CM187" s="16" t="s">
        <v>3985</v>
      </c>
      <c r="CN187" s="16" t="s">
        <v>3168</v>
      </c>
      <c r="CR187" s="19"/>
      <c r="CV187" s="16"/>
      <c r="CY187" s="16"/>
      <c r="CZ187" s="16"/>
      <c r="DA187" s="16"/>
      <c r="DC187" s="16"/>
      <c r="DH187" s="16"/>
    </row>
    <row r="188" spans="1:112" x14ac:dyDescent="0.35">
      <c r="A188" s="16" t="s">
        <v>1149</v>
      </c>
      <c r="C188" t="s">
        <v>4475</v>
      </c>
      <c r="D188" s="29"/>
      <c r="E188"/>
      <c r="F188" s="16" t="s">
        <v>5784</v>
      </c>
      <c r="G188" s="16"/>
      <c r="K188" s="16"/>
      <c r="L188" s="16"/>
      <c r="M188" s="16"/>
      <c r="N188" s="16"/>
      <c r="O188" s="16" t="s">
        <v>5767</v>
      </c>
      <c r="P188" s="16"/>
      <c r="Q188" s="16"/>
      <c r="R188" s="16"/>
      <c r="S188" s="16"/>
      <c r="T188" s="16"/>
      <c r="U188" s="16"/>
      <c r="V188" s="16"/>
      <c r="AK188" s="16"/>
      <c r="AX188" s="28"/>
      <c r="BB188" s="25"/>
      <c r="BG188" s="16"/>
      <c r="BH188" s="16"/>
      <c r="BO188" s="16" t="s">
        <v>4476</v>
      </c>
      <c r="BP188" s="16" t="s">
        <v>4477</v>
      </c>
      <c r="BQ188" s="16" t="s">
        <v>4478</v>
      </c>
      <c r="BR188" s="16"/>
      <c r="CA188" s="16"/>
      <c r="CE188" s="16" t="s">
        <v>119</v>
      </c>
      <c r="CF188" s="16" t="s">
        <v>3129</v>
      </c>
      <c r="CG188" s="16" t="s">
        <v>4476</v>
      </c>
      <c r="CH188" s="16" t="s">
        <v>4477</v>
      </c>
      <c r="CI188" s="16" t="s">
        <v>4479</v>
      </c>
      <c r="CJ188" s="16" t="s">
        <v>4480</v>
      </c>
      <c r="CK188" s="16" t="s">
        <v>4475</v>
      </c>
      <c r="CL188" s="16" t="s">
        <v>3149</v>
      </c>
      <c r="CM188" s="16" t="s">
        <v>3311</v>
      </c>
      <c r="CN188" s="16" t="s">
        <v>4000</v>
      </c>
      <c r="CR188" s="19"/>
      <c r="CV188" s="16"/>
      <c r="CY188" s="16"/>
      <c r="CZ188" s="16"/>
      <c r="DA188" s="16"/>
      <c r="DC188" s="16"/>
      <c r="DH188" s="16"/>
    </row>
    <row r="189" spans="1:112" x14ac:dyDescent="0.35">
      <c r="A189" s="16" t="s">
        <v>1149</v>
      </c>
      <c r="C189" t="s">
        <v>4481</v>
      </c>
      <c r="D189" s="29"/>
      <c r="E189"/>
      <c r="F189" s="16" t="s">
        <v>5784</v>
      </c>
      <c r="G189" s="16"/>
      <c r="K189" s="16"/>
      <c r="L189" s="16"/>
      <c r="M189" s="16"/>
      <c r="N189" s="16"/>
      <c r="O189" s="16" t="s">
        <v>5767</v>
      </c>
      <c r="P189" s="16"/>
      <c r="Q189" s="16"/>
      <c r="R189" s="16"/>
      <c r="S189" s="16"/>
      <c r="T189" s="16"/>
      <c r="U189" s="16"/>
      <c r="V189" s="16"/>
      <c r="AK189" s="16"/>
      <c r="AX189" s="28"/>
      <c r="BB189" s="25"/>
      <c r="BG189" s="16"/>
      <c r="BH189" s="16"/>
      <c r="BO189" s="16" t="s">
        <v>4482</v>
      </c>
      <c r="BP189" s="16" t="s">
        <v>4483</v>
      </c>
      <c r="BQ189" s="16" t="s">
        <v>4484</v>
      </c>
      <c r="BR189" s="16"/>
      <c r="CA189" s="16"/>
      <c r="CE189" s="16" t="s">
        <v>119</v>
      </c>
      <c r="CF189" s="16" t="s">
        <v>3129</v>
      </c>
      <c r="CG189" s="16" t="s">
        <v>4482</v>
      </c>
      <c r="CH189" s="16" t="s">
        <v>4483</v>
      </c>
      <c r="CI189" s="16" t="s">
        <v>4485</v>
      </c>
      <c r="CJ189" s="16" t="s">
        <v>4486</v>
      </c>
      <c r="CK189" s="16" t="s">
        <v>4481</v>
      </c>
      <c r="CL189" s="16" t="s">
        <v>3140</v>
      </c>
      <c r="CM189" s="16" t="s">
        <v>4172</v>
      </c>
      <c r="CN189" s="16" t="s">
        <v>3416</v>
      </c>
      <c r="CR189" s="19"/>
      <c r="CV189" s="16"/>
      <c r="CY189" s="16"/>
      <c r="CZ189" s="16"/>
      <c r="DA189" s="16"/>
      <c r="DC189" s="16"/>
      <c r="DH189" s="16"/>
    </row>
    <row r="190" spans="1:112" x14ac:dyDescent="0.35">
      <c r="A190" s="16" t="s">
        <v>1149</v>
      </c>
      <c r="C190" t="s">
        <v>4487</v>
      </c>
      <c r="D190" s="29"/>
      <c r="E190"/>
      <c r="F190" s="16" t="s">
        <v>5784</v>
      </c>
      <c r="G190" s="16"/>
      <c r="K190" s="16"/>
      <c r="L190" s="16"/>
      <c r="M190" s="16"/>
      <c r="N190" s="16"/>
      <c r="O190" s="16" t="s">
        <v>5767</v>
      </c>
      <c r="P190" s="16"/>
      <c r="Q190" s="16"/>
      <c r="R190" s="16"/>
      <c r="S190" s="16"/>
      <c r="T190" s="16"/>
      <c r="U190" s="16"/>
      <c r="V190" s="16"/>
      <c r="AK190" s="16"/>
      <c r="AX190" s="28"/>
      <c r="BB190" s="25"/>
      <c r="BG190" s="16"/>
      <c r="BH190" s="16"/>
      <c r="BO190" s="16" t="s">
        <v>4488</v>
      </c>
      <c r="BP190" s="16" t="s">
        <v>4489</v>
      </c>
      <c r="BQ190" s="16" t="s">
        <v>4490</v>
      </c>
      <c r="BR190" s="16"/>
      <c r="CA190" s="16"/>
      <c r="CE190" s="16" t="s">
        <v>119</v>
      </c>
      <c r="CF190" s="16" t="s">
        <v>3129</v>
      </c>
      <c r="CG190" s="16" t="s">
        <v>4488</v>
      </c>
      <c r="CH190" s="16" t="s">
        <v>4489</v>
      </c>
      <c r="CI190" s="16" t="s">
        <v>6066</v>
      </c>
      <c r="CJ190" s="16" t="s">
        <v>4491</v>
      </c>
      <c r="CK190" s="16" t="s">
        <v>4487</v>
      </c>
      <c r="CL190" s="16" t="s">
        <v>3334</v>
      </c>
      <c r="CM190" s="16" t="s">
        <v>3207</v>
      </c>
      <c r="CN190" s="16" t="s">
        <v>4492</v>
      </c>
      <c r="CR190" s="19"/>
      <c r="CV190" s="16"/>
      <c r="CY190" s="16"/>
      <c r="CZ190" s="16"/>
      <c r="DA190" s="16"/>
      <c r="DC190" s="16"/>
      <c r="DH190" s="16"/>
    </row>
    <row r="191" spans="1:112" x14ac:dyDescent="0.35">
      <c r="A191" s="16" t="s">
        <v>1149</v>
      </c>
      <c r="C191" t="s">
        <v>4493</v>
      </c>
      <c r="D191" s="29"/>
      <c r="E191"/>
      <c r="F191" s="16" t="s">
        <v>5784</v>
      </c>
      <c r="G191" s="16"/>
      <c r="K191" s="16"/>
      <c r="L191" s="16"/>
      <c r="M191" s="16"/>
      <c r="N191" s="16"/>
      <c r="O191" s="16" t="s">
        <v>5767</v>
      </c>
      <c r="P191" s="16"/>
      <c r="Q191" s="16"/>
      <c r="R191" s="16"/>
      <c r="S191" s="16"/>
      <c r="T191" s="16"/>
      <c r="U191" s="16"/>
      <c r="V191" s="16"/>
      <c r="AK191" s="16"/>
      <c r="AX191" s="28"/>
      <c r="BB191" s="25"/>
      <c r="BG191" s="16"/>
      <c r="BH191" s="16"/>
      <c r="BO191" s="16" t="s">
        <v>4494</v>
      </c>
      <c r="BP191" s="16" t="s">
        <v>4495</v>
      </c>
      <c r="BQ191" s="16" t="s">
        <v>4496</v>
      </c>
      <c r="BR191" s="16"/>
      <c r="CA191" s="16"/>
      <c r="CE191" s="16" t="s">
        <v>119</v>
      </c>
      <c r="CF191" s="16" t="s">
        <v>3129</v>
      </c>
      <c r="CG191" s="16" t="s">
        <v>4494</v>
      </c>
      <c r="CH191" s="16" t="s">
        <v>4495</v>
      </c>
      <c r="CI191" s="16" t="s">
        <v>4497</v>
      </c>
      <c r="CJ191" s="16" t="s">
        <v>4498</v>
      </c>
      <c r="CK191" s="16" t="s">
        <v>4493</v>
      </c>
      <c r="CL191" s="16" t="s">
        <v>3690</v>
      </c>
      <c r="CM191" s="16" t="s">
        <v>3732</v>
      </c>
      <c r="CN191" s="16" t="s">
        <v>4499</v>
      </c>
      <c r="CR191" s="19"/>
      <c r="CV191" s="16"/>
      <c r="CY191" s="16"/>
      <c r="CZ191" s="16"/>
      <c r="DA191" s="16"/>
      <c r="DC191" s="16"/>
      <c r="DH191" s="16"/>
    </row>
    <row r="192" spans="1:112" x14ac:dyDescent="0.35">
      <c r="A192" s="16" t="s">
        <v>1149</v>
      </c>
      <c r="C192" t="s">
        <v>4500</v>
      </c>
      <c r="D192" s="29"/>
      <c r="E192"/>
      <c r="F192" s="16" t="s">
        <v>5784</v>
      </c>
      <c r="G192" s="16"/>
      <c r="K192" s="16"/>
      <c r="L192" s="16"/>
      <c r="M192" s="16"/>
      <c r="N192" s="16"/>
      <c r="O192" s="16" t="s">
        <v>5767</v>
      </c>
      <c r="P192" s="16"/>
      <c r="Q192" s="16"/>
      <c r="R192" s="16"/>
      <c r="S192" s="16"/>
      <c r="T192" s="16"/>
      <c r="U192" s="16"/>
      <c r="V192" s="16"/>
      <c r="AK192" s="16"/>
      <c r="AX192" s="28"/>
      <c r="BB192" s="25"/>
      <c r="BG192" s="16"/>
      <c r="BH192" s="16"/>
      <c r="BO192" s="16" t="s">
        <v>4501</v>
      </c>
      <c r="BP192" s="16" t="s">
        <v>4502</v>
      </c>
      <c r="BQ192" s="16" t="s">
        <v>4503</v>
      </c>
      <c r="BR192" s="16"/>
      <c r="CA192" s="16"/>
      <c r="CE192" s="16" t="s">
        <v>119</v>
      </c>
      <c r="CF192" s="16" t="s">
        <v>3129</v>
      </c>
      <c r="CG192" s="16" t="s">
        <v>4501</v>
      </c>
      <c r="CH192" s="16" t="s">
        <v>4502</v>
      </c>
      <c r="CI192" s="16" t="s">
        <v>4504</v>
      </c>
      <c r="CJ192" s="16" t="s">
        <v>4505</v>
      </c>
      <c r="CK192" s="16" t="s">
        <v>4500</v>
      </c>
      <c r="CL192" s="16" t="s">
        <v>3483</v>
      </c>
      <c r="CM192" s="16" t="s">
        <v>3141</v>
      </c>
      <c r="CN192" s="16" t="s">
        <v>3133</v>
      </c>
      <c r="CR192" s="19"/>
      <c r="CV192" s="16"/>
      <c r="CY192" s="16"/>
      <c r="CZ192" s="16"/>
      <c r="DA192" s="16"/>
      <c r="DC192" s="16"/>
      <c r="DH192" s="16"/>
    </row>
    <row r="193" spans="1:112" x14ac:dyDescent="0.35">
      <c r="A193" s="16" t="s">
        <v>1149</v>
      </c>
      <c r="C193" t="s">
        <v>4506</v>
      </c>
      <c r="D193" s="29"/>
      <c r="E193"/>
      <c r="F193" s="16" t="s">
        <v>5784</v>
      </c>
      <c r="G193" s="16"/>
      <c r="K193" s="16"/>
      <c r="L193" s="16"/>
      <c r="M193" s="16"/>
      <c r="N193" s="16"/>
      <c r="O193" s="16" t="s">
        <v>5767</v>
      </c>
      <c r="P193" s="16"/>
      <c r="Q193" s="16"/>
      <c r="R193" s="16"/>
      <c r="S193" s="16"/>
      <c r="T193" s="16"/>
      <c r="U193" s="16"/>
      <c r="V193" s="16"/>
      <c r="AK193" s="16"/>
      <c r="AX193" s="28"/>
      <c r="BB193" s="25"/>
      <c r="BG193" s="16"/>
      <c r="BH193" s="16"/>
      <c r="BO193" s="16" t="s">
        <v>4507</v>
      </c>
      <c r="BP193" s="16" t="s">
        <v>4508</v>
      </c>
      <c r="BQ193" s="16" t="s">
        <v>4509</v>
      </c>
      <c r="BR193" s="16"/>
      <c r="CA193" s="16"/>
      <c r="CE193" s="16" t="s">
        <v>119</v>
      </c>
      <c r="CF193" s="16" t="s">
        <v>3129</v>
      </c>
      <c r="CG193" s="16" t="s">
        <v>4507</v>
      </c>
      <c r="CH193" s="16" t="s">
        <v>4508</v>
      </c>
      <c r="CI193" s="16" t="s">
        <v>4510</v>
      </c>
      <c r="CJ193" s="16" t="s">
        <v>4511</v>
      </c>
      <c r="CK193" s="16" t="s">
        <v>4506</v>
      </c>
      <c r="CL193" s="16" t="s">
        <v>3182</v>
      </c>
      <c r="CM193" s="16" t="s">
        <v>4512</v>
      </c>
      <c r="CN193" s="16" t="s">
        <v>4513</v>
      </c>
      <c r="CR193" s="19"/>
      <c r="CV193" s="16"/>
      <c r="CY193" s="16"/>
      <c r="CZ193" s="16"/>
      <c r="DA193" s="16"/>
      <c r="DC193" s="16"/>
      <c r="DH193" s="16"/>
    </row>
    <row r="194" spans="1:112" x14ac:dyDescent="0.35">
      <c r="A194" s="16" t="s">
        <v>1149</v>
      </c>
      <c r="C194" t="s">
        <v>4514</v>
      </c>
      <c r="D194" s="29"/>
      <c r="E194"/>
      <c r="F194" s="16" t="s">
        <v>5784</v>
      </c>
      <c r="G194" s="16"/>
      <c r="K194" s="16"/>
      <c r="L194" s="16"/>
      <c r="M194" s="16"/>
      <c r="N194" s="16"/>
      <c r="O194" s="16" t="s">
        <v>5767</v>
      </c>
      <c r="P194" s="16"/>
      <c r="Q194" s="16"/>
      <c r="R194" s="16"/>
      <c r="S194" s="16"/>
      <c r="T194" s="16"/>
      <c r="U194" s="16"/>
      <c r="V194" s="16"/>
      <c r="AK194" s="16"/>
      <c r="AX194" s="28"/>
      <c r="BB194" s="25"/>
      <c r="BG194" s="16"/>
      <c r="BH194" s="16"/>
      <c r="BO194" s="16" t="s">
        <v>4515</v>
      </c>
      <c r="BP194" s="16" t="s">
        <v>4516</v>
      </c>
      <c r="BQ194" s="16" t="s">
        <v>4517</v>
      </c>
      <c r="BR194" s="16"/>
      <c r="CA194" s="16"/>
      <c r="CE194" s="16" t="s">
        <v>119</v>
      </c>
      <c r="CF194" s="16" t="s">
        <v>3129</v>
      </c>
      <c r="CG194" s="16" t="s">
        <v>4515</v>
      </c>
      <c r="CH194" s="16" t="s">
        <v>4516</v>
      </c>
      <c r="CI194" s="16" t="s">
        <v>4518</v>
      </c>
      <c r="CJ194" s="16" t="s">
        <v>4519</v>
      </c>
      <c r="CK194" s="16" t="s">
        <v>4514</v>
      </c>
      <c r="CL194" s="16" t="s">
        <v>3191</v>
      </c>
      <c r="CM194" s="16" t="s">
        <v>4520</v>
      </c>
      <c r="CN194" s="16" t="s">
        <v>4521</v>
      </c>
      <c r="CR194" s="19"/>
      <c r="CV194" s="16"/>
      <c r="CY194" s="16"/>
      <c r="CZ194" s="16"/>
      <c r="DA194" s="16"/>
      <c r="DC194" s="16"/>
      <c r="DH194" s="16"/>
    </row>
    <row r="195" spans="1:112" x14ac:dyDescent="0.35">
      <c r="A195" s="16" t="s">
        <v>1149</v>
      </c>
      <c r="C195" t="s">
        <v>4522</v>
      </c>
      <c r="D195" s="29"/>
      <c r="E195"/>
      <c r="F195" s="16" t="s">
        <v>5784</v>
      </c>
      <c r="G195" s="16"/>
      <c r="K195" s="16"/>
      <c r="L195" s="16"/>
      <c r="M195" s="16"/>
      <c r="N195" s="16"/>
      <c r="O195" s="16" t="s">
        <v>5767</v>
      </c>
      <c r="P195" s="16"/>
      <c r="Q195" s="16"/>
      <c r="R195" s="16"/>
      <c r="S195" s="16"/>
      <c r="T195" s="16"/>
      <c r="U195" s="16"/>
      <c r="V195" s="16"/>
      <c r="AK195" s="16"/>
      <c r="AX195" s="28"/>
      <c r="BB195" s="25"/>
      <c r="BG195" s="16"/>
      <c r="BH195" s="16"/>
      <c r="BO195" s="16" t="s">
        <v>4523</v>
      </c>
      <c r="BP195" s="16" t="s">
        <v>4524</v>
      </c>
      <c r="BQ195" s="16" t="s">
        <v>4525</v>
      </c>
      <c r="BR195" s="16"/>
      <c r="CA195" s="16"/>
      <c r="CE195" s="16" t="s">
        <v>119</v>
      </c>
      <c r="CF195" s="16" t="s">
        <v>3129</v>
      </c>
      <c r="CG195" s="16" t="s">
        <v>4523</v>
      </c>
      <c r="CH195" s="16" t="s">
        <v>4524</v>
      </c>
      <c r="CI195" s="16" t="s">
        <v>4526</v>
      </c>
      <c r="CJ195" s="16" t="s">
        <v>4527</v>
      </c>
      <c r="CK195" s="16" t="s">
        <v>4522</v>
      </c>
      <c r="CL195" s="16" t="s">
        <v>4361</v>
      </c>
      <c r="CM195" s="16" t="s">
        <v>3335</v>
      </c>
      <c r="CN195" s="16" t="s">
        <v>4528</v>
      </c>
      <c r="CR195" s="19"/>
      <c r="CV195" s="16"/>
      <c r="CY195" s="16"/>
      <c r="CZ195" s="16"/>
      <c r="DA195" s="16"/>
      <c r="DC195" s="16"/>
      <c r="DH195" s="16"/>
    </row>
    <row r="196" spans="1:112" x14ac:dyDescent="0.35">
      <c r="A196" s="16" t="s">
        <v>1149</v>
      </c>
      <c r="C196" t="s">
        <v>4529</v>
      </c>
      <c r="D196" s="29"/>
      <c r="E196"/>
      <c r="F196" s="16" t="s">
        <v>5784</v>
      </c>
      <c r="G196" s="16"/>
      <c r="K196" s="16"/>
      <c r="L196" s="16"/>
      <c r="M196" s="16"/>
      <c r="N196" s="16"/>
      <c r="O196" s="16" t="s">
        <v>5767</v>
      </c>
      <c r="P196" s="16"/>
      <c r="Q196" s="16"/>
      <c r="R196" s="16"/>
      <c r="S196" s="16"/>
      <c r="T196" s="16"/>
      <c r="U196" s="16"/>
      <c r="V196" s="16"/>
      <c r="AK196" s="16"/>
      <c r="AX196" s="28"/>
      <c r="BB196" s="25"/>
      <c r="BG196" s="16"/>
      <c r="BH196" s="16"/>
      <c r="BO196" s="16" t="s">
        <v>4530</v>
      </c>
      <c r="BP196" s="16" t="s">
        <v>4531</v>
      </c>
      <c r="BQ196" s="16" t="s">
        <v>4532</v>
      </c>
      <c r="BR196" s="16"/>
      <c r="CA196" s="16"/>
      <c r="CE196" s="16" t="s">
        <v>119</v>
      </c>
      <c r="CF196" s="16" t="s">
        <v>3129</v>
      </c>
      <c r="CG196" s="16" t="s">
        <v>4530</v>
      </c>
      <c r="CH196" s="16" t="s">
        <v>4531</v>
      </c>
      <c r="CI196" s="16" t="s">
        <v>4533</v>
      </c>
      <c r="CJ196" s="16" t="s">
        <v>4534</v>
      </c>
      <c r="CK196" s="16" t="s">
        <v>4529</v>
      </c>
      <c r="CL196" s="16" t="s">
        <v>3182</v>
      </c>
      <c r="CM196" s="16" t="s">
        <v>3141</v>
      </c>
      <c r="CN196" s="16" t="s">
        <v>3288</v>
      </c>
      <c r="CR196" s="19"/>
      <c r="CV196" s="16"/>
      <c r="CY196" s="16"/>
      <c r="CZ196" s="16"/>
      <c r="DA196" s="16"/>
      <c r="DC196" s="16"/>
      <c r="DH196" s="16"/>
    </row>
    <row r="197" spans="1:112" x14ac:dyDescent="0.35">
      <c r="A197" s="16" t="s">
        <v>1149</v>
      </c>
      <c r="C197" t="s">
        <v>4535</v>
      </c>
      <c r="D197" s="29"/>
      <c r="E197"/>
      <c r="F197" s="16" t="s">
        <v>5784</v>
      </c>
      <c r="G197" s="16"/>
      <c r="K197" s="16"/>
      <c r="L197" s="16"/>
      <c r="M197" s="16"/>
      <c r="N197" s="16"/>
      <c r="O197" s="16" t="s">
        <v>5767</v>
      </c>
      <c r="P197" s="16"/>
      <c r="Q197" s="16"/>
      <c r="R197" s="16"/>
      <c r="S197" s="16"/>
      <c r="T197" s="16"/>
      <c r="U197" s="16"/>
      <c r="V197" s="16"/>
      <c r="AK197" s="16"/>
      <c r="AX197" s="28"/>
      <c r="BB197" s="25"/>
      <c r="BG197" s="16"/>
      <c r="BH197" s="16"/>
      <c r="BO197" s="16" t="s">
        <v>4536</v>
      </c>
      <c r="BP197" s="16" t="s">
        <v>4537</v>
      </c>
      <c r="BQ197" s="16" t="s">
        <v>4538</v>
      </c>
      <c r="BR197" s="16"/>
      <c r="CA197" s="16"/>
      <c r="CE197" s="16" t="s">
        <v>119</v>
      </c>
      <c r="CF197" s="16" t="s">
        <v>3129</v>
      </c>
      <c r="CG197" s="16" t="s">
        <v>4536</v>
      </c>
      <c r="CH197" s="16" t="s">
        <v>4537</v>
      </c>
      <c r="CI197" s="16" t="s">
        <v>4539</v>
      </c>
      <c r="CJ197" s="16" t="s">
        <v>4540</v>
      </c>
      <c r="CK197" s="16" t="s">
        <v>4535</v>
      </c>
      <c r="CL197" s="16" t="s">
        <v>3191</v>
      </c>
      <c r="CM197" s="16" t="s">
        <v>4541</v>
      </c>
      <c r="CN197" s="16" t="s">
        <v>3327</v>
      </c>
      <c r="CR197" s="19"/>
      <c r="CV197" s="16"/>
      <c r="CY197" s="16"/>
      <c r="CZ197" s="16"/>
      <c r="DA197" s="16"/>
      <c r="DC197" s="16"/>
      <c r="DH197" s="16"/>
    </row>
    <row r="198" spans="1:112" x14ac:dyDescent="0.35">
      <c r="A198" s="16" t="s">
        <v>1149</v>
      </c>
      <c r="C198" t="s">
        <v>4580</v>
      </c>
      <c r="D198" s="29"/>
      <c r="E198"/>
      <c r="F198" s="16" t="s">
        <v>5784</v>
      </c>
      <c r="G198" s="16"/>
      <c r="K198" s="16"/>
      <c r="L198" s="16"/>
      <c r="M198" s="16"/>
      <c r="N198" s="16"/>
      <c r="O198" s="16" t="s">
        <v>5767</v>
      </c>
      <c r="P198" s="16"/>
      <c r="Q198" s="16"/>
      <c r="R198" s="16"/>
      <c r="S198" s="16"/>
      <c r="T198" s="16"/>
      <c r="U198" s="16"/>
      <c r="V198" s="16"/>
      <c r="AK198" s="16"/>
      <c r="AX198" s="28"/>
      <c r="BB198" s="25"/>
      <c r="BG198" s="16"/>
      <c r="BH198" s="16"/>
      <c r="BO198" s="16" t="s">
        <v>4581</v>
      </c>
      <c r="BP198" s="16" t="s">
        <v>4582</v>
      </c>
      <c r="BQ198" s="16" t="s">
        <v>4583</v>
      </c>
      <c r="BR198" s="16"/>
      <c r="CA198" s="16"/>
      <c r="CE198" s="16" t="s">
        <v>119</v>
      </c>
      <c r="CF198" s="16" t="s">
        <v>3129</v>
      </c>
      <c r="CG198" s="16" t="s">
        <v>4581</v>
      </c>
      <c r="CH198" s="16" t="s">
        <v>4582</v>
      </c>
      <c r="CI198" s="16" t="s">
        <v>4584</v>
      </c>
      <c r="CJ198" s="16" t="s">
        <v>4585</v>
      </c>
      <c r="CK198" s="16" t="s">
        <v>4580</v>
      </c>
      <c r="CL198" s="16" t="s">
        <v>3182</v>
      </c>
      <c r="CM198" s="16" t="s">
        <v>3150</v>
      </c>
      <c r="CN198" s="16" t="s">
        <v>3288</v>
      </c>
      <c r="CR198" s="19"/>
      <c r="CV198" s="16"/>
      <c r="CY198" s="16"/>
      <c r="CZ198" s="16"/>
      <c r="DA198" s="16"/>
      <c r="DC198" s="16"/>
      <c r="DH198" s="16"/>
    </row>
    <row r="199" spans="1:112" x14ac:dyDescent="0.35">
      <c r="A199" s="16" t="s">
        <v>1149</v>
      </c>
      <c r="C199" t="s">
        <v>4542</v>
      </c>
      <c r="D199" s="29"/>
      <c r="E199"/>
      <c r="F199" s="16" t="s">
        <v>5784</v>
      </c>
      <c r="G199" s="16"/>
      <c r="K199" s="16"/>
      <c r="L199" s="16"/>
      <c r="M199" s="16"/>
      <c r="N199" s="16"/>
      <c r="O199" s="16" t="s">
        <v>5767</v>
      </c>
      <c r="P199" s="16"/>
      <c r="Q199" s="16"/>
      <c r="R199" s="16"/>
      <c r="S199" s="16"/>
      <c r="T199" s="16"/>
      <c r="U199" s="16"/>
      <c r="V199" s="16"/>
      <c r="AK199" s="16"/>
      <c r="AX199" s="28"/>
      <c r="BB199" s="25"/>
      <c r="BG199" s="16"/>
      <c r="BH199" s="16"/>
      <c r="BO199" s="16" t="s">
        <v>4543</v>
      </c>
      <c r="BP199" s="16" t="s">
        <v>4544</v>
      </c>
      <c r="BQ199" s="16" t="s">
        <v>4545</v>
      </c>
      <c r="BR199" s="16"/>
      <c r="CA199" s="16"/>
      <c r="CE199" s="16" t="s">
        <v>119</v>
      </c>
      <c r="CF199" s="16" t="s">
        <v>3129</v>
      </c>
      <c r="CG199" s="16" t="s">
        <v>4543</v>
      </c>
      <c r="CH199" s="16" t="s">
        <v>4544</v>
      </c>
      <c r="CI199" s="16" t="s">
        <v>4546</v>
      </c>
      <c r="CJ199" s="16" t="s">
        <v>4547</v>
      </c>
      <c r="CK199" s="16" t="s">
        <v>4542</v>
      </c>
      <c r="CL199" s="16" t="s">
        <v>3350</v>
      </c>
      <c r="CM199" s="16" t="s">
        <v>4548</v>
      </c>
      <c r="CN199" s="16" t="s">
        <v>3433</v>
      </c>
      <c r="CR199" s="19"/>
      <c r="CV199" s="16"/>
      <c r="CY199" s="16"/>
      <c r="CZ199" s="16"/>
      <c r="DA199" s="16"/>
      <c r="DC199" s="16"/>
      <c r="DH199" s="16"/>
    </row>
    <row r="200" spans="1:112" x14ac:dyDescent="0.35">
      <c r="A200" s="16" t="s">
        <v>1149</v>
      </c>
      <c r="C200" t="s">
        <v>4549</v>
      </c>
      <c r="D200" s="29"/>
      <c r="E200"/>
      <c r="F200" s="16" t="s">
        <v>5784</v>
      </c>
      <c r="G200" s="16"/>
      <c r="K200" s="16"/>
      <c r="L200" s="16"/>
      <c r="M200" s="16"/>
      <c r="N200" s="16"/>
      <c r="O200" s="16" t="s">
        <v>5767</v>
      </c>
      <c r="P200" s="16"/>
      <c r="Q200" s="16"/>
      <c r="R200" s="16"/>
      <c r="S200" s="16"/>
      <c r="T200" s="16"/>
      <c r="U200" s="16"/>
      <c r="V200" s="16"/>
      <c r="AK200" s="16"/>
      <c r="AX200" s="28"/>
      <c r="BB200" s="25"/>
      <c r="BG200" s="16"/>
      <c r="BH200" s="16"/>
      <c r="BO200" s="16" t="s">
        <v>4550</v>
      </c>
      <c r="BP200" s="16" t="s">
        <v>4551</v>
      </c>
      <c r="BQ200" s="16" t="s">
        <v>4552</v>
      </c>
      <c r="BR200" s="16"/>
      <c r="CA200" s="16"/>
      <c r="CE200" s="16" t="s">
        <v>119</v>
      </c>
      <c r="CF200" s="16" t="s">
        <v>3129</v>
      </c>
      <c r="CG200" s="16" t="s">
        <v>4550</v>
      </c>
      <c r="CH200" s="16" t="s">
        <v>4551</v>
      </c>
      <c r="CI200" s="16" t="s">
        <v>4553</v>
      </c>
      <c r="CJ200" s="16" t="s">
        <v>4554</v>
      </c>
      <c r="CK200" s="16" t="s">
        <v>4549</v>
      </c>
      <c r="CL200" s="16" t="s">
        <v>3149</v>
      </c>
      <c r="CM200" s="16" t="s">
        <v>3233</v>
      </c>
      <c r="CN200" s="16" t="s">
        <v>4555</v>
      </c>
      <c r="CR200" s="19"/>
      <c r="CV200" s="16"/>
      <c r="CY200" s="16"/>
      <c r="CZ200" s="16"/>
      <c r="DA200" s="16"/>
      <c r="DC200" s="16"/>
      <c r="DH200" s="16"/>
    </row>
    <row r="201" spans="1:112" x14ac:dyDescent="0.35">
      <c r="A201" s="16" t="s">
        <v>1149</v>
      </c>
      <c r="C201" t="s">
        <v>4556</v>
      </c>
      <c r="D201" s="29"/>
      <c r="E201"/>
      <c r="F201" s="16" t="s">
        <v>5784</v>
      </c>
      <c r="G201" s="16"/>
      <c r="K201" s="16"/>
      <c r="L201" s="16"/>
      <c r="M201" s="16"/>
      <c r="N201" s="16"/>
      <c r="O201" s="16" t="s">
        <v>5767</v>
      </c>
      <c r="P201" s="16"/>
      <c r="Q201" s="16"/>
      <c r="R201" s="16"/>
      <c r="S201" s="16"/>
      <c r="T201" s="16"/>
      <c r="U201" s="16"/>
      <c r="V201" s="16"/>
      <c r="AK201" s="16"/>
      <c r="AX201" s="28"/>
      <c r="BB201" s="25"/>
      <c r="BG201" s="16"/>
      <c r="BH201" s="16"/>
      <c r="BO201" s="16" t="s">
        <v>4557</v>
      </c>
      <c r="BP201" s="16" t="s">
        <v>4558</v>
      </c>
      <c r="BQ201" s="16" t="s">
        <v>4559</v>
      </c>
      <c r="BR201" s="16"/>
      <c r="CA201" s="16"/>
      <c r="CE201" s="16" t="s">
        <v>119</v>
      </c>
      <c r="CF201" s="16" t="s">
        <v>3129</v>
      </c>
      <c r="CG201" s="16" t="s">
        <v>4557</v>
      </c>
      <c r="CH201" s="16" t="s">
        <v>4558</v>
      </c>
      <c r="CI201" s="16" t="s">
        <v>4560</v>
      </c>
      <c r="CJ201" s="16" t="s">
        <v>4561</v>
      </c>
      <c r="CK201" s="16" t="s">
        <v>4556</v>
      </c>
      <c r="CL201" s="16" t="s">
        <v>3182</v>
      </c>
      <c r="CM201" s="16" t="s">
        <v>3392</v>
      </c>
      <c r="CN201" s="16" t="s">
        <v>4562</v>
      </c>
      <c r="CR201" s="19"/>
      <c r="CV201" s="16"/>
      <c r="CY201" s="16"/>
      <c r="CZ201" s="16"/>
      <c r="DA201" s="16"/>
      <c r="DC201" s="16"/>
      <c r="DH201" s="16"/>
    </row>
    <row r="202" spans="1:112" x14ac:dyDescent="0.35">
      <c r="A202" s="16" t="s">
        <v>1149</v>
      </c>
      <c r="C202" t="s">
        <v>4563</v>
      </c>
      <c r="D202" s="29"/>
      <c r="E202"/>
      <c r="F202" s="16" t="s">
        <v>5784</v>
      </c>
      <c r="G202" s="16"/>
      <c r="K202" s="16"/>
      <c r="L202" s="16"/>
      <c r="M202" s="16"/>
      <c r="N202" s="16"/>
      <c r="O202" s="16" t="s">
        <v>5767</v>
      </c>
      <c r="P202" s="16"/>
      <c r="Q202" s="16"/>
      <c r="R202" s="16"/>
      <c r="S202" s="16"/>
      <c r="T202" s="16"/>
      <c r="U202" s="16"/>
      <c r="V202" s="16"/>
      <c r="AK202" s="16"/>
      <c r="AX202" s="28"/>
      <c r="BB202" s="25"/>
      <c r="BG202" s="16"/>
      <c r="BH202" s="16"/>
      <c r="BO202" s="16" t="s">
        <v>4564</v>
      </c>
      <c r="BP202" s="16" t="s">
        <v>4565</v>
      </c>
      <c r="BQ202" s="16" t="s">
        <v>4566</v>
      </c>
      <c r="BR202" s="16"/>
      <c r="CA202" s="16"/>
      <c r="CE202" s="16" t="s">
        <v>119</v>
      </c>
      <c r="CF202" s="16" t="s">
        <v>3129</v>
      </c>
      <c r="CG202" s="16" t="s">
        <v>4564</v>
      </c>
      <c r="CH202" s="16" t="s">
        <v>4565</v>
      </c>
      <c r="CI202" s="16" t="s">
        <v>6040</v>
      </c>
      <c r="CJ202" s="16" t="s">
        <v>4567</v>
      </c>
      <c r="CK202" s="16" t="s">
        <v>4563</v>
      </c>
      <c r="CL202" s="16" t="s">
        <v>3544</v>
      </c>
      <c r="CM202" s="16" t="s">
        <v>3141</v>
      </c>
      <c r="CN202" s="16" t="s">
        <v>3455</v>
      </c>
      <c r="CR202" s="19"/>
      <c r="CV202" s="16"/>
      <c r="CY202" s="16"/>
      <c r="CZ202" s="16"/>
      <c r="DA202" s="16"/>
      <c r="DC202" s="16"/>
      <c r="DH202" s="16"/>
    </row>
    <row r="203" spans="1:112" x14ac:dyDescent="0.35">
      <c r="A203" s="16" t="s">
        <v>1149</v>
      </c>
      <c r="C203" t="s">
        <v>4568</v>
      </c>
      <c r="D203" s="29"/>
      <c r="E203"/>
      <c r="F203" s="16" t="s">
        <v>5784</v>
      </c>
      <c r="G203" s="16"/>
      <c r="K203" s="16"/>
      <c r="L203" s="16"/>
      <c r="M203" s="16"/>
      <c r="N203" s="16"/>
      <c r="O203" s="16" t="s">
        <v>5767</v>
      </c>
      <c r="P203" s="16"/>
      <c r="Q203" s="16"/>
      <c r="R203" s="16"/>
      <c r="S203" s="16"/>
      <c r="T203" s="16"/>
      <c r="U203" s="16"/>
      <c r="V203" s="16"/>
      <c r="AK203" s="16"/>
      <c r="AX203" s="28"/>
      <c r="BB203" s="25"/>
      <c r="BG203" s="16"/>
      <c r="BH203" s="16"/>
      <c r="BO203" s="16" t="s">
        <v>4569</v>
      </c>
      <c r="BP203" s="16" t="s">
        <v>4570</v>
      </c>
      <c r="BQ203" s="16" t="s">
        <v>4571</v>
      </c>
      <c r="BR203" s="16"/>
      <c r="CA203" s="16"/>
      <c r="CE203" s="16" t="s">
        <v>119</v>
      </c>
      <c r="CF203" s="16" t="s">
        <v>3129</v>
      </c>
      <c r="CG203" s="16" t="s">
        <v>4569</v>
      </c>
      <c r="CH203" s="16" t="s">
        <v>4570</v>
      </c>
      <c r="CI203" s="16" t="s">
        <v>4572</v>
      </c>
      <c r="CJ203" s="16" t="s">
        <v>4573</v>
      </c>
      <c r="CK203" s="16" t="s">
        <v>4568</v>
      </c>
      <c r="CL203" s="16" t="s">
        <v>3295</v>
      </c>
      <c r="CM203" s="16" t="s">
        <v>3158</v>
      </c>
      <c r="CN203" s="16" t="s">
        <v>3460</v>
      </c>
      <c r="CR203" s="19"/>
      <c r="CV203" s="16"/>
      <c r="CY203" s="16"/>
      <c r="CZ203" s="16"/>
      <c r="DA203" s="16"/>
      <c r="DC203" s="16"/>
      <c r="DH203" s="16"/>
    </row>
    <row r="204" spans="1:112" x14ac:dyDescent="0.35">
      <c r="A204" s="16" t="s">
        <v>1149</v>
      </c>
      <c r="C204" t="s">
        <v>4574</v>
      </c>
      <c r="D204" s="29"/>
      <c r="E204"/>
      <c r="F204" s="16" t="s">
        <v>5784</v>
      </c>
      <c r="G204" s="16"/>
      <c r="K204" s="16"/>
      <c r="L204" s="16"/>
      <c r="M204" s="16"/>
      <c r="N204" s="16"/>
      <c r="O204" s="16" t="s">
        <v>5767</v>
      </c>
      <c r="P204" s="16"/>
      <c r="Q204" s="16"/>
      <c r="R204" s="16"/>
      <c r="S204" s="16"/>
      <c r="T204" s="16"/>
      <c r="U204" s="16"/>
      <c r="V204" s="16"/>
      <c r="AK204" s="16"/>
      <c r="AX204" s="28"/>
      <c r="BB204" s="25"/>
      <c r="BG204" s="16"/>
      <c r="BH204" s="16"/>
      <c r="BO204" s="16" t="s">
        <v>4575</v>
      </c>
      <c r="BP204" s="16" t="s">
        <v>4576</v>
      </c>
      <c r="BQ204" s="16" t="s">
        <v>4577</v>
      </c>
      <c r="BR204" s="16"/>
      <c r="CA204" s="16"/>
      <c r="CE204" s="16" t="s">
        <v>119</v>
      </c>
      <c r="CF204" s="16" t="s">
        <v>3129</v>
      </c>
      <c r="CG204" s="16" t="s">
        <v>4575</v>
      </c>
      <c r="CH204" s="16" t="s">
        <v>4576</v>
      </c>
      <c r="CI204" s="16" t="s">
        <v>4578</v>
      </c>
      <c r="CJ204" s="16" t="s">
        <v>4579</v>
      </c>
      <c r="CK204" s="16" t="s">
        <v>4574</v>
      </c>
      <c r="CL204" s="16" t="s">
        <v>3544</v>
      </c>
      <c r="CM204" s="16" t="s">
        <v>4033</v>
      </c>
      <c r="CN204" s="16" t="s">
        <v>3159</v>
      </c>
      <c r="CR204" s="19"/>
      <c r="CV204" s="16"/>
      <c r="CY204" s="16"/>
      <c r="CZ204" s="16"/>
      <c r="DA204" s="16"/>
      <c r="DC204" s="16"/>
      <c r="DH204" s="16"/>
    </row>
    <row r="205" spans="1:112" x14ac:dyDescent="0.35">
      <c r="A205" s="16" t="s">
        <v>1149</v>
      </c>
      <c r="C205" t="s">
        <v>5861</v>
      </c>
      <c r="D205" s="29"/>
      <c r="E205"/>
      <c r="F205" s="16" t="s">
        <v>5784</v>
      </c>
      <c r="G205" s="16"/>
      <c r="K205" s="16"/>
      <c r="L205" s="16"/>
      <c r="M205" s="16"/>
      <c r="N205" s="16"/>
      <c r="O205" s="16" t="s">
        <v>651</v>
      </c>
      <c r="P205" s="16"/>
      <c r="Q205" s="16"/>
      <c r="R205" s="16"/>
      <c r="S205" s="16"/>
      <c r="T205" s="16" t="s">
        <v>1550</v>
      </c>
      <c r="U205" s="16" t="s">
        <v>1551</v>
      </c>
      <c r="V205" s="16"/>
      <c r="W205" s="16" t="s">
        <v>1552</v>
      </c>
      <c r="X205" s="16" t="s">
        <v>1553</v>
      </c>
      <c r="AA205" s="21" t="s">
        <v>1554</v>
      </c>
      <c r="AH205" s="16" t="s">
        <v>745</v>
      </c>
      <c r="AI205" s="16" t="s">
        <v>726</v>
      </c>
      <c r="AJ205" s="16" t="s">
        <v>1555</v>
      </c>
      <c r="AK205" s="16"/>
      <c r="AO205" s="16">
        <v>-8</v>
      </c>
      <c r="AP205" s="16">
        <v>111</v>
      </c>
      <c r="AQ205" s="16" t="s">
        <v>706</v>
      </c>
      <c r="AR205" s="16" t="s">
        <v>1555</v>
      </c>
      <c r="AS205" s="16" t="s">
        <v>1556</v>
      </c>
      <c r="AT205" s="16">
        <f>LEN(AS205)-LEN(SUBSTITUTE(AS205,",",""))+1</f>
        <v>2</v>
      </c>
      <c r="AU205" s="16" t="s">
        <v>1557</v>
      </c>
      <c r="AV205" s="16">
        <f>LEN(AU205)-LEN(SUBSTITUTE(AU205,",",""))+1</f>
        <v>5</v>
      </c>
      <c r="AW205" s="16">
        <f>Table13[[#This Row], [no. of native regions]]+Table13[[#This Row], [no. of introduced regions]]</f>
        <v>7</v>
      </c>
      <c r="AX205" s="28">
        <f>Table13[[#This Row], [no. of introduced regions]]/Table13[[#This Row], [no. of native regions]]</f>
        <v>2.5</v>
      </c>
      <c r="BB205" s="25"/>
      <c r="BG205" s="16"/>
      <c r="BH205" s="16"/>
      <c r="BO205" s="16" t="s">
        <v>756</v>
      </c>
      <c r="BP205" s="16" t="s">
        <v>476</v>
      </c>
      <c r="BQ205" s="16" t="s">
        <v>5301</v>
      </c>
      <c r="BR205" s="16"/>
      <c r="CA205" s="16"/>
      <c r="CE205" s="16" t="s">
        <v>119</v>
      </c>
      <c r="CF205" s="16" t="s">
        <v>3129</v>
      </c>
      <c r="CG205" s="16" t="s">
        <v>756</v>
      </c>
      <c r="CH205" s="16" t="s">
        <v>476</v>
      </c>
      <c r="CI205" s="16" t="s">
        <v>5302</v>
      </c>
      <c r="CJ205" s="16" t="s">
        <v>5787</v>
      </c>
      <c r="CK205" s="16" t="s">
        <v>5300</v>
      </c>
      <c r="CL205" s="16" t="s">
        <v>3265</v>
      </c>
      <c r="CM205" s="16" t="s">
        <v>3335</v>
      </c>
      <c r="CN205" s="16" t="s">
        <v>3787</v>
      </c>
      <c r="CP205" s="16" t="s">
        <v>119</v>
      </c>
      <c r="CQ205" s="16" t="s">
        <v>1183</v>
      </c>
      <c r="CR205" s="19" t="s">
        <v>14</v>
      </c>
      <c r="CV205" s="16"/>
      <c r="CY205" s="16"/>
      <c r="CZ205" s="16"/>
      <c r="DA205" s="16"/>
      <c r="DC205" s="16"/>
      <c r="DH205" s="16"/>
    </row>
    <row r="206" spans="1:112" x14ac:dyDescent="0.35">
      <c r="A206" s="16" t="s">
        <v>1149</v>
      </c>
      <c r="C206" t="s">
        <v>4586</v>
      </c>
      <c r="D206" s="29"/>
      <c r="E206"/>
      <c r="F206" s="16" t="s">
        <v>5784</v>
      </c>
      <c r="G206" s="16"/>
      <c r="K206" s="16"/>
      <c r="L206" s="16"/>
      <c r="M206" s="16"/>
      <c r="N206" s="16"/>
      <c r="O206" s="16" t="s">
        <v>5767</v>
      </c>
      <c r="P206" s="16"/>
      <c r="Q206" s="16"/>
      <c r="R206" s="16"/>
      <c r="S206" s="16"/>
      <c r="T206" s="16"/>
      <c r="U206" s="16"/>
      <c r="V206" s="16"/>
      <c r="AK206" s="16"/>
      <c r="AX206" s="28"/>
      <c r="BB206" s="25"/>
      <c r="BG206" s="16"/>
      <c r="BH206" s="16"/>
      <c r="BO206" s="16" t="s">
        <v>4587</v>
      </c>
      <c r="BP206" s="16" t="s">
        <v>4588</v>
      </c>
      <c r="BQ206" s="16" t="s">
        <v>4589</v>
      </c>
      <c r="BR206" s="16"/>
      <c r="CA206" s="16"/>
      <c r="CE206" s="16" t="s">
        <v>119</v>
      </c>
      <c r="CF206" s="16" t="s">
        <v>3129</v>
      </c>
      <c r="CG206" s="16" t="s">
        <v>4587</v>
      </c>
      <c r="CH206" s="16" t="s">
        <v>4588</v>
      </c>
      <c r="CI206" s="16" t="s">
        <v>4590</v>
      </c>
      <c r="CJ206" s="16" t="s">
        <v>4591</v>
      </c>
      <c r="CK206" s="16" t="s">
        <v>4586</v>
      </c>
      <c r="CL206" s="16" t="s">
        <v>3182</v>
      </c>
      <c r="CM206" s="16" t="s">
        <v>4592</v>
      </c>
      <c r="CN206" s="16" t="s">
        <v>3455</v>
      </c>
      <c r="CR206" s="19"/>
      <c r="CV206" s="16"/>
      <c r="CY206" s="16"/>
      <c r="CZ206" s="16"/>
      <c r="DA206" s="16"/>
      <c r="DC206" s="16"/>
      <c r="DH206" s="16"/>
    </row>
    <row r="207" spans="1:112" x14ac:dyDescent="0.35">
      <c r="A207" s="16" t="s">
        <v>1149</v>
      </c>
      <c r="C207" t="s">
        <v>4593</v>
      </c>
      <c r="D207" s="29"/>
      <c r="E207"/>
      <c r="F207" s="16" t="s">
        <v>5784</v>
      </c>
      <c r="G207" s="16"/>
      <c r="K207" s="16"/>
      <c r="L207" s="16"/>
      <c r="M207" s="16"/>
      <c r="N207" s="16"/>
      <c r="O207" s="16" t="s">
        <v>5767</v>
      </c>
      <c r="P207" s="16"/>
      <c r="Q207" s="16"/>
      <c r="R207" s="16"/>
      <c r="S207" s="16"/>
      <c r="T207" s="16"/>
      <c r="U207" s="16"/>
      <c r="V207" s="16"/>
      <c r="AK207" s="16"/>
      <c r="AX207" s="28"/>
      <c r="BB207" s="25"/>
      <c r="BG207" s="16"/>
      <c r="BH207" s="16"/>
      <c r="BO207" s="16" t="s">
        <v>4594</v>
      </c>
      <c r="BP207" s="16" t="s">
        <v>4595</v>
      </c>
      <c r="BQ207" s="16" t="s">
        <v>4596</v>
      </c>
      <c r="BR207" s="16"/>
      <c r="CA207" s="16"/>
      <c r="CE207" s="16" t="s">
        <v>119</v>
      </c>
      <c r="CF207" s="16" t="s">
        <v>3129</v>
      </c>
      <c r="CG207" s="16" t="s">
        <v>4594</v>
      </c>
      <c r="CH207" s="16" t="s">
        <v>4595</v>
      </c>
      <c r="CI207" s="16" t="s">
        <v>4597</v>
      </c>
      <c r="CJ207" s="16" t="s">
        <v>4598</v>
      </c>
      <c r="CK207" s="16" t="s">
        <v>4593</v>
      </c>
      <c r="CL207" s="16" t="s">
        <v>3310</v>
      </c>
      <c r="CM207" s="16" t="s">
        <v>3588</v>
      </c>
      <c r="CN207" s="16" t="s">
        <v>3133</v>
      </c>
      <c r="CR207" s="19"/>
      <c r="CV207" s="16"/>
      <c r="CY207" s="16"/>
      <c r="CZ207" s="16"/>
      <c r="DA207" s="16"/>
      <c r="DC207" s="16"/>
      <c r="DH207" s="16"/>
    </row>
    <row r="208" spans="1:112" x14ac:dyDescent="0.35">
      <c r="A208" s="16" t="s">
        <v>1149</v>
      </c>
      <c r="C208" t="s">
        <v>4599</v>
      </c>
      <c r="D208" s="29"/>
      <c r="E208"/>
      <c r="F208" s="16" t="s">
        <v>5784</v>
      </c>
      <c r="G208" s="16"/>
      <c r="K208" s="16"/>
      <c r="L208" s="16"/>
      <c r="M208" s="16"/>
      <c r="N208" s="16"/>
      <c r="O208" s="16" t="s">
        <v>5767</v>
      </c>
      <c r="P208" s="16"/>
      <c r="Q208" s="16"/>
      <c r="R208" s="16"/>
      <c r="S208" s="16"/>
      <c r="T208" s="16"/>
      <c r="U208" s="16"/>
      <c r="V208" s="16"/>
      <c r="AK208" s="16"/>
      <c r="AT208" s="16">
        <f>LEN(AS208)-LEN(SUBSTITUTE(AS208,",",""))+1</f>
        <v>1</v>
      </c>
      <c r="AV208" s="16">
        <f>LEN(AU208)-LEN(SUBSTITUTE(AU208,",",""))+1</f>
        <v>1</v>
      </c>
      <c r="AW208" s="16">
        <f>Table13[[#This Row], [no. of native regions]]+Table13[[#This Row], [no. of introduced regions]]</f>
        <v>2</v>
      </c>
      <c r="AX208" s="28">
        <f>Table13[[#This Row], [no. of introduced regions]]/Table13[[#This Row], [no. of native regions]]</f>
        <v>1</v>
      </c>
      <c r="BB208" s="25"/>
      <c r="BG208" s="16"/>
      <c r="BH208" s="16"/>
      <c r="BO208" s="16" t="s">
        <v>1548</v>
      </c>
      <c r="BP208" s="16" t="s">
        <v>1549</v>
      </c>
      <c r="BQ208" s="16" t="s">
        <v>4600</v>
      </c>
      <c r="BR208" s="16"/>
      <c r="CA208" s="16"/>
      <c r="CE208" s="16" t="s">
        <v>119</v>
      </c>
      <c r="CF208" s="16" t="s">
        <v>3129</v>
      </c>
      <c r="CG208" s="16" t="s">
        <v>1548</v>
      </c>
      <c r="CH208" s="16" t="s">
        <v>1549</v>
      </c>
      <c r="CI208" s="16" t="s">
        <v>4601</v>
      </c>
      <c r="CJ208" s="16" t="s">
        <v>4602</v>
      </c>
      <c r="CL208" s="16" t="s">
        <v>3265</v>
      </c>
      <c r="CM208" s="16" t="s">
        <v>3335</v>
      </c>
      <c r="CN208" s="16" t="s">
        <v>3416</v>
      </c>
      <c r="CR208" s="19"/>
      <c r="CV208" s="16"/>
      <c r="CY208" s="16"/>
      <c r="CZ208" s="16"/>
      <c r="DA208" s="16"/>
      <c r="DC208" s="16"/>
      <c r="DH208" s="16"/>
    </row>
    <row r="209" spans="1:112" x14ac:dyDescent="0.35">
      <c r="A209" s="16" t="s">
        <v>1149</v>
      </c>
      <c r="C209" t="s">
        <v>4603</v>
      </c>
      <c r="D209" s="29"/>
      <c r="E209"/>
      <c r="F209" s="16" t="s">
        <v>5784</v>
      </c>
      <c r="G209" s="16"/>
      <c r="K209" s="16"/>
      <c r="L209" s="16"/>
      <c r="M209" s="16"/>
      <c r="N209" s="16"/>
      <c r="O209" s="16" t="s">
        <v>5767</v>
      </c>
      <c r="P209" s="16"/>
      <c r="Q209" s="16"/>
      <c r="R209" s="16"/>
      <c r="S209" s="16"/>
      <c r="T209" s="16"/>
      <c r="U209" s="16"/>
      <c r="V209" s="16"/>
      <c r="AK209" s="16"/>
      <c r="AX209" s="28"/>
      <c r="BB209" s="25"/>
      <c r="BG209" s="16"/>
      <c r="BH209" s="16"/>
      <c r="BO209" s="16" t="s">
        <v>4604</v>
      </c>
      <c r="BP209" s="16" t="s">
        <v>4605</v>
      </c>
      <c r="BQ209" s="16" t="s">
        <v>4606</v>
      </c>
      <c r="BR209" s="16"/>
      <c r="CA209" s="16"/>
      <c r="CE209" s="16" t="s">
        <v>119</v>
      </c>
      <c r="CF209" s="16" t="s">
        <v>3129</v>
      </c>
      <c r="CG209" s="16" t="s">
        <v>4604</v>
      </c>
      <c r="CH209" s="16" t="s">
        <v>4605</v>
      </c>
      <c r="CI209" s="16" t="s">
        <v>4607</v>
      </c>
      <c r="CJ209" s="16" t="s">
        <v>4608</v>
      </c>
      <c r="CK209" s="16" t="s">
        <v>4603</v>
      </c>
      <c r="CL209" s="16" t="s">
        <v>3191</v>
      </c>
      <c r="CM209" s="16" t="s">
        <v>3132</v>
      </c>
      <c r="CN209" s="16" t="s">
        <v>3376</v>
      </c>
      <c r="CR209" s="19"/>
      <c r="CV209" s="16"/>
      <c r="CY209" s="16"/>
      <c r="CZ209" s="16"/>
      <c r="DA209" s="16"/>
      <c r="DC209" s="16"/>
      <c r="DH209" s="16"/>
    </row>
    <row r="210" spans="1:112" x14ac:dyDescent="0.35">
      <c r="A210" s="16" t="s">
        <v>1149</v>
      </c>
      <c r="C210" t="s">
        <v>4609</v>
      </c>
      <c r="D210" s="29"/>
      <c r="E210"/>
      <c r="F210" s="16" t="s">
        <v>5784</v>
      </c>
      <c r="G210" s="16"/>
      <c r="K210" s="16"/>
      <c r="L210" s="16"/>
      <c r="M210" s="16"/>
      <c r="N210" s="16"/>
      <c r="O210" s="16" t="s">
        <v>5767</v>
      </c>
      <c r="P210" s="16"/>
      <c r="Q210" s="16"/>
      <c r="R210" s="16"/>
      <c r="S210" s="16"/>
      <c r="T210" s="16"/>
      <c r="U210" s="16"/>
      <c r="V210" s="16"/>
      <c r="AK210" s="16"/>
      <c r="AX210" s="28"/>
      <c r="BB210" s="25"/>
      <c r="BG210" s="16"/>
      <c r="BH210" s="16"/>
      <c r="BO210" s="16" t="s">
        <v>4610</v>
      </c>
      <c r="BP210" s="16" t="s">
        <v>4611</v>
      </c>
      <c r="BQ210" s="16" t="s">
        <v>4612</v>
      </c>
      <c r="BR210" s="16"/>
      <c r="CA210" s="16"/>
      <c r="CE210" s="16" t="s">
        <v>119</v>
      </c>
      <c r="CF210" s="16" t="s">
        <v>3129</v>
      </c>
      <c r="CG210" s="16" t="s">
        <v>4610</v>
      </c>
      <c r="CH210" s="16" t="s">
        <v>4611</v>
      </c>
      <c r="CI210" s="16" t="s">
        <v>4613</v>
      </c>
      <c r="CJ210" s="16" t="s">
        <v>4614</v>
      </c>
      <c r="CK210" s="16" t="s">
        <v>4609</v>
      </c>
      <c r="CL210" s="16" t="s">
        <v>3939</v>
      </c>
      <c r="CM210" s="16" t="s">
        <v>4592</v>
      </c>
      <c r="CN210" s="16" t="s">
        <v>4615</v>
      </c>
      <c r="CR210" s="19"/>
      <c r="CV210" s="16"/>
      <c r="CY210" s="16"/>
      <c r="CZ210" s="16"/>
      <c r="DA210" s="16"/>
      <c r="DC210" s="16"/>
      <c r="DH210" s="16"/>
    </row>
    <row r="211" spans="1:112" x14ac:dyDescent="0.35">
      <c r="A211" s="16" t="s">
        <v>1149</v>
      </c>
      <c r="C211" t="s">
        <v>4616</v>
      </c>
      <c r="D211" s="29"/>
      <c r="E211"/>
      <c r="F211" s="16" t="s">
        <v>5784</v>
      </c>
      <c r="G211" s="16"/>
      <c r="K211" s="16"/>
      <c r="L211" s="16"/>
      <c r="M211" s="16"/>
      <c r="N211" s="16"/>
      <c r="O211" s="16" t="s">
        <v>5767</v>
      </c>
      <c r="P211" s="16"/>
      <c r="Q211" s="16"/>
      <c r="R211" s="16"/>
      <c r="S211" s="16"/>
      <c r="T211" s="16"/>
      <c r="U211" s="16"/>
      <c r="V211" s="16"/>
      <c r="AK211" s="16"/>
      <c r="AX211" s="28"/>
      <c r="BB211" s="25"/>
      <c r="BG211" s="16"/>
      <c r="BH211" s="16"/>
      <c r="BO211" s="16" t="s">
        <v>4617</v>
      </c>
      <c r="BP211" s="16" t="s">
        <v>4618</v>
      </c>
      <c r="BQ211" s="16" t="s">
        <v>4619</v>
      </c>
      <c r="BR211" s="16"/>
      <c r="CA211" s="16"/>
      <c r="CE211" s="16" t="s">
        <v>119</v>
      </c>
      <c r="CF211" s="16" t="s">
        <v>3129</v>
      </c>
      <c r="CG211" s="16" t="s">
        <v>4617</v>
      </c>
      <c r="CH211" s="16" t="s">
        <v>4618</v>
      </c>
      <c r="CI211" s="16" t="s">
        <v>4620</v>
      </c>
      <c r="CJ211" s="16" t="s">
        <v>4621</v>
      </c>
      <c r="CK211" s="16" t="s">
        <v>4616</v>
      </c>
      <c r="CL211" s="16" t="s">
        <v>3544</v>
      </c>
      <c r="CM211" s="16" t="s">
        <v>3392</v>
      </c>
      <c r="CN211" s="16" t="s">
        <v>4622</v>
      </c>
      <c r="CR211" s="19"/>
      <c r="CV211" s="16"/>
      <c r="CY211" s="16"/>
      <c r="CZ211" s="16"/>
      <c r="DA211" s="16"/>
      <c r="DC211" s="16"/>
      <c r="DH211" s="16"/>
    </row>
    <row r="212" spans="1:112" x14ac:dyDescent="0.35">
      <c r="A212" s="16" t="s">
        <v>1149</v>
      </c>
      <c r="C212" t="s">
        <v>4623</v>
      </c>
      <c r="D212" s="29"/>
      <c r="E212"/>
      <c r="F212" s="16" t="s">
        <v>5784</v>
      </c>
      <c r="G212" s="16"/>
      <c r="K212" s="16"/>
      <c r="L212" s="16"/>
      <c r="M212" s="16"/>
      <c r="N212" s="16"/>
      <c r="O212" s="16" t="s">
        <v>5767</v>
      </c>
      <c r="P212" s="16"/>
      <c r="Q212" s="16"/>
      <c r="R212" s="16"/>
      <c r="S212" s="16"/>
      <c r="T212" s="16"/>
      <c r="U212" s="16"/>
      <c r="V212" s="16"/>
      <c r="AK212" s="16"/>
      <c r="AX212" s="28"/>
      <c r="BB212" s="25"/>
      <c r="BG212" s="16"/>
      <c r="BH212" s="16"/>
      <c r="BO212" s="16" t="s">
        <v>4624</v>
      </c>
      <c r="BP212" s="16" t="s">
        <v>4625</v>
      </c>
      <c r="BQ212" s="16" t="s">
        <v>4583</v>
      </c>
      <c r="BR212" s="16"/>
      <c r="CA212" s="16"/>
      <c r="CE212" s="16" t="s">
        <v>119</v>
      </c>
      <c r="CF212" s="16" t="s">
        <v>3129</v>
      </c>
      <c r="CG212" s="16" t="s">
        <v>4624</v>
      </c>
      <c r="CH212" s="16" t="s">
        <v>4625</v>
      </c>
      <c r="CI212" s="16" t="s">
        <v>4626</v>
      </c>
      <c r="CJ212" s="16" t="s">
        <v>4627</v>
      </c>
      <c r="CK212" s="16" t="s">
        <v>4623</v>
      </c>
      <c r="CL212" s="16" t="s">
        <v>3166</v>
      </c>
      <c r="CM212" s="16" t="s">
        <v>3739</v>
      </c>
      <c r="CN212" s="16" t="s">
        <v>3416</v>
      </c>
      <c r="CR212" s="19"/>
      <c r="CV212" s="16"/>
      <c r="CY212" s="16"/>
      <c r="CZ212" s="16"/>
      <c r="DA212" s="16"/>
      <c r="DC212" s="16"/>
      <c r="DH212" s="16"/>
    </row>
    <row r="213" spans="1:112" x14ac:dyDescent="0.35">
      <c r="A213" s="16" t="s">
        <v>1149</v>
      </c>
      <c r="C213" t="s">
        <v>4628</v>
      </c>
      <c r="D213" s="29"/>
      <c r="E213"/>
      <c r="F213" s="16" t="s">
        <v>5784</v>
      </c>
      <c r="G213" s="16"/>
      <c r="K213" s="16"/>
      <c r="L213" s="16"/>
      <c r="M213" s="16"/>
      <c r="N213" s="16"/>
      <c r="O213" s="16" t="s">
        <v>5767</v>
      </c>
      <c r="P213" s="16"/>
      <c r="Q213" s="16"/>
      <c r="R213" s="16"/>
      <c r="S213" s="16"/>
      <c r="T213" s="16"/>
      <c r="U213" s="16"/>
      <c r="V213" s="16"/>
      <c r="AK213" s="16"/>
      <c r="AX213" s="28"/>
      <c r="BB213" s="25"/>
      <c r="BG213" s="16"/>
      <c r="BH213" s="16"/>
      <c r="BO213" s="16" t="s">
        <v>4629</v>
      </c>
      <c r="BP213" s="16" t="s">
        <v>4630</v>
      </c>
      <c r="BQ213" s="16" t="s">
        <v>4631</v>
      </c>
      <c r="BR213" s="16"/>
      <c r="CA213" s="16"/>
      <c r="CE213" s="16" t="s">
        <v>119</v>
      </c>
      <c r="CF213" s="16" t="s">
        <v>3129</v>
      </c>
      <c r="CG213" s="16" t="s">
        <v>4629</v>
      </c>
      <c r="CH213" s="16" t="s">
        <v>4630</v>
      </c>
      <c r="CI213" s="16" t="s">
        <v>4632</v>
      </c>
      <c r="CJ213" s="16" t="s">
        <v>4633</v>
      </c>
      <c r="CK213" s="16" t="s">
        <v>4628</v>
      </c>
      <c r="CL213" s="16" t="s">
        <v>3522</v>
      </c>
      <c r="CM213" s="16" t="s">
        <v>3831</v>
      </c>
      <c r="CN213" s="16" t="s">
        <v>4634</v>
      </c>
      <c r="CR213" s="19"/>
      <c r="CV213" s="16"/>
      <c r="CY213" s="16"/>
      <c r="CZ213" s="16"/>
      <c r="DA213" s="16"/>
      <c r="DC213" s="16"/>
      <c r="DH213" s="16"/>
    </row>
    <row r="214" spans="1:112" x14ac:dyDescent="0.35">
      <c r="A214" s="16" t="s">
        <v>1149</v>
      </c>
      <c r="C214" t="s">
        <v>4635</v>
      </c>
      <c r="D214" s="29"/>
      <c r="E214"/>
      <c r="F214" s="16" t="s">
        <v>5784</v>
      </c>
      <c r="G214" s="16"/>
      <c r="K214" s="16"/>
      <c r="L214" s="16"/>
      <c r="M214" s="16"/>
      <c r="N214" s="16"/>
      <c r="O214" s="16" t="s">
        <v>5767</v>
      </c>
      <c r="P214" s="16"/>
      <c r="Q214" s="16"/>
      <c r="R214" s="16"/>
      <c r="S214" s="16"/>
      <c r="T214" s="16"/>
      <c r="U214" s="16"/>
      <c r="V214" s="16"/>
      <c r="AK214" s="16"/>
      <c r="AX214" s="28"/>
      <c r="BB214" s="25"/>
      <c r="BG214" s="16"/>
      <c r="BH214" s="16"/>
      <c r="BO214" s="16" t="s">
        <v>4636</v>
      </c>
      <c r="BP214" s="16" t="s">
        <v>4637</v>
      </c>
      <c r="BQ214" s="16" t="s">
        <v>4638</v>
      </c>
      <c r="BR214" s="16"/>
      <c r="CA214" s="16"/>
      <c r="CE214" s="16" t="s">
        <v>119</v>
      </c>
      <c r="CF214" s="16" t="s">
        <v>3129</v>
      </c>
      <c r="CG214" s="16" t="s">
        <v>4636</v>
      </c>
      <c r="CH214" s="16" t="s">
        <v>4637</v>
      </c>
      <c r="CI214" s="16" t="s">
        <v>4639</v>
      </c>
      <c r="CJ214" s="16" t="s">
        <v>4640</v>
      </c>
      <c r="CK214" s="16" t="s">
        <v>4635</v>
      </c>
      <c r="CL214" s="16" t="s">
        <v>3683</v>
      </c>
      <c r="CM214" s="16" t="s">
        <v>4641</v>
      </c>
      <c r="CN214" s="16" t="s">
        <v>4521</v>
      </c>
      <c r="CR214" s="19"/>
      <c r="CV214" s="16"/>
      <c r="CY214" s="16"/>
      <c r="CZ214" s="16"/>
      <c r="DA214" s="16"/>
      <c r="DC214" s="16"/>
      <c r="DH214" s="16"/>
    </row>
    <row r="215" spans="1:112" x14ac:dyDescent="0.35">
      <c r="A215" s="16" t="s">
        <v>1149</v>
      </c>
      <c r="C215" t="s">
        <v>4642</v>
      </c>
      <c r="D215" s="29"/>
      <c r="E215"/>
      <c r="F215" s="16" t="s">
        <v>5784</v>
      </c>
      <c r="G215" s="16"/>
      <c r="K215" s="16"/>
      <c r="L215" s="16"/>
      <c r="M215" s="16"/>
      <c r="N215" s="16"/>
      <c r="O215" s="16" t="s">
        <v>5767</v>
      </c>
      <c r="P215" s="16"/>
      <c r="Q215" s="16"/>
      <c r="R215" s="16"/>
      <c r="S215" s="16"/>
      <c r="T215" s="16"/>
      <c r="U215" s="16"/>
      <c r="V215" s="16"/>
      <c r="AK215" s="16"/>
      <c r="AX215" s="28"/>
      <c r="BB215" s="25"/>
      <c r="BG215" s="16"/>
      <c r="BH215" s="16"/>
      <c r="BO215" s="16" t="s">
        <v>4643</v>
      </c>
      <c r="BP215" s="16" t="s">
        <v>4644</v>
      </c>
      <c r="BQ215" s="16" t="s">
        <v>4645</v>
      </c>
      <c r="BR215" s="16"/>
      <c r="CA215" s="16"/>
      <c r="CE215" s="16" t="s">
        <v>119</v>
      </c>
      <c r="CF215" s="16" t="s">
        <v>3129</v>
      </c>
      <c r="CG215" s="16" t="s">
        <v>4643</v>
      </c>
      <c r="CH215" s="16" t="s">
        <v>4644</v>
      </c>
      <c r="CI215" s="16" t="s">
        <v>4646</v>
      </c>
      <c r="CJ215" s="16" t="s">
        <v>4647</v>
      </c>
      <c r="CK215" s="16" t="s">
        <v>4642</v>
      </c>
      <c r="CL215" s="16" t="s">
        <v>3830</v>
      </c>
      <c r="CM215" s="16" t="s">
        <v>4648</v>
      </c>
      <c r="CN215" s="16" t="s">
        <v>3133</v>
      </c>
      <c r="CR215" s="19"/>
      <c r="CV215" s="16"/>
      <c r="CY215" s="16"/>
      <c r="CZ215" s="16"/>
      <c r="DA215" s="16"/>
      <c r="DC215" s="16"/>
      <c r="DH215" s="16"/>
    </row>
    <row r="216" spans="1:112" x14ac:dyDescent="0.35">
      <c r="A216" s="16" t="s">
        <v>1149</v>
      </c>
      <c r="C216" t="s">
        <v>4649</v>
      </c>
      <c r="D216" s="29"/>
      <c r="E216"/>
      <c r="F216" s="16" t="s">
        <v>5784</v>
      </c>
      <c r="G216" s="16"/>
      <c r="K216" s="16"/>
      <c r="L216" s="16"/>
      <c r="M216" s="16"/>
      <c r="N216" s="16"/>
      <c r="O216" s="16" t="s">
        <v>5767</v>
      </c>
      <c r="P216" s="16"/>
      <c r="Q216" s="16"/>
      <c r="R216" s="16"/>
      <c r="S216" s="16"/>
      <c r="T216" s="16"/>
      <c r="U216" s="16"/>
      <c r="V216" s="16"/>
      <c r="AK216" s="16"/>
      <c r="AX216" s="28"/>
      <c r="BB216" s="25"/>
      <c r="BG216" s="16"/>
      <c r="BH216" s="16"/>
      <c r="BO216" s="16" t="s">
        <v>4650</v>
      </c>
      <c r="BP216" s="16" t="s">
        <v>4651</v>
      </c>
      <c r="BQ216" s="16" t="s">
        <v>4652</v>
      </c>
      <c r="BR216" s="16"/>
      <c r="CA216" s="16"/>
      <c r="CE216" s="16" t="s">
        <v>119</v>
      </c>
      <c r="CF216" s="16" t="s">
        <v>3129</v>
      </c>
      <c r="CG216" s="16" t="s">
        <v>4650</v>
      </c>
      <c r="CH216" s="16" t="s">
        <v>4651</v>
      </c>
      <c r="CI216" s="16" t="s">
        <v>4653</v>
      </c>
      <c r="CJ216" s="16" t="s">
        <v>4654</v>
      </c>
      <c r="CK216" s="16" t="s">
        <v>4649</v>
      </c>
      <c r="CL216" s="16" t="s">
        <v>3446</v>
      </c>
      <c r="CM216" s="16" t="s">
        <v>4655</v>
      </c>
      <c r="CN216" s="16" t="s">
        <v>3416</v>
      </c>
      <c r="CR216" s="19"/>
      <c r="CV216" s="16"/>
      <c r="CY216" s="16"/>
      <c r="CZ216" s="16"/>
      <c r="DA216" s="16"/>
      <c r="DC216" s="16"/>
      <c r="DH216" s="16"/>
    </row>
    <row r="217" spans="1:112" x14ac:dyDescent="0.35">
      <c r="A217" s="16" t="s">
        <v>1149</v>
      </c>
      <c r="C217" t="s">
        <v>4656</v>
      </c>
      <c r="D217" s="29"/>
      <c r="E217"/>
      <c r="F217" s="16" t="s">
        <v>5784</v>
      </c>
      <c r="G217" s="16"/>
      <c r="K217" s="16"/>
      <c r="L217" s="16"/>
      <c r="M217" s="16"/>
      <c r="N217" s="16"/>
      <c r="O217" s="16" t="s">
        <v>5767</v>
      </c>
      <c r="P217" s="16"/>
      <c r="Q217" s="16"/>
      <c r="R217" s="16"/>
      <c r="S217" s="16"/>
      <c r="T217" s="16"/>
      <c r="U217" s="16"/>
      <c r="V217" s="16"/>
      <c r="AK217" s="16"/>
      <c r="AX217" s="28"/>
      <c r="BB217" s="25"/>
      <c r="BG217" s="16"/>
      <c r="BH217" s="16"/>
      <c r="BO217" s="16" t="s">
        <v>4657</v>
      </c>
      <c r="BP217" s="16" t="s">
        <v>4658</v>
      </c>
      <c r="BQ217" s="16" t="s">
        <v>4659</v>
      </c>
      <c r="BR217" s="16"/>
      <c r="CA217" s="16"/>
      <c r="CE217" s="16" t="s">
        <v>119</v>
      </c>
      <c r="CF217" s="16" t="s">
        <v>3129</v>
      </c>
      <c r="CG217" s="16" t="s">
        <v>4657</v>
      </c>
      <c r="CH217" s="16" t="s">
        <v>4658</v>
      </c>
      <c r="CI217" s="16" t="s">
        <v>6041</v>
      </c>
      <c r="CJ217" s="16" t="s">
        <v>4660</v>
      </c>
      <c r="CK217" s="16" t="s">
        <v>4656</v>
      </c>
      <c r="CL217" s="16" t="s">
        <v>3240</v>
      </c>
      <c r="CM217" s="16" t="s">
        <v>3141</v>
      </c>
      <c r="CN217" s="16" t="s">
        <v>4661</v>
      </c>
      <c r="CR217" s="19"/>
      <c r="CV217" s="16"/>
      <c r="CY217" s="16"/>
      <c r="CZ217" s="16"/>
      <c r="DA217" s="16"/>
      <c r="DC217" s="16"/>
      <c r="DH217" s="16"/>
    </row>
    <row r="218" spans="1:112" x14ac:dyDescent="0.35">
      <c r="A218" s="16" t="s">
        <v>1149</v>
      </c>
      <c r="C218" t="s">
        <v>4662</v>
      </c>
      <c r="D218" s="29"/>
      <c r="E218"/>
      <c r="F218" s="16" t="s">
        <v>5784</v>
      </c>
      <c r="G218" s="16"/>
      <c r="K218" s="16"/>
      <c r="L218" s="16"/>
      <c r="M218" s="16"/>
      <c r="N218" s="16"/>
      <c r="O218" s="16" t="s">
        <v>5767</v>
      </c>
      <c r="P218" s="16"/>
      <c r="Q218" s="16"/>
      <c r="R218" s="16"/>
      <c r="S218" s="16"/>
      <c r="T218" s="16"/>
      <c r="U218" s="16"/>
      <c r="V218" s="16"/>
      <c r="AK218" s="16"/>
      <c r="AX218" s="28"/>
      <c r="BB218" s="25"/>
      <c r="BG218" s="16"/>
      <c r="BH218" s="16"/>
      <c r="BO218" s="16" t="s">
        <v>4663</v>
      </c>
      <c r="BP218" s="16" t="s">
        <v>4664</v>
      </c>
      <c r="BQ218" s="16" t="s">
        <v>4665</v>
      </c>
      <c r="BR218" s="16"/>
      <c r="CA218" s="16"/>
      <c r="CE218" s="16" t="s">
        <v>119</v>
      </c>
      <c r="CF218" s="16" t="s">
        <v>3129</v>
      </c>
      <c r="CG218" s="16" t="s">
        <v>4663</v>
      </c>
      <c r="CH218" s="16" t="s">
        <v>4664</v>
      </c>
      <c r="CI218" s="16" t="s">
        <v>4666</v>
      </c>
      <c r="CJ218" s="16" t="s">
        <v>4667</v>
      </c>
      <c r="CK218" s="16" t="s">
        <v>4662</v>
      </c>
      <c r="CL218" s="16" t="s">
        <v>3939</v>
      </c>
      <c r="CM218" s="16" t="s">
        <v>4541</v>
      </c>
      <c r="CN218" s="16" t="s">
        <v>4615</v>
      </c>
      <c r="CR218" s="19"/>
      <c r="CV218" s="16"/>
      <c r="CY218" s="16"/>
      <c r="CZ218" s="16"/>
      <c r="DA218" s="16"/>
      <c r="DC218" s="16"/>
      <c r="DH218" s="16"/>
    </row>
    <row r="219" spans="1:112" x14ac:dyDescent="0.35">
      <c r="A219" s="16" t="s">
        <v>1149</v>
      </c>
      <c r="C219" t="s">
        <v>4668</v>
      </c>
      <c r="D219" s="29"/>
      <c r="E219"/>
      <c r="F219" s="16" t="s">
        <v>5784</v>
      </c>
      <c r="G219" s="16"/>
      <c r="K219" s="16"/>
      <c r="L219" s="16"/>
      <c r="M219" s="16"/>
      <c r="N219" s="16"/>
      <c r="O219" s="16" t="s">
        <v>5767</v>
      </c>
      <c r="P219" s="16"/>
      <c r="Q219" s="16"/>
      <c r="R219" s="16"/>
      <c r="S219" s="16"/>
      <c r="T219" s="16"/>
      <c r="U219" s="16"/>
      <c r="V219" s="16"/>
      <c r="AK219" s="16"/>
      <c r="AX219" s="28"/>
      <c r="BB219" s="25"/>
      <c r="BG219" s="16"/>
      <c r="BH219" s="16"/>
      <c r="BO219" s="16" t="s">
        <v>4669</v>
      </c>
      <c r="BP219" s="16" t="s">
        <v>4670</v>
      </c>
      <c r="BQ219" s="16" t="s">
        <v>4671</v>
      </c>
      <c r="BR219" s="16"/>
      <c r="CA219" s="16"/>
      <c r="CE219" s="16" t="s">
        <v>119</v>
      </c>
      <c r="CF219" s="16" t="s">
        <v>3129</v>
      </c>
      <c r="CG219" s="16" t="s">
        <v>4669</v>
      </c>
      <c r="CH219" s="16" t="s">
        <v>4670</v>
      </c>
      <c r="CI219" s="16" t="s">
        <v>4672</v>
      </c>
      <c r="CJ219" s="16" t="s">
        <v>4673</v>
      </c>
      <c r="CK219" s="16" t="s">
        <v>4668</v>
      </c>
      <c r="CL219" s="16" t="s">
        <v>3149</v>
      </c>
      <c r="CM219" s="16" t="s">
        <v>3141</v>
      </c>
      <c r="CN219" s="16" t="s">
        <v>4674</v>
      </c>
      <c r="CR219" s="19"/>
      <c r="CV219" s="16"/>
      <c r="CY219" s="16"/>
      <c r="CZ219" s="16"/>
      <c r="DA219" s="16"/>
      <c r="DC219" s="16"/>
      <c r="DH219" s="16"/>
    </row>
    <row r="220" spans="1:112" x14ac:dyDescent="0.35">
      <c r="A220" s="16" t="s">
        <v>1149</v>
      </c>
      <c r="C220" t="s">
        <v>4675</v>
      </c>
      <c r="D220" s="29"/>
      <c r="E220"/>
      <c r="F220" s="16" t="s">
        <v>5784</v>
      </c>
      <c r="G220" s="16"/>
      <c r="K220" s="16"/>
      <c r="L220" s="16"/>
      <c r="M220" s="16"/>
      <c r="N220" s="16"/>
      <c r="O220" s="16" t="s">
        <v>5767</v>
      </c>
      <c r="P220" s="16"/>
      <c r="Q220" s="16"/>
      <c r="R220" s="16"/>
      <c r="S220" s="16"/>
      <c r="T220" s="16"/>
      <c r="U220" s="16"/>
      <c r="V220" s="16"/>
      <c r="AK220" s="16"/>
      <c r="AX220" s="28"/>
      <c r="BB220" s="25"/>
      <c r="BG220" s="16"/>
      <c r="BH220" s="16"/>
      <c r="BO220" s="16" t="s">
        <v>4676</v>
      </c>
      <c r="BP220" s="16" t="s">
        <v>4677</v>
      </c>
      <c r="BQ220" s="16" t="s">
        <v>4678</v>
      </c>
      <c r="BR220" s="16"/>
      <c r="CA220" s="16"/>
      <c r="CE220" s="16" t="s">
        <v>119</v>
      </c>
      <c r="CF220" s="16" t="s">
        <v>3129</v>
      </c>
      <c r="CG220" s="16" t="s">
        <v>4676</v>
      </c>
      <c r="CH220" s="16" t="s">
        <v>4677</v>
      </c>
      <c r="CI220" s="16" t="s">
        <v>4679</v>
      </c>
      <c r="CJ220" s="16" t="s">
        <v>4680</v>
      </c>
      <c r="CK220" s="16" t="s">
        <v>4675</v>
      </c>
      <c r="CL220" s="16" t="s">
        <v>3295</v>
      </c>
      <c r="CM220" s="16" t="s">
        <v>3392</v>
      </c>
      <c r="CN220" s="16" t="s">
        <v>4098</v>
      </c>
      <c r="CR220" s="19"/>
      <c r="CV220" s="16"/>
      <c r="CY220" s="16"/>
      <c r="CZ220" s="16"/>
      <c r="DA220" s="16"/>
      <c r="DC220" s="16"/>
      <c r="DH220" s="16"/>
    </row>
    <row r="221" spans="1:112" x14ac:dyDescent="0.35">
      <c r="A221" s="16" t="s">
        <v>1149</v>
      </c>
      <c r="C221" t="s">
        <v>4681</v>
      </c>
      <c r="D221" s="29"/>
      <c r="E221"/>
      <c r="F221" s="16" t="s">
        <v>5784</v>
      </c>
      <c r="G221" s="16"/>
      <c r="K221" s="16"/>
      <c r="L221" s="16"/>
      <c r="M221" s="16"/>
      <c r="N221" s="16"/>
      <c r="O221" s="16" t="s">
        <v>5767</v>
      </c>
      <c r="P221" s="16"/>
      <c r="Q221" s="16"/>
      <c r="R221" s="16"/>
      <c r="S221" s="16"/>
      <c r="T221" s="16"/>
      <c r="U221" s="16"/>
      <c r="V221" s="16"/>
      <c r="AK221" s="16"/>
      <c r="AX221" s="28"/>
      <c r="BB221" s="25"/>
      <c r="BG221" s="16"/>
      <c r="BH221" s="16"/>
      <c r="BO221" s="16" t="s">
        <v>4682</v>
      </c>
      <c r="BP221" s="16" t="s">
        <v>4683</v>
      </c>
      <c r="BQ221" s="16" t="s">
        <v>4684</v>
      </c>
      <c r="BR221" s="16"/>
      <c r="CA221" s="16"/>
      <c r="CE221" s="16" t="s">
        <v>119</v>
      </c>
      <c r="CF221" s="16" t="s">
        <v>3129</v>
      </c>
      <c r="CG221" s="16" t="s">
        <v>4682</v>
      </c>
      <c r="CH221" s="16" t="s">
        <v>4683</v>
      </c>
      <c r="CI221" s="16" t="s">
        <v>4685</v>
      </c>
      <c r="CJ221" s="16" t="s">
        <v>4686</v>
      </c>
      <c r="CK221" s="16" t="s">
        <v>4681</v>
      </c>
      <c r="CL221" s="16" t="s">
        <v>3249</v>
      </c>
      <c r="CM221" s="16" t="s">
        <v>4687</v>
      </c>
      <c r="CN221" s="16" t="s">
        <v>3208</v>
      </c>
      <c r="CR221" s="19"/>
      <c r="CV221" s="16"/>
      <c r="CY221" s="16"/>
      <c r="CZ221" s="16"/>
      <c r="DA221" s="16"/>
      <c r="DC221" s="16"/>
      <c r="DH221" s="16"/>
    </row>
    <row r="222" spans="1:112" x14ac:dyDescent="0.35">
      <c r="A222" s="16" t="s">
        <v>1149</v>
      </c>
      <c r="C222" t="s">
        <v>4688</v>
      </c>
      <c r="D222" s="29"/>
      <c r="E222"/>
      <c r="F222" s="16" t="s">
        <v>5784</v>
      </c>
      <c r="G222" s="16"/>
      <c r="K222" s="16"/>
      <c r="L222" s="16"/>
      <c r="M222" s="16"/>
      <c r="N222" s="16"/>
      <c r="O222" s="16" t="s">
        <v>5767</v>
      </c>
      <c r="P222" s="16"/>
      <c r="Q222" s="16"/>
      <c r="R222" s="16"/>
      <c r="S222" s="16"/>
      <c r="T222" s="16"/>
      <c r="U222" s="16"/>
      <c r="V222" s="16"/>
      <c r="AK222" s="16"/>
      <c r="AX222" s="28"/>
      <c r="BB222" s="25"/>
      <c r="BG222" s="16"/>
      <c r="BH222" s="16"/>
      <c r="BO222" s="16" t="s">
        <v>4689</v>
      </c>
      <c r="BP222" s="16" t="s">
        <v>4690</v>
      </c>
      <c r="BQ222" s="16" t="s">
        <v>4691</v>
      </c>
      <c r="BR222" s="16"/>
      <c r="CA222" s="16"/>
      <c r="CE222" s="16" t="s">
        <v>119</v>
      </c>
      <c r="CF222" s="16" t="s">
        <v>3129</v>
      </c>
      <c r="CG222" s="16" t="s">
        <v>4689</v>
      </c>
      <c r="CH222" s="16" t="s">
        <v>4690</v>
      </c>
      <c r="CI222" s="16" t="s">
        <v>4692</v>
      </c>
      <c r="CJ222" s="16" t="s">
        <v>4693</v>
      </c>
      <c r="CK222" s="16" t="s">
        <v>4688</v>
      </c>
      <c r="CL222" s="16" t="s">
        <v>3579</v>
      </c>
      <c r="CM222" s="16" t="s">
        <v>3158</v>
      </c>
      <c r="CN222" s="16" t="s">
        <v>4694</v>
      </c>
      <c r="CR222" s="19"/>
      <c r="CV222" s="16"/>
      <c r="CY222" s="16"/>
      <c r="CZ222" s="16"/>
      <c r="DA222" s="16"/>
      <c r="DC222" s="16"/>
      <c r="DH222" s="16"/>
    </row>
    <row r="223" spans="1:112" x14ac:dyDescent="0.35">
      <c r="A223" s="16" t="s">
        <v>1149</v>
      </c>
      <c r="C223" t="s">
        <v>390</v>
      </c>
      <c r="D223" s="29"/>
      <c r="E223"/>
      <c r="F223" s="16" t="s">
        <v>5784</v>
      </c>
      <c r="G223" s="16"/>
      <c r="K223" s="16"/>
      <c r="L223" s="16"/>
      <c r="M223" s="16"/>
      <c r="N223" s="16"/>
      <c r="O223" s="16" t="s">
        <v>5767</v>
      </c>
      <c r="P223" s="16"/>
      <c r="Q223" s="16"/>
      <c r="R223" s="16"/>
      <c r="S223" s="16"/>
      <c r="T223" s="16"/>
      <c r="U223" s="16"/>
      <c r="V223" s="16"/>
      <c r="AA223" s="16" t="s">
        <v>4695</v>
      </c>
      <c r="AK223" s="16"/>
      <c r="AX223" s="28"/>
      <c r="BB223" s="25"/>
      <c r="BG223" s="16"/>
      <c r="BH223" s="16"/>
      <c r="BO223" s="16" t="s">
        <v>377</v>
      </c>
      <c r="BP223" s="16" t="s">
        <v>4696</v>
      </c>
      <c r="BQ223" s="16" t="s">
        <v>4697</v>
      </c>
      <c r="BR223" s="16"/>
      <c r="CA223" s="16"/>
      <c r="CE223" s="16" t="s">
        <v>119</v>
      </c>
      <c r="CF223" s="16" t="s">
        <v>3129</v>
      </c>
      <c r="CG223" s="16" t="s">
        <v>377</v>
      </c>
      <c r="CH223" s="16" t="s">
        <v>4696</v>
      </c>
      <c r="CI223" s="16" t="s">
        <v>6042</v>
      </c>
      <c r="CJ223" s="16" t="s">
        <v>403</v>
      </c>
      <c r="CK223" s="16" t="s">
        <v>390</v>
      </c>
      <c r="CL223" s="16" t="s">
        <v>3166</v>
      </c>
      <c r="CM223" s="16" t="s">
        <v>3158</v>
      </c>
      <c r="CN223" s="16" t="s">
        <v>4698</v>
      </c>
      <c r="CR223" s="19"/>
      <c r="CV223" s="16"/>
      <c r="CY223" s="16"/>
      <c r="CZ223" s="16"/>
      <c r="DA223" s="16"/>
      <c r="DC223" s="16"/>
      <c r="DH223" s="16"/>
    </row>
    <row r="224" spans="1:112" x14ac:dyDescent="0.35">
      <c r="A224" s="16" t="s">
        <v>1149</v>
      </c>
      <c r="C224" t="s">
        <v>4708</v>
      </c>
      <c r="D224" s="29"/>
      <c r="E224"/>
      <c r="F224" s="16" t="s">
        <v>5784</v>
      </c>
      <c r="G224" s="16"/>
      <c r="K224" s="16"/>
      <c r="L224" s="16"/>
      <c r="M224" s="16"/>
      <c r="N224" s="16"/>
      <c r="O224" s="16" t="s">
        <v>5767</v>
      </c>
      <c r="P224" s="16"/>
      <c r="Q224" s="16"/>
      <c r="R224" s="16"/>
      <c r="S224" s="16"/>
      <c r="T224" s="16"/>
      <c r="U224" s="16"/>
      <c r="V224" s="16"/>
      <c r="AK224" s="16"/>
      <c r="AX224" s="28"/>
      <c r="BB224" s="25"/>
      <c r="BG224" s="16"/>
      <c r="BH224" s="16"/>
      <c r="BO224" s="16" t="s">
        <v>4709</v>
      </c>
      <c r="BP224" s="16" t="s">
        <v>4710</v>
      </c>
      <c r="BQ224" s="16" t="s">
        <v>4711</v>
      </c>
      <c r="BR224" s="16"/>
      <c r="CA224" s="16"/>
      <c r="CE224" s="16" t="s">
        <v>119</v>
      </c>
      <c r="CF224" s="16" t="s">
        <v>3129</v>
      </c>
      <c r="CG224" s="16" t="s">
        <v>4709</v>
      </c>
      <c r="CH224" s="16" t="s">
        <v>4710</v>
      </c>
      <c r="CI224" s="16" t="s">
        <v>4712</v>
      </c>
      <c r="CJ224" s="16" t="s">
        <v>4713</v>
      </c>
      <c r="CK224" s="16" t="s">
        <v>4708</v>
      </c>
      <c r="CL224" s="16" t="s">
        <v>3529</v>
      </c>
      <c r="CM224" s="16" t="s">
        <v>3572</v>
      </c>
      <c r="CN224" s="16" t="s">
        <v>4714</v>
      </c>
      <c r="CR224" s="19"/>
      <c r="CV224" s="16"/>
      <c r="CY224" s="16"/>
      <c r="CZ224" s="16"/>
      <c r="DA224" s="16"/>
      <c r="DC224" s="16"/>
      <c r="DH224" s="16"/>
    </row>
    <row r="225" spans="1:112" x14ac:dyDescent="0.35">
      <c r="A225" s="16" t="s">
        <v>1149</v>
      </c>
      <c r="C225" t="s">
        <v>4699</v>
      </c>
      <c r="D225" s="29"/>
      <c r="E225"/>
      <c r="F225" s="16" t="s">
        <v>5784</v>
      </c>
      <c r="G225" s="16"/>
      <c r="K225" s="16"/>
      <c r="L225" s="16"/>
      <c r="M225" s="16"/>
      <c r="N225" s="16"/>
      <c r="O225" s="16" t="s">
        <v>5767</v>
      </c>
      <c r="P225" s="16"/>
      <c r="Q225" s="16"/>
      <c r="R225" s="16"/>
      <c r="S225" s="16"/>
      <c r="T225" s="16"/>
      <c r="U225" s="16"/>
      <c r="V225" s="16"/>
      <c r="AK225" s="16"/>
      <c r="AX225" s="28"/>
      <c r="BB225" s="25"/>
      <c r="BG225" s="16"/>
      <c r="BH225" s="16"/>
      <c r="BO225" s="16" t="s">
        <v>4700</v>
      </c>
      <c r="BP225" s="16" t="s">
        <v>4701</v>
      </c>
      <c r="BQ225" s="16" t="s">
        <v>4702</v>
      </c>
      <c r="BR225" s="16"/>
      <c r="CA225" s="16"/>
      <c r="CE225" s="16" t="s">
        <v>119</v>
      </c>
      <c r="CF225" s="16" t="s">
        <v>3129</v>
      </c>
      <c r="CG225" s="16" t="s">
        <v>4700</v>
      </c>
      <c r="CH225" s="16" t="s">
        <v>4701</v>
      </c>
      <c r="CI225" s="16" t="s">
        <v>4703</v>
      </c>
      <c r="CJ225" s="16" t="s">
        <v>4704</v>
      </c>
      <c r="CK225" s="16" t="s">
        <v>4699</v>
      </c>
      <c r="CL225" s="16" t="s">
        <v>3310</v>
      </c>
      <c r="CM225" s="16" t="s">
        <v>4705</v>
      </c>
      <c r="CN225" s="16" t="s">
        <v>3133</v>
      </c>
      <c r="CR225" s="19"/>
      <c r="CV225" s="16"/>
      <c r="CY225" s="16"/>
      <c r="CZ225" s="16"/>
      <c r="DA225" s="16"/>
      <c r="DC225" s="16"/>
      <c r="DH225" s="16"/>
    </row>
    <row r="226" spans="1:112" x14ac:dyDescent="0.35">
      <c r="A226" s="16" t="s">
        <v>1149</v>
      </c>
      <c r="C226" t="s">
        <v>4715</v>
      </c>
      <c r="D226" s="29"/>
      <c r="E226"/>
      <c r="F226" s="16" t="s">
        <v>5784</v>
      </c>
      <c r="G226" s="16"/>
      <c r="K226" s="16"/>
      <c r="L226" s="16"/>
      <c r="M226" s="16"/>
      <c r="N226" s="16"/>
      <c r="O226" s="16" t="s">
        <v>5767</v>
      </c>
      <c r="P226" s="16"/>
      <c r="Q226" s="16"/>
      <c r="R226" s="16"/>
      <c r="S226" s="16"/>
      <c r="T226" s="16"/>
      <c r="U226" s="16"/>
      <c r="V226" s="16"/>
      <c r="AK226" s="16"/>
      <c r="AX226" s="28"/>
      <c r="BB226" s="25"/>
      <c r="BG226" s="16"/>
      <c r="BH226" s="16"/>
      <c r="BO226" s="16" t="s">
        <v>4716</v>
      </c>
      <c r="BP226" s="16" t="s">
        <v>4717</v>
      </c>
      <c r="BQ226" s="16" t="s">
        <v>4718</v>
      </c>
      <c r="BR226" s="16"/>
      <c r="CA226" s="16"/>
      <c r="CE226" s="16" t="s">
        <v>119</v>
      </c>
      <c r="CF226" s="16" t="s">
        <v>3129</v>
      </c>
      <c r="CG226" s="16" t="s">
        <v>4716</v>
      </c>
      <c r="CH226" s="16" t="s">
        <v>4717</v>
      </c>
      <c r="CI226" s="16" t="s">
        <v>4719</v>
      </c>
      <c r="CJ226" s="16" t="s">
        <v>4720</v>
      </c>
      <c r="CK226" s="16" t="s">
        <v>4715</v>
      </c>
      <c r="CL226" s="16" t="s">
        <v>3140</v>
      </c>
      <c r="CM226" s="16" t="s">
        <v>3207</v>
      </c>
      <c r="CN226" s="16" t="s">
        <v>3953</v>
      </c>
      <c r="CR226" s="19"/>
      <c r="CV226" s="16"/>
      <c r="CY226" s="16"/>
      <c r="CZ226" s="16"/>
      <c r="DA226" s="16"/>
      <c r="DC226" s="16"/>
      <c r="DH226" s="16"/>
    </row>
    <row r="227" spans="1:112" x14ac:dyDescent="0.35">
      <c r="A227" s="16" t="s">
        <v>1149</v>
      </c>
      <c r="C227" t="s">
        <v>4721</v>
      </c>
      <c r="D227" s="29"/>
      <c r="E227"/>
      <c r="F227" s="16" t="s">
        <v>5784</v>
      </c>
      <c r="G227" s="16"/>
      <c r="K227" s="16"/>
      <c r="L227" s="16"/>
      <c r="M227" s="16"/>
      <c r="N227" s="16"/>
      <c r="O227" s="16" t="s">
        <v>5767</v>
      </c>
      <c r="P227" s="16"/>
      <c r="Q227" s="16"/>
      <c r="R227" s="16"/>
      <c r="S227" s="16"/>
      <c r="T227" s="16"/>
      <c r="U227" s="16"/>
      <c r="V227" s="16"/>
      <c r="AK227" s="16"/>
      <c r="AX227" s="28"/>
      <c r="BB227" s="25"/>
      <c r="BG227" s="16"/>
      <c r="BH227" s="16"/>
      <c r="BO227" s="16" t="s">
        <v>4722</v>
      </c>
      <c r="BP227" s="16" t="s">
        <v>4723</v>
      </c>
      <c r="BQ227" s="16" t="s">
        <v>4724</v>
      </c>
      <c r="BR227" s="16"/>
      <c r="CA227" s="16"/>
      <c r="CE227" s="16" t="s">
        <v>119</v>
      </c>
      <c r="CF227" s="16" t="s">
        <v>3129</v>
      </c>
      <c r="CG227" s="16" t="s">
        <v>4722</v>
      </c>
      <c r="CH227" s="16" t="s">
        <v>4723</v>
      </c>
      <c r="CI227" s="16" t="s">
        <v>4725</v>
      </c>
      <c r="CJ227" s="16" t="s">
        <v>4726</v>
      </c>
      <c r="CK227" s="16" t="s">
        <v>4721</v>
      </c>
      <c r="CL227" s="16" t="s">
        <v>3149</v>
      </c>
      <c r="CM227" s="16" t="s">
        <v>4727</v>
      </c>
      <c r="CN227" s="16" t="s">
        <v>4728</v>
      </c>
      <c r="CR227" s="19"/>
      <c r="CV227" s="16"/>
      <c r="CY227" s="16"/>
      <c r="CZ227" s="16"/>
      <c r="DA227" s="16"/>
      <c r="DC227" s="16"/>
      <c r="DH227" s="16"/>
    </row>
    <row r="228" spans="1:112" x14ac:dyDescent="0.35">
      <c r="A228" s="16" t="s">
        <v>1149</v>
      </c>
      <c r="C228" t="s">
        <v>4729</v>
      </c>
      <c r="D228" s="29"/>
      <c r="E228"/>
      <c r="F228" s="16" t="s">
        <v>5784</v>
      </c>
      <c r="G228" s="16"/>
      <c r="K228" s="16"/>
      <c r="L228" s="16"/>
      <c r="M228" s="16"/>
      <c r="N228" s="16"/>
      <c r="O228" s="16" t="s">
        <v>5767</v>
      </c>
      <c r="P228" s="16"/>
      <c r="Q228" s="16"/>
      <c r="R228" s="16"/>
      <c r="S228" s="16"/>
      <c r="T228" s="16"/>
      <c r="U228" s="16"/>
      <c r="V228" s="16"/>
      <c r="AK228" s="16"/>
      <c r="AX228" s="28"/>
      <c r="BB228" s="25"/>
      <c r="BG228" s="16"/>
      <c r="BH228" s="16"/>
      <c r="BO228" s="16" t="s">
        <v>4730</v>
      </c>
      <c r="BP228" s="16" t="s">
        <v>4731</v>
      </c>
      <c r="BQ228" s="16" t="s">
        <v>4732</v>
      </c>
      <c r="BR228" s="16"/>
      <c r="CA228" s="16"/>
      <c r="CE228" s="16" t="s">
        <v>119</v>
      </c>
      <c r="CF228" s="16" t="s">
        <v>3129</v>
      </c>
      <c r="CG228" s="16" t="s">
        <v>4730</v>
      </c>
      <c r="CH228" s="16" t="s">
        <v>4731</v>
      </c>
      <c r="CI228" s="16" t="s">
        <v>4733</v>
      </c>
      <c r="CJ228" s="16" t="s">
        <v>4734</v>
      </c>
      <c r="CK228" s="16" t="s">
        <v>4729</v>
      </c>
      <c r="CL228" s="16" t="s">
        <v>3423</v>
      </c>
      <c r="CM228" s="16" t="s">
        <v>3865</v>
      </c>
      <c r="CN228" s="16" t="s">
        <v>4735</v>
      </c>
      <c r="CR228" s="19"/>
      <c r="CV228" s="16"/>
      <c r="CY228" s="16"/>
      <c r="CZ228" s="16"/>
      <c r="DA228" s="16"/>
      <c r="DC228" s="16"/>
      <c r="DH228" s="16"/>
    </row>
    <row r="229" spans="1:112" x14ac:dyDescent="0.35">
      <c r="A229" s="16" t="s">
        <v>1149</v>
      </c>
      <c r="C229" t="s">
        <v>4736</v>
      </c>
      <c r="D229" s="29"/>
      <c r="E229"/>
      <c r="F229" s="16" t="s">
        <v>5784</v>
      </c>
      <c r="G229" s="16"/>
      <c r="K229" s="16"/>
      <c r="L229" s="16"/>
      <c r="M229" s="16"/>
      <c r="N229" s="16"/>
      <c r="O229" s="16" t="s">
        <v>5767</v>
      </c>
      <c r="P229" s="16"/>
      <c r="Q229" s="16"/>
      <c r="R229" s="16"/>
      <c r="S229" s="16"/>
      <c r="T229" s="16"/>
      <c r="U229" s="16"/>
      <c r="V229" s="16"/>
      <c r="AK229" s="16"/>
      <c r="AX229" s="28"/>
      <c r="BB229" s="25"/>
      <c r="BG229" s="16"/>
      <c r="BH229" s="16"/>
      <c r="BO229" s="16" t="s">
        <v>4737</v>
      </c>
      <c r="BP229" s="16" t="s">
        <v>4738</v>
      </c>
      <c r="BQ229" s="16" t="s">
        <v>4739</v>
      </c>
      <c r="BR229" s="16"/>
      <c r="CA229" s="16"/>
      <c r="CE229" s="16" t="s">
        <v>119</v>
      </c>
      <c r="CF229" s="16" t="s">
        <v>3129</v>
      </c>
      <c r="CG229" s="16" t="s">
        <v>4737</v>
      </c>
      <c r="CH229" s="16" t="s">
        <v>4738</v>
      </c>
      <c r="CI229" s="16" t="s">
        <v>4740</v>
      </c>
      <c r="CJ229" s="16" t="s">
        <v>4741</v>
      </c>
      <c r="CK229" s="16" t="s">
        <v>4736</v>
      </c>
      <c r="CL229" s="16" t="s">
        <v>3350</v>
      </c>
      <c r="CM229" s="16" t="s">
        <v>3150</v>
      </c>
      <c r="CN229" s="16" t="s">
        <v>3281</v>
      </c>
      <c r="CR229" s="19"/>
      <c r="CV229" s="16"/>
      <c r="CY229" s="16"/>
      <c r="CZ229" s="16"/>
      <c r="DA229" s="16"/>
      <c r="DC229" s="16"/>
      <c r="DH229" s="16"/>
    </row>
    <row r="230" spans="1:112" x14ac:dyDescent="0.35">
      <c r="A230" s="16" t="s">
        <v>1149</v>
      </c>
      <c r="C230" t="s">
        <v>393</v>
      </c>
      <c r="D230" s="29"/>
      <c r="E230"/>
      <c r="F230" s="16" t="s">
        <v>5784</v>
      </c>
      <c r="G230" s="16"/>
      <c r="K230" s="16"/>
      <c r="L230" s="16"/>
      <c r="M230" s="16"/>
      <c r="N230" s="16"/>
      <c r="O230" s="16" t="s">
        <v>5767</v>
      </c>
      <c r="P230" s="16"/>
      <c r="Q230" s="16"/>
      <c r="R230" s="16"/>
      <c r="S230" s="16"/>
      <c r="T230" s="16"/>
      <c r="U230" s="16"/>
      <c r="V230" s="16"/>
      <c r="AK230" s="16"/>
      <c r="AX230" s="28"/>
      <c r="BB230" s="25"/>
      <c r="BG230" s="16"/>
      <c r="BH230" s="16"/>
      <c r="BO230" s="16" t="s">
        <v>380</v>
      </c>
      <c r="BP230" s="16" t="s">
        <v>4742</v>
      </c>
      <c r="BQ230" s="16" t="s">
        <v>4743</v>
      </c>
      <c r="BR230" s="16"/>
      <c r="CA230" s="16"/>
      <c r="CE230" s="16" t="s">
        <v>119</v>
      </c>
      <c r="CF230" s="16" t="s">
        <v>3129</v>
      </c>
      <c r="CG230" s="16" t="s">
        <v>380</v>
      </c>
      <c r="CH230" s="16" t="s">
        <v>4742</v>
      </c>
      <c r="CI230" s="16" t="s">
        <v>4744</v>
      </c>
      <c r="CJ230" s="16" t="s">
        <v>406</v>
      </c>
      <c r="CK230" s="16" t="s">
        <v>393</v>
      </c>
      <c r="CL230" s="16" t="s">
        <v>3232</v>
      </c>
      <c r="CM230" s="16" t="s">
        <v>3311</v>
      </c>
      <c r="CN230" s="16" t="s">
        <v>3266</v>
      </c>
      <c r="CR230" s="19"/>
      <c r="CV230" s="16"/>
      <c r="CY230" s="16"/>
      <c r="CZ230" s="16"/>
      <c r="DA230" s="16"/>
      <c r="DC230" s="16"/>
      <c r="DH230" s="16"/>
    </row>
    <row r="231" spans="1:112" x14ac:dyDescent="0.35">
      <c r="A231" s="16" t="s">
        <v>1149</v>
      </c>
      <c r="C231" t="s">
        <v>4745</v>
      </c>
      <c r="D231" s="29"/>
      <c r="E231"/>
      <c r="F231" s="16" t="s">
        <v>5784</v>
      </c>
      <c r="G231" s="16"/>
      <c r="K231" s="16"/>
      <c r="L231" s="16"/>
      <c r="M231" s="16"/>
      <c r="N231" s="16"/>
      <c r="O231" s="16" t="s">
        <v>5767</v>
      </c>
      <c r="P231" s="16"/>
      <c r="Q231" s="16"/>
      <c r="R231" s="16"/>
      <c r="S231" s="16"/>
      <c r="T231" s="16"/>
      <c r="U231" s="16"/>
      <c r="V231" s="16"/>
      <c r="AK231" s="16"/>
      <c r="AX231" s="28"/>
      <c r="BB231" s="25"/>
      <c r="BG231" s="16"/>
      <c r="BH231" s="16"/>
      <c r="BO231" s="16" t="s">
        <v>4746</v>
      </c>
      <c r="BP231" s="16" t="s">
        <v>4747</v>
      </c>
      <c r="BQ231" s="16" t="s">
        <v>4748</v>
      </c>
      <c r="BR231" s="16"/>
      <c r="CA231" s="16"/>
      <c r="CE231" s="16" t="s">
        <v>119</v>
      </c>
      <c r="CF231" s="16" t="s">
        <v>3129</v>
      </c>
      <c r="CG231" s="16" t="s">
        <v>4746</v>
      </c>
      <c r="CH231" s="16" t="s">
        <v>4747</v>
      </c>
      <c r="CI231" s="16" t="s">
        <v>4749</v>
      </c>
      <c r="CJ231" s="16" t="s">
        <v>4750</v>
      </c>
      <c r="CK231" s="16" t="s">
        <v>4745</v>
      </c>
      <c r="CL231" s="16" t="s">
        <v>3232</v>
      </c>
      <c r="CM231" s="16" t="s">
        <v>3141</v>
      </c>
      <c r="CN231" s="16" t="s">
        <v>4751</v>
      </c>
      <c r="CR231" s="19"/>
      <c r="CV231" s="16"/>
      <c r="CY231" s="16"/>
      <c r="CZ231" s="16"/>
      <c r="DA231" s="16"/>
      <c r="DC231" s="16"/>
      <c r="DH231" s="16"/>
    </row>
    <row r="232" spans="1:112" x14ac:dyDescent="0.35">
      <c r="A232" s="16" t="s">
        <v>1149</v>
      </c>
      <c r="C232" t="s">
        <v>4752</v>
      </c>
      <c r="D232" s="29"/>
      <c r="E232"/>
      <c r="F232" s="16" t="s">
        <v>5784</v>
      </c>
      <c r="G232" s="16"/>
      <c r="K232" s="16"/>
      <c r="L232" s="16"/>
      <c r="M232" s="16"/>
      <c r="N232" s="16"/>
      <c r="O232" s="16" t="s">
        <v>5767</v>
      </c>
      <c r="P232" s="16"/>
      <c r="Q232" s="16"/>
      <c r="R232" s="16"/>
      <c r="S232" s="16"/>
      <c r="T232" s="16"/>
      <c r="U232" s="16"/>
      <c r="V232" s="16"/>
      <c r="AK232" s="16"/>
      <c r="AX232" s="28"/>
      <c r="BB232" s="25"/>
      <c r="BG232" s="16"/>
      <c r="BH232" s="16"/>
      <c r="BO232" s="16" t="s">
        <v>4753</v>
      </c>
      <c r="BP232" s="16" t="s">
        <v>4754</v>
      </c>
      <c r="BQ232" s="16" t="s">
        <v>4755</v>
      </c>
      <c r="BR232" s="16"/>
      <c r="CA232" s="16"/>
      <c r="CE232" s="16" t="s">
        <v>119</v>
      </c>
      <c r="CF232" s="16" t="s">
        <v>3129</v>
      </c>
      <c r="CG232" s="16" t="s">
        <v>4753</v>
      </c>
      <c r="CH232" s="16" t="s">
        <v>4754</v>
      </c>
      <c r="CI232" s="16" t="s">
        <v>4756</v>
      </c>
      <c r="CJ232" s="16" t="s">
        <v>4757</v>
      </c>
      <c r="CK232" s="16" t="s">
        <v>4752</v>
      </c>
      <c r="CL232" s="16" t="s">
        <v>3483</v>
      </c>
      <c r="CM232" s="16" t="s">
        <v>4758</v>
      </c>
      <c r="CN232" s="16" t="s">
        <v>3133</v>
      </c>
      <c r="CR232" s="19"/>
      <c r="CV232" s="16"/>
      <c r="CY232" s="16"/>
      <c r="CZ232" s="16"/>
      <c r="DA232" s="16"/>
      <c r="DC232" s="16"/>
      <c r="DH232" s="16"/>
    </row>
    <row r="233" spans="1:112" x14ac:dyDescent="0.35">
      <c r="A233" s="16" t="s">
        <v>1149</v>
      </c>
      <c r="C233" t="s">
        <v>4759</v>
      </c>
      <c r="D233" s="29"/>
      <c r="E233"/>
      <c r="F233" s="16" t="s">
        <v>5784</v>
      </c>
      <c r="G233" s="16"/>
      <c r="K233" s="16"/>
      <c r="L233" s="16"/>
      <c r="M233" s="16"/>
      <c r="N233" s="16"/>
      <c r="O233" s="16" t="s">
        <v>5767</v>
      </c>
      <c r="P233" s="16"/>
      <c r="Q233" s="16"/>
      <c r="R233" s="16"/>
      <c r="S233" s="16"/>
      <c r="T233" s="16"/>
      <c r="U233" s="16"/>
      <c r="V233" s="16"/>
      <c r="AK233" s="16"/>
      <c r="AX233" s="28"/>
      <c r="BB233" s="25"/>
      <c r="BG233" s="16"/>
      <c r="BH233" s="16"/>
      <c r="BO233" s="16" t="s">
        <v>4760</v>
      </c>
      <c r="BP233" s="16" t="s">
        <v>4761</v>
      </c>
      <c r="BQ233" s="16" t="s">
        <v>4762</v>
      </c>
      <c r="BR233" s="16"/>
      <c r="CA233" s="16"/>
      <c r="CE233" s="16" t="s">
        <v>119</v>
      </c>
      <c r="CF233" s="16" t="s">
        <v>3129</v>
      </c>
      <c r="CG233" s="16" t="s">
        <v>4760</v>
      </c>
      <c r="CH233" s="16" t="s">
        <v>4761</v>
      </c>
      <c r="CI233" s="16" t="s">
        <v>4763</v>
      </c>
      <c r="CJ233" s="16" t="s">
        <v>4764</v>
      </c>
      <c r="CK233" s="16" t="s">
        <v>4759</v>
      </c>
      <c r="CL233" s="16" t="s">
        <v>3431</v>
      </c>
      <c r="CM233" s="16" t="s">
        <v>4354</v>
      </c>
      <c r="CN233" s="16" t="s">
        <v>3823</v>
      </c>
      <c r="CR233" s="19"/>
      <c r="CV233" s="16"/>
      <c r="CY233" s="16"/>
      <c r="CZ233" s="16"/>
      <c r="DA233" s="16"/>
      <c r="DC233" s="16"/>
      <c r="DH233" s="16"/>
    </row>
    <row r="234" spans="1:112" x14ac:dyDescent="0.35">
      <c r="A234" s="16" t="s">
        <v>1149</v>
      </c>
      <c r="C234" t="s">
        <v>4765</v>
      </c>
      <c r="D234" s="29"/>
      <c r="E234"/>
      <c r="F234" s="16" t="s">
        <v>5784</v>
      </c>
      <c r="G234" s="16"/>
      <c r="K234" s="16"/>
      <c r="L234" s="16"/>
      <c r="M234" s="16"/>
      <c r="N234" s="16"/>
      <c r="O234" s="16" t="s">
        <v>5767</v>
      </c>
      <c r="P234" s="16"/>
      <c r="Q234" s="16"/>
      <c r="R234" s="16"/>
      <c r="S234" s="16"/>
      <c r="T234" s="16"/>
      <c r="U234" s="16"/>
      <c r="V234" s="16"/>
      <c r="AK234" s="16"/>
      <c r="AX234" s="28"/>
      <c r="BB234" s="25"/>
      <c r="BG234" s="16"/>
      <c r="BH234" s="16"/>
      <c r="BO234" s="16" t="s">
        <v>4766</v>
      </c>
      <c r="BP234" s="16" t="s">
        <v>4767</v>
      </c>
      <c r="BQ234" s="16" t="s">
        <v>4768</v>
      </c>
      <c r="BR234" s="16"/>
      <c r="CA234" s="16"/>
      <c r="CE234" s="16" t="s">
        <v>119</v>
      </c>
      <c r="CF234" s="16" t="s">
        <v>3129</v>
      </c>
      <c r="CG234" s="16" t="s">
        <v>4766</v>
      </c>
      <c r="CH234" s="16" t="s">
        <v>4767</v>
      </c>
      <c r="CI234" s="16" t="s">
        <v>4769</v>
      </c>
      <c r="CJ234" s="16" t="s">
        <v>4770</v>
      </c>
      <c r="CK234" s="16" t="s">
        <v>4765</v>
      </c>
      <c r="CL234" s="16" t="s">
        <v>3249</v>
      </c>
      <c r="CM234" s="16" t="s">
        <v>4354</v>
      </c>
      <c r="CN234" s="16" t="s">
        <v>4771</v>
      </c>
      <c r="CR234" s="19"/>
      <c r="CV234" s="16"/>
      <c r="CY234" s="16"/>
      <c r="CZ234" s="16"/>
      <c r="DA234" s="16"/>
      <c r="DC234" s="16"/>
      <c r="DH234" s="16"/>
    </row>
    <row r="235" spans="1:112" x14ac:dyDescent="0.35">
      <c r="A235" s="16" t="s">
        <v>1149</v>
      </c>
      <c r="C235" t="s">
        <v>4772</v>
      </c>
      <c r="D235" s="29"/>
      <c r="E235"/>
      <c r="F235" s="16" t="s">
        <v>5784</v>
      </c>
      <c r="G235" s="16"/>
      <c r="K235" s="16"/>
      <c r="L235" s="16"/>
      <c r="M235" s="16"/>
      <c r="N235" s="16"/>
      <c r="O235" s="16" t="s">
        <v>5767</v>
      </c>
      <c r="P235" s="16"/>
      <c r="Q235" s="16"/>
      <c r="R235" s="16"/>
      <c r="S235" s="16"/>
      <c r="T235" s="16"/>
      <c r="U235" s="16"/>
      <c r="V235" s="16"/>
      <c r="AK235" s="16"/>
      <c r="AX235" s="28"/>
      <c r="BB235" s="25"/>
      <c r="BG235" s="16"/>
      <c r="BH235" s="16"/>
      <c r="BO235" s="16" t="s">
        <v>4773</v>
      </c>
      <c r="BP235" s="16" t="s">
        <v>4774</v>
      </c>
      <c r="BQ235" s="16" t="s">
        <v>4775</v>
      </c>
      <c r="BR235" s="16"/>
      <c r="CA235" s="16"/>
      <c r="CE235" s="16" t="s">
        <v>119</v>
      </c>
      <c r="CF235" s="16" t="s">
        <v>3129</v>
      </c>
      <c r="CG235" s="16" t="s">
        <v>4773</v>
      </c>
      <c r="CH235" s="16" t="s">
        <v>4774</v>
      </c>
      <c r="CI235" s="16" t="s">
        <v>4776</v>
      </c>
      <c r="CJ235" s="16" t="s">
        <v>4777</v>
      </c>
      <c r="CK235" s="16" t="s">
        <v>4772</v>
      </c>
      <c r="CL235" s="16" t="s">
        <v>3249</v>
      </c>
      <c r="CM235" s="16" t="s">
        <v>4354</v>
      </c>
      <c r="CN235" s="16" t="s">
        <v>4751</v>
      </c>
      <c r="CR235" s="19"/>
      <c r="CV235" s="16"/>
      <c r="CY235" s="16"/>
      <c r="CZ235" s="16"/>
      <c r="DA235" s="16"/>
      <c r="DC235" s="16"/>
      <c r="DH235" s="16"/>
    </row>
    <row r="236" spans="1:112" x14ac:dyDescent="0.35">
      <c r="A236" s="16" t="s">
        <v>1149</v>
      </c>
      <c r="C236" t="s">
        <v>4778</v>
      </c>
      <c r="D236" s="29"/>
      <c r="E236"/>
      <c r="F236" s="16" t="s">
        <v>5784</v>
      </c>
      <c r="G236" s="16"/>
      <c r="K236" s="16"/>
      <c r="L236" s="16"/>
      <c r="M236" s="16"/>
      <c r="N236" s="16"/>
      <c r="O236" s="16" t="s">
        <v>5767</v>
      </c>
      <c r="P236" s="16"/>
      <c r="Q236" s="16"/>
      <c r="R236" s="16"/>
      <c r="S236" s="16"/>
      <c r="T236" s="16"/>
      <c r="U236" s="16"/>
      <c r="V236" s="16"/>
      <c r="AK236" s="16"/>
      <c r="AX236" s="28"/>
      <c r="BB236" s="25"/>
      <c r="BG236" s="16"/>
      <c r="BH236" s="16"/>
      <c r="BO236" s="16" t="s">
        <v>4779</v>
      </c>
      <c r="BP236" s="16" t="s">
        <v>4780</v>
      </c>
      <c r="BQ236" s="16" t="s">
        <v>4781</v>
      </c>
      <c r="BR236" s="16"/>
      <c r="CA236" s="16"/>
      <c r="CE236" s="16" t="s">
        <v>119</v>
      </c>
      <c r="CF236" s="16" t="s">
        <v>3129</v>
      </c>
      <c r="CG236" s="16" t="s">
        <v>4779</v>
      </c>
      <c r="CH236" s="16" t="s">
        <v>4780</v>
      </c>
      <c r="CI236" s="16" t="s">
        <v>4782</v>
      </c>
      <c r="CJ236" s="16" t="s">
        <v>4783</v>
      </c>
      <c r="CK236" s="16" t="s">
        <v>4778</v>
      </c>
      <c r="CL236" s="16" t="s">
        <v>3310</v>
      </c>
      <c r="CM236" s="16" t="s">
        <v>3158</v>
      </c>
      <c r="CN236" s="16" t="s">
        <v>3193</v>
      </c>
      <c r="CR236" s="19"/>
      <c r="CV236" s="16"/>
      <c r="CY236" s="16"/>
      <c r="CZ236" s="16"/>
      <c r="DA236" s="16"/>
      <c r="DC236" s="16"/>
      <c r="DH236" s="16"/>
    </row>
    <row r="237" spans="1:112" x14ac:dyDescent="0.35">
      <c r="A237" s="16" t="s">
        <v>1149</v>
      </c>
      <c r="C237" t="s">
        <v>4784</v>
      </c>
      <c r="D237" s="29"/>
      <c r="E237"/>
      <c r="F237" s="16" t="s">
        <v>5784</v>
      </c>
      <c r="G237" s="16"/>
      <c r="K237" s="16"/>
      <c r="L237" s="16"/>
      <c r="M237" s="16"/>
      <c r="N237" s="16"/>
      <c r="O237" s="16" t="s">
        <v>5767</v>
      </c>
      <c r="P237" s="16"/>
      <c r="Q237" s="16"/>
      <c r="R237" s="16"/>
      <c r="S237" s="16"/>
      <c r="T237" s="16"/>
      <c r="U237" s="16"/>
      <c r="V237" s="16"/>
      <c r="AK237" s="16"/>
      <c r="AX237" s="28"/>
      <c r="BB237" s="25"/>
      <c r="BG237" s="16"/>
      <c r="BH237" s="16"/>
      <c r="BO237" s="16" t="s">
        <v>4785</v>
      </c>
      <c r="BP237" s="16" t="s">
        <v>4786</v>
      </c>
      <c r="BQ237" s="16" t="s">
        <v>4787</v>
      </c>
      <c r="BR237" s="16"/>
      <c r="CA237" s="16"/>
      <c r="CE237" s="16" t="s">
        <v>119</v>
      </c>
      <c r="CF237" s="16" t="s">
        <v>3129</v>
      </c>
      <c r="CG237" s="16" t="s">
        <v>4785</v>
      </c>
      <c r="CH237" s="16" t="s">
        <v>4786</v>
      </c>
      <c r="CI237" s="16" t="s">
        <v>4788</v>
      </c>
      <c r="CJ237" s="16" t="s">
        <v>4789</v>
      </c>
      <c r="CK237" s="16" t="s">
        <v>4784</v>
      </c>
      <c r="CL237" s="16" t="s">
        <v>3140</v>
      </c>
      <c r="CM237" s="16" t="s">
        <v>4790</v>
      </c>
      <c r="CN237" s="16" t="s">
        <v>3251</v>
      </c>
      <c r="CR237" s="19"/>
      <c r="CV237" s="16"/>
      <c r="CY237" s="16"/>
      <c r="CZ237" s="16"/>
      <c r="DA237" s="16"/>
      <c r="DC237" s="16"/>
      <c r="DH237" s="16"/>
    </row>
    <row r="238" spans="1:112" x14ac:dyDescent="0.35">
      <c r="A238" s="16" t="s">
        <v>1149</v>
      </c>
      <c r="C238" t="s">
        <v>4791</v>
      </c>
      <c r="D238" s="29"/>
      <c r="E238"/>
      <c r="F238" s="16" t="s">
        <v>5784</v>
      </c>
      <c r="G238" s="16"/>
      <c r="K238" s="16"/>
      <c r="L238" s="16"/>
      <c r="M238" s="16"/>
      <c r="N238" s="16"/>
      <c r="O238" s="16" t="s">
        <v>5767</v>
      </c>
      <c r="P238" s="16"/>
      <c r="Q238" s="16"/>
      <c r="R238" s="16"/>
      <c r="S238" s="16"/>
      <c r="T238" s="16"/>
      <c r="U238" s="16"/>
      <c r="V238" s="16"/>
      <c r="AK238" s="16"/>
      <c r="AX238" s="28"/>
      <c r="BB238" s="25"/>
      <c r="BG238" s="16"/>
      <c r="BH238" s="16"/>
      <c r="BO238" s="16" t="s">
        <v>4792</v>
      </c>
      <c r="BP238" s="16" t="s">
        <v>4793</v>
      </c>
      <c r="BQ238" s="16" t="s">
        <v>4794</v>
      </c>
      <c r="BR238" s="16"/>
      <c r="CA238" s="16"/>
      <c r="CE238" s="16" t="s">
        <v>119</v>
      </c>
      <c r="CF238" s="16" t="s">
        <v>3129</v>
      </c>
      <c r="CG238" s="16" t="s">
        <v>4792</v>
      </c>
      <c r="CH238" s="16" t="s">
        <v>4793</v>
      </c>
      <c r="CI238" s="16" t="s">
        <v>4795</v>
      </c>
      <c r="CJ238" s="16" t="s">
        <v>4796</v>
      </c>
      <c r="CK238" s="16" t="s">
        <v>4791</v>
      </c>
      <c r="CL238" s="16" t="s">
        <v>4185</v>
      </c>
      <c r="CM238" s="16" t="s">
        <v>3132</v>
      </c>
      <c r="CN238" s="16" t="s">
        <v>4797</v>
      </c>
      <c r="CR238" s="19"/>
      <c r="CV238" s="16"/>
      <c r="CY238" s="16"/>
      <c r="CZ238" s="16"/>
      <c r="DA238" s="16"/>
      <c r="DC238" s="16"/>
      <c r="DH238" s="16"/>
    </row>
    <row r="239" spans="1:112" x14ac:dyDescent="0.35">
      <c r="A239" s="16" t="s">
        <v>1149</v>
      </c>
      <c r="C239" t="s">
        <v>4798</v>
      </c>
      <c r="D239" s="29"/>
      <c r="E239"/>
      <c r="F239" s="16" t="s">
        <v>5784</v>
      </c>
      <c r="G239" s="16"/>
      <c r="K239" s="16"/>
      <c r="L239" s="16"/>
      <c r="M239" s="16"/>
      <c r="N239" s="16"/>
      <c r="O239" s="16" t="s">
        <v>5767</v>
      </c>
      <c r="P239" s="16"/>
      <c r="Q239" s="16"/>
      <c r="R239" s="16"/>
      <c r="S239" s="16"/>
      <c r="T239" s="16"/>
      <c r="U239" s="16"/>
      <c r="V239" s="16"/>
      <c r="AK239" s="16"/>
      <c r="AX239" s="28"/>
      <c r="BB239" s="25"/>
      <c r="BG239" s="16"/>
      <c r="BH239" s="16"/>
      <c r="BO239" s="16" t="s">
        <v>4799</v>
      </c>
      <c r="BP239" s="16" t="s">
        <v>4800</v>
      </c>
      <c r="BQ239" s="16" t="s">
        <v>4801</v>
      </c>
      <c r="BR239" s="16"/>
      <c r="CA239" s="16"/>
      <c r="CE239" s="16" t="s">
        <v>119</v>
      </c>
      <c r="CF239" s="16" t="s">
        <v>3129</v>
      </c>
      <c r="CG239" s="16" t="s">
        <v>4799</v>
      </c>
      <c r="CH239" s="16" t="s">
        <v>4800</v>
      </c>
      <c r="CI239" s="16" t="s">
        <v>6043</v>
      </c>
      <c r="CJ239" s="16" t="s">
        <v>4802</v>
      </c>
      <c r="CK239" s="16" t="s">
        <v>4798</v>
      </c>
      <c r="CL239" s="16" t="s">
        <v>3857</v>
      </c>
      <c r="CM239" s="16" t="s">
        <v>3207</v>
      </c>
      <c r="CN239" s="16" t="s">
        <v>3947</v>
      </c>
      <c r="CR239" s="19"/>
      <c r="CV239" s="16"/>
      <c r="CY239" s="16"/>
      <c r="CZ239" s="16"/>
      <c r="DA239" s="16"/>
      <c r="DC239" s="16"/>
      <c r="DH239" s="16"/>
    </row>
    <row r="240" spans="1:112" x14ac:dyDescent="0.35">
      <c r="A240" s="16" t="s">
        <v>1149</v>
      </c>
      <c r="C240" t="s">
        <v>4803</v>
      </c>
      <c r="D240" s="29"/>
      <c r="E240"/>
      <c r="F240" s="16" t="s">
        <v>5784</v>
      </c>
      <c r="G240" s="16"/>
      <c r="K240" s="16"/>
      <c r="L240" s="16"/>
      <c r="M240" s="16"/>
      <c r="N240" s="16"/>
      <c r="O240" s="16" t="s">
        <v>5767</v>
      </c>
      <c r="P240" s="16"/>
      <c r="Q240" s="16"/>
      <c r="R240" s="16"/>
      <c r="S240" s="16"/>
      <c r="T240" s="16"/>
      <c r="U240" s="16"/>
      <c r="V240" s="16"/>
      <c r="AK240" s="16"/>
      <c r="AX240" s="28"/>
      <c r="BB240" s="25"/>
      <c r="BG240" s="16"/>
      <c r="BH240" s="16"/>
      <c r="BO240" s="16" t="s">
        <v>4804</v>
      </c>
      <c r="BP240" s="16" t="s">
        <v>4805</v>
      </c>
      <c r="BQ240" s="16" t="s">
        <v>4806</v>
      </c>
      <c r="BR240" s="16"/>
      <c r="CA240" s="16"/>
      <c r="CE240" s="16" t="s">
        <v>119</v>
      </c>
      <c r="CF240" s="16" t="s">
        <v>3129</v>
      </c>
      <c r="CG240" s="16" t="s">
        <v>4804</v>
      </c>
      <c r="CH240" s="16" t="s">
        <v>4805</v>
      </c>
      <c r="CI240" s="16" t="s">
        <v>4807</v>
      </c>
      <c r="CJ240" s="16" t="s">
        <v>4808</v>
      </c>
      <c r="CK240" s="16" t="s">
        <v>4803</v>
      </c>
      <c r="CL240" s="16" t="s">
        <v>3334</v>
      </c>
      <c r="CM240" s="16" t="s">
        <v>3335</v>
      </c>
      <c r="CN240" s="16" t="s">
        <v>3168</v>
      </c>
      <c r="CR240" s="19"/>
      <c r="CV240" s="16"/>
      <c r="CY240" s="16"/>
      <c r="CZ240" s="16"/>
      <c r="DA240" s="16"/>
      <c r="DC240" s="16"/>
      <c r="DH240" s="16"/>
    </row>
    <row r="241" spans="1:112" x14ac:dyDescent="0.35">
      <c r="A241" s="16" t="s">
        <v>1149</v>
      </c>
      <c r="C241" t="s">
        <v>4809</v>
      </c>
      <c r="D241" s="29"/>
      <c r="E241"/>
      <c r="F241" s="16" t="s">
        <v>5784</v>
      </c>
      <c r="G241" s="16"/>
      <c r="K241" s="16"/>
      <c r="L241" s="16"/>
      <c r="M241" s="16"/>
      <c r="N241" s="16"/>
      <c r="O241" s="16" t="s">
        <v>5767</v>
      </c>
      <c r="P241" s="16"/>
      <c r="Q241" s="16"/>
      <c r="R241" s="16"/>
      <c r="S241" s="16"/>
      <c r="T241" s="16"/>
      <c r="U241" s="16"/>
      <c r="V241" s="16"/>
      <c r="AK241" s="16"/>
      <c r="AX241" s="28"/>
      <c r="BB241" s="25"/>
      <c r="BG241" s="16"/>
      <c r="BH241" s="16"/>
      <c r="BO241" s="16" t="s">
        <v>4810</v>
      </c>
      <c r="BP241" s="16" t="s">
        <v>4811</v>
      </c>
      <c r="BQ241" s="16" t="s">
        <v>4812</v>
      </c>
      <c r="BR241" s="16"/>
      <c r="CA241" s="16"/>
      <c r="CE241" s="16" t="s">
        <v>119</v>
      </c>
      <c r="CF241" s="16" t="s">
        <v>3129</v>
      </c>
      <c r="CG241" s="16" t="s">
        <v>4810</v>
      </c>
      <c r="CH241" s="16" t="s">
        <v>4811</v>
      </c>
      <c r="CI241" s="16" t="s">
        <v>4813</v>
      </c>
      <c r="CJ241" s="16" t="s">
        <v>4814</v>
      </c>
      <c r="CK241" s="16" t="s">
        <v>4809</v>
      </c>
      <c r="CL241" s="16" t="s">
        <v>3249</v>
      </c>
      <c r="CM241" s="16" t="s">
        <v>3710</v>
      </c>
      <c r="CN241" s="16" t="s">
        <v>3251</v>
      </c>
      <c r="CR241" s="19"/>
      <c r="CV241" s="16"/>
      <c r="CY241" s="16"/>
      <c r="CZ241" s="16"/>
      <c r="DA241" s="16"/>
      <c r="DC241" s="16"/>
      <c r="DH241" s="16"/>
    </row>
    <row r="242" spans="1:112" x14ac:dyDescent="0.35">
      <c r="A242" s="16" t="s">
        <v>1149</v>
      </c>
      <c r="C242" t="s">
        <v>4815</v>
      </c>
      <c r="D242" s="29"/>
      <c r="E242"/>
      <c r="F242" s="16" t="s">
        <v>5784</v>
      </c>
      <c r="G242" s="16"/>
      <c r="K242" s="16"/>
      <c r="L242" s="16"/>
      <c r="M242" s="16"/>
      <c r="N242" s="16"/>
      <c r="O242" s="16" t="s">
        <v>5767</v>
      </c>
      <c r="P242" s="16"/>
      <c r="Q242" s="16"/>
      <c r="R242" s="16"/>
      <c r="S242" s="16"/>
      <c r="T242" s="16"/>
      <c r="U242" s="16"/>
      <c r="V242" s="16"/>
      <c r="AK242" s="16"/>
      <c r="AX242" s="28"/>
      <c r="BB242" s="25"/>
      <c r="BG242" s="16"/>
      <c r="BH242" s="16"/>
      <c r="BO242" s="16" t="s">
        <v>4816</v>
      </c>
      <c r="BP242" s="16" t="s">
        <v>4817</v>
      </c>
      <c r="BQ242" s="16" t="s">
        <v>4818</v>
      </c>
      <c r="BR242" s="16"/>
      <c r="CA242" s="16"/>
      <c r="CE242" s="16" t="s">
        <v>119</v>
      </c>
      <c r="CF242" s="16" t="s">
        <v>3129</v>
      </c>
      <c r="CG242" s="16" t="s">
        <v>4816</v>
      </c>
      <c r="CH242" s="16" t="s">
        <v>4817</v>
      </c>
      <c r="CI242" s="16" t="s">
        <v>4819</v>
      </c>
      <c r="CJ242" s="16" t="s">
        <v>4820</v>
      </c>
      <c r="CK242" s="16" t="s">
        <v>4815</v>
      </c>
      <c r="CL242" s="16" t="s">
        <v>3166</v>
      </c>
      <c r="CM242" s="16" t="s">
        <v>3850</v>
      </c>
      <c r="CN242" s="16" t="s">
        <v>4821</v>
      </c>
      <c r="CR242" s="19"/>
      <c r="CV242" s="16"/>
      <c r="CY242" s="16"/>
      <c r="CZ242" s="16"/>
      <c r="DA242" s="16"/>
      <c r="DC242" s="16"/>
      <c r="DH242" s="16"/>
    </row>
    <row r="243" spans="1:112" x14ac:dyDescent="0.35">
      <c r="A243" s="16" t="s">
        <v>1149</v>
      </c>
      <c r="C243" t="s">
        <v>4822</v>
      </c>
      <c r="D243" s="29"/>
      <c r="E243"/>
      <c r="F243" s="16" t="s">
        <v>5784</v>
      </c>
      <c r="G243" s="16"/>
      <c r="K243" s="16"/>
      <c r="L243" s="16"/>
      <c r="M243" s="16"/>
      <c r="N243" s="16"/>
      <c r="O243" s="16" t="s">
        <v>5767</v>
      </c>
      <c r="P243" s="16"/>
      <c r="Q243" s="16"/>
      <c r="R243" s="16"/>
      <c r="S243" s="16"/>
      <c r="T243" s="16"/>
      <c r="U243" s="16"/>
      <c r="V243" s="16"/>
      <c r="AK243" s="16"/>
      <c r="AX243" s="28"/>
      <c r="BB243" s="25"/>
      <c r="BG243" s="16"/>
      <c r="BH243" s="16"/>
      <c r="BO243" s="16" t="s">
        <v>4823</v>
      </c>
      <c r="BP243" s="16" t="s">
        <v>4824</v>
      </c>
      <c r="BQ243" s="16" t="s">
        <v>4825</v>
      </c>
      <c r="BR243" s="16"/>
      <c r="CA243" s="16"/>
      <c r="CE243" s="16" t="s">
        <v>119</v>
      </c>
      <c r="CF243" s="16" t="s">
        <v>3129</v>
      </c>
      <c r="CG243" s="16" t="s">
        <v>4823</v>
      </c>
      <c r="CH243" s="16" t="s">
        <v>4824</v>
      </c>
      <c r="CI243" s="16" t="s">
        <v>6067</v>
      </c>
      <c r="CJ243" s="16" t="s">
        <v>4826</v>
      </c>
      <c r="CK243" s="16" t="s">
        <v>4822</v>
      </c>
      <c r="CL243" s="16" t="s">
        <v>3191</v>
      </c>
      <c r="CM243" s="16" t="s">
        <v>3759</v>
      </c>
      <c r="CN243" s="16" t="s">
        <v>4827</v>
      </c>
      <c r="CR243" s="19"/>
      <c r="CV243" s="16"/>
      <c r="CY243" s="16"/>
      <c r="CZ243" s="16"/>
      <c r="DA243" s="16"/>
      <c r="DC243" s="16"/>
      <c r="DH243" s="16"/>
    </row>
    <row r="244" spans="1:112" x14ac:dyDescent="0.35">
      <c r="A244" s="16" t="s">
        <v>1149</v>
      </c>
      <c r="C244" t="s">
        <v>4828</v>
      </c>
      <c r="D244" s="29"/>
      <c r="E244"/>
      <c r="F244" s="16" t="s">
        <v>5784</v>
      </c>
      <c r="G244" s="16"/>
      <c r="K244" s="16"/>
      <c r="L244" s="16"/>
      <c r="M244" s="16"/>
      <c r="N244" s="16"/>
      <c r="O244" s="16" t="s">
        <v>5767</v>
      </c>
      <c r="P244" s="16"/>
      <c r="Q244" s="16"/>
      <c r="R244" s="16"/>
      <c r="S244" s="16"/>
      <c r="T244" s="16"/>
      <c r="U244" s="16"/>
      <c r="V244" s="16"/>
      <c r="AK244" s="16"/>
      <c r="AX244" s="28"/>
      <c r="BB244" s="25"/>
      <c r="BG244" s="16"/>
      <c r="BH244" s="16"/>
      <c r="BO244" s="16" t="s">
        <v>4829</v>
      </c>
      <c r="BP244" s="16" t="s">
        <v>4830</v>
      </c>
      <c r="BQ244" s="16" t="s">
        <v>4831</v>
      </c>
      <c r="BR244" s="16"/>
      <c r="CA244" s="16"/>
      <c r="CE244" s="16" t="s">
        <v>119</v>
      </c>
      <c r="CF244" s="16" t="s">
        <v>3129</v>
      </c>
      <c r="CG244" s="16" t="s">
        <v>4829</v>
      </c>
      <c r="CH244" s="16" t="s">
        <v>4830</v>
      </c>
      <c r="CI244" s="16" t="s">
        <v>4832</v>
      </c>
      <c r="CJ244" s="16" t="s">
        <v>4833</v>
      </c>
      <c r="CK244" s="16" t="s">
        <v>4828</v>
      </c>
      <c r="CL244" s="16" t="s">
        <v>3446</v>
      </c>
      <c r="CM244" s="16" t="s">
        <v>4834</v>
      </c>
      <c r="CN244" s="16" t="s">
        <v>4131</v>
      </c>
      <c r="CR244" s="19"/>
      <c r="CV244" s="16"/>
      <c r="CY244" s="16"/>
      <c r="CZ244" s="16"/>
      <c r="DA244" s="16"/>
      <c r="DC244" s="16"/>
      <c r="DH244" s="16"/>
    </row>
    <row r="245" spans="1:112" x14ac:dyDescent="0.35">
      <c r="A245" s="16" t="s">
        <v>1149</v>
      </c>
      <c r="C245" t="s">
        <v>4835</v>
      </c>
      <c r="D245" s="29"/>
      <c r="E245"/>
      <c r="F245" s="16" t="s">
        <v>5784</v>
      </c>
      <c r="G245" s="16"/>
      <c r="K245" s="16"/>
      <c r="L245" s="16"/>
      <c r="M245" s="16"/>
      <c r="N245" s="16"/>
      <c r="O245" s="16" t="s">
        <v>5767</v>
      </c>
      <c r="P245" s="16"/>
      <c r="Q245" s="16"/>
      <c r="R245" s="16"/>
      <c r="S245" s="16"/>
      <c r="T245" s="16"/>
      <c r="U245" s="16"/>
      <c r="V245" s="16"/>
      <c r="AK245" s="16"/>
      <c r="AX245" s="28"/>
      <c r="BB245" s="25"/>
      <c r="BG245" s="16"/>
      <c r="BH245" s="16"/>
      <c r="BO245" s="16" t="s">
        <v>4836</v>
      </c>
      <c r="BP245" s="16" t="s">
        <v>4837</v>
      </c>
      <c r="BQ245" s="16" t="s">
        <v>4838</v>
      </c>
      <c r="BR245" s="16"/>
      <c r="CA245" s="16"/>
      <c r="CE245" s="16" t="s">
        <v>119</v>
      </c>
      <c r="CF245" s="16" t="s">
        <v>3129</v>
      </c>
      <c r="CG245" s="16" t="s">
        <v>4836</v>
      </c>
      <c r="CH245" s="16" t="s">
        <v>4837</v>
      </c>
      <c r="CI245" s="16" t="s">
        <v>4839</v>
      </c>
      <c r="CJ245" s="16" t="s">
        <v>4840</v>
      </c>
      <c r="CK245" s="16" t="s">
        <v>4835</v>
      </c>
      <c r="CL245" s="16" t="s">
        <v>3249</v>
      </c>
      <c r="CM245" s="16" t="s">
        <v>4841</v>
      </c>
      <c r="CN245" s="16" t="s">
        <v>3352</v>
      </c>
      <c r="CR245" s="19"/>
      <c r="CV245" s="16"/>
      <c r="CY245" s="16"/>
      <c r="CZ245" s="16"/>
      <c r="DA245" s="16"/>
      <c r="DC245" s="16"/>
      <c r="DH245" s="16"/>
    </row>
    <row r="246" spans="1:112" x14ac:dyDescent="0.35">
      <c r="A246" s="16" t="s">
        <v>1149</v>
      </c>
      <c r="C246" t="s">
        <v>4842</v>
      </c>
      <c r="D246" s="29"/>
      <c r="E246"/>
      <c r="F246" s="16" t="s">
        <v>5784</v>
      </c>
      <c r="G246" s="16"/>
      <c r="K246" s="16"/>
      <c r="L246" s="16"/>
      <c r="M246" s="16"/>
      <c r="N246" s="16"/>
      <c r="O246" s="16" t="s">
        <v>5767</v>
      </c>
      <c r="P246" s="16"/>
      <c r="Q246" s="16"/>
      <c r="R246" s="16"/>
      <c r="S246" s="16"/>
      <c r="T246" s="16"/>
      <c r="U246" s="16"/>
      <c r="V246" s="16"/>
      <c r="AK246" s="16"/>
      <c r="AX246" s="28"/>
      <c r="BB246" s="25"/>
      <c r="BG246" s="16"/>
      <c r="BH246" s="16"/>
      <c r="BO246" s="16" t="s">
        <v>4843</v>
      </c>
      <c r="BP246" s="16" t="s">
        <v>4844</v>
      </c>
      <c r="BQ246" s="16" t="s">
        <v>3270</v>
      </c>
      <c r="BR246" s="16"/>
      <c r="CA246" s="16"/>
      <c r="CE246" s="16" t="s">
        <v>119</v>
      </c>
      <c r="CF246" s="16" t="s">
        <v>3129</v>
      </c>
      <c r="CG246" s="16" t="s">
        <v>4843</v>
      </c>
      <c r="CH246" s="16" t="s">
        <v>4844</v>
      </c>
      <c r="CI246" s="16" t="s">
        <v>6044</v>
      </c>
      <c r="CJ246" s="16" t="s">
        <v>4845</v>
      </c>
      <c r="CK246" s="16" t="s">
        <v>4842</v>
      </c>
      <c r="CL246" s="16" t="s">
        <v>3166</v>
      </c>
      <c r="CM246" s="16" t="s">
        <v>3572</v>
      </c>
      <c r="CN246" s="16" t="s">
        <v>4059</v>
      </c>
      <c r="CR246" s="19"/>
      <c r="CV246" s="16"/>
      <c r="CY246" s="16"/>
      <c r="CZ246" s="16"/>
      <c r="DA246" s="16"/>
      <c r="DC246" s="16"/>
      <c r="DH246" s="16"/>
    </row>
    <row r="247" spans="1:112" x14ac:dyDescent="0.35">
      <c r="A247" s="16" t="s">
        <v>1149</v>
      </c>
      <c r="C247" t="s">
        <v>4846</v>
      </c>
      <c r="D247" s="29"/>
      <c r="E247"/>
      <c r="F247" s="16" t="s">
        <v>5784</v>
      </c>
      <c r="G247" s="16"/>
      <c r="K247" s="16"/>
      <c r="L247" s="16"/>
      <c r="M247" s="16"/>
      <c r="N247" s="16"/>
      <c r="O247" s="16" t="s">
        <v>5767</v>
      </c>
      <c r="P247" s="16"/>
      <c r="Q247" s="16"/>
      <c r="R247" s="16"/>
      <c r="S247" s="16"/>
      <c r="T247" s="16"/>
      <c r="U247" s="16"/>
      <c r="V247" s="16"/>
      <c r="AK247" s="16"/>
      <c r="AX247" s="28"/>
      <c r="BB247" s="25"/>
      <c r="BG247" s="16"/>
      <c r="BH247" s="16"/>
      <c r="BO247" s="16" t="s">
        <v>4847</v>
      </c>
      <c r="BP247" s="16" t="s">
        <v>4848</v>
      </c>
      <c r="BQ247" s="16" t="s">
        <v>4849</v>
      </c>
      <c r="BR247" s="16"/>
      <c r="CA247" s="16"/>
      <c r="CE247" s="16" t="s">
        <v>119</v>
      </c>
      <c r="CF247" s="16" t="s">
        <v>3129</v>
      </c>
      <c r="CG247" s="16" t="s">
        <v>4847</v>
      </c>
      <c r="CH247" s="16" t="s">
        <v>4848</v>
      </c>
      <c r="CI247" s="16" t="s">
        <v>4850</v>
      </c>
      <c r="CJ247" s="16" t="s">
        <v>4851</v>
      </c>
      <c r="CK247" s="16" t="s">
        <v>4846</v>
      </c>
      <c r="CL247" s="16" t="s">
        <v>3514</v>
      </c>
      <c r="CM247" s="16" t="s">
        <v>3572</v>
      </c>
      <c r="CN247" s="16" t="s">
        <v>3416</v>
      </c>
      <c r="CR247" s="19"/>
      <c r="CV247" s="16"/>
      <c r="CY247" s="16"/>
      <c r="CZ247" s="16"/>
      <c r="DA247" s="16"/>
      <c r="DC247" s="16"/>
      <c r="DH247" s="16"/>
    </row>
    <row r="248" spans="1:112" x14ac:dyDescent="0.35">
      <c r="A248" s="16" t="s">
        <v>1149</v>
      </c>
      <c r="C248" t="s">
        <v>4852</v>
      </c>
      <c r="D248" s="29"/>
      <c r="E248"/>
      <c r="F248" s="16" t="s">
        <v>5784</v>
      </c>
      <c r="G248" s="16"/>
      <c r="K248" s="16"/>
      <c r="L248" s="16"/>
      <c r="M248" s="16"/>
      <c r="N248" s="16"/>
      <c r="O248" s="16" t="s">
        <v>5767</v>
      </c>
      <c r="P248" s="16"/>
      <c r="Q248" s="16"/>
      <c r="R248" s="16"/>
      <c r="S248" s="16"/>
      <c r="T248" s="16"/>
      <c r="U248" s="16"/>
      <c r="V248" s="16"/>
      <c r="AK248" s="16"/>
      <c r="AX248" s="28"/>
      <c r="BB248" s="25"/>
      <c r="BG248" s="16"/>
      <c r="BH248" s="16"/>
      <c r="BO248" s="16" t="s">
        <v>4853</v>
      </c>
      <c r="BP248" s="16" t="s">
        <v>4854</v>
      </c>
      <c r="BQ248" s="16" t="s">
        <v>4855</v>
      </c>
      <c r="BR248" s="16"/>
      <c r="CA248" s="16"/>
      <c r="CE248" s="16" t="s">
        <v>119</v>
      </c>
      <c r="CF248" s="16" t="s">
        <v>3129</v>
      </c>
      <c r="CG248" s="16" t="s">
        <v>4853</v>
      </c>
      <c r="CH248" s="16" t="s">
        <v>4854</v>
      </c>
      <c r="CI248" s="16" t="s">
        <v>4856</v>
      </c>
      <c r="CJ248" s="16" t="s">
        <v>4857</v>
      </c>
      <c r="CK248" s="16" t="s">
        <v>4852</v>
      </c>
      <c r="CL248" s="16" t="s">
        <v>3857</v>
      </c>
      <c r="CM248" s="16" t="s">
        <v>4858</v>
      </c>
      <c r="CN248" s="16" t="s">
        <v>3986</v>
      </c>
      <c r="CR248" s="19"/>
      <c r="CV248" s="16"/>
      <c r="CY248" s="16"/>
      <c r="CZ248" s="16"/>
      <c r="DA248" s="16"/>
      <c r="DC248" s="16"/>
      <c r="DH248" s="16"/>
    </row>
    <row r="249" spans="1:112" x14ac:dyDescent="0.35">
      <c r="A249" s="16" t="s">
        <v>1149</v>
      </c>
      <c r="C249" t="s">
        <v>4859</v>
      </c>
      <c r="D249" s="29"/>
      <c r="E249"/>
      <c r="F249" s="16" t="s">
        <v>5784</v>
      </c>
      <c r="G249" s="16"/>
      <c r="K249" s="16"/>
      <c r="L249" s="16"/>
      <c r="M249" s="16"/>
      <c r="N249" s="16"/>
      <c r="O249" s="16" t="s">
        <v>5767</v>
      </c>
      <c r="P249" s="16"/>
      <c r="Q249" s="16"/>
      <c r="R249" s="16"/>
      <c r="S249" s="16"/>
      <c r="T249" s="16"/>
      <c r="U249" s="16"/>
      <c r="V249" s="16"/>
      <c r="AK249" s="16"/>
      <c r="AX249" s="28"/>
      <c r="BB249" s="25"/>
      <c r="BG249" s="16"/>
      <c r="BH249" s="16"/>
      <c r="BO249" s="16" t="s">
        <v>4860</v>
      </c>
      <c r="BP249" s="16" t="s">
        <v>4861</v>
      </c>
      <c r="BQ249" s="16" t="s">
        <v>4862</v>
      </c>
      <c r="BR249" s="16"/>
      <c r="CA249" s="16"/>
      <c r="CE249" s="16" t="s">
        <v>119</v>
      </c>
      <c r="CF249" s="16" t="s">
        <v>3129</v>
      </c>
      <c r="CG249" s="16" t="s">
        <v>4860</v>
      </c>
      <c r="CH249" s="16" t="s">
        <v>4861</v>
      </c>
      <c r="CI249" s="16" t="s">
        <v>4863</v>
      </c>
      <c r="CJ249" s="16" t="s">
        <v>4864</v>
      </c>
      <c r="CK249" s="16" t="s">
        <v>4859</v>
      </c>
      <c r="CL249" s="16" t="s">
        <v>3651</v>
      </c>
      <c r="CM249" s="16" t="s">
        <v>4449</v>
      </c>
      <c r="CN249" s="16" t="s">
        <v>4865</v>
      </c>
      <c r="CR249" s="19"/>
      <c r="CV249" s="16"/>
      <c r="CY249" s="16"/>
      <c r="CZ249" s="16"/>
      <c r="DA249" s="16"/>
      <c r="DC249" s="16"/>
      <c r="DH249" s="16"/>
    </row>
    <row r="250" spans="1:112" x14ac:dyDescent="0.35">
      <c r="A250" s="16" t="s">
        <v>1149</v>
      </c>
      <c r="C250" t="s">
        <v>4866</v>
      </c>
      <c r="D250" s="29"/>
      <c r="E250"/>
      <c r="F250" s="16" t="s">
        <v>5784</v>
      </c>
      <c r="G250" s="16"/>
      <c r="K250" s="16"/>
      <c r="L250" s="16"/>
      <c r="M250" s="16"/>
      <c r="N250" s="16"/>
      <c r="O250" s="16" t="s">
        <v>5767</v>
      </c>
      <c r="P250" s="16"/>
      <c r="Q250" s="16"/>
      <c r="R250" s="16"/>
      <c r="S250" s="16"/>
      <c r="T250" s="16"/>
      <c r="U250" s="16"/>
      <c r="V250" s="16"/>
      <c r="AK250" s="16"/>
      <c r="AX250" s="28"/>
      <c r="BB250" s="25"/>
      <c r="BG250" s="16"/>
      <c r="BH250" s="16"/>
      <c r="BO250" s="16" t="s">
        <v>4867</v>
      </c>
      <c r="BP250" s="16" t="s">
        <v>4868</v>
      </c>
      <c r="BQ250" s="16" t="s">
        <v>4869</v>
      </c>
      <c r="BR250" s="16"/>
      <c r="CA250" s="16"/>
      <c r="CE250" s="16" t="s">
        <v>119</v>
      </c>
      <c r="CF250" s="16" t="s">
        <v>3129</v>
      </c>
      <c r="CG250" s="16" t="s">
        <v>4867</v>
      </c>
      <c r="CH250" s="16" t="s">
        <v>4868</v>
      </c>
      <c r="CI250" s="16" t="s">
        <v>4870</v>
      </c>
      <c r="CJ250" s="16" t="s">
        <v>4871</v>
      </c>
      <c r="CK250" s="16" t="s">
        <v>4866</v>
      </c>
      <c r="CL250" s="16" t="s">
        <v>3651</v>
      </c>
      <c r="CM250" s="16" t="s">
        <v>4449</v>
      </c>
      <c r="CN250" s="16" t="s">
        <v>3175</v>
      </c>
      <c r="CR250" s="19"/>
      <c r="CV250" s="16"/>
      <c r="CY250" s="16"/>
      <c r="CZ250" s="16"/>
      <c r="DA250" s="16"/>
      <c r="DC250" s="16"/>
      <c r="DH250" s="16"/>
    </row>
    <row r="251" spans="1:112" x14ac:dyDescent="0.35">
      <c r="A251" s="16" t="s">
        <v>1149</v>
      </c>
      <c r="C251" t="s">
        <v>4872</v>
      </c>
      <c r="D251" s="29"/>
      <c r="E251"/>
      <c r="F251" s="16" t="s">
        <v>5784</v>
      </c>
      <c r="G251" s="16"/>
      <c r="K251" s="16"/>
      <c r="L251" s="16"/>
      <c r="M251" s="16"/>
      <c r="N251" s="16"/>
      <c r="O251" s="16" t="s">
        <v>5767</v>
      </c>
      <c r="P251" s="16"/>
      <c r="Q251" s="16"/>
      <c r="R251" s="16"/>
      <c r="S251" s="16"/>
      <c r="T251" s="16"/>
      <c r="U251" s="16"/>
      <c r="V251" s="16"/>
      <c r="AK251" s="16"/>
      <c r="AX251" s="28"/>
      <c r="BB251" s="25"/>
      <c r="BG251" s="16"/>
      <c r="BH251" s="16"/>
      <c r="BO251" s="16" t="s">
        <v>4873</v>
      </c>
      <c r="BP251" s="16" t="s">
        <v>4874</v>
      </c>
      <c r="BQ251" s="16" t="s">
        <v>4875</v>
      </c>
      <c r="BR251" s="16"/>
      <c r="CA251" s="16"/>
      <c r="CE251" s="16" t="s">
        <v>119</v>
      </c>
      <c r="CF251" s="16" t="s">
        <v>3129</v>
      </c>
      <c r="CG251" s="16" t="s">
        <v>4873</v>
      </c>
      <c r="CH251" s="16" t="s">
        <v>4874</v>
      </c>
      <c r="CI251" s="16" t="s">
        <v>4876</v>
      </c>
      <c r="CJ251" s="16" t="s">
        <v>4877</v>
      </c>
      <c r="CK251" s="16" t="s">
        <v>4872</v>
      </c>
      <c r="CL251" s="16" t="s">
        <v>3446</v>
      </c>
      <c r="CM251" s="16" t="s">
        <v>3335</v>
      </c>
      <c r="CN251" s="16" t="s">
        <v>4878</v>
      </c>
      <c r="CR251" s="19"/>
      <c r="CV251" s="16"/>
      <c r="CY251" s="16"/>
      <c r="CZ251" s="16"/>
      <c r="DA251" s="16"/>
      <c r="DC251" s="16"/>
      <c r="DH251" s="16"/>
    </row>
    <row r="252" spans="1:112" x14ac:dyDescent="0.35">
      <c r="A252" s="16" t="s">
        <v>1149</v>
      </c>
      <c r="C252" t="s">
        <v>4879</v>
      </c>
      <c r="D252" s="29"/>
      <c r="E252"/>
      <c r="F252" s="16" t="s">
        <v>5784</v>
      </c>
      <c r="G252" s="16"/>
      <c r="K252" s="16"/>
      <c r="L252" s="16"/>
      <c r="M252" s="16"/>
      <c r="N252" s="16"/>
      <c r="O252" s="16" t="s">
        <v>5767</v>
      </c>
      <c r="P252" s="16"/>
      <c r="Q252" s="16"/>
      <c r="R252" s="16"/>
      <c r="S252" s="16"/>
      <c r="T252" s="16"/>
      <c r="U252" s="16"/>
      <c r="V252" s="16"/>
      <c r="AK252" s="16"/>
      <c r="AX252" s="28"/>
      <c r="BB252" s="25"/>
      <c r="BG252" s="16"/>
      <c r="BH252" s="16"/>
      <c r="BO252" s="16" t="s">
        <v>4880</v>
      </c>
      <c r="BP252" s="16" t="s">
        <v>4881</v>
      </c>
      <c r="BQ252" s="16" t="s">
        <v>4882</v>
      </c>
      <c r="BR252" s="16"/>
      <c r="CA252" s="16"/>
      <c r="CE252" s="16" t="s">
        <v>119</v>
      </c>
      <c r="CF252" s="16" t="s">
        <v>3129</v>
      </c>
      <c r="CG252" s="16" t="s">
        <v>4880</v>
      </c>
      <c r="CH252" s="16" t="s">
        <v>4881</v>
      </c>
      <c r="CI252" s="16" t="s">
        <v>4883</v>
      </c>
      <c r="CJ252" s="16" t="s">
        <v>4884</v>
      </c>
      <c r="CK252" s="16" t="s">
        <v>4879</v>
      </c>
      <c r="CL252" s="16" t="s">
        <v>3295</v>
      </c>
      <c r="CM252" s="16" t="s">
        <v>4885</v>
      </c>
      <c r="CN252" s="16" t="s">
        <v>4797</v>
      </c>
      <c r="CR252" s="19"/>
      <c r="CV252" s="16"/>
      <c r="CY252" s="16"/>
      <c r="CZ252" s="16"/>
      <c r="DA252" s="16"/>
      <c r="DC252" s="16"/>
      <c r="DH252" s="16"/>
    </row>
    <row r="253" spans="1:112" x14ac:dyDescent="0.35">
      <c r="A253" s="16" t="s">
        <v>1149</v>
      </c>
      <c r="C253" t="s">
        <v>4886</v>
      </c>
      <c r="D253" s="29"/>
      <c r="E253"/>
      <c r="F253" s="16" t="s">
        <v>5784</v>
      </c>
      <c r="G253" s="16"/>
      <c r="K253" s="16"/>
      <c r="L253" s="16"/>
      <c r="M253" s="16"/>
      <c r="N253" s="16"/>
      <c r="O253" s="16" t="s">
        <v>5767</v>
      </c>
      <c r="P253" s="16"/>
      <c r="Q253" s="16"/>
      <c r="R253" s="16"/>
      <c r="S253" s="16"/>
      <c r="T253" s="16"/>
      <c r="U253" s="16"/>
      <c r="V253" s="16"/>
      <c r="AK253" s="16"/>
      <c r="AX253" s="28"/>
      <c r="BB253" s="25"/>
      <c r="BG253" s="16"/>
      <c r="BH253" s="16"/>
      <c r="BO253" s="16" t="s">
        <v>4887</v>
      </c>
      <c r="BP253" s="16" t="s">
        <v>4888</v>
      </c>
      <c r="BQ253" s="16" t="s">
        <v>4889</v>
      </c>
      <c r="BR253" s="16"/>
      <c r="CA253" s="16"/>
      <c r="CE253" s="16" t="s">
        <v>119</v>
      </c>
      <c r="CF253" s="16" t="s">
        <v>3129</v>
      </c>
      <c r="CG253" s="16" t="s">
        <v>4887</v>
      </c>
      <c r="CH253" s="16" t="s">
        <v>4888</v>
      </c>
      <c r="CI253" s="16" t="s">
        <v>4890</v>
      </c>
      <c r="CJ253" s="16" t="s">
        <v>4891</v>
      </c>
      <c r="CK253" s="16" t="s">
        <v>4886</v>
      </c>
      <c r="CL253" s="16" t="s">
        <v>3683</v>
      </c>
      <c r="CM253" s="16" t="s">
        <v>3302</v>
      </c>
      <c r="CN253" s="16" t="s">
        <v>3476</v>
      </c>
      <c r="CR253" s="19"/>
      <c r="CV253" s="16"/>
      <c r="CY253" s="16"/>
      <c r="CZ253" s="16"/>
      <c r="DA253" s="16"/>
      <c r="DC253" s="16"/>
      <c r="DH253" s="16"/>
    </row>
    <row r="254" spans="1:112" x14ac:dyDescent="0.35">
      <c r="A254" s="16" t="s">
        <v>1149</v>
      </c>
      <c r="C254" t="s">
        <v>4892</v>
      </c>
      <c r="D254" s="29"/>
      <c r="E254"/>
      <c r="F254" s="16" t="s">
        <v>5784</v>
      </c>
      <c r="G254" s="16"/>
      <c r="K254" s="16"/>
      <c r="L254" s="16"/>
      <c r="M254" s="16"/>
      <c r="N254" s="16"/>
      <c r="O254" s="16" t="s">
        <v>5767</v>
      </c>
      <c r="P254" s="16"/>
      <c r="Q254" s="16"/>
      <c r="R254" s="16"/>
      <c r="S254" s="16"/>
      <c r="T254" s="16"/>
      <c r="U254" s="16"/>
      <c r="V254" s="16"/>
      <c r="AK254" s="16"/>
      <c r="AX254" s="28"/>
      <c r="BB254" s="25"/>
      <c r="BG254" s="16"/>
      <c r="BH254" s="16"/>
      <c r="BO254" s="16" t="s">
        <v>4893</v>
      </c>
      <c r="BP254" s="16" t="s">
        <v>4894</v>
      </c>
      <c r="BQ254" s="16" t="s">
        <v>4895</v>
      </c>
      <c r="BR254" s="16"/>
      <c r="CA254" s="16"/>
      <c r="CE254" s="16" t="s">
        <v>119</v>
      </c>
      <c r="CF254" s="16" t="s">
        <v>3129</v>
      </c>
      <c r="CG254" s="16" t="s">
        <v>4893</v>
      </c>
      <c r="CH254" s="16" t="s">
        <v>4894</v>
      </c>
      <c r="CI254" s="16" t="s">
        <v>4896</v>
      </c>
      <c r="CJ254" s="16" t="s">
        <v>4897</v>
      </c>
      <c r="CK254" s="16" t="s">
        <v>4892</v>
      </c>
      <c r="CL254" s="16" t="s">
        <v>3522</v>
      </c>
      <c r="CM254" s="16" t="s">
        <v>4898</v>
      </c>
      <c r="CN254" s="16" t="s">
        <v>3133</v>
      </c>
      <c r="CR254" s="19"/>
      <c r="CV254" s="16"/>
      <c r="CY254" s="16"/>
      <c r="CZ254" s="16"/>
      <c r="DA254" s="16"/>
      <c r="DC254" s="16"/>
      <c r="DH254" s="16"/>
    </row>
    <row r="255" spans="1:112" x14ac:dyDescent="0.35">
      <c r="A255" s="16" t="s">
        <v>1149</v>
      </c>
      <c r="C255" t="s">
        <v>4899</v>
      </c>
      <c r="D255" s="29"/>
      <c r="E255"/>
      <c r="F255" s="16" t="s">
        <v>5784</v>
      </c>
      <c r="G255" s="16"/>
      <c r="K255" s="16"/>
      <c r="L255" s="16"/>
      <c r="M255" s="16"/>
      <c r="N255" s="16"/>
      <c r="O255" s="16" t="s">
        <v>5767</v>
      </c>
      <c r="P255" s="16"/>
      <c r="Q255" s="16"/>
      <c r="R255" s="16"/>
      <c r="S255" s="16"/>
      <c r="T255" s="16"/>
      <c r="U255" s="16"/>
      <c r="V255" s="16"/>
      <c r="AK255" s="16"/>
      <c r="AX255" s="28"/>
      <c r="BB255" s="25"/>
      <c r="BG255" s="16"/>
      <c r="BH255" s="16"/>
      <c r="BO255" s="16" t="s">
        <v>4900</v>
      </c>
      <c r="BP255" s="16" t="s">
        <v>4901</v>
      </c>
      <c r="BQ255" s="16" t="s">
        <v>4902</v>
      </c>
      <c r="BR255" s="16"/>
      <c r="CA255" s="16"/>
      <c r="CE255" s="16" t="s">
        <v>119</v>
      </c>
      <c r="CF255" s="16" t="s">
        <v>3129</v>
      </c>
      <c r="CG255" s="16" t="s">
        <v>4900</v>
      </c>
      <c r="CH255" s="16" t="s">
        <v>4901</v>
      </c>
      <c r="CI255" s="16" t="s">
        <v>4903</v>
      </c>
      <c r="CJ255" s="16" t="s">
        <v>4904</v>
      </c>
      <c r="CK255" s="16" t="s">
        <v>4899</v>
      </c>
      <c r="CL255" s="16" t="s">
        <v>3140</v>
      </c>
      <c r="CM255" s="16" t="s">
        <v>4905</v>
      </c>
      <c r="CN255" s="16" t="s">
        <v>4906</v>
      </c>
      <c r="CR255" s="19"/>
      <c r="CV255" s="16"/>
      <c r="CY255" s="16"/>
      <c r="CZ255" s="16"/>
      <c r="DA255" s="16"/>
      <c r="DC255" s="16"/>
      <c r="DH255" s="16"/>
    </row>
    <row r="256" spans="1:112" x14ac:dyDescent="0.35">
      <c r="A256" s="16" t="s">
        <v>1149</v>
      </c>
      <c r="C256" t="s">
        <v>4907</v>
      </c>
      <c r="D256" s="29"/>
      <c r="E256"/>
      <c r="F256" s="16" t="s">
        <v>5784</v>
      </c>
      <c r="G256" s="16"/>
      <c r="K256" s="16"/>
      <c r="L256" s="16"/>
      <c r="M256" s="16"/>
      <c r="N256" s="16"/>
      <c r="O256" s="16" t="s">
        <v>5767</v>
      </c>
      <c r="P256" s="16"/>
      <c r="Q256" s="16"/>
      <c r="R256" s="16"/>
      <c r="S256" s="16"/>
      <c r="T256" s="16"/>
      <c r="U256" s="16"/>
      <c r="V256" s="16"/>
      <c r="AK256" s="16"/>
      <c r="AX256" s="28"/>
      <c r="BB256" s="25"/>
      <c r="BG256" s="16"/>
      <c r="BH256" s="16"/>
      <c r="BO256" s="16" t="s">
        <v>4908</v>
      </c>
      <c r="BP256" s="16" t="s">
        <v>4909</v>
      </c>
      <c r="BQ256" s="16" t="s">
        <v>4910</v>
      </c>
      <c r="BR256" s="16"/>
      <c r="CA256" s="16"/>
      <c r="CE256" s="16" t="s">
        <v>119</v>
      </c>
      <c r="CF256" s="16" t="s">
        <v>3129</v>
      </c>
      <c r="CG256" s="16" t="s">
        <v>4908</v>
      </c>
      <c r="CH256" s="16" t="s">
        <v>4909</v>
      </c>
      <c r="CI256" s="16" t="s">
        <v>4911</v>
      </c>
      <c r="CJ256" s="16" t="s">
        <v>4912</v>
      </c>
      <c r="CK256" s="16" t="s">
        <v>4907</v>
      </c>
      <c r="CL256" s="16" t="s">
        <v>3182</v>
      </c>
      <c r="CM256" s="16" t="s">
        <v>3302</v>
      </c>
      <c r="CN256" s="16" t="s">
        <v>3251</v>
      </c>
      <c r="CR256" s="19"/>
      <c r="CV256" s="16"/>
      <c r="CY256" s="16"/>
      <c r="CZ256" s="16"/>
      <c r="DA256" s="16"/>
      <c r="DC256" s="16"/>
      <c r="DH256" s="16"/>
    </row>
    <row r="257" spans="1:112" x14ac:dyDescent="0.35">
      <c r="A257" s="16" t="s">
        <v>1149</v>
      </c>
      <c r="C257" t="s">
        <v>4914</v>
      </c>
      <c r="D257" s="29"/>
      <c r="E257"/>
      <c r="F257" s="16" t="s">
        <v>5784</v>
      </c>
      <c r="G257" s="16"/>
      <c r="K257" s="16"/>
      <c r="L257" s="16"/>
      <c r="M257" s="16"/>
      <c r="N257" s="16"/>
      <c r="O257" s="16" t="s">
        <v>5767</v>
      </c>
      <c r="P257" s="16"/>
      <c r="Q257" s="16"/>
      <c r="R257" s="16"/>
      <c r="S257" s="16"/>
      <c r="T257" s="16"/>
      <c r="U257" s="16"/>
      <c r="V257" s="16"/>
      <c r="AK257" s="16"/>
      <c r="AX257" s="28"/>
      <c r="BB257" s="25"/>
      <c r="BG257" s="16"/>
      <c r="BH257" s="16"/>
      <c r="BO257" s="16" t="s">
        <v>4915</v>
      </c>
      <c r="BP257" s="16" t="s">
        <v>4916</v>
      </c>
      <c r="BQ257" s="16" t="s">
        <v>4917</v>
      </c>
      <c r="BR257" s="16"/>
      <c r="CA257" s="16"/>
      <c r="CE257" s="16" t="s">
        <v>119</v>
      </c>
      <c r="CF257" s="16" t="s">
        <v>3129</v>
      </c>
      <c r="CG257" s="16" t="s">
        <v>4915</v>
      </c>
      <c r="CH257" s="16" t="s">
        <v>4916</v>
      </c>
      <c r="CI257" s="16" t="s">
        <v>4918</v>
      </c>
      <c r="CJ257" s="16" t="s">
        <v>4919</v>
      </c>
      <c r="CK257" s="16" t="s">
        <v>4914</v>
      </c>
      <c r="CL257" s="16" t="s">
        <v>3131</v>
      </c>
      <c r="CM257" s="16" t="s">
        <v>3132</v>
      </c>
      <c r="CN257" s="16" t="s">
        <v>3175</v>
      </c>
      <c r="CR257" s="19"/>
      <c r="CV257" s="16"/>
      <c r="CY257" s="16"/>
      <c r="CZ257" s="16"/>
      <c r="DA257" s="16"/>
      <c r="DC257" s="16"/>
      <c r="DH257" s="16"/>
    </row>
    <row r="258" spans="1:112" x14ac:dyDescent="0.35">
      <c r="A258" s="16" t="s">
        <v>1149</v>
      </c>
      <c r="C258" t="s">
        <v>4920</v>
      </c>
      <c r="D258" s="29"/>
      <c r="E258"/>
      <c r="F258" s="16" t="s">
        <v>5784</v>
      </c>
      <c r="G258" s="16"/>
      <c r="K258" s="16"/>
      <c r="L258" s="16"/>
      <c r="M258" s="16"/>
      <c r="N258" s="16"/>
      <c r="O258" s="16" t="s">
        <v>5767</v>
      </c>
      <c r="P258" s="16"/>
      <c r="Q258" s="16"/>
      <c r="R258" s="16"/>
      <c r="S258" s="16"/>
      <c r="T258" s="16"/>
      <c r="U258" s="16"/>
      <c r="V258" s="16"/>
      <c r="AK258" s="16"/>
      <c r="AX258" s="28"/>
      <c r="BB258" s="25"/>
      <c r="BG258" s="16"/>
      <c r="BH258" s="16"/>
      <c r="BO258" s="16" t="s">
        <v>4921</v>
      </c>
      <c r="BP258" s="16" t="s">
        <v>4922</v>
      </c>
      <c r="BQ258" s="16" t="s">
        <v>4923</v>
      </c>
      <c r="BR258" s="16"/>
      <c r="CA258" s="16"/>
      <c r="CE258" s="16" t="s">
        <v>119</v>
      </c>
      <c r="CF258" s="16" t="s">
        <v>3129</v>
      </c>
      <c r="CG258" s="16" t="s">
        <v>4921</v>
      </c>
      <c r="CH258" s="16" t="s">
        <v>4922</v>
      </c>
      <c r="CI258" s="16" t="s">
        <v>4924</v>
      </c>
      <c r="CJ258" s="16" t="s">
        <v>4925</v>
      </c>
      <c r="CK258" s="16" t="s">
        <v>4920</v>
      </c>
      <c r="CL258" s="16" t="s">
        <v>3140</v>
      </c>
      <c r="CM258" s="16" t="s">
        <v>3459</v>
      </c>
      <c r="CN258" s="16" t="s">
        <v>3416</v>
      </c>
      <c r="CR258" s="19"/>
      <c r="CV258" s="16"/>
      <c r="CY258" s="16"/>
      <c r="CZ258" s="16"/>
      <c r="DA258" s="16"/>
      <c r="DC258" s="16"/>
      <c r="DH258" s="16"/>
    </row>
    <row r="259" spans="1:112" x14ac:dyDescent="0.35">
      <c r="A259" s="16" t="s">
        <v>1149</v>
      </c>
      <c r="C259" t="s">
        <v>392</v>
      </c>
      <c r="D259" s="29"/>
      <c r="E259"/>
      <c r="F259" s="16" t="s">
        <v>5784</v>
      </c>
      <c r="G259" s="16"/>
      <c r="K259" s="16"/>
      <c r="L259" s="16"/>
      <c r="M259" s="16"/>
      <c r="N259" s="16"/>
      <c r="O259" s="16" t="s">
        <v>5767</v>
      </c>
      <c r="P259" s="16"/>
      <c r="Q259" s="16"/>
      <c r="R259" s="16"/>
      <c r="S259" s="16"/>
      <c r="T259" s="16"/>
      <c r="U259" s="16"/>
      <c r="V259" s="16"/>
      <c r="AK259" s="16"/>
      <c r="AX259" s="28"/>
      <c r="BB259" s="25"/>
      <c r="BG259" s="16"/>
      <c r="BH259" s="16"/>
      <c r="BO259" s="16" t="s">
        <v>379</v>
      </c>
      <c r="BP259" s="16" t="s">
        <v>4926</v>
      </c>
      <c r="BQ259" s="16" t="s">
        <v>4927</v>
      </c>
      <c r="BR259" s="16"/>
      <c r="CA259" s="16"/>
      <c r="CE259" s="16" t="s">
        <v>119</v>
      </c>
      <c r="CF259" s="16" t="s">
        <v>3129</v>
      </c>
      <c r="CG259" s="16" t="s">
        <v>379</v>
      </c>
      <c r="CH259" s="16" t="s">
        <v>4926</v>
      </c>
      <c r="CI259" s="16" t="s">
        <v>4928</v>
      </c>
      <c r="CJ259" s="16" t="s">
        <v>405</v>
      </c>
      <c r="CK259" s="16" t="s">
        <v>392</v>
      </c>
      <c r="CL259" s="16" t="s">
        <v>3182</v>
      </c>
      <c r="CM259" s="16" t="s">
        <v>3132</v>
      </c>
      <c r="CN259" s="16" t="s">
        <v>3133</v>
      </c>
      <c r="CR259" s="19"/>
      <c r="CV259" s="16"/>
      <c r="CY259" s="16"/>
      <c r="CZ259" s="16"/>
      <c r="DA259" s="16"/>
      <c r="DC259" s="16"/>
      <c r="DH259" s="16"/>
    </row>
    <row r="260" spans="1:112" x14ac:dyDescent="0.35">
      <c r="A260" s="16" t="s">
        <v>1149</v>
      </c>
      <c r="C260" t="s">
        <v>4929</v>
      </c>
      <c r="D260" s="29"/>
      <c r="E260"/>
      <c r="F260" s="16" t="s">
        <v>5784</v>
      </c>
      <c r="G260" s="16"/>
      <c r="K260" s="16"/>
      <c r="L260" s="16"/>
      <c r="M260" s="16"/>
      <c r="N260" s="16"/>
      <c r="O260" s="16" t="s">
        <v>5767</v>
      </c>
      <c r="P260" s="16"/>
      <c r="Q260" s="16"/>
      <c r="R260" s="16"/>
      <c r="S260" s="16"/>
      <c r="T260" s="16"/>
      <c r="U260" s="16"/>
      <c r="V260" s="16"/>
      <c r="AK260" s="16"/>
      <c r="AX260" s="28"/>
      <c r="BB260" s="25"/>
      <c r="BG260" s="16"/>
      <c r="BH260" s="16"/>
      <c r="BO260" s="16" t="s">
        <v>4930</v>
      </c>
      <c r="BP260" s="16" t="s">
        <v>4931</v>
      </c>
      <c r="BQ260" s="16" t="s">
        <v>4932</v>
      </c>
      <c r="BR260" s="16"/>
      <c r="CA260" s="16"/>
      <c r="CE260" s="16" t="s">
        <v>119</v>
      </c>
      <c r="CF260" s="16" t="s">
        <v>3129</v>
      </c>
      <c r="CG260" s="16" t="s">
        <v>4930</v>
      </c>
      <c r="CH260" s="16" t="s">
        <v>4931</v>
      </c>
      <c r="CI260" s="16" t="s">
        <v>4933</v>
      </c>
      <c r="CJ260" s="16" t="s">
        <v>4934</v>
      </c>
      <c r="CK260" s="16" t="s">
        <v>4929</v>
      </c>
      <c r="CL260" s="16" t="s">
        <v>3140</v>
      </c>
      <c r="CM260" s="16" t="s">
        <v>4935</v>
      </c>
      <c r="CN260" s="16" t="s">
        <v>4936</v>
      </c>
      <c r="CR260" s="19"/>
      <c r="CV260" s="16"/>
      <c r="CY260" s="16"/>
      <c r="CZ260" s="16"/>
      <c r="DA260" s="16"/>
      <c r="DC260" s="16"/>
      <c r="DH260" s="16"/>
    </row>
    <row r="261" spans="1:112" x14ac:dyDescent="0.35">
      <c r="A261" s="16" t="s">
        <v>1149</v>
      </c>
      <c r="C261" t="s">
        <v>4939</v>
      </c>
      <c r="D261" s="29"/>
      <c r="E261"/>
      <c r="F261" s="16" t="s">
        <v>5784</v>
      </c>
      <c r="G261" s="16"/>
      <c r="K261" s="16"/>
      <c r="L261" s="16"/>
      <c r="M261" s="16"/>
      <c r="N261" s="16"/>
      <c r="O261" s="16" t="s">
        <v>5767</v>
      </c>
      <c r="P261" s="16"/>
      <c r="Q261" s="16"/>
      <c r="R261" s="16"/>
      <c r="S261" s="16"/>
      <c r="T261" s="16"/>
      <c r="U261" s="16"/>
      <c r="V261" s="16"/>
      <c r="AA261" s="16" t="s">
        <v>4938</v>
      </c>
      <c r="AK261" s="16"/>
      <c r="AT261" s="16">
        <f>LEN(AS261)-LEN(SUBSTITUTE(AS261,",",""))+1</f>
        <v>1</v>
      </c>
      <c r="AV261" s="16">
        <f>LEN(AU261)-LEN(SUBSTITUTE(AU261,",",""))+1</f>
        <v>1</v>
      </c>
      <c r="AW261" s="16">
        <f>Table13[[#This Row], [no. of native regions]]+Table13[[#This Row], [no. of introduced regions]]</f>
        <v>2</v>
      </c>
      <c r="AX261" s="28">
        <f>Table13[[#This Row], [no. of introduced regions]]/Table13[[#This Row], [no. of native regions]]</f>
        <v>1</v>
      </c>
      <c r="BB261" s="25"/>
      <c r="BG261" s="16"/>
      <c r="BH261" s="16"/>
      <c r="BO261" s="16" t="s">
        <v>4940</v>
      </c>
      <c r="BP261" s="16" t="s">
        <v>4941</v>
      </c>
      <c r="BQ261" s="16" t="s">
        <v>4942</v>
      </c>
      <c r="BR261" s="16"/>
      <c r="CA261" s="16"/>
      <c r="CE261" s="16" t="s">
        <v>119</v>
      </c>
      <c r="CF261" s="16" t="s">
        <v>3129</v>
      </c>
      <c r="CG261" s="16" t="s">
        <v>4940</v>
      </c>
      <c r="CH261" s="16" t="s">
        <v>4941</v>
      </c>
      <c r="CI261" s="16" t="s">
        <v>4943</v>
      </c>
      <c r="CJ261" s="16" t="s">
        <v>4944</v>
      </c>
      <c r="CL261" s="16" t="s">
        <v>4052</v>
      </c>
      <c r="CM261" s="16" t="s">
        <v>4945</v>
      </c>
      <c r="CN261" s="16" t="s">
        <v>3184</v>
      </c>
      <c r="CR261" s="19"/>
      <c r="CV261" s="16"/>
      <c r="CY261" s="16"/>
      <c r="CZ261" s="16"/>
      <c r="DA261" s="16"/>
      <c r="DC261" s="16"/>
      <c r="DH261" s="16"/>
    </row>
    <row r="262" spans="1:112" x14ac:dyDescent="0.35">
      <c r="A262" s="16" t="s">
        <v>1149</v>
      </c>
      <c r="C262" t="s">
        <v>4946</v>
      </c>
      <c r="D262" s="29"/>
      <c r="E262"/>
      <c r="F262" s="16" t="s">
        <v>5784</v>
      </c>
      <c r="G262" s="16"/>
      <c r="K262" s="16"/>
      <c r="L262" s="16"/>
      <c r="M262" s="16"/>
      <c r="N262" s="16"/>
      <c r="O262" s="16" t="s">
        <v>5767</v>
      </c>
      <c r="P262" s="16"/>
      <c r="Q262" s="16"/>
      <c r="R262" s="16"/>
      <c r="S262" s="16"/>
      <c r="T262" s="16"/>
      <c r="U262" s="16"/>
      <c r="V262" s="16"/>
      <c r="AK262" s="16"/>
      <c r="AX262" s="28"/>
      <c r="BB262" s="25"/>
      <c r="BG262" s="16"/>
      <c r="BH262" s="16"/>
      <c r="BO262" s="16" t="s">
        <v>4947</v>
      </c>
      <c r="BP262" s="16" t="s">
        <v>4948</v>
      </c>
      <c r="BQ262" s="16" t="s">
        <v>4949</v>
      </c>
      <c r="BR262" s="16"/>
      <c r="CA262" s="16"/>
      <c r="CE262" s="16" t="s">
        <v>119</v>
      </c>
      <c r="CF262" s="16" t="s">
        <v>3129</v>
      </c>
      <c r="CG262" s="16" t="s">
        <v>4947</v>
      </c>
      <c r="CH262" s="16" t="s">
        <v>4948</v>
      </c>
      <c r="CI262" s="16" t="s">
        <v>4950</v>
      </c>
      <c r="CJ262" s="16" t="s">
        <v>4951</v>
      </c>
      <c r="CK262" s="16" t="s">
        <v>4946</v>
      </c>
      <c r="CL262" s="16" t="s">
        <v>3676</v>
      </c>
      <c r="CM262" s="16" t="s">
        <v>4952</v>
      </c>
      <c r="CN262" s="16" t="s">
        <v>3251</v>
      </c>
      <c r="CR262" s="19"/>
      <c r="CV262" s="16"/>
      <c r="CY262" s="16"/>
      <c r="CZ262" s="16"/>
      <c r="DA262" s="16"/>
      <c r="DC262" s="16"/>
      <c r="DH262" s="16"/>
    </row>
    <row r="263" spans="1:112" x14ac:dyDescent="0.35">
      <c r="A263" s="16" t="s">
        <v>1149</v>
      </c>
      <c r="C263" t="s">
        <v>4953</v>
      </c>
      <c r="D263" s="29"/>
      <c r="E263"/>
      <c r="F263" s="16" t="s">
        <v>5784</v>
      </c>
      <c r="G263" s="16"/>
      <c r="K263" s="16"/>
      <c r="L263" s="16"/>
      <c r="M263" s="16"/>
      <c r="N263" s="16"/>
      <c r="O263" s="16" t="s">
        <v>5767</v>
      </c>
      <c r="P263" s="16"/>
      <c r="Q263" s="16"/>
      <c r="R263" s="16"/>
      <c r="S263" s="16"/>
      <c r="T263" s="16"/>
      <c r="U263" s="16"/>
      <c r="V263" s="16"/>
      <c r="AK263" s="16"/>
      <c r="AX263" s="28"/>
      <c r="BB263" s="25"/>
      <c r="BG263" s="16"/>
      <c r="BH263" s="16"/>
      <c r="BO263" s="16" t="s">
        <v>4954</v>
      </c>
      <c r="BP263" s="16" t="s">
        <v>4955</v>
      </c>
      <c r="BQ263" s="16" t="s">
        <v>4956</v>
      </c>
      <c r="BR263" s="16"/>
      <c r="CA263" s="16"/>
      <c r="CE263" s="16" t="s">
        <v>119</v>
      </c>
      <c r="CF263" s="16" t="s">
        <v>3129</v>
      </c>
      <c r="CG263" s="16" t="s">
        <v>4954</v>
      </c>
      <c r="CH263" s="16" t="s">
        <v>4955</v>
      </c>
      <c r="CI263" s="16" t="s">
        <v>4957</v>
      </c>
      <c r="CJ263" s="16" t="s">
        <v>4958</v>
      </c>
      <c r="CK263" s="16" t="s">
        <v>4953</v>
      </c>
      <c r="CL263" s="16" t="s">
        <v>3265</v>
      </c>
      <c r="CM263" s="16" t="s">
        <v>4952</v>
      </c>
      <c r="CN263" s="16" t="s">
        <v>3405</v>
      </c>
      <c r="CR263" s="19"/>
      <c r="CV263" s="16"/>
      <c r="CY263" s="16"/>
      <c r="CZ263" s="16"/>
      <c r="DA263" s="16"/>
      <c r="DC263" s="16"/>
      <c r="DH263" s="16"/>
    </row>
    <row r="264" spans="1:112" x14ac:dyDescent="0.35">
      <c r="A264" s="16" t="s">
        <v>1149</v>
      </c>
      <c r="C264" t="s">
        <v>4959</v>
      </c>
      <c r="D264" s="29"/>
      <c r="E264"/>
      <c r="F264" s="16" t="s">
        <v>5784</v>
      </c>
      <c r="G264" s="16"/>
      <c r="K264" s="16"/>
      <c r="L264" s="16"/>
      <c r="M264" s="16"/>
      <c r="N264" s="16"/>
      <c r="O264" s="16" t="s">
        <v>5767</v>
      </c>
      <c r="P264" s="16"/>
      <c r="Q264" s="16"/>
      <c r="R264" s="16"/>
      <c r="S264" s="16"/>
      <c r="T264" s="16"/>
      <c r="U264" s="16"/>
      <c r="V264" s="16"/>
      <c r="AK264" s="16"/>
      <c r="AX264" s="28"/>
      <c r="BB264" s="25"/>
      <c r="BG264" s="16"/>
      <c r="BH264" s="16"/>
      <c r="BO264" s="16" t="s">
        <v>4960</v>
      </c>
      <c r="BP264" s="16" t="s">
        <v>4961</v>
      </c>
      <c r="BQ264" s="16" t="s">
        <v>4962</v>
      </c>
      <c r="BR264" s="16"/>
      <c r="CA264" s="16"/>
      <c r="CE264" s="16" t="s">
        <v>119</v>
      </c>
      <c r="CF264" s="16" t="s">
        <v>3129</v>
      </c>
      <c r="CG264" s="16" t="s">
        <v>4960</v>
      </c>
      <c r="CH264" s="16" t="s">
        <v>4961</v>
      </c>
      <c r="CI264" s="16" t="s">
        <v>4963</v>
      </c>
      <c r="CJ264" s="16" t="s">
        <v>4964</v>
      </c>
      <c r="CK264" s="16" t="s">
        <v>4959</v>
      </c>
      <c r="CL264" s="16" t="s">
        <v>3140</v>
      </c>
      <c r="CM264" s="16" t="s">
        <v>4965</v>
      </c>
      <c r="CN264" s="16" t="s">
        <v>3416</v>
      </c>
      <c r="CR264" s="19"/>
      <c r="CV264" s="16"/>
      <c r="CY264" s="16"/>
      <c r="CZ264" s="16"/>
      <c r="DA264" s="16"/>
      <c r="DC264" s="16"/>
      <c r="DH264" s="16"/>
    </row>
    <row r="265" spans="1:112" x14ac:dyDescent="0.35">
      <c r="A265" s="16" t="s">
        <v>1149</v>
      </c>
      <c r="C265" t="s">
        <v>4966</v>
      </c>
      <c r="D265" s="29"/>
      <c r="E265"/>
      <c r="F265" s="16" t="s">
        <v>5784</v>
      </c>
      <c r="G265" s="16"/>
      <c r="K265" s="16"/>
      <c r="L265" s="16"/>
      <c r="M265" s="16"/>
      <c r="N265" s="16"/>
      <c r="O265" s="16" t="s">
        <v>5767</v>
      </c>
      <c r="P265" s="16"/>
      <c r="Q265" s="16"/>
      <c r="R265" s="16"/>
      <c r="S265" s="16"/>
      <c r="T265" s="16"/>
      <c r="U265" s="16"/>
      <c r="V265" s="16"/>
      <c r="AK265" s="16"/>
      <c r="AX265" s="28"/>
      <c r="BB265" s="25"/>
      <c r="BG265" s="16"/>
      <c r="BH265" s="16"/>
      <c r="BO265" s="16" t="s">
        <v>4967</v>
      </c>
      <c r="BP265" s="16" t="s">
        <v>4968</v>
      </c>
      <c r="BQ265" s="16" t="s">
        <v>4969</v>
      </c>
      <c r="BR265" s="16"/>
      <c r="CA265" s="16"/>
      <c r="CE265" s="16" t="s">
        <v>119</v>
      </c>
      <c r="CF265" s="16" t="s">
        <v>3129</v>
      </c>
      <c r="CG265" s="16" t="s">
        <v>4967</v>
      </c>
      <c r="CH265" s="16" t="s">
        <v>4968</v>
      </c>
      <c r="CI265" s="16" t="s">
        <v>4970</v>
      </c>
      <c r="CJ265" s="16" t="s">
        <v>4971</v>
      </c>
      <c r="CK265" s="16" t="s">
        <v>4966</v>
      </c>
      <c r="CL265" s="16" t="s">
        <v>3483</v>
      </c>
      <c r="CM265" s="16" t="s">
        <v>4972</v>
      </c>
      <c r="CN265" s="16" t="s">
        <v>3133</v>
      </c>
      <c r="CR265" s="19"/>
      <c r="CV265" s="16"/>
      <c r="CY265" s="16"/>
      <c r="CZ265" s="16"/>
      <c r="DA265" s="16"/>
      <c r="DC265" s="16"/>
      <c r="DH265" s="16"/>
    </row>
    <row r="266" spans="1:112" x14ac:dyDescent="0.35">
      <c r="A266" s="16" t="s">
        <v>1149</v>
      </c>
      <c r="C266" t="s">
        <v>4973</v>
      </c>
      <c r="D266" s="29"/>
      <c r="E266"/>
      <c r="F266" s="16" t="s">
        <v>5784</v>
      </c>
      <c r="G266" s="16"/>
      <c r="K266" s="16"/>
      <c r="L266" s="16"/>
      <c r="M266" s="16"/>
      <c r="N266" s="16"/>
      <c r="O266" s="16" t="s">
        <v>5767</v>
      </c>
      <c r="P266" s="16"/>
      <c r="Q266" s="16"/>
      <c r="R266" s="16"/>
      <c r="S266" s="16"/>
      <c r="T266" s="16"/>
      <c r="U266" s="16"/>
      <c r="V266" s="16"/>
      <c r="AK266" s="16"/>
      <c r="AX266" s="28"/>
      <c r="BB266" s="25"/>
      <c r="BG266" s="16"/>
      <c r="BH266" s="16"/>
      <c r="BO266" s="16" t="s">
        <v>4974</v>
      </c>
      <c r="BP266" s="16" t="s">
        <v>4975</v>
      </c>
      <c r="BQ266" s="16" t="s">
        <v>4976</v>
      </c>
      <c r="BR266" s="16"/>
      <c r="CA266" s="16"/>
      <c r="CE266" s="16" t="s">
        <v>119</v>
      </c>
      <c r="CF266" s="16" t="s">
        <v>3129</v>
      </c>
      <c r="CG266" s="16" t="s">
        <v>4974</v>
      </c>
      <c r="CH266" s="16" t="s">
        <v>4975</v>
      </c>
      <c r="CI266" s="16" t="s">
        <v>4977</v>
      </c>
      <c r="CJ266" s="16" t="s">
        <v>4978</v>
      </c>
      <c r="CK266" s="16" t="s">
        <v>4973</v>
      </c>
      <c r="CL266" s="16" t="s">
        <v>3140</v>
      </c>
      <c r="CM266" s="16" t="s">
        <v>4979</v>
      </c>
      <c r="CN266" s="16" t="s">
        <v>3416</v>
      </c>
      <c r="CR266" s="19"/>
      <c r="CV266" s="16"/>
      <c r="CY266" s="16"/>
      <c r="CZ266" s="16"/>
      <c r="DA266" s="16"/>
      <c r="DC266" s="16"/>
      <c r="DH266" s="16"/>
    </row>
    <row r="267" spans="1:112" x14ac:dyDescent="0.35">
      <c r="A267" s="16" t="s">
        <v>1149</v>
      </c>
      <c r="C267" t="s">
        <v>4980</v>
      </c>
      <c r="D267" s="29"/>
      <c r="E267"/>
      <c r="F267" s="16" t="s">
        <v>5784</v>
      </c>
      <c r="G267" s="16"/>
      <c r="K267" s="16"/>
      <c r="L267" s="16"/>
      <c r="M267" s="16"/>
      <c r="N267" s="16"/>
      <c r="O267" s="16" t="s">
        <v>5767</v>
      </c>
      <c r="P267" s="16"/>
      <c r="Q267" s="16"/>
      <c r="R267" s="16"/>
      <c r="S267" s="16"/>
      <c r="T267" s="16"/>
      <c r="U267" s="16"/>
      <c r="V267" s="16"/>
      <c r="AK267" s="16"/>
      <c r="AX267" s="28"/>
      <c r="BB267" s="25"/>
      <c r="BG267" s="16"/>
      <c r="BH267" s="16"/>
      <c r="BO267" s="16" t="s">
        <v>4981</v>
      </c>
      <c r="BP267" s="16" t="s">
        <v>4982</v>
      </c>
      <c r="BQ267" s="16" t="s">
        <v>4983</v>
      </c>
      <c r="BR267" s="16"/>
      <c r="CA267" s="16"/>
      <c r="CE267" s="16" t="s">
        <v>119</v>
      </c>
      <c r="CF267" s="16" t="s">
        <v>3129</v>
      </c>
      <c r="CG267" s="16" t="s">
        <v>4981</v>
      </c>
      <c r="CH267" s="16" t="s">
        <v>4982</v>
      </c>
      <c r="CI267" s="16" t="s">
        <v>4984</v>
      </c>
      <c r="CJ267" s="16" t="s">
        <v>4985</v>
      </c>
      <c r="CK267" s="16" t="s">
        <v>4980</v>
      </c>
      <c r="CL267" s="16" t="s">
        <v>3690</v>
      </c>
      <c r="CM267" s="16" t="s">
        <v>3392</v>
      </c>
      <c r="CN267" s="16" t="s">
        <v>3565</v>
      </c>
      <c r="CR267" s="19"/>
      <c r="CV267" s="16"/>
      <c r="CY267" s="16"/>
      <c r="CZ267" s="16"/>
      <c r="DA267" s="16"/>
      <c r="DC267" s="16"/>
      <c r="DH267" s="16"/>
    </row>
    <row r="268" spans="1:112" x14ac:dyDescent="0.35">
      <c r="A268" s="16" t="s">
        <v>1149</v>
      </c>
      <c r="C268" t="s">
        <v>4986</v>
      </c>
      <c r="D268" s="29"/>
      <c r="E268"/>
      <c r="F268" s="16" t="s">
        <v>5784</v>
      </c>
      <c r="G268" s="16"/>
      <c r="K268" s="16"/>
      <c r="L268" s="16"/>
      <c r="M268" s="16"/>
      <c r="N268" s="16"/>
      <c r="O268" s="16" t="s">
        <v>5767</v>
      </c>
      <c r="P268" s="16"/>
      <c r="Q268" s="16"/>
      <c r="R268" s="16"/>
      <c r="S268" s="16"/>
      <c r="T268" s="16"/>
      <c r="U268" s="16"/>
      <c r="V268" s="16"/>
      <c r="AK268" s="16"/>
      <c r="AX268" s="28"/>
      <c r="BB268" s="25"/>
      <c r="BG268" s="16"/>
      <c r="BH268" s="16"/>
      <c r="BO268" s="16" t="s">
        <v>4987</v>
      </c>
      <c r="BP268" s="16" t="s">
        <v>4988</v>
      </c>
      <c r="BQ268" s="16" t="s">
        <v>4989</v>
      </c>
      <c r="BR268" s="16"/>
      <c r="CA268" s="16"/>
      <c r="CE268" s="16" t="s">
        <v>119</v>
      </c>
      <c r="CF268" s="16" t="s">
        <v>3129</v>
      </c>
      <c r="CG268" s="16" t="s">
        <v>4987</v>
      </c>
      <c r="CH268" s="16" t="s">
        <v>4988</v>
      </c>
      <c r="CI268" s="16" t="s">
        <v>4990</v>
      </c>
      <c r="CJ268" s="16" t="s">
        <v>4991</v>
      </c>
      <c r="CK268" s="16" t="s">
        <v>4986</v>
      </c>
      <c r="CL268" s="16" t="s">
        <v>3131</v>
      </c>
      <c r="CM268" s="16" t="s">
        <v>4992</v>
      </c>
      <c r="CN268" s="16" t="s">
        <v>4993</v>
      </c>
      <c r="CR268" s="19"/>
      <c r="CV268" s="16"/>
      <c r="CY268" s="16"/>
      <c r="CZ268" s="16"/>
      <c r="DA268" s="16"/>
      <c r="DC268" s="16"/>
      <c r="DH268" s="16"/>
    </row>
    <row r="269" spans="1:112" x14ac:dyDescent="0.35">
      <c r="A269" s="16" t="s">
        <v>1149</v>
      </c>
      <c r="C269" t="s">
        <v>4994</v>
      </c>
      <c r="D269" s="29"/>
      <c r="E269"/>
      <c r="F269" s="16" t="s">
        <v>5784</v>
      </c>
      <c r="G269" s="16"/>
      <c r="K269" s="16"/>
      <c r="L269" s="16"/>
      <c r="M269" s="16"/>
      <c r="N269" s="16"/>
      <c r="O269" s="16" t="s">
        <v>5767</v>
      </c>
      <c r="P269" s="16"/>
      <c r="Q269" s="16"/>
      <c r="R269" s="16"/>
      <c r="S269" s="16"/>
      <c r="T269" s="16"/>
      <c r="U269" s="16"/>
      <c r="V269" s="16"/>
      <c r="AK269" s="16"/>
      <c r="AX269" s="28"/>
      <c r="BB269" s="25"/>
      <c r="BG269" s="16"/>
      <c r="BH269" s="16"/>
      <c r="BO269" s="16" t="s">
        <v>4995</v>
      </c>
      <c r="BP269" s="16" t="s">
        <v>4996</v>
      </c>
      <c r="BQ269" s="16" t="s">
        <v>4997</v>
      </c>
      <c r="BR269" s="16"/>
      <c r="CA269" s="16"/>
      <c r="CE269" s="16" t="s">
        <v>119</v>
      </c>
      <c r="CF269" s="16" t="s">
        <v>3129</v>
      </c>
      <c r="CG269" s="16" t="s">
        <v>4995</v>
      </c>
      <c r="CH269" s="16" t="s">
        <v>4996</v>
      </c>
      <c r="CI269" s="16" t="s">
        <v>6045</v>
      </c>
      <c r="CJ269" s="16" t="s">
        <v>4998</v>
      </c>
      <c r="CK269" s="16" t="s">
        <v>4994</v>
      </c>
      <c r="CL269" s="16" t="s">
        <v>3544</v>
      </c>
      <c r="CM269" s="16" t="s">
        <v>3150</v>
      </c>
      <c r="CN269" s="16" t="s">
        <v>3455</v>
      </c>
      <c r="CR269" s="19"/>
      <c r="CV269" s="16"/>
      <c r="CY269" s="16"/>
      <c r="CZ269" s="16"/>
      <c r="DA269" s="16"/>
      <c r="DC269" s="16"/>
      <c r="DH269" s="16"/>
    </row>
    <row r="270" spans="1:112" x14ac:dyDescent="0.35">
      <c r="A270" s="16" t="s">
        <v>1149</v>
      </c>
      <c r="C270" t="s">
        <v>4999</v>
      </c>
      <c r="D270" s="29"/>
      <c r="E270"/>
      <c r="F270" s="16" t="s">
        <v>5784</v>
      </c>
      <c r="G270" s="16"/>
      <c r="K270" s="16"/>
      <c r="L270" s="16"/>
      <c r="M270" s="16"/>
      <c r="N270" s="16"/>
      <c r="O270" s="16" t="s">
        <v>5767</v>
      </c>
      <c r="P270" s="16"/>
      <c r="Q270" s="16"/>
      <c r="R270" s="16"/>
      <c r="S270" s="16"/>
      <c r="T270" s="16"/>
      <c r="U270" s="16"/>
      <c r="V270" s="16"/>
      <c r="AK270" s="16"/>
      <c r="AX270" s="28"/>
      <c r="BB270" s="25"/>
      <c r="BG270" s="16"/>
      <c r="BH270" s="16"/>
      <c r="BO270" s="16" t="s">
        <v>5000</v>
      </c>
      <c r="BP270" s="16" t="s">
        <v>5001</v>
      </c>
      <c r="BQ270" s="16" t="s">
        <v>5002</v>
      </c>
      <c r="BR270" s="16"/>
      <c r="CA270" s="16"/>
      <c r="CE270" s="16" t="s">
        <v>119</v>
      </c>
      <c r="CF270" s="16" t="s">
        <v>3129</v>
      </c>
      <c r="CG270" s="16" t="s">
        <v>5000</v>
      </c>
      <c r="CH270" s="16" t="s">
        <v>5001</v>
      </c>
      <c r="CI270" s="16" t="s">
        <v>5003</v>
      </c>
      <c r="CJ270" s="16" t="s">
        <v>5004</v>
      </c>
      <c r="CK270" s="16" t="s">
        <v>4999</v>
      </c>
      <c r="CL270" s="16" t="s">
        <v>3423</v>
      </c>
      <c r="CM270" s="16" t="s">
        <v>3280</v>
      </c>
      <c r="CN270" s="16" t="s">
        <v>3133</v>
      </c>
      <c r="CR270" s="19"/>
      <c r="CV270" s="16"/>
      <c r="CY270" s="16"/>
      <c r="CZ270" s="16"/>
      <c r="DA270" s="16"/>
      <c r="DC270" s="16"/>
      <c r="DH270" s="16"/>
    </row>
    <row r="271" spans="1:112" x14ac:dyDescent="0.35">
      <c r="A271" s="16" t="s">
        <v>1149</v>
      </c>
      <c r="C271" t="s">
        <v>5005</v>
      </c>
      <c r="D271" s="29"/>
      <c r="E271"/>
      <c r="F271" s="16" t="s">
        <v>5784</v>
      </c>
      <c r="G271" s="16"/>
      <c r="K271" s="16"/>
      <c r="L271" s="16"/>
      <c r="M271" s="16"/>
      <c r="N271" s="16"/>
      <c r="O271" s="16" t="s">
        <v>5767</v>
      </c>
      <c r="P271" s="16"/>
      <c r="Q271" s="16"/>
      <c r="R271" s="16"/>
      <c r="S271" s="16"/>
      <c r="T271" s="16"/>
      <c r="U271" s="16"/>
      <c r="V271" s="16"/>
      <c r="AK271" s="16"/>
      <c r="AX271" s="28"/>
      <c r="BB271" s="25"/>
      <c r="BG271" s="16"/>
      <c r="BH271" s="16"/>
      <c r="BO271" s="16" t="s">
        <v>5006</v>
      </c>
      <c r="BP271" s="16" t="s">
        <v>5007</v>
      </c>
      <c r="BQ271" s="16" t="s">
        <v>5008</v>
      </c>
      <c r="BR271" s="16"/>
      <c r="CA271" s="16"/>
      <c r="CE271" s="16" t="s">
        <v>119</v>
      </c>
      <c r="CF271" s="16" t="s">
        <v>3129</v>
      </c>
      <c r="CG271" s="16" t="s">
        <v>5006</v>
      </c>
      <c r="CH271" s="16" t="s">
        <v>5007</v>
      </c>
      <c r="CI271" s="16" t="s">
        <v>5009</v>
      </c>
      <c r="CJ271" s="16" t="s">
        <v>5010</v>
      </c>
      <c r="CK271" s="16" t="s">
        <v>5005</v>
      </c>
      <c r="CL271" s="16" t="s">
        <v>3249</v>
      </c>
      <c r="CM271" s="16" t="s">
        <v>5011</v>
      </c>
      <c r="CN271" s="16" t="s">
        <v>3565</v>
      </c>
      <c r="CR271" s="19"/>
      <c r="CV271" s="16"/>
      <c r="CY271" s="16"/>
      <c r="CZ271" s="16"/>
      <c r="DA271" s="16"/>
      <c r="DC271" s="16"/>
      <c r="DH271" s="16"/>
    </row>
    <row r="272" spans="1:112" x14ac:dyDescent="0.35">
      <c r="A272" s="16" t="s">
        <v>1149</v>
      </c>
      <c r="C272" t="s">
        <v>5012</v>
      </c>
      <c r="D272" s="29"/>
      <c r="E272"/>
      <c r="F272" s="16" t="s">
        <v>5784</v>
      </c>
      <c r="G272" s="16"/>
      <c r="K272" s="16"/>
      <c r="L272" s="16"/>
      <c r="M272" s="16"/>
      <c r="N272" s="16"/>
      <c r="O272" s="16" t="s">
        <v>5767</v>
      </c>
      <c r="P272" s="16"/>
      <c r="Q272" s="16"/>
      <c r="R272" s="16"/>
      <c r="S272" s="16"/>
      <c r="T272" s="16"/>
      <c r="U272" s="16"/>
      <c r="V272" s="16"/>
      <c r="AK272" s="16"/>
      <c r="AX272" s="28"/>
      <c r="BB272" s="25"/>
      <c r="BG272" s="16"/>
      <c r="BH272" s="16"/>
      <c r="BO272" s="16" t="s">
        <v>5013</v>
      </c>
      <c r="BP272" s="16" t="s">
        <v>5014</v>
      </c>
      <c r="BQ272" s="16" t="s">
        <v>5015</v>
      </c>
      <c r="BR272" s="16"/>
      <c r="CA272" s="16"/>
      <c r="CE272" s="16" t="s">
        <v>119</v>
      </c>
      <c r="CF272" s="16" t="s">
        <v>3129</v>
      </c>
      <c r="CG272" s="16" t="s">
        <v>5013</v>
      </c>
      <c r="CH272" s="16" t="s">
        <v>5014</v>
      </c>
      <c r="CI272" s="16" t="s">
        <v>5016</v>
      </c>
      <c r="CJ272" s="16" t="s">
        <v>5017</v>
      </c>
      <c r="CK272" s="16" t="s">
        <v>5012</v>
      </c>
      <c r="CL272" s="16" t="s">
        <v>3182</v>
      </c>
      <c r="CM272" s="16" t="s">
        <v>3150</v>
      </c>
      <c r="CN272" s="16" t="s">
        <v>5018</v>
      </c>
      <c r="CR272" s="19"/>
      <c r="CV272" s="16"/>
      <c r="CY272" s="16"/>
      <c r="CZ272" s="16"/>
      <c r="DA272" s="16"/>
      <c r="DC272" s="16"/>
      <c r="DH272" s="16"/>
    </row>
    <row r="273" spans="1:112" x14ac:dyDescent="0.35">
      <c r="A273" s="16" t="s">
        <v>1149</v>
      </c>
      <c r="C273" t="s">
        <v>5019</v>
      </c>
      <c r="D273" s="29"/>
      <c r="E273"/>
      <c r="F273" s="16" t="s">
        <v>5784</v>
      </c>
      <c r="G273" s="16"/>
      <c r="K273" s="16"/>
      <c r="L273" s="16"/>
      <c r="M273" s="16"/>
      <c r="N273" s="16"/>
      <c r="O273" s="16" t="s">
        <v>5767</v>
      </c>
      <c r="P273" s="16"/>
      <c r="Q273" s="16"/>
      <c r="R273" s="16"/>
      <c r="S273" s="16"/>
      <c r="T273" s="16"/>
      <c r="U273" s="16"/>
      <c r="V273" s="16"/>
      <c r="AK273" s="16"/>
      <c r="AX273" s="28"/>
      <c r="BB273" s="25"/>
      <c r="BG273" s="16"/>
      <c r="BH273" s="16"/>
      <c r="BO273" s="16" t="s">
        <v>5020</v>
      </c>
      <c r="BP273" s="16" t="s">
        <v>5021</v>
      </c>
      <c r="BQ273" s="16" t="s">
        <v>5022</v>
      </c>
      <c r="BR273" s="16"/>
      <c r="CA273" s="16"/>
      <c r="CE273" s="16" t="s">
        <v>119</v>
      </c>
      <c r="CF273" s="16" t="s">
        <v>3129</v>
      </c>
      <c r="CG273" s="16" t="s">
        <v>5020</v>
      </c>
      <c r="CH273" s="16" t="s">
        <v>5021</v>
      </c>
      <c r="CI273" s="16" t="s">
        <v>5023</v>
      </c>
      <c r="CJ273" s="16" t="s">
        <v>5024</v>
      </c>
      <c r="CK273" s="16" t="s">
        <v>5019</v>
      </c>
      <c r="CL273" s="16" t="s">
        <v>3310</v>
      </c>
      <c r="CM273" s="16" t="s">
        <v>3335</v>
      </c>
      <c r="CN273" s="16" t="s">
        <v>3412</v>
      </c>
      <c r="CR273" s="19"/>
      <c r="CV273" s="16"/>
      <c r="CY273" s="16"/>
      <c r="CZ273" s="16"/>
      <c r="DA273" s="16"/>
      <c r="DC273" s="16"/>
      <c r="DH273" s="16"/>
    </row>
    <row r="274" spans="1:112" x14ac:dyDescent="0.35">
      <c r="A274" s="16" t="s">
        <v>1149</v>
      </c>
      <c r="C274" t="s">
        <v>5025</v>
      </c>
      <c r="D274" s="29"/>
      <c r="E274"/>
      <c r="F274" s="16" t="s">
        <v>5784</v>
      </c>
      <c r="G274" s="16"/>
      <c r="K274" s="16"/>
      <c r="L274" s="16"/>
      <c r="M274" s="16"/>
      <c r="N274" s="16"/>
      <c r="O274" s="16" t="s">
        <v>5767</v>
      </c>
      <c r="P274" s="16"/>
      <c r="Q274" s="16"/>
      <c r="R274" s="16"/>
      <c r="S274" s="16"/>
      <c r="T274" s="16"/>
      <c r="U274" s="16"/>
      <c r="V274" s="16"/>
      <c r="AK274" s="16"/>
      <c r="AX274" s="28"/>
      <c r="BB274" s="25"/>
      <c r="BG274" s="16"/>
      <c r="BH274" s="16"/>
      <c r="BO274" s="16" t="s">
        <v>5026</v>
      </c>
      <c r="BP274" s="16" t="s">
        <v>5027</v>
      </c>
      <c r="BQ274" s="16" t="s">
        <v>5028</v>
      </c>
      <c r="BR274" s="16"/>
      <c r="CA274" s="16"/>
      <c r="CE274" s="16" t="s">
        <v>119</v>
      </c>
      <c r="CF274" s="16" t="s">
        <v>3129</v>
      </c>
      <c r="CG274" s="16" t="s">
        <v>5026</v>
      </c>
      <c r="CH274" s="16" t="s">
        <v>5027</v>
      </c>
      <c r="CI274" s="16" t="s">
        <v>5029</v>
      </c>
      <c r="CJ274" s="16" t="s">
        <v>5030</v>
      </c>
      <c r="CK274" s="16" t="s">
        <v>5025</v>
      </c>
      <c r="CL274" s="16" t="s">
        <v>3423</v>
      </c>
      <c r="CM274" s="16" t="s">
        <v>3392</v>
      </c>
      <c r="CN274" s="16" t="s">
        <v>3251</v>
      </c>
      <c r="CR274" s="19"/>
      <c r="CV274" s="16"/>
      <c r="CY274" s="16"/>
      <c r="CZ274" s="16"/>
      <c r="DA274" s="16"/>
      <c r="DC274" s="16"/>
      <c r="DH274" s="16"/>
    </row>
    <row r="275" spans="1:112" x14ac:dyDescent="0.35">
      <c r="A275" s="16" t="s">
        <v>1149</v>
      </c>
      <c r="C275" t="s">
        <v>5031</v>
      </c>
      <c r="D275" s="29"/>
      <c r="E275"/>
      <c r="F275" s="16" t="s">
        <v>5784</v>
      </c>
      <c r="G275" s="16"/>
      <c r="K275" s="16"/>
      <c r="L275" s="16"/>
      <c r="M275" s="16"/>
      <c r="N275" s="16"/>
      <c r="O275" s="16" t="s">
        <v>5767</v>
      </c>
      <c r="P275" s="16"/>
      <c r="Q275" s="16"/>
      <c r="R275" s="16"/>
      <c r="S275" s="16"/>
      <c r="T275" s="16"/>
      <c r="U275" s="16"/>
      <c r="V275" s="16"/>
      <c r="AK275" s="16"/>
      <c r="AX275" s="28"/>
      <c r="BB275" s="25"/>
      <c r="BG275" s="16"/>
      <c r="BH275" s="16"/>
      <c r="BO275" s="16" t="s">
        <v>5032</v>
      </c>
      <c r="BP275" s="16" t="s">
        <v>5033</v>
      </c>
      <c r="BQ275" s="16" t="s">
        <v>5034</v>
      </c>
      <c r="BR275" s="16"/>
      <c r="CA275" s="16"/>
      <c r="CE275" s="16" t="s">
        <v>119</v>
      </c>
      <c r="CF275" s="16" t="s">
        <v>3129</v>
      </c>
      <c r="CG275" s="16" t="s">
        <v>5032</v>
      </c>
      <c r="CH275" s="16" t="s">
        <v>5033</v>
      </c>
      <c r="CI275" s="16" t="s">
        <v>5035</v>
      </c>
      <c r="CJ275" s="16" t="s">
        <v>5036</v>
      </c>
      <c r="CK275" s="16" t="s">
        <v>5031</v>
      </c>
      <c r="CL275" s="16" t="s">
        <v>3182</v>
      </c>
      <c r="CM275" s="16" t="s">
        <v>5037</v>
      </c>
      <c r="CN275" s="16" t="s">
        <v>3133</v>
      </c>
      <c r="CR275" s="19"/>
      <c r="CV275" s="16"/>
      <c r="CY275" s="16"/>
      <c r="CZ275" s="16"/>
      <c r="DA275" s="16"/>
      <c r="DC275" s="16"/>
      <c r="DH275" s="16"/>
    </row>
    <row r="276" spans="1:112" x14ac:dyDescent="0.35">
      <c r="A276" s="16" t="s">
        <v>1149</v>
      </c>
      <c r="C276" t="s">
        <v>5038</v>
      </c>
      <c r="D276" s="29"/>
      <c r="E276"/>
      <c r="F276" s="16" t="s">
        <v>5784</v>
      </c>
      <c r="G276" s="16"/>
      <c r="K276" s="16"/>
      <c r="L276" s="16"/>
      <c r="M276" s="16"/>
      <c r="N276" s="16"/>
      <c r="O276" s="16" t="s">
        <v>5767</v>
      </c>
      <c r="P276" s="16"/>
      <c r="Q276" s="16"/>
      <c r="R276" s="16"/>
      <c r="S276" s="16"/>
      <c r="T276" s="16"/>
      <c r="U276" s="16"/>
      <c r="V276" s="16"/>
      <c r="AK276" s="16"/>
      <c r="AT276" s="16">
        <f>LEN(AS276)-LEN(SUBSTITUTE(AS276,",",""))+1</f>
        <v>1</v>
      </c>
      <c r="AV276" s="16">
        <f>LEN(AU276)-LEN(SUBSTITUTE(AU276,",",""))+1</f>
        <v>1</v>
      </c>
      <c r="AW276" s="16">
        <f>Table13[[#This Row], [no. of native regions]]+Table13[[#This Row], [no. of introduced regions]]</f>
        <v>2</v>
      </c>
      <c r="AX276" s="28">
        <f>Table13[[#This Row], [no. of introduced regions]]/Table13[[#This Row], [no. of native regions]]</f>
        <v>1</v>
      </c>
      <c r="BB276" s="25"/>
      <c r="BG276" s="16"/>
      <c r="BH276" s="16"/>
      <c r="BO276" s="16" t="s">
        <v>5039</v>
      </c>
      <c r="BP276" s="16" t="s">
        <v>5040</v>
      </c>
      <c r="BQ276" s="16" t="s">
        <v>5041</v>
      </c>
      <c r="BR276" s="16"/>
      <c r="CA276" s="16"/>
      <c r="CE276" s="16" t="s">
        <v>119</v>
      </c>
      <c r="CF276" s="16" t="s">
        <v>3129</v>
      </c>
      <c r="CG276" s="16" t="s">
        <v>5039</v>
      </c>
      <c r="CH276" s="16" t="s">
        <v>5040</v>
      </c>
      <c r="CI276" s="16" t="s">
        <v>5042</v>
      </c>
      <c r="CJ276" s="16" t="s">
        <v>5043</v>
      </c>
      <c r="CL276" s="16" t="s">
        <v>3651</v>
      </c>
      <c r="CM276" s="16" t="s">
        <v>3677</v>
      </c>
      <c r="CN276" s="16" t="s">
        <v>5044</v>
      </c>
      <c r="CR276" s="19"/>
      <c r="CV276" s="16"/>
      <c r="CY276" s="16"/>
      <c r="CZ276" s="16"/>
      <c r="DA276" s="16"/>
      <c r="DC276" s="16"/>
      <c r="DH276" s="16"/>
    </row>
    <row r="277" spans="1:112" x14ac:dyDescent="0.35">
      <c r="A277" s="16" t="s">
        <v>1149</v>
      </c>
      <c r="C277" t="s">
        <v>5050</v>
      </c>
      <c r="D277" s="29"/>
      <c r="E277"/>
      <c r="F277" s="16" t="s">
        <v>5784</v>
      </c>
      <c r="G277" s="16"/>
      <c r="K277" s="16"/>
      <c r="L277" s="16"/>
      <c r="M277" s="16"/>
      <c r="N277" s="16"/>
      <c r="O277" s="16" t="s">
        <v>5767</v>
      </c>
      <c r="P277" s="16"/>
      <c r="Q277" s="16"/>
      <c r="R277" s="16"/>
      <c r="S277" s="16"/>
      <c r="T277" s="16"/>
      <c r="U277" s="16"/>
      <c r="V277" s="16"/>
      <c r="AK277" s="16"/>
      <c r="AX277" s="28"/>
      <c r="BB277" s="25"/>
      <c r="BG277" s="16"/>
      <c r="BH277" s="16"/>
      <c r="BO277" s="16" t="s">
        <v>5051</v>
      </c>
      <c r="BP277" s="16" t="s">
        <v>5052</v>
      </c>
      <c r="BQ277" s="16" t="s">
        <v>4571</v>
      </c>
      <c r="BR277" s="16"/>
      <c r="CA277" s="16"/>
      <c r="CE277" s="16" t="s">
        <v>119</v>
      </c>
      <c r="CF277" s="16" t="s">
        <v>3129</v>
      </c>
      <c r="CG277" s="16" t="s">
        <v>5051</v>
      </c>
      <c r="CH277" s="16" t="s">
        <v>5052</v>
      </c>
      <c r="CI277" s="16" t="s">
        <v>5053</v>
      </c>
      <c r="CJ277" s="16" t="s">
        <v>5054</v>
      </c>
      <c r="CK277" s="16" t="s">
        <v>5050</v>
      </c>
      <c r="CL277" s="16" t="s">
        <v>3350</v>
      </c>
      <c r="CM277" s="16" t="s">
        <v>5055</v>
      </c>
      <c r="CN277" s="16" t="s">
        <v>4105</v>
      </c>
      <c r="CR277" s="19"/>
      <c r="CV277" s="16"/>
      <c r="CY277" s="16"/>
      <c r="CZ277" s="16"/>
      <c r="DA277" s="16"/>
      <c r="DC277" s="16"/>
      <c r="DH277" s="16"/>
    </row>
    <row r="278" spans="1:112" x14ac:dyDescent="0.35">
      <c r="A278" s="16" t="s">
        <v>1149</v>
      </c>
      <c r="C278" t="s">
        <v>5056</v>
      </c>
      <c r="D278" s="29"/>
      <c r="E278"/>
      <c r="F278" s="16" t="s">
        <v>5784</v>
      </c>
      <c r="G278" s="16"/>
      <c r="K278" s="16"/>
      <c r="L278" s="16"/>
      <c r="M278" s="16"/>
      <c r="N278" s="16"/>
      <c r="O278" s="16" t="s">
        <v>5767</v>
      </c>
      <c r="P278" s="16"/>
      <c r="Q278" s="16"/>
      <c r="R278" s="16"/>
      <c r="S278" s="16"/>
      <c r="T278" s="16"/>
      <c r="U278" s="16"/>
      <c r="V278" s="16"/>
      <c r="AK278" s="16"/>
      <c r="AX278" s="28"/>
      <c r="BB278" s="25"/>
      <c r="BG278" s="16"/>
      <c r="BH278" s="16"/>
      <c r="BO278" s="16" t="s">
        <v>5057</v>
      </c>
      <c r="BP278" s="16" t="s">
        <v>5058</v>
      </c>
      <c r="BQ278" s="16" t="s">
        <v>5059</v>
      </c>
      <c r="BR278" s="16"/>
      <c r="CA278" s="16"/>
      <c r="CE278" s="16" t="s">
        <v>119</v>
      </c>
      <c r="CF278" s="16" t="s">
        <v>3129</v>
      </c>
      <c r="CG278" s="16" t="s">
        <v>5057</v>
      </c>
      <c r="CH278" s="16" t="s">
        <v>5058</v>
      </c>
      <c r="CI278" s="16" t="s">
        <v>5060</v>
      </c>
      <c r="CJ278" s="16" t="s">
        <v>5061</v>
      </c>
      <c r="CK278" s="16" t="s">
        <v>5056</v>
      </c>
      <c r="CL278" s="16" t="s">
        <v>3350</v>
      </c>
      <c r="CM278" s="16" t="s">
        <v>3335</v>
      </c>
      <c r="CN278" s="16" t="s">
        <v>3367</v>
      </c>
      <c r="CR278" s="19"/>
      <c r="CV278" s="16"/>
      <c r="CY278" s="16"/>
      <c r="CZ278" s="16"/>
      <c r="DA278" s="16"/>
      <c r="DC278" s="16"/>
      <c r="DH278" s="16"/>
    </row>
    <row r="279" spans="1:112" x14ac:dyDescent="0.35">
      <c r="A279" s="16" t="s">
        <v>1149</v>
      </c>
      <c r="C279" t="s">
        <v>5062</v>
      </c>
      <c r="D279" s="29"/>
      <c r="E279"/>
      <c r="F279" s="16" t="s">
        <v>5784</v>
      </c>
      <c r="G279" s="16"/>
      <c r="K279" s="16"/>
      <c r="L279" s="16"/>
      <c r="M279" s="16"/>
      <c r="N279" s="16"/>
      <c r="O279" s="16" t="s">
        <v>5767</v>
      </c>
      <c r="P279" s="16"/>
      <c r="Q279" s="16"/>
      <c r="R279" s="16"/>
      <c r="S279" s="16"/>
      <c r="T279" s="16"/>
      <c r="U279" s="16"/>
      <c r="V279" s="16"/>
      <c r="AK279" s="16"/>
      <c r="AX279" s="28"/>
      <c r="BB279" s="25"/>
      <c r="BG279" s="16"/>
      <c r="BH279" s="16"/>
      <c r="BO279" s="16" t="s">
        <v>5063</v>
      </c>
      <c r="BP279" s="16" t="s">
        <v>5064</v>
      </c>
      <c r="BQ279" s="16" t="s">
        <v>5065</v>
      </c>
      <c r="BR279" s="16"/>
      <c r="CA279" s="16"/>
      <c r="CE279" s="16" t="s">
        <v>119</v>
      </c>
      <c r="CF279" s="16" t="s">
        <v>3129</v>
      </c>
      <c r="CG279" s="16" t="s">
        <v>5063</v>
      </c>
      <c r="CH279" s="16" t="s">
        <v>5064</v>
      </c>
      <c r="CI279" s="16" t="s">
        <v>5066</v>
      </c>
      <c r="CJ279" s="16" t="s">
        <v>5067</v>
      </c>
      <c r="CK279" s="16" t="s">
        <v>5062</v>
      </c>
      <c r="CL279" s="16" t="s">
        <v>3334</v>
      </c>
      <c r="CM279" s="16" t="s">
        <v>3335</v>
      </c>
      <c r="CN279" s="16" t="s">
        <v>4059</v>
      </c>
      <c r="CR279" s="19"/>
      <c r="CV279" s="16"/>
      <c r="CY279" s="16"/>
      <c r="CZ279" s="16"/>
      <c r="DA279" s="16"/>
      <c r="DC279" s="16"/>
      <c r="DH279" s="16"/>
    </row>
    <row r="280" spans="1:112" x14ac:dyDescent="0.35">
      <c r="A280" s="16" t="s">
        <v>1149</v>
      </c>
      <c r="C280" t="s">
        <v>5068</v>
      </c>
      <c r="D280" s="29"/>
      <c r="E280"/>
      <c r="F280" s="16" t="s">
        <v>5784</v>
      </c>
      <c r="G280" s="16"/>
      <c r="K280" s="16"/>
      <c r="L280" s="16"/>
      <c r="M280" s="16"/>
      <c r="N280" s="16"/>
      <c r="O280" s="16" t="s">
        <v>5767</v>
      </c>
      <c r="P280" s="16"/>
      <c r="Q280" s="16"/>
      <c r="R280" s="16"/>
      <c r="S280" s="16"/>
      <c r="T280" s="16"/>
      <c r="U280" s="16"/>
      <c r="V280" s="16"/>
      <c r="AK280" s="16"/>
      <c r="AX280" s="28"/>
      <c r="BB280" s="25"/>
      <c r="BG280" s="16"/>
      <c r="BH280" s="16"/>
      <c r="BO280" s="16" t="s">
        <v>5069</v>
      </c>
      <c r="BP280" s="16" t="s">
        <v>5070</v>
      </c>
      <c r="BQ280" s="16" t="s">
        <v>5071</v>
      </c>
      <c r="BR280" s="16"/>
      <c r="CA280" s="16"/>
      <c r="CE280" s="16" t="s">
        <v>119</v>
      </c>
      <c r="CF280" s="16" t="s">
        <v>3129</v>
      </c>
      <c r="CG280" s="16" t="s">
        <v>5069</v>
      </c>
      <c r="CH280" s="16" t="s">
        <v>5070</v>
      </c>
      <c r="CI280" s="16" t="s">
        <v>5072</v>
      </c>
      <c r="CJ280" s="16" t="s">
        <v>5073</v>
      </c>
      <c r="CK280" s="16" t="s">
        <v>5068</v>
      </c>
      <c r="CL280" s="16" t="s">
        <v>3140</v>
      </c>
      <c r="CM280" s="16" t="s">
        <v>3335</v>
      </c>
      <c r="CN280" s="16" t="s">
        <v>5018</v>
      </c>
      <c r="CR280" s="19"/>
      <c r="CV280" s="16"/>
      <c r="CY280" s="16"/>
      <c r="CZ280" s="16"/>
      <c r="DA280" s="16"/>
      <c r="DC280" s="16"/>
      <c r="DH280" s="16"/>
    </row>
    <row r="281" spans="1:112" x14ac:dyDescent="0.35">
      <c r="A281" s="16" t="s">
        <v>1149</v>
      </c>
      <c r="C281" t="s">
        <v>5074</v>
      </c>
      <c r="D281" s="29"/>
      <c r="E281"/>
      <c r="F281" s="16" t="s">
        <v>5784</v>
      </c>
      <c r="G281" s="16"/>
      <c r="K281" s="16"/>
      <c r="L281" s="16"/>
      <c r="M281" s="16"/>
      <c r="N281" s="16"/>
      <c r="O281" s="16" t="s">
        <v>5767</v>
      </c>
      <c r="P281" s="16"/>
      <c r="Q281" s="16"/>
      <c r="R281" s="16"/>
      <c r="S281" s="16"/>
      <c r="T281" s="16"/>
      <c r="U281" s="16"/>
      <c r="V281" s="16"/>
      <c r="AK281" s="16"/>
      <c r="AX281" s="28"/>
      <c r="BB281" s="25"/>
      <c r="BG281" s="16"/>
      <c r="BH281" s="16"/>
      <c r="BO281" s="16" t="s">
        <v>5075</v>
      </c>
      <c r="BP281" s="16" t="s">
        <v>5076</v>
      </c>
      <c r="BQ281" s="16" t="s">
        <v>5077</v>
      </c>
      <c r="BR281" s="16"/>
      <c r="CA281" s="16"/>
      <c r="CE281" s="16" t="s">
        <v>119</v>
      </c>
      <c r="CF281" s="16" t="s">
        <v>3129</v>
      </c>
      <c r="CG281" s="16" t="s">
        <v>5075</v>
      </c>
      <c r="CH281" s="16" t="s">
        <v>5076</v>
      </c>
      <c r="CI281" s="16" t="s">
        <v>5078</v>
      </c>
      <c r="CJ281" s="16" t="s">
        <v>5079</v>
      </c>
      <c r="CK281" s="16" t="s">
        <v>5074</v>
      </c>
      <c r="CL281" s="16" t="s">
        <v>3140</v>
      </c>
      <c r="CM281" s="16" t="s">
        <v>4205</v>
      </c>
      <c r="CN281" s="16" t="s">
        <v>4462</v>
      </c>
      <c r="CR281" s="19"/>
      <c r="CV281" s="16"/>
      <c r="CY281" s="16"/>
      <c r="CZ281" s="16"/>
      <c r="DA281" s="16"/>
      <c r="DC281" s="16"/>
      <c r="DH281" s="16"/>
    </row>
    <row r="282" spans="1:112" x14ac:dyDescent="0.35">
      <c r="A282" s="16" t="s">
        <v>1149</v>
      </c>
      <c r="C282" t="s">
        <v>5080</v>
      </c>
      <c r="D282" s="29"/>
      <c r="E282"/>
      <c r="F282" s="16" t="s">
        <v>5784</v>
      </c>
      <c r="G282" s="16"/>
      <c r="K282" s="16"/>
      <c r="L282" s="16"/>
      <c r="M282" s="16"/>
      <c r="N282" s="16"/>
      <c r="O282" s="16" t="s">
        <v>5767</v>
      </c>
      <c r="P282" s="16"/>
      <c r="Q282" s="16"/>
      <c r="R282" s="16"/>
      <c r="S282" s="16"/>
      <c r="T282" s="16"/>
      <c r="U282" s="16"/>
      <c r="V282" s="16"/>
      <c r="AK282" s="16"/>
      <c r="AX282" s="28"/>
      <c r="BB282" s="25"/>
      <c r="BG282" s="16"/>
      <c r="BH282" s="16"/>
      <c r="BO282" s="16" t="s">
        <v>5081</v>
      </c>
      <c r="BP282" s="16" t="s">
        <v>5082</v>
      </c>
      <c r="BQ282" s="16" t="s">
        <v>5083</v>
      </c>
      <c r="BR282" s="16"/>
      <c r="CA282" s="16"/>
      <c r="CE282" s="16" t="s">
        <v>119</v>
      </c>
      <c r="CF282" s="16" t="s">
        <v>3129</v>
      </c>
      <c r="CG282" s="16" t="s">
        <v>5081</v>
      </c>
      <c r="CH282" s="16" t="s">
        <v>5082</v>
      </c>
      <c r="CI282" s="16" t="s">
        <v>5084</v>
      </c>
      <c r="CJ282" s="16" t="s">
        <v>5085</v>
      </c>
      <c r="CK282" s="16" t="s">
        <v>5080</v>
      </c>
      <c r="CL282" s="16" t="s">
        <v>3939</v>
      </c>
      <c r="CM282" s="16" t="s">
        <v>5086</v>
      </c>
      <c r="CN282" s="16" t="s">
        <v>3597</v>
      </c>
      <c r="CR282" s="19"/>
      <c r="CV282" s="16"/>
      <c r="CY282" s="16"/>
      <c r="CZ282" s="16"/>
      <c r="DA282" s="16"/>
      <c r="DC282" s="16"/>
      <c r="DH282" s="16"/>
    </row>
    <row r="283" spans="1:112" x14ac:dyDescent="0.35">
      <c r="A283" s="16" t="s">
        <v>1149</v>
      </c>
      <c r="C283" t="s">
        <v>5087</v>
      </c>
      <c r="D283" s="29"/>
      <c r="E283"/>
      <c r="F283" s="16" t="s">
        <v>5784</v>
      </c>
      <c r="G283" s="16"/>
      <c r="K283" s="16"/>
      <c r="L283" s="16"/>
      <c r="M283" s="16"/>
      <c r="N283" s="16"/>
      <c r="O283" s="16" t="s">
        <v>5767</v>
      </c>
      <c r="P283" s="16"/>
      <c r="Q283" s="16"/>
      <c r="R283" s="16"/>
      <c r="S283" s="16"/>
      <c r="T283" s="16"/>
      <c r="U283" s="16"/>
      <c r="V283" s="16"/>
      <c r="AK283" s="16"/>
      <c r="AX283" s="28"/>
      <c r="BB283" s="25"/>
      <c r="BG283" s="16"/>
      <c r="BH283" s="16"/>
      <c r="BO283" s="16" t="s">
        <v>5088</v>
      </c>
      <c r="BP283" s="16" t="s">
        <v>5089</v>
      </c>
      <c r="BQ283" s="16" t="s">
        <v>5090</v>
      </c>
      <c r="BR283" s="16"/>
      <c r="CA283" s="16"/>
      <c r="CE283" s="16" t="s">
        <v>119</v>
      </c>
      <c r="CF283" s="16" t="s">
        <v>3129</v>
      </c>
      <c r="CG283" s="16" t="s">
        <v>5088</v>
      </c>
      <c r="CH283" s="16" t="s">
        <v>5089</v>
      </c>
      <c r="CI283" s="16" t="s">
        <v>5091</v>
      </c>
      <c r="CJ283" s="16" t="s">
        <v>5092</v>
      </c>
      <c r="CK283" s="16" t="s">
        <v>5087</v>
      </c>
      <c r="CL283" s="16" t="s">
        <v>3857</v>
      </c>
      <c r="CM283" s="16" t="s">
        <v>3985</v>
      </c>
      <c r="CN283" s="16" t="s">
        <v>3251</v>
      </c>
      <c r="CR283" s="19"/>
      <c r="CV283" s="16"/>
      <c r="CY283" s="16"/>
      <c r="CZ283" s="16"/>
      <c r="DA283" s="16"/>
      <c r="DC283" s="16"/>
      <c r="DH283" s="16"/>
    </row>
    <row r="284" spans="1:112" x14ac:dyDescent="0.35">
      <c r="A284" s="16" t="s">
        <v>1149</v>
      </c>
      <c r="C284" t="s">
        <v>5093</v>
      </c>
      <c r="D284" s="29"/>
      <c r="E284"/>
      <c r="F284" s="16" t="s">
        <v>5784</v>
      </c>
      <c r="G284" s="16"/>
      <c r="K284" s="16"/>
      <c r="L284" s="16"/>
      <c r="M284" s="16"/>
      <c r="N284" s="16"/>
      <c r="O284" s="16" t="s">
        <v>5767</v>
      </c>
      <c r="P284" s="16"/>
      <c r="Q284" s="16"/>
      <c r="R284" s="16"/>
      <c r="S284" s="16"/>
      <c r="T284" s="16"/>
      <c r="U284" s="16"/>
      <c r="V284" s="16"/>
      <c r="AK284" s="16"/>
      <c r="AX284" s="28"/>
      <c r="BB284" s="25"/>
      <c r="BG284" s="16"/>
      <c r="BH284" s="16"/>
      <c r="BO284" s="16" t="s">
        <v>5094</v>
      </c>
      <c r="BP284" s="16" t="s">
        <v>5095</v>
      </c>
      <c r="BQ284" s="16" t="s">
        <v>5096</v>
      </c>
      <c r="BR284" s="16"/>
      <c r="CA284" s="16"/>
      <c r="CE284" s="16" t="s">
        <v>119</v>
      </c>
      <c r="CF284" s="16" t="s">
        <v>3129</v>
      </c>
      <c r="CG284" s="16" t="s">
        <v>5094</v>
      </c>
      <c r="CH284" s="16" t="s">
        <v>5095</v>
      </c>
      <c r="CI284" s="16" t="s">
        <v>5097</v>
      </c>
      <c r="CJ284" s="16" t="s">
        <v>5098</v>
      </c>
      <c r="CK284" s="16" t="s">
        <v>5093</v>
      </c>
      <c r="CL284" s="16" t="s">
        <v>3191</v>
      </c>
      <c r="CM284" s="16" t="s">
        <v>3491</v>
      </c>
      <c r="CN284" s="16" t="s">
        <v>3787</v>
      </c>
      <c r="CR284" s="19"/>
      <c r="CV284" s="16"/>
      <c r="CY284" s="16"/>
      <c r="CZ284" s="16"/>
      <c r="DA284" s="16"/>
      <c r="DC284" s="16"/>
      <c r="DH284" s="16"/>
    </row>
    <row r="285" spans="1:112" x14ac:dyDescent="0.35">
      <c r="A285" s="16" t="s">
        <v>1149</v>
      </c>
      <c r="C285" t="s">
        <v>5099</v>
      </c>
      <c r="D285" s="29"/>
      <c r="E285"/>
      <c r="F285" s="16" t="s">
        <v>5784</v>
      </c>
      <c r="G285" s="16"/>
      <c r="K285" s="16"/>
      <c r="L285" s="16"/>
      <c r="M285" s="16"/>
      <c r="N285" s="16"/>
      <c r="O285" s="16" t="s">
        <v>5767</v>
      </c>
      <c r="P285" s="16"/>
      <c r="Q285" s="16"/>
      <c r="R285" s="16"/>
      <c r="S285" s="16"/>
      <c r="T285" s="16"/>
      <c r="U285" s="16"/>
      <c r="V285" s="16"/>
      <c r="AK285" s="16"/>
      <c r="AX285" s="28"/>
      <c r="BB285" s="25"/>
      <c r="BG285" s="16"/>
      <c r="BH285" s="16"/>
      <c r="BO285" s="16" t="s">
        <v>5100</v>
      </c>
      <c r="BP285" s="16" t="s">
        <v>5101</v>
      </c>
      <c r="BQ285" s="16" t="s">
        <v>5102</v>
      </c>
      <c r="BR285" s="16"/>
      <c r="CA285" s="16"/>
      <c r="CE285" s="16" t="s">
        <v>119</v>
      </c>
      <c r="CF285" s="16" t="s">
        <v>3129</v>
      </c>
      <c r="CG285" s="16" t="s">
        <v>5100</v>
      </c>
      <c r="CH285" s="16" t="s">
        <v>5101</v>
      </c>
      <c r="CI285" s="16" t="s">
        <v>5103</v>
      </c>
      <c r="CJ285" s="16" t="s">
        <v>5104</v>
      </c>
      <c r="CK285" s="16" t="s">
        <v>5099</v>
      </c>
      <c r="CL285" s="16" t="s">
        <v>3423</v>
      </c>
      <c r="CM285" s="16" t="s">
        <v>5105</v>
      </c>
      <c r="CN285" s="16" t="s">
        <v>3476</v>
      </c>
      <c r="CR285" s="19"/>
      <c r="CV285" s="16"/>
      <c r="CY285" s="16"/>
      <c r="CZ285" s="16"/>
      <c r="DA285" s="16"/>
      <c r="DC285" s="16"/>
      <c r="DH285" s="16"/>
    </row>
    <row r="286" spans="1:112" x14ac:dyDescent="0.35">
      <c r="A286" s="16" t="s">
        <v>1149</v>
      </c>
      <c r="C286" t="s">
        <v>5106</v>
      </c>
      <c r="D286" s="29"/>
      <c r="E286"/>
      <c r="F286" s="16" t="s">
        <v>5784</v>
      </c>
      <c r="G286" s="16"/>
      <c r="K286" s="16"/>
      <c r="L286" s="16"/>
      <c r="M286" s="16"/>
      <c r="N286" s="16"/>
      <c r="O286" s="16" t="s">
        <v>5767</v>
      </c>
      <c r="P286" s="16"/>
      <c r="Q286" s="16"/>
      <c r="R286" s="16"/>
      <c r="S286" s="16"/>
      <c r="T286" s="16"/>
      <c r="U286" s="16"/>
      <c r="V286" s="16"/>
      <c r="AK286" s="16"/>
      <c r="AX286" s="28"/>
      <c r="BB286" s="25"/>
      <c r="BG286" s="16"/>
      <c r="BH286" s="16"/>
      <c r="BO286" s="16" t="s">
        <v>5107</v>
      </c>
      <c r="BP286" s="16" t="s">
        <v>5108</v>
      </c>
      <c r="BQ286" s="16" t="s">
        <v>5109</v>
      </c>
      <c r="BR286" s="16"/>
      <c r="CA286" s="16"/>
      <c r="CE286" s="16" t="s">
        <v>119</v>
      </c>
      <c r="CF286" s="16" t="s">
        <v>3129</v>
      </c>
      <c r="CG286" s="16" t="s">
        <v>5107</v>
      </c>
      <c r="CH286" s="16" t="s">
        <v>5108</v>
      </c>
      <c r="CI286" s="16" t="s">
        <v>5110</v>
      </c>
      <c r="CJ286" s="16" t="s">
        <v>5111</v>
      </c>
      <c r="CK286" s="16" t="s">
        <v>5106</v>
      </c>
      <c r="CL286" s="16" t="s">
        <v>3149</v>
      </c>
      <c r="CM286" s="16" t="s">
        <v>3280</v>
      </c>
      <c r="CN286" s="16" t="s">
        <v>5112</v>
      </c>
      <c r="CR286" s="19"/>
      <c r="CV286" s="16"/>
      <c r="CY286" s="16"/>
      <c r="CZ286" s="16"/>
      <c r="DA286" s="16"/>
      <c r="DC286" s="16"/>
      <c r="DH286" s="16"/>
    </row>
    <row r="287" spans="1:112" x14ac:dyDescent="0.35">
      <c r="A287" s="16" t="s">
        <v>1149</v>
      </c>
      <c r="C287" t="s">
        <v>5113</v>
      </c>
      <c r="D287" s="29"/>
      <c r="E287"/>
      <c r="F287" s="16" t="s">
        <v>5784</v>
      </c>
      <c r="G287" s="16"/>
      <c r="K287" s="16"/>
      <c r="L287" s="16"/>
      <c r="M287" s="16"/>
      <c r="N287" s="16"/>
      <c r="O287" s="16" t="s">
        <v>5767</v>
      </c>
      <c r="P287" s="16"/>
      <c r="Q287" s="16"/>
      <c r="R287" s="16"/>
      <c r="S287" s="16"/>
      <c r="T287" s="16"/>
      <c r="U287" s="16"/>
      <c r="V287" s="16"/>
      <c r="AK287" s="16"/>
      <c r="AX287" s="28"/>
      <c r="BB287" s="25"/>
      <c r="BG287" s="16"/>
      <c r="BH287" s="16"/>
      <c r="BO287" s="16" t="s">
        <v>5114</v>
      </c>
      <c r="BP287" s="16" t="s">
        <v>5115</v>
      </c>
      <c r="BQ287" s="16" t="s">
        <v>5116</v>
      </c>
      <c r="BR287" s="16"/>
      <c r="CA287" s="16"/>
      <c r="CE287" s="16" t="s">
        <v>119</v>
      </c>
      <c r="CF287" s="16" t="s">
        <v>3129</v>
      </c>
      <c r="CG287" s="16" t="s">
        <v>5114</v>
      </c>
      <c r="CH287" s="16" t="s">
        <v>5115</v>
      </c>
      <c r="CI287" s="16" t="s">
        <v>5117</v>
      </c>
      <c r="CJ287" s="16" t="s">
        <v>5118</v>
      </c>
      <c r="CK287" s="16" t="s">
        <v>5113</v>
      </c>
      <c r="CL287" s="16" t="s">
        <v>3191</v>
      </c>
      <c r="CM287" s="16" t="s">
        <v>3831</v>
      </c>
      <c r="CN287" s="16" t="s">
        <v>3367</v>
      </c>
      <c r="CR287" s="19"/>
      <c r="CV287" s="16"/>
      <c r="CY287" s="16"/>
      <c r="CZ287" s="16"/>
      <c r="DA287" s="16"/>
      <c r="DC287" s="16"/>
      <c r="DH287" s="16"/>
    </row>
    <row r="288" spans="1:112" x14ac:dyDescent="0.35">
      <c r="A288" s="16" t="s">
        <v>1149</v>
      </c>
      <c r="C288" t="s">
        <v>5119</v>
      </c>
      <c r="D288" s="29"/>
      <c r="E288"/>
      <c r="F288" s="16" t="s">
        <v>5784</v>
      </c>
      <c r="G288" s="16"/>
      <c r="K288" s="16"/>
      <c r="L288" s="16"/>
      <c r="M288" s="16"/>
      <c r="N288" s="16"/>
      <c r="O288" s="16" t="s">
        <v>5767</v>
      </c>
      <c r="P288" s="16"/>
      <c r="Q288" s="16"/>
      <c r="R288" s="16"/>
      <c r="S288" s="16"/>
      <c r="T288" s="16"/>
      <c r="U288" s="16"/>
      <c r="V288" s="16"/>
      <c r="AK288" s="16"/>
      <c r="AX288" s="28"/>
      <c r="BB288" s="25"/>
      <c r="BG288" s="16"/>
      <c r="BH288" s="16"/>
      <c r="BO288" s="16" t="s">
        <v>5120</v>
      </c>
      <c r="BP288" s="16" t="s">
        <v>5121</v>
      </c>
      <c r="BQ288" s="16" t="s">
        <v>5122</v>
      </c>
      <c r="BR288" s="16"/>
      <c r="CA288" s="16"/>
      <c r="CE288" s="16" t="s">
        <v>119</v>
      </c>
      <c r="CF288" s="16" t="s">
        <v>3129</v>
      </c>
      <c r="CG288" s="16" t="s">
        <v>5120</v>
      </c>
      <c r="CH288" s="16" t="s">
        <v>5121</v>
      </c>
      <c r="CI288" s="16" t="s">
        <v>5123</v>
      </c>
      <c r="CJ288" s="16" t="s">
        <v>5124</v>
      </c>
      <c r="CK288" s="16" t="s">
        <v>5119</v>
      </c>
      <c r="CL288" s="16" t="s">
        <v>3140</v>
      </c>
      <c r="CM288" s="16" t="s">
        <v>5125</v>
      </c>
      <c r="CN288" s="16" t="s">
        <v>5126</v>
      </c>
      <c r="CR288" s="19"/>
      <c r="CV288" s="16"/>
      <c r="CY288" s="16"/>
      <c r="CZ288" s="16"/>
      <c r="DA288" s="16"/>
      <c r="DC288" s="16"/>
      <c r="DH288" s="16"/>
    </row>
    <row r="289" spans="1:112" x14ac:dyDescent="0.35">
      <c r="A289" s="16" t="s">
        <v>1149</v>
      </c>
      <c r="C289" t="s">
        <v>5127</v>
      </c>
      <c r="D289" s="29"/>
      <c r="E289"/>
      <c r="F289" s="16" t="s">
        <v>5784</v>
      </c>
      <c r="G289" s="16"/>
      <c r="K289" s="16"/>
      <c r="L289" s="16"/>
      <c r="M289" s="16"/>
      <c r="N289" s="16"/>
      <c r="O289" s="16" t="s">
        <v>5767</v>
      </c>
      <c r="P289" s="16"/>
      <c r="Q289" s="16"/>
      <c r="R289" s="16"/>
      <c r="S289" s="16"/>
      <c r="T289" s="16"/>
      <c r="U289" s="16"/>
      <c r="V289" s="16"/>
      <c r="AK289" s="16"/>
      <c r="AX289" s="28"/>
      <c r="BB289" s="25"/>
      <c r="BG289" s="16"/>
      <c r="BH289" s="16"/>
      <c r="BO289" s="16" t="s">
        <v>5128</v>
      </c>
      <c r="BP289" s="16" t="s">
        <v>5129</v>
      </c>
      <c r="BQ289" s="16" t="s">
        <v>5130</v>
      </c>
      <c r="BR289" s="16"/>
      <c r="CA289" s="16"/>
      <c r="CE289" s="16" t="s">
        <v>119</v>
      </c>
      <c r="CF289" s="16" t="s">
        <v>3129</v>
      </c>
      <c r="CG289" s="16" t="s">
        <v>5128</v>
      </c>
      <c r="CH289" s="16" t="s">
        <v>5129</v>
      </c>
      <c r="CI289" s="16" t="s">
        <v>5131</v>
      </c>
      <c r="CJ289" s="16" t="s">
        <v>5132</v>
      </c>
      <c r="CK289" s="16" t="s">
        <v>5127</v>
      </c>
      <c r="CL289" s="16" t="s">
        <v>3939</v>
      </c>
      <c r="CM289" s="16" t="s">
        <v>5086</v>
      </c>
      <c r="CN289" s="16" t="s">
        <v>5133</v>
      </c>
      <c r="CR289" s="19"/>
      <c r="CV289" s="16"/>
      <c r="CY289" s="16"/>
      <c r="CZ289" s="16"/>
      <c r="DA289" s="16"/>
      <c r="DC289" s="16"/>
      <c r="DH289" s="16"/>
    </row>
    <row r="290" spans="1:112" x14ac:dyDescent="0.35">
      <c r="A290" s="16" t="s">
        <v>1149</v>
      </c>
      <c r="C290" t="s">
        <v>5134</v>
      </c>
      <c r="D290" s="29"/>
      <c r="E290"/>
      <c r="F290" s="16" t="s">
        <v>5784</v>
      </c>
      <c r="G290" s="16"/>
      <c r="K290" s="16"/>
      <c r="L290" s="16"/>
      <c r="M290" s="16"/>
      <c r="N290" s="16"/>
      <c r="O290" s="16" t="s">
        <v>5767</v>
      </c>
      <c r="P290" s="16"/>
      <c r="Q290" s="16"/>
      <c r="R290" s="16"/>
      <c r="S290" s="16"/>
      <c r="T290" s="16"/>
      <c r="U290" s="16"/>
      <c r="V290" s="16"/>
      <c r="AK290" s="16"/>
      <c r="AT290" s="16">
        <f>LEN(AS290)-LEN(SUBSTITUTE(AS290,",",""))+1</f>
        <v>1</v>
      </c>
      <c r="AV290" s="16">
        <f>LEN(AU290)-LEN(SUBSTITUTE(AU290,",",""))+1</f>
        <v>1</v>
      </c>
      <c r="AW290" s="16">
        <f>Table13[[#This Row], [no. of native regions]]+Table13[[#This Row], [no. of introduced regions]]</f>
        <v>2</v>
      </c>
      <c r="AX290" s="28">
        <f>Table13[[#This Row], [no. of introduced regions]]/Table13[[#This Row], [no. of native regions]]</f>
        <v>1</v>
      </c>
      <c r="BB290" s="25"/>
      <c r="BG290" s="16"/>
      <c r="BH290" s="16"/>
      <c r="BO290" s="16" t="s">
        <v>5135</v>
      </c>
      <c r="BP290" s="16" t="s">
        <v>5136</v>
      </c>
      <c r="BQ290" s="16" t="s">
        <v>5137</v>
      </c>
      <c r="BR290" s="16"/>
      <c r="CA290" s="16"/>
      <c r="CE290" s="16" t="s">
        <v>119</v>
      </c>
      <c r="CF290" s="16" t="s">
        <v>3129</v>
      </c>
      <c r="CG290" s="16" t="s">
        <v>5135</v>
      </c>
      <c r="CH290" s="16" t="s">
        <v>5136</v>
      </c>
      <c r="CI290" s="16" t="s">
        <v>5138</v>
      </c>
      <c r="CJ290" s="16" t="s">
        <v>5139</v>
      </c>
      <c r="CL290" s="16" t="s">
        <v>3249</v>
      </c>
      <c r="CM290" s="16" t="s">
        <v>5140</v>
      </c>
      <c r="CN290" s="16" t="s">
        <v>5141</v>
      </c>
      <c r="CR290" s="19"/>
      <c r="CV290" s="16"/>
      <c r="CY290" s="16"/>
      <c r="CZ290" s="16"/>
      <c r="DA290" s="16"/>
      <c r="DC290" s="16"/>
      <c r="DH290" s="16"/>
    </row>
    <row r="291" spans="1:112" x14ac:dyDescent="0.35">
      <c r="A291" s="16" t="s">
        <v>1149</v>
      </c>
      <c r="C291" t="s">
        <v>5142</v>
      </c>
      <c r="D291" s="29"/>
      <c r="E291"/>
      <c r="F291" s="16" t="s">
        <v>5784</v>
      </c>
      <c r="G291" s="16"/>
      <c r="K291" s="16"/>
      <c r="L291" s="16"/>
      <c r="M291" s="16"/>
      <c r="N291" s="16"/>
      <c r="O291" s="16" t="s">
        <v>5767</v>
      </c>
      <c r="P291" s="16"/>
      <c r="Q291" s="16"/>
      <c r="R291" s="16"/>
      <c r="S291" s="16"/>
      <c r="T291" s="16"/>
      <c r="U291" s="16"/>
      <c r="V291" s="16"/>
      <c r="AK291" s="16"/>
      <c r="AX291" s="28"/>
      <c r="BB291" s="25"/>
      <c r="BG291" s="16"/>
      <c r="BH291" s="16"/>
      <c r="BO291" s="16" t="s">
        <v>5143</v>
      </c>
      <c r="BP291" s="16" t="s">
        <v>5144</v>
      </c>
      <c r="BQ291" s="16" t="s">
        <v>5145</v>
      </c>
      <c r="BR291" s="16"/>
      <c r="CA291" s="16"/>
      <c r="CE291" s="16" t="s">
        <v>119</v>
      </c>
      <c r="CF291" s="16" t="s">
        <v>3129</v>
      </c>
      <c r="CG291" s="16" t="s">
        <v>5143</v>
      </c>
      <c r="CH291" s="16" t="s">
        <v>5144</v>
      </c>
      <c r="CI291" s="16" t="s">
        <v>5146</v>
      </c>
      <c r="CJ291" s="16" t="s">
        <v>5147</v>
      </c>
      <c r="CK291" s="16" t="s">
        <v>5142</v>
      </c>
      <c r="CL291" s="16" t="s">
        <v>3446</v>
      </c>
      <c r="CM291" s="16" t="s">
        <v>5148</v>
      </c>
      <c r="CN291" s="16" t="s">
        <v>5149</v>
      </c>
      <c r="CR291" s="19"/>
      <c r="CV291" s="16"/>
      <c r="CY291" s="16"/>
      <c r="CZ291" s="16"/>
      <c r="DA291" s="16"/>
      <c r="DC291" s="16"/>
      <c r="DH291" s="16"/>
    </row>
    <row r="292" spans="1:112" x14ac:dyDescent="0.35">
      <c r="A292" s="16" t="s">
        <v>1149</v>
      </c>
      <c r="C292" t="s">
        <v>5150</v>
      </c>
      <c r="D292" s="29"/>
      <c r="E292"/>
      <c r="F292" s="16" t="s">
        <v>5784</v>
      </c>
      <c r="G292" s="16"/>
      <c r="K292" s="16"/>
      <c r="L292" s="16"/>
      <c r="M292" s="16"/>
      <c r="N292" s="16"/>
      <c r="O292" s="16" t="s">
        <v>5767</v>
      </c>
      <c r="P292" s="16"/>
      <c r="Q292" s="16"/>
      <c r="R292" s="16"/>
      <c r="S292" s="16"/>
      <c r="T292" s="16"/>
      <c r="U292" s="16"/>
      <c r="V292" s="16"/>
      <c r="AK292" s="16"/>
      <c r="AX292" s="28"/>
      <c r="BB292" s="25"/>
      <c r="BG292" s="16"/>
      <c r="BH292" s="16"/>
      <c r="BO292" s="16" t="s">
        <v>5151</v>
      </c>
      <c r="BP292" s="16" t="s">
        <v>5152</v>
      </c>
      <c r="BQ292" s="16" t="s">
        <v>5153</v>
      </c>
      <c r="BR292" s="16"/>
      <c r="CA292" s="16"/>
      <c r="CE292" s="16" t="s">
        <v>119</v>
      </c>
      <c r="CF292" s="16" t="s">
        <v>3129</v>
      </c>
      <c r="CG292" s="16" t="s">
        <v>5151</v>
      </c>
      <c r="CH292" s="16" t="s">
        <v>5152</v>
      </c>
      <c r="CI292" s="16" t="s">
        <v>5154</v>
      </c>
      <c r="CJ292" s="16" t="s">
        <v>5155</v>
      </c>
      <c r="CK292" s="16" t="s">
        <v>5150</v>
      </c>
      <c r="CL292" s="16" t="s">
        <v>3310</v>
      </c>
      <c r="CM292" s="16" t="s">
        <v>5156</v>
      </c>
      <c r="CN292" s="16" t="s">
        <v>5157</v>
      </c>
      <c r="CR292" s="19"/>
      <c r="CV292" s="16"/>
      <c r="CY292" s="16"/>
      <c r="CZ292" s="16"/>
      <c r="DA292" s="16"/>
      <c r="DC292" s="16"/>
      <c r="DH292" s="16"/>
    </row>
    <row r="293" spans="1:112" x14ac:dyDescent="0.35">
      <c r="A293" s="16" t="s">
        <v>1149</v>
      </c>
      <c r="C293" t="s">
        <v>5158</v>
      </c>
      <c r="D293" s="29"/>
      <c r="E293"/>
      <c r="F293" s="16" t="s">
        <v>5784</v>
      </c>
      <c r="G293" s="16"/>
      <c r="K293" s="16"/>
      <c r="L293" s="16"/>
      <c r="M293" s="16"/>
      <c r="N293" s="16"/>
      <c r="O293" s="16" t="s">
        <v>5767</v>
      </c>
      <c r="P293" s="16"/>
      <c r="Q293" s="16"/>
      <c r="R293" s="16"/>
      <c r="S293" s="16"/>
      <c r="T293" s="16"/>
      <c r="U293" s="16"/>
      <c r="V293" s="16"/>
      <c r="AK293" s="16"/>
      <c r="AX293" s="28"/>
      <c r="BB293" s="25"/>
      <c r="BG293" s="16"/>
      <c r="BH293" s="16"/>
      <c r="BO293" s="16" t="s">
        <v>5159</v>
      </c>
      <c r="BP293" s="16" t="s">
        <v>5160</v>
      </c>
      <c r="BQ293" s="16" t="s">
        <v>5161</v>
      </c>
      <c r="BR293" s="16"/>
      <c r="CA293" s="16"/>
      <c r="CE293" s="16" t="s">
        <v>119</v>
      </c>
      <c r="CF293" s="16" t="s">
        <v>3129</v>
      </c>
      <c r="CG293" s="16" t="s">
        <v>5159</v>
      </c>
      <c r="CH293" s="16" t="s">
        <v>5160</v>
      </c>
      <c r="CI293" s="16" t="s">
        <v>5162</v>
      </c>
      <c r="CJ293" s="16" t="s">
        <v>5163</v>
      </c>
      <c r="CK293" s="16" t="s">
        <v>5158</v>
      </c>
      <c r="CL293" s="16" t="s">
        <v>3215</v>
      </c>
      <c r="CM293" s="16" t="s">
        <v>4655</v>
      </c>
      <c r="CN293" s="16" t="s">
        <v>5164</v>
      </c>
      <c r="CR293" s="19"/>
      <c r="CV293" s="16"/>
      <c r="CY293" s="16"/>
      <c r="CZ293" s="16"/>
      <c r="DA293" s="16"/>
      <c r="DC293" s="16"/>
      <c r="DH293" s="16"/>
    </row>
    <row r="294" spans="1:112" x14ac:dyDescent="0.35">
      <c r="A294" s="16" t="s">
        <v>1149</v>
      </c>
      <c r="C294" t="s">
        <v>5165</v>
      </c>
      <c r="D294" s="29"/>
      <c r="E294"/>
      <c r="F294" s="16" t="s">
        <v>5784</v>
      </c>
      <c r="G294" s="16"/>
      <c r="K294" s="16"/>
      <c r="L294" s="16"/>
      <c r="M294" s="16"/>
      <c r="N294" s="16"/>
      <c r="O294" s="16" t="s">
        <v>5767</v>
      </c>
      <c r="P294" s="16"/>
      <c r="Q294" s="16"/>
      <c r="R294" s="16"/>
      <c r="S294" s="16"/>
      <c r="T294" s="16"/>
      <c r="U294" s="16"/>
      <c r="V294" s="16"/>
      <c r="AK294" s="16"/>
      <c r="AX294" s="28"/>
      <c r="BB294" s="25"/>
      <c r="BG294" s="16"/>
      <c r="BH294" s="16"/>
      <c r="BO294" s="16" t="s">
        <v>5166</v>
      </c>
      <c r="BP294" s="16" t="s">
        <v>5167</v>
      </c>
      <c r="BQ294" s="16" t="s">
        <v>5168</v>
      </c>
      <c r="BR294" s="16"/>
      <c r="CA294" s="16"/>
      <c r="CE294" s="16" t="s">
        <v>119</v>
      </c>
      <c r="CF294" s="16" t="s">
        <v>3129</v>
      </c>
      <c r="CG294" s="16" t="s">
        <v>5166</v>
      </c>
      <c r="CH294" s="16" t="s">
        <v>5167</v>
      </c>
      <c r="CI294" s="16" t="s">
        <v>5169</v>
      </c>
      <c r="CJ294" s="16" t="s">
        <v>5170</v>
      </c>
      <c r="CK294" s="16" t="s">
        <v>5165</v>
      </c>
      <c r="CL294" s="16" t="s">
        <v>3529</v>
      </c>
      <c r="CM294" s="16" t="s">
        <v>5171</v>
      </c>
      <c r="CN294" s="16" t="s">
        <v>4797</v>
      </c>
      <c r="CR294" s="19"/>
      <c r="CV294" s="16"/>
      <c r="CY294" s="16"/>
      <c r="CZ294" s="16"/>
      <c r="DA294" s="16"/>
      <c r="DC294" s="16"/>
      <c r="DH294" s="16"/>
    </row>
    <row r="295" spans="1:112" x14ac:dyDescent="0.35">
      <c r="A295" s="16" t="s">
        <v>1149</v>
      </c>
      <c r="C295" t="s">
        <v>5172</v>
      </c>
      <c r="D295" s="29"/>
      <c r="E295"/>
      <c r="F295" s="16" t="s">
        <v>5784</v>
      </c>
      <c r="G295" s="16"/>
      <c r="K295" s="16"/>
      <c r="L295" s="16"/>
      <c r="M295" s="16"/>
      <c r="N295" s="16"/>
      <c r="O295" s="16" t="s">
        <v>5767</v>
      </c>
      <c r="P295" s="16"/>
      <c r="Q295" s="16"/>
      <c r="R295" s="16"/>
      <c r="S295" s="16"/>
      <c r="T295" s="16"/>
      <c r="U295" s="16"/>
      <c r="V295" s="16"/>
      <c r="AK295" s="16"/>
      <c r="AX295" s="28"/>
      <c r="BB295" s="25"/>
      <c r="BG295" s="16"/>
      <c r="BH295" s="16"/>
      <c r="BO295" s="16" t="s">
        <v>5173</v>
      </c>
      <c r="BP295" s="16" t="s">
        <v>5174</v>
      </c>
      <c r="BQ295" s="16" t="s">
        <v>5175</v>
      </c>
      <c r="BR295" s="16"/>
      <c r="CA295" s="16"/>
      <c r="CE295" s="16" t="s">
        <v>119</v>
      </c>
      <c r="CF295" s="16" t="s">
        <v>3129</v>
      </c>
      <c r="CG295" s="16" t="s">
        <v>5173</v>
      </c>
      <c r="CH295" s="16" t="s">
        <v>5174</v>
      </c>
      <c r="CI295" s="16" t="s">
        <v>6046</v>
      </c>
      <c r="CJ295" s="16" t="s">
        <v>5176</v>
      </c>
      <c r="CK295" s="16" t="s">
        <v>5172</v>
      </c>
      <c r="CL295" s="16" t="s">
        <v>3166</v>
      </c>
      <c r="CM295" s="16" t="s">
        <v>3158</v>
      </c>
      <c r="CN295" s="16" t="s">
        <v>5177</v>
      </c>
      <c r="CR295" s="19"/>
      <c r="CV295" s="16"/>
      <c r="CY295" s="16"/>
      <c r="CZ295" s="16"/>
      <c r="DA295" s="16"/>
      <c r="DC295" s="16"/>
      <c r="DH295" s="16"/>
    </row>
    <row r="296" spans="1:112" x14ac:dyDescent="0.35">
      <c r="A296" s="16" t="s">
        <v>1149</v>
      </c>
      <c r="C296" t="s">
        <v>5178</v>
      </c>
      <c r="D296" s="29"/>
      <c r="E296"/>
      <c r="F296" s="16" t="s">
        <v>5784</v>
      </c>
      <c r="G296" s="16"/>
      <c r="K296" s="16"/>
      <c r="L296" s="16"/>
      <c r="M296" s="16"/>
      <c r="N296" s="16"/>
      <c r="O296" s="16" t="s">
        <v>5767</v>
      </c>
      <c r="P296" s="16"/>
      <c r="Q296" s="16"/>
      <c r="R296" s="16"/>
      <c r="S296" s="16"/>
      <c r="T296" s="16"/>
      <c r="U296" s="16"/>
      <c r="V296" s="16"/>
      <c r="AK296" s="16"/>
      <c r="AX296" s="28"/>
      <c r="BB296" s="25"/>
      <c r="BG296" s="16"/>
      <c r="BH296" s="16"/>
      <c r="BO296" s="16" t="s">
        <v>5179</v>
      </c>
      <c r="BP296" s="16" t="s">
        <v>5180</v>
      </c>
      <c r="BQ296" s="16" t="s">
        <v>5181</v>
      </c>
      <c r="BR296" s="16"/>
      <c r="CA296" s="16"/>
      <c r="CE296" s="16" t="s">
        <v>119</v>
      </c>
      <c r="CF296" s="16" t="s">
        <v>3129</v>
      </c>
      <c r="CG296" s="16" t="s">
        <v>5179</v>
      </c>
      <c r="CH296" s="16" t="s">
        <v>5180</v>
      </c>
      <c r="CI296" s="16" t="s">
        <v>6047</v>
      </c>
      <c r="CJ296" s="16" t="s">
        <v>5182</v>
      </c>
      <c r="CK296" s="16" t="s">
        <v>5178</v>
      </c>
      <c r="CL296" s="16" t="s">
        <v>3166</v>
      </c>
      <c r="CM296" s="16" t="s">
        <v>3572</v>
      </c>
      <c r="CN296" s="16" t="s">
        <v>5018</v>
      </c>
      <c r="CR296" s="19"/>
      <c r="CV296" s="16"/>
      <c r="CY296" s="16"/>
      <c r="CZ296" s="16"/>
      <c r="DA296" s="16"/>
      <c r="DC296" s="16"/>
      <c r="DH296" s="16"/>
    </row>
    <row r="297" spans="1:112" x14ac:dyDescent="0.35">
      <c r="A297" s="16" t="s">
        <v>1149</v>
      </c>
      <c r="C297" t="s">
        <v>5183</v>
      </c>
      <c r="D297" s="29"/>
      <c r="E297"/>
      <c r="F297" s="16" t="s">
        <v>5784</v>
      </c>
      <c r="G297" s="16"/>
      <c r="K297" s="16"/>
      <c r="L297" s="16"/>
      <c r="M297" s="16"/>
      <c r="N297" s="16"/>
      <c r="O297" s="16" t="s">
        <v>5767</v>
      </c>
      <c r="P297" s="16"/>
      <c r="Q297" s="16"/>
      <c r="R297" s="16"/>
      <c r="S297" s="16"/>
      <c r="T297" s="16"/>
      <c r="U297" s="16"/>
      <c r="V297" s="16"/>
      <c r="AK297" s="16"/>
      <c r="AX297" s="28"/>
      <c r="BB297" s="25"/>
      <c r="BG297" s="16"/>
      <c r="BH297" s="16"/>
      <c r="BO297" s="16" t="s">
        <v>5184</v>
      </c>
      <c r="BP297" s="16" t="s">
        <v>5185</v>
      </c>
      <c r="BQ297" s="16" t="s">
        <v>5186</v>
      </c>
      <c r="BR297" s="16"/>
      <c r="CA297" s="16"/>
      <c r="CE297" s="16" t="s">
        <v>119</v>
      </c>
      <c r="CF297" s="16" t="s">
        <v>3129</v>
      </c>
      <c r="CG297" s="16" t="s">
        <v>5184</v>
      </c>
      <c r="CH297" s="16" t="s">
        <v>5185</v>
      </c>
      <c r="CI297" s="16" t="s">
        <v>5187</v>
      </c>
      <c r="CJ297" s="16" t="s">
        <v>5188</v>
      </c>
      <c r="CK297" s="16" t="s">
        <v>5183</v>
      </c>
      <c r="CL297" s="16" t="s">
        <v>3529</v>
      </c>
      <c r="CM297" s="16" t="s">
        <v>5189</v>
      </c>
      <c r="CN297" s="16" t="s">
        <v>3251</v>
      </c>
      <c r="CR297" s="19"/>
      <c r="CV297" s="16"/>
      <c r="CY297" s="16"/>
      <c r="CZ297" s="16"/>
      <c r="DA297" s="16"/>
      <c r="DC297" s="16"/>
      <c r="DH297" s="16"/>
    </row>
    <row r="298" spans="1:112" x14ac:dyDescent="0.35">
      <c r="A298" s="16" t="s">
        <v>1149</v>
      </c>
      <c r="C298" t="s">
        <v>1034</v>
      </c>
      <c r="D298" s="29"/>
      <c r="E298"/>
      <c r="F298" s="16" t="s">
        <v>5784</v>
      </c>
      <c r="G298" s="16"/>
      <c r="K298" s="16"/>
      <c r="L298" s="16"/>
      <c r="M298" s="16"/>
      <c r="N298" s="16"/>
      <c r="O298" s="16" t="s">
        <v>5767</v>
      </c>
      <c r="P298" s="16"/>
      <c r="Q298" s="16"/>
      <c r="R298" s="16"/>
      <c r="S298" s="16"/>
      <c r="T298" s="16"/>
      <c r="U298" s="16"/>
      <c r="V298" s="16"/>
      <c r="AK298" s="16"/>
      <c r="AX298" s="28"/>
      <c r="BB298" s="25"/>
      <c r="BG298" s="16"/>
      <c r="BH298" s="16"/>
      <c r="BO298" s="16" t="s">
        <v>542</v>
      </c>
      <c r="BP298" s="16" t="s">
        <v>5190</v>
      </c>
      <c r="BQ298" s="16" t="s">
        <v>5191</v>
      </c>
      <c r="BR298" s="16"/>
      <c r="CA298" s="16"/>
      <c r="CE298" s="16" t="s">
        <v>119</v>
      </c>
      <c r="CF298" s="16" t="s">
        <v>3129</v>
      </c>
      <c r="CG298" s="16" t="s">
        <v>542</v>
      </c>
      <c r="CH298" s="16" t="s">
        <v>5190</v>
      </c>
      <c r="CI298" s="16" t="s">
        <v>5192</v>
      </c>
      <c r="CJ298" s="16" t="s">
        <v>5193</v>
      </c>
      <c r="CK298" s="16" t="s">
        <v>1034</v>
      </c>
      <c r="CL298" s="16" t="s">
        <v>3446</v>
      </c>
      <c r="CM298" s="16" t="s">
        <v>3335</v>
      </c>
      <c r="CN298" s="16" t="s">
        <v>3589</v>
      </c>
      <c r="CR298" s="19"/>
      <c r="CV298" s="16"/>
      <c r="CY298" s="16"/>
      <c r="CZ298" s="16"/>
      <c r="DA298" s="16"/>
      <c r="DC298" s="16"/>
      <c r="DH298" s="16"/>
    </row>
    <row r="299" spans="1:112" x14ac:dyDescent="0.35">
      <c r="A299" s="16" t="s">
        <v>1149</v>
      </c>
      <c r="C299" t="s">
        <v>5194</v>
      </c>
      <c r="D299" s="29"/>
      <c r="E299"/>
      <c r="F299" s="16" t="s">
        <v>5784</v>
      </c>
      <c r="G299" s="16"/>
      <c r="K299" s="16"/>
      <c r="L299" s="16"/>
      <c r="M299" s="16"/>
      <c r="N299" s="16"/>
      <c r="O299" s="16" t="s">
        <v>5767</v>
      </c>
      <c r="P299" s="16"/>
      <c r="Q299" s="16"/>
      <c r="R299" s="16"/>
      <c r="S299" s="16"/>
      <c r="T299" s="16"/>
      <c r="U299" s="16"/>
      <c r="V299" s="16"/>
      <c r="AK299" s="16"/>
      <c r="AX299" s="28"/>
      <c r="BB299" s="25"/>
      <c r="BG299" s="16"/>
      <c r="BH299" s="16"/>
      <c r="BO299" s="16" t="s">
        <v>5195</v>
      </c>
      <c r="BP299" s="16" t="s">
        <v>5196</v>
      </c>
      <c r="BQ299" s="16" t="s">
        <v>5197</v>
      </c>
      <c r="BR299" s="16"/>
      <c r="CA299" s="16"/>
      <c r="CE299" s="16" t="s">
        <v>119</v>
      </c>
      <c r="CF299" s="16" t="s">
        <v>3129</v>
      </c>
      <c r="CG299" s="16" t="s">
        <v>5195</v>
      </c>
      <c r="CH299" s="16" t="s">
        <v>5196</v>
      </c>
      <c r="CI299" s="16" t="s">
        <v>5198</v>
      </c>
      <c r="CJ299" s="16" t="s">
        <v>5199</v>
      </c>
      <c r="CK299" s="16" t="s">
        <v>5194</v>
      </c>
      <c r="CL299" s="16" t="s">
        <v>3830</v>
      </c>
      <c r="CM299" s="16" t="s">
        <v>4992</v>
      </c>
      <c r="CN299" s="16" t="s">
        <v>3412</v>
      </c>
      <c r="CR299" s="19"/>
      <c r="CV299" s="16"/>
      <c r="CY299" s="16"/>
      <c r="CZ299" s="16"/>
      <c r="DA299" s="16"/>
      <c r="DC299" s="16"/>
      <c r="DH299" s="16"/>
    </row>
    <row r="300" spans="1:112" x14ac:dyDescent="0.35">
      <c r="A300" s="16" t="s">
        <v>1149</v>
      </c>
      <c r="C300" t="s">
        <v>5200</v>
      </c>
      <c r="D300" s="29"/>
      <c r="E300"/>
      <c r="F300" s="16" t="s">
        <v>5784</v>
      </c>
      <c r="G300" s="16"/>
      <c r="K300" s="16"/>
      <c r="L300" s="16"/>
      <c r="M300" s="16"/>
      <c r="N300" s="16"/>
      <c r="O300" s="16" t="s">
        <v>5767</v>
      </c>
      <c r="P300" s="16"/>
      <c r="Q300" s="16"/>
      <c r="R300" s="16"/>
      <c r="S300" s="16"/>
      <c r="T300" s="16"/>
      <c r="U300" s="16"/>
      <c r="V300" s="16"/>
      <c r="AK300" s="16"/>
      <c r="AX300" s="28"/>
      <c r="BB300" s="25"/>
      <c r="BG300" s="16"/>
      <c r="BH300" s="16"/>
      <c r="BO300" s="16" t="s">
        <v>5201</v>
      </c>
      <c r="BP300" s="16" t="s">
        <v>5202</v>
      </c>
      <c r="BQ300" s="16" t="s">
        <v>5203</v>
      </c>
      <c r="BR300" s="16"/>
      <c r="CA300" s="16"/>
      <c r="CE300" s="16" t="s">
        <v>119</v>
      </c>
      <c r="CF300" s="16" t="s">
        <v>3129</v>
      </c>
      <c r="CG300" s="16" t="s">
        <v>5201</v>
      </c>
      <c r="CH300" s="16" t="s">
        <v>5202</v>
      </c>
      <c r="CI300" s="16" t="s">
        <v>5204</v>
      </c>
      <c r="CJ300" s="16" t="s">
        <v>5205</v>
      </c>
      <c r="CK300" s="16" t="s">
        <v>5200</v>
      </c>
      <c r="CL300" s="16" t="s">
        <v>3182</v>
      </c>
      <c r="CM300" s="16" t="s">
        <v>3618</v>
      </c>
      <c r="CN300" s="16" t="s">
        <v>3367</v>
      </c>
      <c r="CR300" s="19"/>
      <c r="CV300" s="16"/>
      <c r="CY300" s="16"/>
      <c r="CZ300" s="16"/>
      <c r="DA300" s="16"/>
      <c r="DC300" s="16"/>
      <c r="DH300" s="16"/>
    </row>
    <row r="301" spans="1:112" x14ac:dyDescent="0.35">
      <c r="A301" s="16" t="s">
        <v>1149</v>
      </c>
      <c r="C301" t="s">
        <v>5206</v>
      </c>
      <c r="D301" s="29"/>
      <c r="E301"/>
      <c r="F301" s="16" t="s">
        <v>5784</v>
      </c>
      <c r="G301" s="16"/>
      <c r="K301" s="16"/>
      <c r="L301" s="16"/>
      <c r="M301" s="16"/>
      <c r="N301" s="16"/>
      <c r="O301" s="16" t="s">
        <v>5767</v>
      </c>
      <c r="P301" s="16"/>
      <c r="Q301" s="16"/>
      <c r="R301" s="16"/>
      <c r="S301" s="16"/>
      <c r="T301" s="16"/>
      <c r="U301" s="16"/>
      <c r="V301" s="16"/>
      <c r="AK301" s="16"/>
      <c r="AX301" s="28"/>
      <c r="BB301" s="25"/>
      <c r="BG301" s="16"/>
      <c r="BH301" s="16"/>
      <c r="BO301" s="16" t="s">
        <v>5207</v>
      </c>
      <c r="BP301" s="16" t="s">
        <v>5208</v>
      </c>
      <c r="BQ301" s="16" t="s">
        <v>5209</v>
      </c>
      <c r="BR301" s="16"/>
      <c r="CA301" s="16"/>
      <c r="CE301" s="16" t="s">
        <v>119</v>
      </c>
      <c r="CF301" s="16" t="s">
        <v>3129</v>
      </c>
      <c r="CG301" s="16" t="s">
        <v>5207</v>
      </c>
      <c r="CH301" s="16" t="s">
        <v>5208</v>
      </c>
      <c r="CI301" s="16" t="s">
        <v>5210</v>
      </c>
      <c r="CJ301" s="16" t="s">
        <v>5211</v>
      </c>
      <c r="CK301" s="16" t="s">
        <v>5206</v>
      </c>
      <c r="CL301" s="16" t="s">
        <v>3131</v>
      </c>
      <c r="CM301" s="16" t="s">
        <v>3588</v>
      </c>
      <c r="CN301" s="16" t="s">
        <v>3133</v>
      </c>
      <c r="CR301" s="19"/>
      <c r="CV301" s="16"/>
      <c r="CY301" s="16"/>
      <c r="CZ301" s="16"/>
      <c r="DA301" s="16"/>
      <c r="DC301" s="16"/>
      <c r="DH301" s="16"/>
    </row>
    <row r="302" spans="1:112" x14ac:dyDescent="0.35">
      <c r="A302" s="16" t="s">
        <v>1149</v>
      </c>
      <c r="C302" t="s">
        <v>5212</v>
      </c>
      <c r="D302" s="29"/>
      <c r="E302"/>
      <c r="F302" s="16" t="s">
        <v>5784</v>
      </c>
      <c r="G302" s="16"/>
      <c r="K302" s="16"/>
      <c r="L302" s="16"/>
      <c r="M302" s="16"/>
      <c r="N302" s="16"/>
      <c r="O302" s="16" t="s">
        <v>5767</v>
      </c>
      <c r="P302" s="16"/>
      <c r="Q302" s="16"/>
      <c r="R302" s="16"/>
      <c r="S302" s="16"/>
      <c r="T302" s="16"/>
      <c r="U302" s="16"/>
      <c r="V302" s="16"/>
      <c r="AK302" s="16"/>
      <c r="AX302" s="28"/>
      <c r="BB302" s="25"/>
      <c r="BG302" s="16"/>
      <c r="BH302" s="16"/>
      <c r="BO302" s="16" t="s">
        <v>5213</v>
      </c>
      <c r="BP302" s="16" t="s">
        <v>5214</v>
      </c>
      <c r="BQ302" s="16" t="s">
        <v>5215</v>
      </c>
      <c r="BR302" s="16"/>
      <c r="CA302" s="16"/>
      <c r="CE302" s="16" t="s">
        <v>119</v>
      </c>
      <c r="CF302" s="16" t="s">
        <v>3129</v>
      </c>
      <c r="CG302" s="16" t="s">
        <v>5213</v>
      </c>
      <c r="CH302" s="16" t="s">
        <v>5214</v>
      </c>
      <c r="CI302" s="16" t="s">
        <v>5216</v>
      </c>
      <c r="CJ302" s="16" t="s">
        <v>5217</v>
      </c>
      <c r="CK302" s="16" t="s">
        <v>5212</v>
      </c>
      <c r="CL302" s="16" t="s">
        <v>3182</v>
      </c>
      <c r="CM302" s="16" t="s">
        <v>5218</v>
      </c>
      <c r="CN302" s="16" t="s">
        <v>3455</v>
      </c>
      <c r="CR302" s="19"/>
      <c r="CV302" s="16"/>
      <c r="CY302" s="16"/>
      <c r="CZ302" s="16"/>
      <c r="DA302" s="16"/>
      <c r="DC302" s="16"/>
      <c r="DH302" s="16"/>
    </row>
    <row r="303" spans="1:112" x14ac:dyDescent="0.35">
      <c r="A303" s="16" t="s">
        <v>1149</v>
      </c>
      <c r="C303" t="s">
        <v>5219</v>
      </c>
      <c r="D303" s="29"/>
      <c r="E303"/>
      <c r="F303" s="16" t="s">
        <v>5784</v>
      </c>
      <c r="G303" s="16"/>
      <c r="K303" s="16"/>
      <c r="L303" s="16"/>
      <c r="M303" s="16"/>
      <c r="N303" s="16"/>
      <c r="O303" s="16" t="s">
        <v>5767</v>
      </c>
      <c r="P303" s="16"/>
      <c r="Q303" s="16"/>
      <c r="R303" s="16"/>
      <c r="S303" s="16"/>
      <c r="T303" s="16"/>
      <c r="U303" s="16"/>
      <c r="V303" s="16"/>
      <c r="AK303" s="16"/>
      <c r="AX303" s="28"/>
      <c r="BB303" s="25"/>
      <c r="BG303" s="16"/>
      <c r="BH303" s="16"/>
      <c r="BO303" s="16" t="s">
        <v>5220</v>
      </c>
      <c r="BP303" s="16" t="s">
        <v>5221</v>
      </c>
      <c r="BQ303" s="16" t="s">
        <v>5222</v>
      </c>
      <c r="BR303" s="16"/>
      <c r="CA303" s="16"/>
      <c r="CE303" s="16" t="s">
        <v>119</v>
      </c>
      <c r="CF303" s="16" t="s">
        <v>3129</v>
      </c>
      <c r="CG303" s="16" t="s">
        <v>5220</v>
      </c>
      <c r="CH303" s="16" t="s">
        <v>5221</v>
      </c>
      <c r="CI303" s="16" t="s">
        <v>5223</v>
      </c>
      <c r="CJ303" s="16" t="s">
        <v>5224</v>
      </c>
      <c r="CK303" s="16" t="s">
        <v>5219</v>
      </c>
      <c r="CL303" s="16" t="s">
        <v>3676</v>
      </c>
      <c r="CM303" s="16" t="s">
        <v>3739</v>
      </c>
      <c r="CN303" s="16" t="s">
        <v>3251</v>
      </c>
      <c r="CR303" s="19"/>
      <c r="CV303" s="16"/>
      <c r="CY303" s="16"/>
      <c r="CZ303" s="16"/>
      <c r="DA303" s="16"/>
      <c r="DC303" s="16"/>
      <c r="DH303" s="16"/>
    </row>
    <row r="304" spans="1:112" x14ac:dyDescent="0.35">
      <c r="A304" s="16" t="s">
        <v>1149</v>
      </c>
      <c r="C304" t="s">
        <v>5225</v>
      </c>
      <c r="D304" s="29"/>
      <c r="E304"/>
      <c r="F304" s="16" t="s">
        <v>5784</v>
      </c>
      <c r="G304" s="16"/>
      <c r="K304" s="16"/>
      <c r="L304" s="16"/>
      <c r="M304" s="16"/>
      <c r="N304" s="16"/>
      <c r="O304" s="16" t="s">
        <v>5767</v>
      </c>
      <c r="P304" s="16"/>
      <c r="Q304" s="16"/>
      <c r="R304" s="16"/>
      <c r="S304" s="16"/>
      <c r="T304" s="16"/>
      <c r="U304" s="16"/>
      <c r="V304" s="16"/>
      <c r="AK304" s="16"/>
      <c r="AX304" s="28"/>
      <c r="BB304" s="25"/>
      <c r="BG304" s="16"/>
      <c r="BH304" s="16"/>
      <c r="BO304" s="16" t="s">
        <v>5226</v>
      </c>
      <c r="BP304" s="16" t="s">
        <v>5227</v>
      </c>
      <c r="BQ304" s="16" t="s">
        <v>5228</v>
      </c>
      <c r="BR304" s="16"/>
      <c r="CA304" s="16"/>
      <c r="CE304" s="16" t="s">
        <v>119</v>
      </c>
      <c r="CF304" s="16" t="s">
        <v>3129</v>
      </c>
      <c r="CG304" s="16" t="s">
        <v>5226</v>
      </c>
      <c r="CH304" s="16" t="s">
        <v>5227</v>
      </c>
      <c r="CI304" s="16" t="s">
        <v>5229</v>
      </c>
      <c r="CJ304" s="16" t="s">
        <v>5230</v>
      </c>
      <c r="CK304" s="16" t="s">
        <v>5225</v>
      </c>
      <c r="CL304" s="16" t="s">
        <v>3310</v>
      </c>
      <c r="CM304" s="16" t="s">
        <v>3491</v>
      </c>
      <c r="CN304" s="16" t="s">
        <v>5231</v>
      </c>
      <c r="CR304" s="19"/>
      <c r="CV304" s="16"/>
      <c r="CY304" s="16"/>
      <c r="CZ304" s="16"/>
      <c r="DA304" s="16"/>
      <c r="DC304" s="16"/>
      <c r="DH304" s="16"/>
    </row>
    <row r="305" spans="1:112" x14ac:dyDescent="0.35">
      <c r="A305" s="16" t="s">
        <v>1149</v>
      </c>
      <c r="C305" t="s">
        <v>5232</v>
      </c>
      <c r="D305" s="29"/>
      <c r="E305"/>
      <c r="F305" s="16" t="s">
        <v>5784</v>
      </c>
      <c r="G305" s="16"/>
      <c r="K305" s="16"/>
      <c r="L305" s="16"/>
      <c r="M305" s="16"/>
      <c r="N305" s="16"/>
      <c r="O305" s="16" t="s">
        <v>5767</v>
      </c>
      <c r="P305" s="16"/>
      <c r="Q305" s="16"/>
      <c r="R305" s="16"/>
      <c r="S305" s="16"/>
      <c r="T305" s="16"/>
      <c r="U305" s="16"/>
      <c r="V305" s="16"/>
      <c r="AK305" s="16"/>
      <c r="AX305" s="28"/>
      <c r="BB305" s="25"/>
      <c r="BG305" s="16"/>
      <c r="BH305" s="16"/>
      <c r="BO305" s="16" t="s">
        <v>5233</v>
      </c>
      <c r="BP305" s="16" t="s">
        <v>5234</v>
      </c>
      <c r="BQ305" s="16" t="s">
        <v>5235</v>
      </c>
      <c r="BR305" s="16"/>
      <c r="CA305" s="16"/>
      <c r="CE305" s="16" t="s">
        <v>119</v>
      </c>
      <c r="CF305" s="16" t="s">
        <v>3129</v>
      </c>
      <c r="CG305" s="16" t="s">
        <v>5233</v>
      </c>
      <c r="CH305" s="16" t="s">
        <v>5234</v>
      </c>
      <c r="CI305" s="16" t="s">
        <v>5236</v>
      </c>
      <c r="CJ305" s="16" t="s">
        <v>5237</v>
      </c>
      <c r="CK305" s="16" t="s">
        <v>5232</v>
      </c>
      <c r="CL305" s="16" t="s">
        <v>3514</v>
      </c>
      <c r="CM305" s="16" t="s">
        <v>5105</v>
      </c>
      <c r="CN305" s="16" t="s">
        <v>3787</v>
      </c>
      <c r="CR305" s="19"/>
      <c r="CV305" s="16"/>
      <c r="CY305" s="16"/>
      <c r="CZ305" s="16"/>
      <c r="DA305" s="16"/>
      <c r="DC305" s="16"/>
      <c r="DH305" s="16"/>
    </row>
    <row r="306" spans="1:112" x14ac:dyDescent="0.35">
      <c r="A306" s="16" t="s">
        <v>1149</v>
      </c>
      <c r="C306" t="s">
        <v>5238</v>
      </c>
      <c r="D306" s="29"/>
      <c r="E306"/>
      <c r="F306" s="16" t="s">
        <v>5784</v>
      </c>
      <c r="G306" s="16"/>
      <c r="K306" s="16"/>
      <c r="L306" s="16"/>
      <c r="M306" s="16"/>
      <c r="N306" s="16"/>
      <c r="O306" s="16" t="s">
        <v>5767</v>
      </c>
      <c r="P306" s="16"/>
      <c r="Q306" s="16"/>
      <c r="R306" s="16"/>
      <c r="S306" s="16"/>
      <c r="T306" s="16"/>
      <c r="U306" s="16"/>
      <c r="V306" s="16"/>
      <c r="AK306" s="16"/>
      <c r="AX306" s="28"/>
      <c r="BB306" s="25"/>
      <c r="BG306" s="16"/>
      <c r="BH306" s="16"/>
      <c r="BO306" s="16" t="s">
        <v>5239</v>
      </c>
      <c r="BP306" s="16" t="s">
        <v>5240</v>
      </c>
      <c r="BQ306" s="16" t="s">
        <v>5241</v>
      </c>
      <c r="BR306" s="16"/>
      <c r="CA306" s="16"/>
      <c r="CE306" s="16" t="s">
        <v>119</v>
      </c>
      <c r="CF306" s="16" t="s">
        <v>3129</v>
      </c>
      <c r="CG306" s="16" t="s">
        <v>5239</v>
      </c>
      <c r="CH306" s="16" t="s">
        <v>5240</v>
      </c>
      <c r="CI306" s="16" t="s">
        <v>5242</v>
      </c>
      <c r="CJ306" s="16" t="s">
        <v>5243</v>
      </c>
      <c r="CK306" s="16" t="s">
        <v>5238</v>
      </c>
      <c r="CL306" s="16" t="s">
        <v>3206</v>
      </c>
      <c r="CM306" s="16" t="s">
        <v>3572</v>
      </c>
      <c r="CN306" s="16" t="s">
        <v>3416</v>
      </c>
      <c r="CR306" s="19"/>
      <c r="CV306" s="16"/>
      <c r="CY306" s="16"/>
      <c r="CZ306" s="16"/>
      <c r="DA306" s="16"/>
      <c r="DC306" s="16"/>
      <c r="DH306" s="16"/>
    </row>
    <row r="307" spans="1:112" x14ac:dyDescent="0.35">
      <c r="A307" s="16" t="s">
        <v>1149</v>
      </c>
      <c r="C307" t="s">
        <v>5244</v>
      </c>
      <c r="D307" s="29"/>
      <c r="E307"/>
      <c r="F307" s="16" t="s">
        <v>5784</v>
      </c>
      <c r="G307" s="16"/>
      <c r="K307" s="16"/>
      <c r="L307" s="16"/>
      <c r="M307" s="16"/>
      <c r="N307" s="16"/>
      <c r="O307" s="16" t="s">
        <v>5767</v>
      </c>
      <c r="P307" s="16"/>
      <c r="Q307" s="16"/>
      <c r="R307" s="16"/>
      <c r="S307" s="16"/>
      <c r="T307" s="16"/>
      <c r="U307" s="16"/>
      <c r="V307" s="16"/>
      <c r="AK307" s="16"/>
      <c r="AX307" s="28"/>
      <c r="BB307" s="25"/>
      <c r="BG307" s="16"/>
      <c r="BH307" s="16"/>
      <c r="BO307" s="16" t="s">
        <v>5245</v>
      </c>
      <c r="BP307" s="16" t="s">
        <v>5246</v>
      </c>
      <c r="BQ307" s="16" t="s">
        <v>5247</v>
      </c>
      <c r="BR307" s="16"/>
      <c r="CA307" s="16"/>
      <c r="CE307" s="16" t="s">
        <v>119</v>
      </c>
      <c r="CF307" s="16" t="s">
        <v>3129</v>
      </c>
      <c r="CG307" s="16" t="s">
        <v>5245</v>
      </c>
      <c r="CH307" s="16" t="s">
        <v>5246</v>
      </c>
      <c r="CI307" s="16" t="s">
        <v>5248</v>
      </c>
      <c r="CJ307" s="16" t="s">
        <v>5249</v>
      </c>
      <c r="CK307" s="16" t="s">
        <v>5244</v>
      </c>
      <c r="CL307" s="16" t="s">
        <v>3166</v>
      </c>
      <c r="CM307" s="16" t="s">
        <v>5250</v>
      </c>
      <c r="CN307" s="16" t="s">
        <v>3460</v>
      </c>
      <c r="CR307" s="19"/>
      <c r="CV307" s="16"/>
      <c r="CY307" s="16"/>
      <c r="CZ307" s="16"/>
      <c r="DA307" s="16"/>
      <c r="DC307" s="16"/>
      <c r="DH307" s="16"/>
    </row>
    <row r="308" spans="1:112" x14ac:dyDescent="0.35">
      <c r="A308" s="16" t="s">
        <v>1149</v>
      </c>
      <c r="C308" t="s">
        <v>5251</v>
      </c>
      <c r="D308" s="29"/>
      <c r="E308"/>
      <c r="F308" s="16" t="s">
        <v>5784</v>
      </c>
      <c r="G308" s="16"/>
      <c r="K308" s="16"/>
      <c r="L308" s="16"/>
      <c r="M308" s="16"/>
      <c r="N308" s="16"/>
      <c r="O308" s="16" t="s">
        <v>5767</v>
      </c>
      <c r="P308" s="16"/>
      <c r="Q308" s="16"/>
      <c r="R308" s="16"/>
      <c r="S308" s="16"/>
      <c r="T308" s="16"/>
      <c r="U308" s="16"/>
      <c r="V308" s="16"/>
      <c r="AK308" s="16"/>
      <c r="AX308" s="28"/>
      <c r="BB308" s="25"/>
      <c r="BG308" s="16"/>
      <c r="BH308" s="16"/>
      <c r="BO308" s="16" t="s">
        <v>5252</v>
      </c>
      <c r="BP308" s="16" t="s">
        <v>5253</v>
      </c>
      <c r="BQ308" s="16" t="s">
        <v>5254</v>
      </c>
      <c r="BR308" s="16"/>
      <c r="CA308" s="16"/>
      <c r="CE308" s="16" t="s">
        <v>119</v>
      </c>
      <c r="CF308" s="16" t="s">
        <v>3129</v>
      </c>
      <c r="CG308" s="16" t="s">
        <v>5252</v>
      </c>
      <c r="CH308" s="16" t="s">
        <v>5253</v>
      </c>
      <c r="CI308" s="16" t="s">
        <v>5255</v>
      </c>
      <c r="CJ308" s="16" t="s">
        <v>5256</v>
      </c>
      <c r="CK308" s="16" t="s">
        <v>5251</v>
      </c>
      <c r="CL308" s="16" t="s">
        <v>3249</v>
      </c>
      <c r="CM308" s="16" t="s">
        <v>5257</v>
      </c>
      <c r="CN308" s="16" t="s">
        <v>3208</v>
      </c>
      <c r="CR308" s="19"/>
      <c r="CV308" s="16"/>
      <c r="CY308" s="16"/>
      <c r="CZ308" s="16"/>
      <c r="DA308" s="16"/>
      <c r="DC308" s="16"/>
      <c r="DH308" s="16"/>
    </row>
    <row r="309" spans="1:112" x14ac:dyDescent="0.35">
      <c r="A309" s="16" t="s">
        <v>1149</v>
      </c>
      <c r="C309" t="s">
        <v>5258</v>
      </c>
      <c r="D309" s="29"/>
      <c r="E309"/>
      <c r="F309" s="16" t="s">
        <v>5784</v>
      </c>
      <c r="G309" s="16"/>
      <c r="K309" s="16"/>
      <c r="L309" s="16"/>
      <c r="M309" s="16"/>
      <c r="N309" s="16"/>
      <c r="O309" s="16" t="s">
        <v>5767</v>
      </c>
      <c r="P309" s="16"/>
      <c r="Q309" s="16"/>
      <c r="R309" s="16"/>
      <c r="S309" s="16"/>
      <c r="T309" s="16"/>
      <c r="U309" s="16"/>
      <c r="V309" s="16"/>
      <c r="AK309" s="16"/>
      <c r="AX309" s="28"/>
      <c r="BB309" s="25"/>
      <c r="BG309" s="16"/>
      <c r="BH309" s="16"/>
      <c r="BO309" s="16" t="s">
        <v>5259</v>
      </c>
      <c r="BP309" s="16" t="s">
        <v>5260</v>
      </c>
      <c r="BQ309" s="16" t="s">
        <v>5261</v>
      </c>
      <c r="BR309" s="16"/>
      <c r="CA309" s="16"/>
      <c r="CE309" s="16" t="s">
        <v>119</v>
      </c>
      <c r="CF309" s="16" t="s">
        <v>3129</v>
      </c>
      <c r="CG309" s="16" t="s">
        <v>5259</v>
      </c>
      <c r="CH309" s="16" t="s">
        <v>5260</v>
      </c>
      <c r="CI309" s="16" t="s">
        <v>5262</v>
      </c>
      <c r="CJ309" s="16" t="s">
        <v>5263</v>
      </c>
      <c r="CK309" s="16" t="s">
        <v>5258</v>
      </c>
      <c r="CL309" s="16" t="s">
        <v>3232</v>
      </c>
      <c r="CM309" s="16" t="s">
        <v>3150</v>
      </c>
      <c r="CN309" s="16" t="s">
        <v>3133</v>
      </c>
      <c r="CR309" s="19"/>
      <c r="CV309" s="16"/>
      <c r="CY309" s="16"/>
      <c r="CZ309" s="16"/>
      <c r="DA309" s="16"/>
      <c r="DC309" s="16"/>
      <c r="DH309" s="16"/>
    </row>
    <row r="310" spans="1:112" x14ac:dyDescent="0.35">
      <c r="A310" s="16" t="s">
        <v>1149</v>
      </c>
      <c r="C310" t="s">
        <v>5264</v>
      </c>
      <c r="D310" s="29"/>
      <c r="E310"/>
      <c r="F310" s="16" t="s">
        <v>5784</v>
      </c>
      <c r="G310" s="16"/>
      <c r="K310" s="16"/>
      <c r="L310" s="16"/>
      <c r="M310" s="16"/>
      <c r="N310" s="16"/>
      <c r="O310" s="16" t="s">
        <v>5767</v>
      </c>
      <c r="P310" s="16"/>
      <c r="Q310" s="16"/>
      <c r="R310" s="16"/>
      <c r="S310" s="16"/>
      <c r="T310" s="16"/>
      <c r="U310" s="16"/>
      <c r="V310" s="16"/>
      <c r="AK310" s="16"/>
      <c r="AX310" s="28"/>
      <c r="BB310" s="25"/>
      <c r="BG310" s="16"/>
      <c r="BH310" s="16"/>
      <c r="BO310" s="16" t="s">
        <v>5265</v>
      </c>
      <c r="BP310" s="16" t="s">
        <v>5266</v>
      </c>
      <c r="BQ310" s="16" t="s">
        <v>5267</v>
      </c>
      <c r="BR310" s="16"/>
      <c r="CA310" s="16"/>
      <c r="CE310" s="16" t="s">
        <v>119</v>
      </c>
      <c r="CF310" s="16" t="s">
        <v>3129</v>
      </c>
      <c r="CG310" s="16" t="s">
        <v>5265</v>
      </c>
      <c r="CH310" s="16" t="s">
        <v>5266</v>
      </c>
      <c r="CI310" s="16" t="s">
        <v>5268</v>
      </c>
      <c r="CJ310" s="16" t="s">
        <v>5269</v>
      </c>
      <c r="CK310" s="16" t="s">
        <v>5264</v>
      </c>
      <c r="CL310" s="16" t="s">
        <v>3140</v>
      </c>
      <c r="CM310" s="16" t="s">
        <v>3207</v>
      </c>
      <c r="CN310" s="16" t="s">
        <v>5018</v>
      </c>
      <c r="CR310" s="19"/>
      <c r="CV310" s="16"/>
      <c r="CY310" s="16"/>
      <c r="CZ310" s="16"/>
      <c r="DA310" s="16"/>
      <c r="DC310" s="16"/>
      <c r="DH310" s="16"/>
    </row>
    <row r="311" spans="1:112" x14ac:dyDescent="0.35">
      <c r="A311" s="16" t="s">
        <v>1149</v>
      </c>
      <c r="C311" t="s">
        <v>5270</v>
      </c>
      <c r="D311" s="29"/>
      <c r="E311"/>
      <c r="F311" s="16" t="s">
        <v>5784</v>
      </c>
      <c r="G311" s="16"/>
      <c r="K311" s="16"/>
      <c r="L311" s="16"/>
      <c r="M311" s="16"/>
      <c r="N311" s="16"/>
      <c r="O311" s="16" t="s">
        <v>5767</v>
      </c>
      <c r="P311" s="16"/>
      <c r="Q311" s="16"/>
      <c r="R311" s="16"/>
      <c r="S311" s="16"/>
      <c r="T311" s="16"/>
      <c r="U311" s="16"/>
      <c r="V311" s="16"/>
      <c r="AK311" s="16"/>
      <c r="AX311" s="28"/>
      <c r="BB311" s="25"/>
      <c r="BG311" s="16"/>
      <c r="BH311" s="16"/>
      <c r="BO311" s="16" t="s">
        <v>5271</v>
      </c>
      <c r="BP311" s="16" t="s">
        <v>5272</v>
      </c>
      <c r="BQ311" s="16" t="s">
        <v>5273</v>
      </c>
      <c r="BR311" s="16"/>
      <c r="CA311" s="16"/>
      <c r="CE311" s="16" t="s">
        <v>119</v>
      </c>
      <c r="CF311" s="16" t="s">
        <v>3129</v>
      </c>
      <c r="CG311" s="16" t="s">
        <v>5271</v>
      </c>
      <c r="CH311" s="16" t="s">
        <v>5272</v>
      </c>
      <c r="CI311" s="16" t="s">
        <v>5274</v>
      </c>
      <c r="CJ311" s="16" t="s">
        <v>5275</v>
      </c>
      <c r="CK311" s="16" t="s">
        <v>5270</v>
      </c>
      <c r="CL311" s="16" t="s">
        <v>3423</v>
      </c>
      <c r="CM311" s="16" t="s">
        <v>3392</v>
      </c>
      <c r="CN311" s="16" t="s">
        <v>3281</v>
      </c>
      <c r="CR311" s="19"/>
      <c r="CV311" s="16"/>
      <c r="CY311" s="16"/>
      <c r="CZ311" s="16"/>
      <c r="DA311" s="16"/>
      <c r="DC311" s="16"/>
      <c r="DH311" s="16"/>
    </row>
    <row r="312" spans="1:112" x14ac:dyDescent="0.35">
      <c r="A312" s="16" t="s">
        <v>1149</v>
      </c>
      <c r="C312" t="s">
        <v>5276</v>
      </c>
      <c r="D312" s="29"/>
      <c r="E312"/>
      <c r="F312" s="16" t="s">
        <v>5784</v>
      </c>
      <c r="G312" s="16"/>
      <c r="K312" s="16"/>
      <c r="L312" s="16"/>
      <c r="M312" s="16"/>
      <c r="N312" s="16"/>
      <c r="O312" s="16" t="s">
        <v>5767</v>
      </c>
      <c r="P312" s="16"/>
      <c r="Q312" s="16"/>
      <c r="R312" s="16"/>
      <c r="S312" s="16"/>
      <c r="T312" s="16"/>
      <c r="U312" s="16"/>
      <c r="V312" s="16"/>
      <c r="AK312" s="16"/>
      <c r="AX312" s="28"/>
      <c r="BB312" s="25"/>
      <c r="BG312" s="16"/>
      <c r="BH312" s="16"/>
      <c r="BO312" s="16" t="s">
        <v>5277</v>
      </c>
      <c r="BP312" s="16" t="s">
        <v>5278</v>
      </c>
      <c r="BQ312" s="16" t="s">
        <v>5279</v>
      </c>
      <c r="BR312" s="16"/>
      <c r="CA312" s="16"/>
      <c r="CE312" s="16" t="s">
        <v>119</v>
      </c>
      <c r="CF312" s="16" t="s">
        <v>3129</v>
      </c>
      <c r="CG312" s="16" t="s">
        <v>5277</v>
      </c>
      <c r="CH312" s="16" t="s">
        <v>5278</v>
      </c>
      <c r="CI312" s="16" t="s">
        <v>5280</v>
      </c>
      <c r="CJ312" s="16" t="s">
        <v>5281</v>
      </c>
      <c r="CK312" s="16" t="s">
        <v>5276</v>
      </c>
      <c r="CL312" s="16" t="s">
        <v>3232</v>
      </c>
      <c r="CM312" s="16" t="s">
        <v>3392</v>
      </c>
      <c r="CN312" s="16" t="s">
        <v>4797</v>
      </c>
      <c r="CR312" s="19"/>
      <c r="CV312" s="16"/>
      <c r="CY312" s="16"/>
      <c r="CZ312" s="16"/>
      <c r="DA312" s="16"/>
      <c r="DC312" s="16"/>
      <c r="DH312" s="16"/>
    </row>
    <row r="313" spans="1:112" x14ac:dyDescent="0.35">
      <c r="A313" s="16" t="s">
        <v>1149</v>
      </c>
      <c r="C313" t="s">
        <v>394</v>
      </c>
      <c r="D313" s="29"/>
      <c r="E313"/>
      <c r="F313" s="16" t="s">
        <v>5784</v>
      </c>
      <c r="G313" s="16"/>
      <c r="K313" s="16"/>
      <c r="L313" s="16"/>
      <c r="M313" s="16"/>
      <c r="N313" s="16"/>
      <c r="O313" s="16" t="s">
        <v>5767</v>
      </c>
      <c r="P313" s="16"/>
      <c r="Q313" s="16"/>
      <c r="R313" s="16"/>
      <c r="S313" s="16"/>
      <c r="T313" s="16"/>
      <c r="U313" s="16"/>
      <c r="V313" s="16"/>
      <c r="AK313" s="16"/>
      <c r="AX313" s="28"/>
      <c r="BB313" s="25"/>
      <c r="BG313" s="16"/>
      <c r="BH313" s="16"/>
      <c r="BO313" s="16" t="s">
        <v>381</v>
      </c>
      <c r="BP313" s="16" t="s">
        <v>5282</v>
      </c>
      <c r="BQ313" s="16" t="s">
        <v>5283</v>
      </c>
      <c r="BR313" s="16"/>
      <c r="CA313" s="16"/>
      <c r="CE313" s="16" t="s">
        <v>119</v>
      </c>
      <c r="CF313" s="16" t="s">
        <v>3129</v>
      </c>
      <c r="CG313" s="16" t="s">
        <v>381</v>
      </c>
      <c r="CH313" s="16" t="s">
        <v>5282</v>
      </c>
      <c r="CI313" s="16" t="s">
        <v>5284</v>
      </c>
      <c r="CJ313" s="16" t="s">
        <v>407</v>
      </c>
      <c r="CK313" s="16" t="s">
        <v>394</v>
      </c>
      <c r="CL313" s="16" t="s">
        <v>5285</v>
      </c>
      <c r="CM313" s="16" t="s">
        <v>3141</v>
      </c>
      <c r="CN313" s="16" t="s">
        <v>5286</v>
      </c>
      <c r="CR313" s="19"/>
      <c r="CV313" s="16"/>
      <c r="CY313" s="16"/>
      <c r="CZ313" s="16"/>
      <c r="DA313" s="16"/>
      <c r="DC313" s="16"/>
      <c r="DH313" s="16"/>
    </row>
    <row r="314" spans="1:112" x14ac:dyDescent="0.35">
      <c r="A314" s="16" t="s">
        <v>1149</v>
      </c>
      <c r="C314" t="s">
        <v>5287</v>
      </c>
      <c r="D314" s="29"/>
      <c r="E314"/>
      <c r="F314" s="16" t="s">
        <v>5784</v>
      </c>
      <c r="G314" s="16"/>
      <c r="K314" s="16"/>
      <c r="L314" s="16"/>
      <c r="M314" s="16"/>
      <c r="N314" s="16"/>
      <c r="O314" s="16" t="s">
        <v>5767</v>
      </c>
      <c r="P314" s="16"/>
      <c r="Q314" s="16"/>
      <c r="R314" s="16"/>
      <c r="S314" s="16"/>
      <c r="T314" s="16"/>
      <c r="U314" s="16"/>
      <c r="V314" s="16"/>
      <c r="AK314" s="16"/>
      <c r="AX314" s="28"/>
      <c r="BB314" s="25"/>
      <c r="BG314" s="16"/>
      <c r="BH314" s="16"/>
      <c r="BO314" s="16" t="s">
        <v>5288</v>
      </c>
      <c r="BP314" s="16" t="s">
        <v>5289</v>
      </c>
      <c r="BQ314" s="16" t="s">
        <v>5290</v>
      </c>
      <c r="BR314" s="16"/>
      <c r="CA314" s="16"/>
      <c r="CE314" s="16" t="s">
        <v>119</v>
      </c>
      <c r="CF314" s="16" t="s">
        <v>3129</v>
      </c>
      <c r="CG314" s="16" t="s">
        <v>5288</v>
      </c>
      <c r="CH314" s="16" t="s">
        <v>5289</v>
      </c>
      <c r="CI314" s="16" t="s">
        <v>5291</v>
      </c>
      <c r="CJ314" s="16" t="s">
        <v>5292</v>
      </c>
      <c r="CK314" s="16" t="s">
        <v>5287</v>
      </c>
      <c r="CL314" s="16" t="s">
        <v>3149</v>
      </c>
      <c r="CM314" s="16" t="s">
        <v>3900</v>
      </c>
      <c r="CN314" s="16" t="s">
        <v>3281</v>
      </c>
      <c r="CR314" s="19"/>
      <c r="CV314" s="16"/>
      <c r="CY314" s="16"/>
      <c r="CZ314" s="16"/>
      <c r="DA314" s="16"/>
      <c r="DC314" s="16"/>
      <c r="DH314" s="16"/>
    </row>
    <row r="315" spans="1:112" x14ac:dyDescent="0.35">
      <c r="A315" s="16" t="s">
        <v>1149</v>
      </c>
      <c r="C315" t="s">
        <v>384</v>
      </c>
      <c r="D315" s="29"/>
      <c r="E315"/>
      <c r="F315" s="16" t="s">
        <v>5784</v>
      </c>
      <c r="G315" s="16"/>
      <c r="K315" s="16"/>
      <c r="L315" s="16"/>
      <c r="M315" s="16"/>
      <c r="N315" s="16"/>
      <c r="O315" s="16" t="s">
        <v>5767</v>
      </c>
      <c r="P315" s="16"/>
      <c r="Q315" s="16"/>
      <c r="R315" s="16"/>
      <c r="S315" s="16"/>
      <c r="T315" s="16"/>
      <c r="U315" s="16"/>
      <c r="V315" s="16"/>
      <c r="AK315" s="16"/>
      <c r="AX315" s="28"/>
      <c r="BB315" s="25"/>
      <c r="BG315" s="16"/>
      <c r="BH315" s="16"/>
      <c r="BO315" s="16" t="s">
        <v>371</v>
      </c>
      <c r="BP315" s="16" t="s">
        <v>5293</v>
      </c>
      <c r="BQ315" s="16" t="s">
        <v>5294</v>
      </c>
      <c r="BR315" s="16"/>
      <c r="CA315" s="16"/>
      <c r="CE315" s="16" t="s">
        <v>119</v>
      </c>
      <c r="CF315" s="16" t="s">
        <v>3129</v>
      </c>
      <c r="CG315" s="16" t="s">
        <v>371</v>
      </c>
      <c r="CH315" s="16" t="s">
        <v>5293</v>
      </c>
      <c r="CI315" s="16" t="s">
        <v>5295</v>
      </c>
      <c r="CJ315" s="16" t="s">
        <v>397</v>
      </c>
      <c r="CK315" s="16" t="s">
        <v>384</v>
      </c>
      <c r="CL315" s="16" t="s">
        <v>3140</v>
      </c>
      <c r="CM315" s="16" t="s">
        <v>4790</v>
      </c>
      <c r="CN315" s="16" t="s">
        <v>3184</v>
      </c>
      <c r="CR315" s="19"/>
      <c r="CV315" s="16"/>
      <c r="CY315" s="16"/>
      <c r="CZ315" s="16"/>
      <c r="DA315" s="16"/>
      <c r="DC315" s="16"/>
      <c r="DH315" s="16"/>
    </row>
    <row r="316" spans="1:112" x14ac:dyDescent="0.35">
      <c r="A316" s="16" t="s">
        <v>1149</v>
      </c>
      <c r="C316" t="s">
        <v>5306</v>
      </c>
      <c r="D316" s="29"/>
      <c r="E316"/>
      <c r="F316" s="16" t="s">
        <v>5784</v>
      </c>
      <c r="G316" s="16"/>
      <c r="K316" s="16"/>
      <c r="L316" s="16"/>
      <c r="M316" s="16"/>
      <c r="N316" s="16"/>
      <c r="O316" s="16" t="s">
        <v>5767</v>
      </c>
      <c r="P316" s="16"/>
      <c r="Q316" s="16"/>
      <c r="R316" s="16"/>
      <c r="S316" s="16"/>
      <c r="T316" s="16"/>
      <c r="U316" s="16"/>
      <c r="V316" s="16"/>
      <c r="AK316" s="16"/>
      <c r="AX316" s="28"/>
      <c r="BB316" s="25"/>
      <c r="BG316" s="16"/>
      <c r="BH316" s="16"/>
      <c r="BO316" s="16" t="s">
        <v>5307</v>
      </c>
      <c r="BP316" s="16" t="s">
        <v>5308</v>
      </c>
      <c r="BQ316" s="16" t="s">
        <v>5309</v>
      </c>
      <c r="BR316" s="16"/>
      <c r="CA316" s="16"/>
      <c r="CE316" s="16" t="s">
        <v>119</v>
      </c>
      <c r="CF316" s="16" t="s">
        <v>3129</v>
      </c>
      <c r="CG316" s="16" t="s">
        <v>5307</v>
      </c>
      <c r="CH316" s="16" t="s">
        <v>5308</v>
      </c>
      <c r="CI316" s="16" t="s">
        <v>5310</v>
      </c>
      <c r="CJ316" s="16" t="s">
        <v>5311</v>
      </c>
      <c r="CK316" s="16" t="s">
        <v>5306</v>
      </c>
      <c r="CL316" s="16" t="s">
        <v>3483</v>
      </c>
      <c r="CM316" s="16" t="s">
        <v>5250</v>
      </c>
      <c r="CN316" s="16" t="s">
        <v>3412</v>
      </c>
      <c r="CR316" s="19"/>
      <c r="CV316" s="16"/>
      <c r="CY316" s="16"/>
      <c r="CZ316" s="16"/>
      <c r="DA316" s="16"/>
      <c r="DC316" s="16"/>
      <c r="DH316" s="16"/>
    </row>
    <row r="317" spans="1:112" x14ac:dyDescent="0.35">
      <c r="A317" s="16" t="s">
        <v>1149</v>
      </c>
      <c r="C317" t="s">
        <v>5314</v>
      </c>
      <c r="D317" s="29"/>
      <c r="E317"/>
      <c r="F317" s="16" t="s">
        <v>5784</v>
      </c>
      <c r="G317" s="16"/>
      <c r="K317" s="16"/>
      <c r="L317" s="16"/>
      <c r="M317" s="16"/>
      <c r="N317" s="16"/>
      <c r="O317" s="16" t="s">
        <v>5767</v>
      </c>
      <c r="P317" s="16"/>
      <c r="Q317" s="16"/>
      <c r="R317" s="16"/>
      <c r="S317" s="16"/>
      <c r="T317" s="16"/>
      <c r="U317" s="16"/>
      <c r="V317" s="16"/>
      <c r="AK317" s="16"/>
      <c r="AX317" s="28"/>
      <c r="BB317" s="25"/>
      <c r="BG317" s="16"/>
      <c r="BH317" s="16"/>
      <c r="BO317" s="16" t="s">
        <v>5315</v>
      </c>
      <c r="BP317" s="16" t="s">
        <v>5316</v>
      </c>
      <c r="BQ317" s="16" t="s">
        <v>5317</v>
      </c>
      <c r="BR317" s="16"/>
      <c r="CA317" s="16"/>
      <c r="CE317" s="16" t="s">
        <v>119</v>
      </c>
      <c r="CF317" s="16" t="s">
        <v>3129</v>
      </c>
      <c r="CG317" s="16" t="s">
        <v>5315</v>
      </c>
      <c r="CH317" s="16" t="s">
        <v>5316</v>
      </c>
      <c r="CI317" s="16" t="s">
        <v>5318</v>
      </c>
      <c r="CJ317" s="16" t="s">
        <v>5319</v>
      </c>
      <c r="CK317" s="16" t="s">
        <v>5314</v>
      </c>
      <c r="CL317" s="16" t="s">
        <v>3182</v>
      </c>
      <c r="CM317" s="16" t="s">
        <v>3311</v>
      </c>
      <c r="CN317" s="16" t="s">
        <v>5320</v>
      </c>
      <c r="CR317" s="19"/>
      <c r="CV317" s="16"/>
      <c r="CY317" s="16"/>
      <c r="CZ317" s="16"/>
      <c r="DA317" s="16"/>
      <c r="DC317" s="16"/>
      <c r="DH317" s="16"/>
    </row>
    <row r="318" spans="1:112" x14ac:dyDescent="0.35">
      <c r="A318" s="16" t="s">
        <v>1149</v>
      </c>
      <c r="C318" t="s">
        <v>5321</v>
      </c>
      <c r="D318" s="29"/>
      <c r="E318"/>
      <c r="F318" s="16" t="s">
        <v>5784</v>
      </c>
      <c r="G318" s="16"/>
      <c r="K318" s="16"/>
      <c r="L318" s="16"/>
      <c r="M318" s="16"/>
      <c r="N318" s="16"/>
      <c r="O318" s="16" t="s">
        <v>5767</v>
      </c>
      <c r="P318" s="16"/>
      <c r="Q318" s="16"/>
      <c r="R318" s="16"/>
      <c r="S318" s="16"/>
      <c r="T318" s="16"/>
      <c r="U318" s="16"/>
      <c r="V318" s="16"/>
      <c r="AK318" s="16"/>
      <c r="AX318" s="28"/>
      <c r="BB318" s="25"/>
      <c r="BG318" s="16"/>
      <c r="BH318" s="16"/>
      <c r="BO318" s="16" t="s">
        <v>5322</v>
      </c>
      <c r="BP318" s="16" t="s">
        <v>5323</v>
      </c>
      <c r="BQ318" s="16" t="s">
        <v>5324</v>
      </c>
      <c r="BR318" s="16"/>
      <c r="CA318" s="16"/>
      <c r="CE318" s="16" t="s">
        <v>119</v>
      </c>
      <c r="CF318" s="16" t="s">
        <v>3129</v>
      </c>
      <c r="CG318" s="16" t="s">
        <v>5322</v>
      </c>
      <c r="CH318" s="16" t="s">
        <v>5323</v>
      </c>
      <c r="CI318" s="16" t="s">
        <v>5325</v>
      </c>
      <c r="CJ318" s="16" t="s">
        <v>5326</v>
      </c>
      <c r="CK318" s="16" t="s">
        <v>5321</v>
      </c>
      <c r="CL318" s="16" t="s">
        <v>3131</v>
      </c>
      <c r="CM318" s="16" t="s">
        <v>5327</v>
      </c>
      <c r="CN318" s="16" t="s">
        <v>3133</v>
      </c>
      <c r="CR318" s="19"/>
      <c r="CV318" s="16"/>
      <c r="CY318" s="16"/>
      <c r="CZ318" s="16"/>
      <c r="DA318" s="16"/>
      <c r="DC318" s="16"/>
      <c r="DH318" s="16"/>
    </row>
    <row r="319" spans="1:112" x14ac:dyDescent="0.35">
      <c r="A319" s="16" t="s">
        <v>1149</v>
      </c>
      <c r="C319" t="s">
        <v>5328</v>
      </c>
      <c r="D319" s="29"/>
      <c r="E319"/>
      <c r="F319" s="16" t="s">
        <v>5784</v>
      </c>
      <c r="G319" s="16"/>
      <c r="K319" s="16"/>
      <c r="L319" s="16"/>
      <c r="M319" s="16"/>
      <c r="N319" s="16"/>
      <c r="O319" s="16" t="s">
        <v>5767</v>
      </c>
      <c r="P319" s="16"/>
      <c r="Q319" s="16"/>
      <c r="R319" s="16"/>
      <c r="S319" s="16"/>
      <c r="T319" s="16"/>
      <c r="U319" s="16"/>
      <c r="V319" s="16"/>
      <c r="AK319" s="16"/>
      <c r="AX319" s="28"/>
      <c r="BB319" s="25"/>
      <c r="BG319" s="16"/>
      <c r="BH319" s="16"/>
      <c r="BO319" s="16" t="s">
        <v>5329</v>
      </c>
      <c r="BP319" s="16" t="s">
        <v>5330</v>
      </c>
      <c r="BQ319" s="16" t="s">
        <v>5331</v>
      </c>
      <c r="BR319" s="16"/>
      <c r="CA319" s="16"/>
      <c r="CE319" s="16" t="s">
        <v>119</v>
      </c>
      <c r="CF319" s="16" t="s">
        <v>3129</v>
      </c>
      <c r="CG319" s="16" t="s">
        <v>5329</v>
      </c>
      <c r="CH319" s="16" t="s">
        <v>5330</v>
      </c>
      <c r="CI319" s="16" t="s">
        <v>5332</v>
      </c>
      <c r="CJ319" s="16" t="s">
        <v>5333</v>
      </c>
      <c r="CK319" s="16" t="s">
        <v>5328</v>
      </c>
      <c r="CL319" s="16" t="s">
        <v>3191</v>
      </c>
      <c r="CM319" s="16" t="s">
        <v>3375</v>
      </c>
      <c r="CN319" s="16" t="s">
        <v>3376</v>
      </c>
      <c r="CR319" s="19"/>
      <c r="CV319" s="16"/>
      <c r="CY319" s="16"/>
      <c r="CZ319" s="16"/>
      <c r="DA319" s="16"/>
      <c r="DC319" s="16"/>
      <c r="DH319" s="16"/>
    </row>
    <row r="320" spans="1:112" x14ac:dyDescent="0.35">
      <c r="A320" s="16" t="s">
        <v>1149</v>
      </c>
      <c r="C320" t="s">
        <v>5338</v>
      </c>
      <c r="D320" s="29"/>
      <c r="E320"/>
      <c r="F320" s="16" t="s">
        <v>5784</v>
      </c>
      <c r="G320" s="16"/>
      <c r="K320" s="16"/>
      <c r="L320" s="16"/>
      <c r="M320" s="16"/>
      <c r="N320" s="16"/>
      <c r="O320" s="16" t="s">
        <v>5767</v>
      </c>
      <c r="P320" s="16"/>
      <c r="Q320" s="16"/>
      <c r="R320" s="16"/>
      <c r="S320" s="16"/>
      <c r="T320" s="16"/>
      <c r="U320" s="16"/>
      <c r="V320" s="16"/>
      <c r="AK320" s="16"/>
      <c r="AX320" s="28"/>
      <c r="BB320" s="25"/>
      <c r="BG320" s="16"/>
      <c r="BH320" s="16"/>
      <c r="BO320" s="16" t="s">
        <v>5339</v>
      </c>
      <c r="BP320" s="16" t="s">
        <v>5340</v>
      </c>
      <c r="BQ320" s="16" t="s">
        <v>5341</v>
      </c>
      <c r="BR320" s="16"/>
      <c r="CA320" s="16"/>
      <c r="CE320" s="16" t="s">
        <v>119</v>
      </c>
      <c r="CF320" s="16" t="s">
        <v>3129</v>
      </c>
      <c r="CG320" s="16" t="s">
        <v>5339</v>
      </c>
      <c r="CH320" s="16" t="s">
        <v>5340</v>
      </c>
      <c r="CI320" s="16" t="s">
        <v>5342</v>
      </c>
      <c r="CJ320" s="16" t="s">
        <v>5343</v>
      </c>
      <c r="CK320" s="16" t="s">
        <v>5338</v>
      </c>
      <c r="CL320" s="16" t="s">
        <v>3149</v>
      </c>
      <c r="CM320" s="16" t="s">
        <v>3311</v>
      </c>
      <c r="CN320" s="16" t="s">
        <v>4000</v>
      </c>
      <c r="CR320" s="19"/>
      <c r="CV320" s="16"/>
      <c r="CY320" s="16"/>
      <c r="CZ320" s="16"/>
      <c r="DA320" s="16"/>
      <c r="DC320" s="16"/>
      <c r="DH320" s="16"/>
    </row>
    <row r="321" spans="1:112" x14ac:dyDescent="0.35">
      <c r="A321" s="16" t="s">
        <v>1149</v>
      </c>
      <c r="C321" t="s">
        <v>5344</v>
      </c>
      <c r="D321" s="29"/>
      <c r="E321"/>
      <c r="F321" s="16" t="s">
        <v>5784</v>
      </c>
      <c r="G321" s="16"/>
      <c r="K321" s="16"/>
      <c r="L321" s="16"/>
      <c r="M321" s="16"/>
      <c r="N321" s="16"/>
      <c r="O321" s="16" t="s">
        <v>5767</v>
      </c>
      <c r="P321" s="16"/>
      <c r="Q321" s="16"/>
      <c r="R321" s="16"/>
      <c r="S321" s="16"/>
      <c r="T321" s="16"/>
      <c r="U321" s="16"/>
      <c r="V321" s="16"/>
      <c r="AK321" s="16"/>
      <c r="AX321" s="28"/>
      <c r="BB321" s="25"/>
      <c r="BG321" s="16"/>
      <c r="BH321" s="16"/>
      <c r="BO321" s="16" t="s">
        <v>5345</v>
      </c>
      <c r="BP321" s="16" t="s">
        <v>5346</v>
      </c>
      <c r="BQ321" s="16" t="s">
        <v>5347</v>
      </c>
      <c r="BR321" s="16"/>
      <c r="CA321" s="16"/>
      <c r="CE321" s="16" t="s">
        <v>119</v>
      </c>
      <c r="CF321" s="16" t="s">
        <v>3129</v>
      </c>
      <c r="CG321" s="16" t="s">
        <v>5345</v>
      </c>
      <c r="CH321" s="16" t="s">
        <v>5346</v>
      </c>
      <c r="CI321" s="16" t="s">
        <v>5348</v>
      </c>
      <c r="CJ321" s="16" t="s">
        <v>5349</v>
      </c>
      <c r="CK321" s="16" t="s">
        <v>5344</v>
      </c>
      <c r="CL321" s="16" t="s">
        <v>3857</v>
      </c>
      <c r="CM321" s="16" t="s">
        <v>3335</v>
      </c>
      <c r="CN321" s="16" t="s">
        <v>3947</v>
      </c>
      <c r="CR321" s="19"/>
      <c r="CV321" s="16"/>
      <c r="CY321" s="16"/>
      <c r="CZ321" s="16"/>
      <c r="DA321" s="16"/>
      <c r="DC321" s="16"/>
      <c r="DH321" s="16"/>
    </row>
    <row r="322" spans="1:112" x14ac:dyDescent="0.35">
      <c r="A322" s="16" t="s">
        <v>1149</v>
      </c>
      <c r="C322" t="s">
        <v>5350</v>
      </c>
      <c r="D322" s="29"/>
      <c r="E322"/>
      <c r="F322" s="16" t="s">
        <v>5784</v>
      </c>
      <c r="G322" s="16"/>
      <c r="K322" s="16"/>
      <c r="L322" s="16"/>
      <c r="M322" s="16"/>
      <c r="N322" s="16"/>
      <c r="O322" s="16" t="s">
        <v>5767</v>
      </c>
      <c r="P322" s="16"/>
      <c r="Q322" s="16"/>
      <c r="R322" s="16"/>
      <c r="S322" s="16"/>
      <c r="T322" s="16"/>
      <c r="U322" s="16"/>
      <c r="V322" s="16"/>
      <c r="AK322" s="16"/>
      <c r="AX322" s="28"/>
      <c r="BB322" s="25"/>
      <c r="BG322" s="16"/>
      <c r="BH322" s="16"/>
      <c r="BO322" s="16" t="s">
        <v>5351</v>
      </c>
      <c r="BP322" s="16" t="s">
        <v>5352</v>
      </c>
      <c r="BQ322" s="16" t="s">
        <v>5353</v>
      </c>
      <c r="BR322" s="16"/>
      <c r="CA322" s="16"/>
      <c r="CE322" s="16" t="s">
        <v>119</v>
      </c>
      <c r="CF322" s="16" t="s">
        <v>3129</v>
      </c>
      <c r="CG322" s="16" t="s">
        <v>5351</v>
      </c>
      <c r="CH322" s="16" t="s">
        <v>5352</v>
      </c>
      <c r="CI322" s="16" t="s">
        <v>5354</v>
      </c>
      <c r="CJ322" s="16" t="s">
        <v>5355</v>
      </c>
      <c r="CK322" s="16" t="s">
        <v>5350</v>
      </c>
      <c r="CL322" s="16" t="s">
        <v>3149</v>
      </c>
      <c r="CM322" s="16" t="s">
        <v>3454</v>
      </c>
      <c r="CN322" s="16" t="s">
        <v>4105</v>
      </c>
      <c r="CR322" s="19"/>
      <c r="CV322" s="16"/>
      <c r="CY322" s="16"/>
      <c r="CZ322" s="16"/>
      <c r="DA322" s="16"/>
      <c r="DC322" s="16"/>
      <c r="DH322" s="16"/>
    </row>
    <row r="323" spans="1:112" x14ac:dyDescent="0.35">
      <c r="A323" s="16" t="s">
        <v>1149</v>
      </c>
      <c r="C323" t="s">
        <v>5356</v>
      </c>
      <c r="D323" s="29"/>
      <c r="E323"/>
      <c r="F323" s="16" t="s">
        <v>5784</v>
      </c>
      <c r="G323" s="16"/>
      <c r="K323" s="16"/>
      <c r="L323" s="16"/>
      <c r="M323" s="16"/>
      <c r="N323" s="16"/>
      <c r="O323" s="16" t="s">
        <v>5767</v>
      </c>
      <c r="P323" s="16"/>
      <c r="Q323" s="16"/>
      <c r="R323" s="16"/>
      <c r="S323" s="16"/>
      <c r="T323" s="16"/>
      <c r="U323" s="16"/>
      <c r="V323" s="16"/>
      <c r="AK323" s="16"/>
      <c r="AX323" s="28"/>
      <c r="BB323" s="25"/>
      <c r="BG323" s="16"/>
      <c r="BH323" s="16"/>
      <c r="BO323" s="16" t="s">
        <v>5357</v>
      </c>
      <c r="BP323" s="16" t="s">
        <v>5358</v>
      </c>
      <c r="BQ323" s="16" t="s">
        <v>5359</v>
      </c>
      <c r="BR323" s="16"/>
      <c r="CA323" s="16"/>
      <c r="CE323" s="16" t="s">
        <v>119</v>
      </c>
      <c r="CF323" s="16" t="s">
        <v>3129</v>
      </c>
      <c r="CG323" s="16" t="s">
        <v>5357</v>
      </c>
      <c r="CH323" s="16" t="s">
        <v>5358</v>
      </c>
      <c r="CI323" s="16" t="s">
        <v>5360</v>
      </c>
      <c r="CJ323" s="16" t="s">
        <v>5361</v>
      </c>
      <c r="CK323" s="16" t="s">
        <v>5356</v>
      </c>
      <c r="CL323" s="16" t="s">
        <v>3977</v>
      </c>
      <c r="CM323" s="16" t="s">
        <v>5362</v>
      </c>
      <c r="CN323" s="16" t="s">
        <v>3412</v>
      </c>
      <c r="CR323" s="19"/>
      <c r="CV323" s="16"/>
      <c r="CY323" s="16"/>
      <c r="CZ323" s="16"/>
      <c r="DA323" s="16"/>
      <c r="DC323" s="16"/>
      <c r="DH323" s="16"/>
    </row>
    <row r="324" spans="1:112" x14ac:dyDescent="0.35">
      <c r="A324" s="16" t="s">
        <v>1149</v>
      </c>
      <c r="C324" t="s">
        <v>5363</v>
      </c>
      <c r="D324" s="29"/>
      <c r="E324"/>
      <c r="F324" s="16" t="s">
        <v>5784</v>
      </c>
      <c r="G324" s="16"/>
      <c r="K324" s="16"/>
      <c r="L324" s="16"/>
      <c r="M324" s="16"/>
      <c r="N324" s="16"/>
      <c r="O324" s="16" t="s">
        <v>5767</v>
      </c>
      <c r="P324" s="16"/>
      <c r="Q324" s="16"/>
      <c r="R324" s="16"/>
      <c r="S324" s="16"/>
      <c r="T324" s="16"/>
      <c r="U324" s="16"/>
      <c r="V324" s="16"/>
      <c r="AK324" s="16"/>
      <c r="AX324" s="28"/>
      <c r="BB324" s="25"/>
      <c r="BG324" s="16"/>
      <c r="BH324" s="16"/>
      <c r="BO324" s="16" t="s">
        <v>5364</v>
      </c>
      <c r="BP324" s="16" t="s">
        <v>5365</v>
      </c>
      <c r="BQ324" s="16" t="s">
        <v>5366</v>
      </c>
      <c r="BR324" s="16"/>
      <c r="CA324" s="16"/>
      <c r="CE324" s="16" t="s">
        <v>119</v>
      </c>
      <c r="CF324" s="16" t="s">
        <v>3129</v>
      </c>
      <c r="CG324" s="16" t="s">
        <v>5364</v>
      </c>
      <c r="CH324" s="16" t="s">
        <v>5365</v>
      </c>
      <c r="CI324" s="16" t="s">
        <v>5367</v>
      </c>
      <c r="CJ324" s="16" t="s">
        <v>5368</v>
      </c>
      <c r="CK324" s="16" t="s">
        <v>5363</v>
      </c>
      <c r="CL324" s="16" t="s">
        <v>3683</v>
      </c>
      <c r="CM324" s="16" t="s">
        <v>4449</v>
      </c>
      <c r="CN324" s="16" t="s">
        <v>5369</v>
      </c>
      <c r="CR324" s="19"/>
      <c r="CV324" s="16"/>
      <c r="CY324" s="16"/>
      <c r="CZ324" s="16"/>
      <c r="DA324" s="16"/>
      <c r="DC324" s="16"/>
      <c r="DH324" s="16"/>
    </row>
    <row r="325" spans="1:112" x14ac:dyDescent="0.35">
      <c r="A325" s="16" t="s">
        <v>1149</v>
      </c>
      <c r="C325" t="s">
        <v>5370</v>
      </c>
      <c r="D325" s="29"/>
      <c r="E325"/>
      <c r="F325" s="16" t="s">
        <v>5784</v>
      </c>
      <c r="G325" s="16"/>
      <c r="K325" s="16"/>
      <c r="L325" s="16"/>
      <c r="M325" s="16"/>
      <c r="N325" s="16"/>
      <c r="O325" s="16" t="s">
        <v>5767</v>
      </c>
      <c r="P325" s="16"/>
      <c r="Q325" s="16"/>
      <c r="R325" s="16"/>
      <c r="S325" s="16"/>
      <c r="T325" s="16"/>
      <c r="U325" s="16"/>
      <c r="V325" s="16"/>
      <c r="AK325" s="16"/>
      <c r="AX325" s="28"/>
      <c r="BB325" s="25"/>
      <c r="BG325" s="16"/>
      <c r="BH325" s="16"/>
      <c r="BO325" s="16" t="s">
        <v>5371</v>
      </c>
      <c r="BP325" s="16" t="s">
        <v>5372</v>
      </c>
      <c r="BQ325" s="16" t="s">
        <v>5373</v>
      </c>
      <c r="BR325" s="16"/>
      <c r="CA325" s="16"/>
      <c r="CE325" s="16" t="s">
        <v>119</v>
      </c>
      <c r="CF325" s="16" t="s">
        <v>3129</v>
      </c>
      <c r="CG325" s="16" t="s">
        <v>5371</v>
      </c>
      <c r="CH325" s="16" t="s">
        <v>5372</v>
      </c>
      <c r="CI325" s="16" t="s">
        <v>5374</v>
      </c>
      <c r="CJ325" s="16" t="s">
        <v>5375</v>
      </c>
      <c r="CK325" s="16" t="s">
        <v>5370</v>
      </c>
      <c r="CL325" s="16" t="s">
        <v>3334</v>
      </c>
      <c r="CM325" s="16" t="s">
        <v>5376</v>
      </c>
      <c r="CN325" s="16" t="s">
        <v>3367</v>
      </c>
      <c r="CR325" s="19"/>
      <c r="CV325" s="16"/>
      <c r="CY325" s="16"/>
      <c r="CZ325" s="16"/>
      <c r="DA325" s="16"/>
      <c r="DC325" s="16"/>
      <c r="DH325" s="16"/>
    </row>
    <row r="326" spans="1:112" x14ac:dyDescent="0.35">
      <c r="A326" s="16" t="s">
        <v>1149</v>
      </c>
      <c r="C326" t="s">
        <v>5377</v>
      </c>
      <c r="D326" s="29"/>
      <c r="E326"/>
      <c r="F326" s="16" t="s">
        <v>5784</v>
      </c>
      <c r="G326" s="16"/>
      <c r="K326" s="16"/>
      <c r="L326" s="16"/>
      <c r="M326" s="16"/>
      <c r="N326" s="16"/>
      <c r="O326" s="16" t="s">
        <v>5767</v>
      </c>
      <c r="P326" s="16"/>
      <c r="Q326" s="16"/>
      <c r="R326" s="16"/>
      <c r="S326" s="16"/>
      <c r="T326" s="16"/>
      <c r="U326" s="16"/>
      <c r="V326" s="16"/>
      <c r="AK326" s="16"/>
      <c r="AX326" s="28"/>
      <c r="BB326" s="25"/>
      <c r="BG326" s="16"/>
      <c r="BH326" s="16"/>
      <c r="BO326" s="16" t="s">
        <v>5378</v>
      </c>
      <c r="BP326" s="16" t="s">
        <v>5379</v>
      </c>
      <c r="BQ326" s="16" t="s">
        <v>5380</v>
      </c>
      <c r="BR326" s="16"/>
      <c r="CA326" s="16"/>
      <c r="CE326" s="16" t="s">
        <v>119</v>
      </c>
      <c r="CF326" s="16" t="s">
        <v>3129</v>
      </c>
      <c r="CG326" s="16" t="s">
        <v>5378</v>
      </c>
      <c r="CH326" s="16" t="s">
        <v>5379</v>
      </c>
      <c r="CI326" s="16" t="s">
        <v>5381</v>
      </c>
      <c r="CJ326" s="16" t="s">
        <v>5382</v>
      </c>
      <c r="CK326" s="16" t="s">
        <v>5377</v>
      </c>
      <c r="CL326" s="16" t="s">
        <v>3522</v>
      </c>
      <c r="CM326" s="16" t="s">
        <v>3318</v>
      </c>
      <c r="CN326" s="16" t="s">
        <v>3251</v>
      </c>
      <c r="CR326" s="19"/>
      <c r="CV326" s="16"/>
      <c r="CY326" s="16"/>
      <c r="CZ326" s="16"/>
      <c r="DA326" s="16"/>
      <c r="DC326" s="16"/>
      <c r="DH326" s="16"/>
    </row>
    <row r="327" spans="1:112" x14ac:dyDescent="0.35">
      <c r="A327" s="16" t="s">
        <v>1149</v>
      </c>
      <c r="C327" t="s">
        <v>5383</v>
      </c>
      <c r="D327" s="29"/>
      <c r="E327"/>
      <c r="F327" s="16" t="s">
        <v>5784</v>
      </c>
      <c r="G327" s="16"/>
      <c r="K327" s="16"/>
      <c r="L327" s="16"/>
      <c r="M327" s="16"/>
      <c r="N327" s="16"/>
      <c r="O327" s="16" t="s">
        <v>5767</v>
      </c>
      <c r="P327" s="16"/>
      <c r="Q327" s="16"/>
      <c r="R327" s="16"/>
      <c r="S327" s="16"/>
      <c r="T327" s="16"/>
      <c r="U327" s="16"/>
      <c r="V327" s="16"/>
      <c r="AK327" s="16"/>
      <c r="AX327" s="28"/>
      <c r="BB327" s="25"/>
      <c r="BG327" s="16"/>
      <c r="BH327" s="16"/>
      <c r="BO327" s="16" t="s">
        <v>5384</v>
      </c>
      <c r="BP327" s="16" t="s">
        <v>5385</v>
      </c>
      <c r="BQ327" s="16" t="s">
        <v>5386</v>
      </c>
      <c r="BR327" s="16"/>
      <c r="CA327" s="16"/>
      <c r="CE327" s="16" t="s">
        <v>119</v>
      </c>
      <c r="CF327" s="16" t="s">
        <v>3129</v>
      </c>
      <c r="CG327" s="16" t="s">
        <v>5384</v>
      </c>
      <c r="CH327" s="16" t="s">
        <v>5385</v>
      </c>
      <c r="CI327" s="16" t="s">
        <v>6048</v>
      </c>
      <c r="CJ327" s="16" t="s">
        <v>5387</v>
      </c>
      <c r="CK327" s="16" t="s">
        <v>5383</v>
      </c>
      <c r="CL327" s="16" t="s">
        <v>3157</v>
      </c>
      <c r="CM327" s="16" t="s">
        <v>3158</v>
      </c>
      <c r="CN327" s="16" t="s">
        <v>5388</v>
      </c>
      <c r="CR327" s="19"/>
      <c r="CV327" s="16"/>
      <c r="CY327" s="16"/>
      <c r="CZ327" s="16"/>
      <c r="DA327" s="16"/>
      <c r="DC327" s="16"/>
      <c r="DH327" s="16"/>
    </row>
    <row r="328" spans="1:112" x14ac:dyDescent="0.35">
      <c r="A328" s="16" t="s">
        <v>1149</v>
      </c>
      <c r="C328" t="s">
        <v>5389</v>
      </c>
      <c r="D328" s="29"/>
      <c r="E328"/>
      <c r="F328" s="16" t="s">
        <v>5784</v>
      </c>
      <c r="G328" s="16"/>
      <c r="K328" s="16"/>
      <c r="L328" s="16"/>
      <c r="M328" s="16"/>
      <c r="N328" s="16"/>
      <c r="O328" s="16" t="s">
        <v>5767</v>
      </c>
      <c r="P328" s="16"/>
      <c r="Q328" s="16"/>
      <c r="R328" s="16"/>
      <c r="S328" s="16"/>
      <c r="T328" s="16"/>
      <c r="U328" s="16"/>
      <c r="V328" s="16"/>
      <c r="AK328" s="16"/>
      <c r="AX328" s="28"/>
      <c r="BB328" s="25"/>
      <c r="BG328" s="16"/>
      <c r="BH328" s="16"/>
      <c r="BO328" s="16" t="s">
        <v>5390</v>
      </c>
      <c r="BP328" s="16" t="s">
        <v>5391</v>
      </c>
      <c r="BQ328" s="16" t="s">
        <v>5392</v>
      </c>
      <c r="BR328" s="16"/>
      <c r="CA328" s="16"/>
      <c r="CE328" s="16" t="s">
        <v>119</v>
      </c>
      <c r="CF328" s="16" t="s">
        <v>3129</v>
      </c>
      <c r="CG328" s="16" t="s">
        <v>5390</v>
      </c>
      <c r="CH328" s="16" t="s">
        <v>5391</v>
      </c>
      <c r="CI328" s="16" t="s">
        <v>5393</v>
      </c>
      <c r="CJ328" s="16" t="s">
        <v>5394</v>
      </c>
      <c r="CK328" s="16" t="s">
        <v>5389</v>
      </c>
      <c r="CL328" s="16" t="s">
        <v>3676</v>
      </c>
      <c r="CM328" s="16" t="s">
        <v>3207</v>
      </c>
      <c r="CN328" s="16" t="s">
        <v>3251</v>
      </c>
      <c r="CR328" s="19"/>
      <c r="CV328" s="16"/>
      <c r="CY328" s="16"/>
      <c r="CZ328" s="16"/>
      <c r="DA328" s="16"/>
      <c r="DC328" s="16"/>
      <c r="DH328" s="16"/>
    </row>
    <row r="329" spans="1:112" x14ac:dyDescent="0.35">
      <c r="A329" s="16" t="s">
        <v>1149</v>
      </c>
      <c r="C329" t="s">
        <v>5395</v>
      </c>
      <c r="D329" s="29"/>
      <c r="E329"/>
      <c r="F329" s="16" t="s">
        <v>5784</v>
      </c>
      <c r="G329" s="16"/>
      <c r="K329" s="16"/>
      <c r="L329" s="16"/>
      <c r="M329" s="16"/>
      <c r="N329" s="16"/>
      <c r="O329" s="16" t="s">
        <v>5767</v>
      </c>
      <c r="P329" s="16"/>
      <c r="Q329" s="16"/>
      <c r="R329" s="16"/>
      <c r="S329" s="16"/>
      <c r="T329" s="16"/>
      <c r="U329" s="16"/>
      <c r="V329" s="16"/>
      <c r="AK329" s="16"/>
      <c r="AX329" s="28"/>
      <c r="BB329" s="25"/>
      <c r="BG329" s="16"/>
      <c r="BH329" s="16"/>
      <c r="BO329" s="16" t="s">
        <v>5396</v>
      </c>
      <c r="BP329" s="16" t="s">
        <v>5397</v>
      </c>
      <c r="BQ329" s="16" t="s">
        <v>5398</v>
      </c>
      <c r="BR329" s="16"/>
      <c r="CA329" s="16"/>
      <c r="CE329" s="16" t="s">
        <v>119</v>
      </c>
      <c r="CF329" s="16" t="s">
        <v>3129</v>
      </c>
      <c r="CG329" s="16" t="s">
        <v>5396</v>
      </c>
      <c r="CH329" s="16" t="s">
        <v>5397</v>
      </c>
      <c r="CI329" s="16" t="s">
        <v>5399</v>
      </c>
      <c r="CJ329" s="16" t="s">
        <v>5400</v>
      </c>
      <c r="CK329" s="16" t="s">
        <v>5395</v>
      </c>
      <c r="CL329" s="16" t="s">
        <v>3334</v>
      </c>
      <c r="CM329" s="16" t="s">
        <v>3335</v>
      </c>
      <c r="CN329" s="16" t="s">
        <v>3433</v>
      </c>
      <c r="CR329" s="19"/>
      <c r="CV329" s="16"/>
      <c r="CY329" s="16"/>
      <c r="CZ329" s="16"/>
      <c r="DA329" s="16"/>
      <c r="DC329" s="16"/>
      <c r="DH329" s="16"/>
    </row>
    <row r="330" spans="1:112" x14ac:dyDescent="0.35">
      <c r="A330" s="16" t="s">
        <v>1149</v>
      </c>
      <c r="C330" t="s">
        <v>5401</v>
      </c>
      <c r="D330" s="29"/>
      <c r="E330"/>
      <c r="F330" s="16" t="s">
        <v>5784</v>
      </c>
      <c r="G330" s="16"/>
      <c r="K330" s="16"/>
      <c r="L330" s="16"/>
      <c r="M330" s="16"/>
      <c r="N330" s="16"/>
      <c r="O330" s="16" t="s">
        <v>5767</v>
      </c>
      <c r="P330" s="16"/>
      <c r="Q330" s="16"/>
      <c r="R330" s="16"/>
      <c r="S330" s="16"/>
      <c r="T330" s="16"/>
      <c r="U330" s="16"/>
      <c r="V330" s="16"/>
      <c r="AK330" s="16"/>
      <c r="AX330" s="28"/>
      <c r="BB330" s="25"/>
      <c r="BG330" s="16"/>
      <c r="BH330" s="16"/>
      <c r="BO330" s="16" t="s">
        <v>5402</v>
      </c>
      <c r="BP330" s="16" t="s">
        <v>5403</v>
      </c>
      <c r="BQ330" s="16" t="s">
        <v>5404</v>
      </c>
      <c r="BR330" s="16"/>
      <c r="CA330" s="16"/>
      <c r="CE330" s="16" t="s">
        <v>119</v>
      </c>
      <c r="CF330" s="16" t="s">
        <v>3129</v>
      </c>
      <c r="CG330" s="16" t="s">
        <v>5402</v>
      </c>
      <c r="CH330" s="16" t="s">
        <v>5403</v>
      </c>
      <c r="CI330" s="16" t="s">
        <v>5405</v>
      </c>
      <c r="CJ330" s="16" t="s">
        <v>5406</v>
      </c>
      <c r="CK330" s="16" t="s">
        <v>5401</v>
      </c>
      <c r="CL330" s="16" t="s">
        <v>3249</v>
      </c>
      <c r="CM330" s="16" t="s">
        <v>5407</v>
      </c>
      <c r="CN330" s="16" t="s">
        <v>5408</v>
      </c>
      <c r="CR330" s="19"/>
      <c r="CV330" s="16"/>
      <c r="CY330" s="16"/>
      <c r="CZ330" s="16"/>
      <c r="DA330" s="16"/>
      <c r="DC330" s="16"/>
      <c r="DH330" s="16"/>
    </row>
    <row r="331" spans="1:112" x14ac:dyDescent="0.35">
      <c r="A331" s="16" t="s">
        <v>1149</v>
      </c>
      <c r="C331" t="s">
        <v>5409</v>
      </c>
      <c r="D331" s="29"/>
      <c r="E331"/>
      <c r="F331" s="16" t="s">
        <v>5784</v>
      </c>
      <c r="G331" s="16"/>
      <c r="K331" s="16"/>
      <c r="L331" s="16"/>
      <c r="M331" s="16"/>
      <c r="N331" s="16"/>
      <c r="O331" s="16" t="s">
        <v>5767</v>
      </c>
      <c r="P331" s="16"/>
      <c r="Q331" s="16"/>
      <c r="R331" s="16"/>
      <c r="S331" s="16"/>
      <c r="T331" s="16"/>
      <c r="U331" s="16"/>
      <c r="V331" s="16"/>
      <c r="AK331" s="16"/>
      <c r="AX331" s="28"/>
      <c r="BB331" s="25"/>
      <c r="BG331" s="16"/>
      <c r="BH331" s="16"/>
      <c r="BO331" s="16" t="s">
        <v>5410</v>
      </c>
      <c r="BP331" s="16" t="s">
        <v>5411</v>
      </c>
      <c r="BQ331" s="16" t="s">
        <v>5412</v>
      </c>
      <c r="BR331" s="16"/>
      <c r="CA331" s="16"/>
      <c r="CE331" s="16" t="s">
        <v>119</v>
      </c>
      <c r="CF331" s="16" t="s">
        <v>3129</v>
      </c>
      <c r="CG331" s="16" t="s">
        <v>5410</v>
      </c>
      <c r="CH331" s="16" t="s">
        <v>5411</v>
      </c>
      <c r="CI331" s="16" t="s">
        <v>5413</v>
      </c>
      <c r="CJ331" s="16" t="s">
        <v>5414</v>
      </c>
      <c r="CK331" s="16" t="s">
        <v>5409</v>
      </c>
      <c r="CL331" s="16" t="s">
        <v>3498</v>
      </c>
      <c r="CM331" s="16" t="s">
        <v>5415</v>
      </c>
      <c r="CN331" s="16" t="s">
        <v>3133</v>
      </c>
      <c r="CR331" s="19"/>
      <c r="CV331" s="16"/>
      <c r="CY331" s="16"/>
      <c r="CZ331" s="16"/>
      <c r="DA331" s="16"/>
      <c r="DC331" s="16"/>
      <c r="DH331" s="16"/>
    </row>
    <row r="332" spans="1:112" x14ac:dyDescent="0.35">
      <c r="A332" s="16" t="s">
        <v>1149</v>
      </c>
      <c r="C332" t="s">
        <v>5416</v>
      </c>
      <c r="D332" s="29"/>
      <c r="E332"/>
      <c r="F332" s="16" t="s">
        <v>5784</v>
      </c>
      <c r="G332" s="16"/>
      <c r="K332" s="16"/>
      <c r="L332" s="16"/>
      <c r="M332" s="16"/>
      <c r="N332" s="16"/>
      <c r="O332" s="16" t="s">
        <v>5767</v>
      </c>
      <c r="P332" s="16"/>
      <c r="Q332" s="16"/>
      <c r="R332" s="16"/>
      <c r="S332" s="16"/>
      <c r="T332" s="16"/>
      <c r="U332" s="16"/>
      <c r="V332" s="16"/>
      <c r="AK332" s="16"/>
      <c r="AX332" s="28"/>
      <c r="BB332" s="25"/>
      <c r="BG332" s="16"/>
      <c r="BH332" s="16"/>
      <c r="BO332" s="16" t="s">
        <v>5417</v>
      </c>
      <c r="BP332" s="16" t="s">
        <v>5418</v>
      </c>
      <c r="BQ332" s="16" t="s">
        <v>5419</v>
      </c>
      <c r="BR332" s="16"/>
      <c r="CA332" s="16"/>
      <c r="CE332" s="16" t="s">
        <v>119</v>
      </c>
      <c r="CF332" s="16" t="s">
        <v>3129</v>
      </c>
      <c r="CG332" s="16" t="s">
        <v>5417</v>
      </c>
      <c r="CH332" s="16" t="s">
        <v>5418</v>
      </c>
      <c r="CI332" s="16" t="s">
        <v>5420</v>
      </c>
      <c r="CJ332" s="16" t="s">
        <v>5421</v>
      </c>
      <c r="CK332" s="16" t="s">
        <v>5416</v>
      </c>
      <c r="CL332" s="16" t="s">
        <v>3191</v>
      </c>
      <c r="CM332" s="16" t="s">
        <v>5422</v>
      </c>
      <c r="CN332" s="16" t="s">
        <v>3953</v>
      </c>
      <c r="CR332" s="19"/>
      <c r="CV332" s="16"/>
      <c r="CY332" s="16"/>
      <c r="CZ332" s="16"/>
      <c r="DA332" s="16"/>
      <c r="DC332" s="16"/>
      <c r="DH332" s="16"/>
    </row>
    <row r="333" spans="1:112" x14ac:dyDescent="0.35">
      <c r="A333" s="16" t="s">
        <v>1149</v>
      </c>
      <c r="C333" t="s">
        <v>5423</v>
      </c>
      <c r="D333" s="29"/>
      <c r="E333"/>
      <c r="F333" s="16" t="s">
        <v>5784</v>
      </c>
      <c r="G333" s="16"/>
      <c r="K333" s="16"/>
      <c r="L333" s="16"/>
      <c r="M333" s="16"/>
      <c r="N333" s="16"/>
      <c r="O333" s="16" t="s">
        <v>5767</v>
      </c>
      <c r="P333" s="16"/>
      <c r="Q333" s="16"/>
      <c r="R333" s="16"/>
      <c r="S333" s="16"/>
      <c r="T333" s="16"/>
      <c r="U333" s="16"/>
      <c r="V333" s="16"/>
      <c r="AK333" s="16"/>
      <c r="AX333" s="28"/>
      <c r="BB333" s="25"/>
      <c r="BG333" s="16"/>
      <c r="BH333" s="16"/>
      <c r="BO333" s="16" t="s">
        <v>5424</v>
      </c>
      <c r="BP333" s="16" t="s">
        <v>5425</v>
      </c>
      <c r="BQ333" s="16" t="s">
        <v>5426</v>
      </c>
      <c r="BR333" s="16"/>
      <c r="CA333" s="16"/>
      <c r="CE333" s="16" t="s">
        <v>119</v>
      </c>
      <c r="CF333" s="16" t="s">
        <v>3129</v>
      </c>
      <c r="CG333" s="16" t="s">
        <v>5424</v>
      </c>
      <c r="CH333" s="16" t="s">
        <v>5425</v>
      </c>
      <c r="CI333" s="16" t="s">
        <v>5427</v>
      </c>
      <c r="CJ333" s="16" t="s">
        <v>5428</v>
      </c>
      <c r="CK333" s="16" t="s">
        <v>5423</v>
      </c>
      <c r="CL333" s="16" t="s">
        <v>3423</v>
      </c>
      <c r="CM333" s="16" t="s">
        <v>3759</v>
      </c>
      <c r="CN333" s="16" t="s">
        <v>3281</v>
      </c>
      <c r="CR333" s="19"/>
      <c r="CV333" s="16"/>
      <c r="CY333" s="16"/>
      <c r="CZ333" s="16"/>
      <c r="DA333" s="16"/>
      <c r="DC333" s="16"/>
      <c r="DH333" s="16"/>
    </row>
    <row r="334" spans="1:112" x14ac:dyDescent="0.35">
      <c r="A334" s="16" t="s">
        <v>1149</v>
      </c>
      <c r="C334" t="s">
        <v>5429</v>
      </c>
      <c r="D334" s="29"/>
      <c r="E334"/>
      <c r="F334" s="16" t="s">
        <v>5784</v>
      </c>
      <c r="G334" s="16"/>
      <c r="K334" s="16"/>
      <c r="L334" s="16"/>
      <c r="M334" s="16"/>
      <c r="N334" s="16"/>
      <c r="O334" s="16" t="s">
        <v>5767</v>
      </c>
      <c r="P334" s="16"/>
      <c r="Q334" s="16"/>
      <c r="R334" s="16"/>
      <c r="S334" s="16"/>
      <c r="T334" s="16"/>
      <c r="U334" s="16"/>
      <c r="V334" s="16"/>
      <c r="AK334" s="16"/>
      <c r="AX334" s="28"/>
      <c r="BB334" s="25"/>
      <c r="BG334" s="16"/>
      <c r="BH334" s="16"/>
      <c r="BO334" s="16" t="s">
        <v>5430</v>
      </c>
      <c r="BP334" s="16" t="s">
        <v>5431</v>
      </c>
      <c r="BQ334" s="16" t="s">
        <v>5432</v>
      </c>
      <c r="BR334" s="16"/>
      <c r="CA334" s="16"/>
      <c r="CE334" s="16" t="s">
        <v>119</v>
      </c>
      <c r="CF334" s="16" t="s">
        <v>3129</v>
      </c>
      <c r="CG334" s="16" t="s">
        <v>5430</v>
      </c>
      <c r="CH334" s="16" t="s">
        <v>5431</v>
      </c>
      <c r="CI334" s="16" t="s">
        <v>5433</v>
      </c>
      <c r="CJ334" s="16" t="s">
        <v>5434</v>
      </c>
      <c r="CK334" s="16" t="s">
        <v>5429</v>
      </c>
      <c r="CL334" s="16" t="s">
        <v>3651</v>
      </c>
      <c r="CM334" s="16" t="s">
        <v>5435</v>
      </c>
      <c r="CN334" s="16" t="s">
        <v>3217</v>
      </c>
      <c r="CR334" s="19"/>
      <c r="CV334" s="16"/>
      <c r="CY334" s="16"/>
      <c r="CZ334" s="16"/>
      <c r="DA334" s="16"/>
      <c r="DC334" s="16"/>
      <c r="DH334" s="16"/>
    </row>
    <row r="335" spans="1:112" x14ac:dyDescent="0.35">
      <c r="A335" s="16" t="s">
        <v>1149</v>
      </c>
      <c r="C335" t="s">
        <v>5436</v>
      </c>
      <c r="D335" s="29"/>
      <c r="E335"/>
      <c r="F335" s="16" t="s">
        <v>5784</v>
      </c>
      <c r="G335" s="16"/>
      <c r="K335" s="16"/>
      <c r="L335" s="16"/>
      <c r="M335" s="16"/>
      <c r="N335" s="16"/>
      <c r="O335" s="16" t="s">
        <v>5767</v>
      </c>
      <c r="P335" s="16"/>
      <c r="Q335" s="16"/>
      <c r="R335" s="16"/>
      <c r="S335" s="16"/>
      <c r="T335" s="16"/>
      <c r="U335" s="16"/>
      <c r="V335" s="16"/>
      <c r="AK335" s="16"/>
      <c r="AX335" s="28"/>
      <c r="BB335" s="25"/>
      <c r="BG335" s="16"/>
      <c r="BH335" s="16"/>
      <c r="BO335" s="16" t="s">
        <v>5437</v>
      </c>
      <c r="BP335" s="16" t="s">
        <v>5438</v>
      </c>
      <c r="BQ335" s="16" t="s">
        <v>5439</v>
      </c>
      <c r="BR335" s="16"/>
      <c r="CA335" s="16"/>
      <c r="CE335" s="16" t="s">
        <v>119</v>
      </c>
      <c r="CF335" s="16" t="s">
        <v>3129</v>
      </c>
      <c r="CG335" s="16" t="s">
        <v>5437</v>
      </c>
      <c r="CH335" s="16" t="s">
        <v>5438</v>
      </c>
      <c r="CI335" s="16" t="s">
        <v>6049</v>
      </c>
      <c r="CJ335" s="16" t="s">
        <v>5440</v>
      </c>
      <c r="CK335" s="16" t="s">
        <v>5436</v>
      </c>
      <c r="CL335" s="16" t="s">
        <v>3257</v>
      </c>
      <c r="CM335" s="16" t="s">
        <v>3786</v>
      </c>
      <c r="CN335" s="16" t="s">
        <v>4728</v>
      </c>
      <c r="CR335" s="19"/>
      <c r="CV335" s="16"/>
      <c r="CY335" s="16"/>
      <c r="CZ335" s="16"/>
      <c r="DA335" s="16"/>
      <c r="DC335" s="16"/>
      <c r="DH335" s="16"/>
    </row>
    <row r="336" spans="1:112" x14ac:dyDescent="0.35">
      <c r="A336" s="16" t="s">
        <v>1149</v>
      </c>
      <c r="C336" t="s">
        <v>5441</v>
      </c>
      <c r="D336" s="29"/>
      <c r="E336"/>
      <c r="F336" s="16" t="s">
        <v>5784</v>
      </c>
      <c r="G336" s="16"/>
      <c r="K336" s="16"/>
      <c r="L336" s="16"/>
      <c r="M336" s="16"/>
      <c r="N336" s="16"/>
      <c r="O336" s="16" t="s">
        <v>5767</v>
      </c>
      <c r="P336" s="16"/>
      <c r="Q336" s="16"/>
      <c r="R336" s="16"/>
      <c r="S336" s="16"/>
      <c r="T336" s="16"/>
      <c r="U336" s="16"/>
      <c r="V336" s="16"/>
      <c r="AK336" s="16"/>
      <c r="AX336" s="28"/>
      <c r="BB336" s="25"/>
      <c r="BG336" s="16"/>
      <c r="BH336" s="16"/>
      <c r="BO336" s="16" t="s">
        <v>5442</v>
      </c>
      <c r="BP336" s="16" t="s">
        <v>5443</v>
      </c>
      <c r="BQ336" s="16" t="s">
        <v>5444</v>
      </c>
      <c r="BR336" s="16"/>
      <c r="CA336" s="16"/>
      <c r="CE336" s="16" t="s">
        <v>119</v>
      </c>
      <c r="CF336" s="16" t="s">
        <v>3129</v>
      </c>
      <c r="CG336" s="16" t="s">
        <v>5442</v>
      </c>
      <c r="CH336" s="16" t="s">
        <v>5443</v>
      </c>
      <c r="CI336" s="16" t="s">
        <v>5445</v>
      </c>
      <c r="CJ336" s="16" t="s">
        <v>5446</v>
      </c>
      <c r="CK336" s="16" t="s">
        <v>5441</v>
      </c>
      <c r="CL336" s="16" t="s">
        <v>5285</v>
      </c>
      <c r="CM336" s="16" t="s">
        <v>4124</v>
      </c>
      <c r="CN336" s="16" t="s">
        <v>3208</v>
      </c>
      <c r="CR336" s="19"/>
      <c r="CV336" s="16"/>
      <c r="CY336" s="16"/>
      <c r="CZ336" s="16"/>
      <c r="DA336" s="16"/>
      <c r="DC336" s="16"/>
      <c r="DH336" s="16"/>
    </row>
    <row r="337" spans="1:112" x14ac:dyDescent="0.35">
      <c r="A337" s="16" t="s">
        <v>1149</v>
      </c>
      <c r="C337" t="s">
        <v>5447</v>
      </c>
      <c r="D337" s="29"/>
      <c r="E337"/>
      <c r="F337" s="16" t="s">
        <v>5784</v>
      </c>
      <c r="G337" s="16"/>
      <c r="K337" s="16"/>
      <c r="L337" s="16"/>
      <c r="M337" s="16"/>
      <c r="N337" s="16"/>
      <c r="O337" s="16" t="s">
        <v>5767</v>
      </c>
      <c r="P337" s="16"/>
      <c r="Q337" s="16"/>
      <c r="R337" s="16"/>
      <c r="S337" s="16"/>
      <c r="T337" s="16"/>
      <c r="U337" s="16"/>
      <c r="V337" s="16"/>
      <c r="AK337" s="16"/>
      <c r="AX337" s="28"/>
      <c r="BB337" s="25"/>
      <c r="BG337" s="16"/>
      <c r="BH337" s="16"/>
      <c r="BO337" s="16" t="s">
        <v>5448</v>
      </c>
      <c r="BP337" s="16" t="s">
        <v>5449</v>
      </c>
      <c r="BQ337" s="16" t="s">
        <v>5450</v>
      </c>
      <c r="BR337" s="16"/>
      <c r="CA337" s="16"/>
      <c r="CE337" s="16" t="s">
        <v>119</v>
      </c>
      <c r="CF337" s="16" t="s">
        <v>3129</v>
      </c>
      <c r="CG337" s="16" t="s">
        <v>5448</v>
      </c>
      <c r="CH337" s="16" t="s">
        <v>5449</v>
      </c>
      <c r="CI337" s="16" t="s">
        <v>5451</v>
      </c>
      <c r="CJ337" s="16" t="s">
        <v>5452</v>
      </c>
      <c r="CK337" s="16" t="s">
        <v>5447</v>
      </c>
      <c r="CL337" s="16" t="s">
        <v>3295</v>
      </c>
      <c r="CM337" s="16" t="s">
        <v>3158</v>
      </c>
      <c r="CN337" s="16" t="s">
        <v>3920</v>
      </c>
      <c r="CR337" s="19"/>
      <c r="CV337" s="16"/>
      <c r="CY337" s="16"/>
      <c r="CZ337" s="16"/>
      <c r="DA337" s="16"/>
      <c r="DC337" s="16"/>
      <c r="DH337" s="16"/>
    </row>
    <row r="338" spans="1:112" x14ac:dyDescent="0.35">
      <c r="A338" s="16" t="s">
        <v>1149</v>
      </c>
      <c r="C338" t="s">
        <v>5453</v>
      </c>
      <c r="D338" s="29"/>
      <c r="E338"/>
      <c r="F338" s="16" t="s">
        <v>5784</v>
      </c>
      <c r="G338" s="16"/>
      <c r="K338" s="16"/>
      <c r="L338" s="16"/>
      <c r="M338" s="16"/>
      <c r="N338" s="16"/>
      <c r="O338" s="16" t="s">
        <v>5767</v>
      </c>
      <c r="P338" s="16"/>
      <c r="Q338" s="16"/>
      <c r="R338" s="16"/>
      <c r="S338" s="16"/>
      <c r="T338" s="16"/>
      <c r="U338" s="16"/>
      <c r="V338" s="16"/>
      <c r="AK338" s="16"/>
      <c r="AX338" s="28"/>
      <c r="BB338" s="25"/>
      <c r="BG338" s="16"/>
      <c r="BH338" s="16"/>
      <c r="BO338" s="16" t="s">
        <v>5454</v>
      </c>
      <c r="BP338" s="16" t="s">
        <v>5455</v>
      </c>
      <c r="BQ338" s="16" t="s">
        <v>5456</v>
      </c>
      <c r="BR338" s="16"/>
      <c r="CA338" s="16"/>
      <c r="CE338" s="16" t="s">
        <v>119</v>
      </c>
      <c r="CF338" s="16" t="s">
        <v>3129</v>
      </c>
      <c r="CG338" s="16" t="s">
        <v>5454</v>
      </c>
      <c r="CH338" s="16" t="s">
        <v>5455</v>
      </c>
      <c r="CI338" s="16" t="s">
        <v>5457</v>
      </c>
      <c r="CJ338" s="16" t="s">
        <v>5458</v>
      </c>
      <c r="CK338" s="16" t="s">
        <v>5453</v>
      </c>
      <c r="CL338" s="16" t="s">
        <v>3857</v>
      </c>
      <c r="CM338" s="16" t="s">
        <v>3572</v>
      </c>
      <c r="CN338" s="16" t="s">
        <v>5459</v>
      </c>
      <c r="CR338" s="19"/>
      <c r="CV338" s="16"/>
      <c r="CY338" s="16"/>
      <c r="CZ338" s="16"/>
      <c r="DA338" s="16"/>
      <c r="DC338" s="16"/>
      <c r="DH338" s="16"/>
    </row>
    <row r="339" spans="1:112" x14ac:dyDescent="0.35">
      <c r="A339" s="16" t="s">
        <v>1149</v>
      </c>
      <c r="C339" t="s">
        <v>5460</v>
      </c>
      <c r="D339" s="29"/>
      <c r="E339"/>
      <c r="F339" s="16" t="s">
        <v>5784</v>
      </c>
      <c r="G339" s="16"/>
      <c r="K339" s="16"/>
      <c r="L339" s="16"/>
      <c r="M339" s="16"/>
      <c r="N339" s="16"/>
      <c r="O339" s="16" t="s">
        <v>5767</v>
      </c>
      <c r="P339" s="16"/>
      <c r="Q339" s="16"/>
      <c r="R339" s="16"/>
      <c r="S339" s="16"/>
      <c r="T339" s="16"/>
      <c r="U339" s="16"/>
      <c r="V339" s="16"/>
      <c r="AK339" s="16"/>
      <c r="AX339" s="28"/>
      <c r="BB339" s="25"/>
      <c r="BG339" s="16"/>
      <c r="BH339" s="16"/>
      <c r="BO339" s="16" t="s">
        <v>5461</v>
      </c>
      <c r="BP339" s="16" t="s">
        <v>5462</v>
      </c>
      <c r="BQ339" s="16" t="s">
        <v>5463</v>
      </c>
      <c r="BR339" s="16"/>
      <c r="CA339" s="16"/>
      <c r="CE339" s="16" t="s">
        <v>119</v>
      </c>
      <c r="CF339" s="16" t="s">
        <v>3129</v>
      </c>
      <c r="CG339" s="16" t="s">
        <v>5461</v>
      </c>
      <c r="CH339" s="16" t="s">
        <v>5462</v>
      </c>
      <c r="CI339" s="16" t="s">
        <v>5464</v>
      </c>
      <c r="CJ339" s="16" t="s">
        <v>5465</v>
      </c>
      <c r="CK339" s="16" t="s">
        <v>5460</v>
      </c>
      <c r="CL339" s="16" t="s">
        <v>3651</v>
      </c>
      <c r="CM339" s="16" t="s">
        <v>3618</v>
      </c>
      <c r="CN339" s="16" t="s">
        <v>3175</v>
      </c>
      <c r="CR339" s="19"/>
      <c r="CV339" s="16"/>
      <c r="CY339" s="16"/>
      <c r="CZ339" s="16"/>
      <c r="DA339" s="16"/>
      <c r="DC339" s="16"/>
      <c r="DH339" s="16"/>
    </row>
    <row r="340" spans="1:112" x14ac:dyDescent="0.35">
      <c r="A340" s="16" t="s">
        <v>1149</v>
      </c>
      <c r="C340" t="s">
        <v>5466</v>
      </c>
      <c r="D340" s="29"/>
      <c r="E340"/>
      <c r="F340" s="16" t="s">
        <v>5784</v>
      </c>
      <c r="G340" s="16"/>
      <c r="K340" s="16"/>
      <c r="L340" s="16"/>
      <c r="M340" s="16"/>
      <c r="N340" s="16"/>
      <c r="O340" s="16" t="s">
        <v>5767</v>
      </c>
      <c r="P340" s="16"/>
      <c r="Q340" s="16"/>
      <c r="R340" s="16"/>
      <c r="S340" s="16"/>
      <c r="T340" s="16"/>
      <c r="U340" s="16"/>
      <c r="V340" s="16"/>
      <c r="AK340" s="16"/>
      <c r="AX340" s="28"/>
      <c r="BB340" s="25"/>
      <c r="BG340" s="16"/>
      <c r="BH340" s="16"/>
      <c r="BO340" s="16" t="s">
        <v>5467</v>
      </c>
      <c r="BP340" s="16" t="s">
        <v>5468</v>
      </c>
      <c r="BQ340" s="16" t="s">
        <v>5469</v>
      </c>
      <c r="BR340" s="16"/>
      <c r="CA340" s="16"/>
      <c r="CE340" s="16" t="s">
        <v>119</v>
      </c>
      <c r="CF340" s="16" t="s">
        <v>3129</v>
      </c>
      <c r="CG340" s="16" t="s">
        <v>5467</v>
      </c>
      <c r="CH340" s="16" t="s">
        <v>5468</v>
      </c>
      <c r="CI340" s="16" t="s">
        <v>5470</v>
      </c>
      <c r="CJ340" s="16" t="s">
        <v>5471</v>
      </c>
      <c r="CK340" s="16" t="s">
        <v>5466</v>
      </c>
      <c r="CL340" s="16" t="s">
        <v>3157</v>
      </c>
      <c r="CM340" s="16" t="s">
        <v>5472</v>
      </c>
      <c r="CN340" s="16" t="s">
        <v>5473</v>
      </c>
      <c r="CR340" s="19"/>
      <c r="CV340" s="16"/>
      <c r="CY340" s="16"/>
      <c r="CZ340" s="16"/>
      <c r="DA340" s="16"/>
      <c r="DC340" s="16"/>
      <c r="DH340" s="16"/>
    </row>
    <row r="341" spans="1:112" x14ac:dyDescent="0.35">
      <c r="A341" s="16" t="s">
        <v>1149</v>
      </c>
      <c r="C341" t="s">
        <v>5474</v>
      </c>
      <c r="D341" s="29"/>
      <c r="E341"/>
      <c r="F341" s="16" t="s">
        <v>5784</v>
      </c>
      <c r="G341" s="16"/>
      <c r="K341" s="16"/>
      <c r="L341" s="16"/>
      <c r="M341" s="16"/>
      <c r="N341" s="16"/>
      <c r="O341" s="16" t="s">
        <v>5767</v>
      </c>
      <c r="P341" s="16"/>
      <c r="Q341" s="16"/>
      <c r="R341" s="16"/>
      <c r="S341" s="16"/>
      <c r="T341" s="16"/>
      <c r="U341" s="16"/>
      <c r="V341" s="16"/>
      <c r="AK341" s="16"/>
      <c r="AX341" s="28"/>
      <c r="BB341" s="25"/>
      <c r="BG341" s="16"/>
      <c r="BH341" s="16"/>
      <c r="BO341" s="16" t="s">
        <v>5475</v>
      </c>
      <c r="BP341" s="16" t="s">
        <v>5476</v>
      </c>
      <c r="BQ341" s="16" t="s">
        <v>5477</v>
      </c>
      <c r="BR341" s="16"/>
      <c r="CA341" s="16"/>
      <c r="CE341" s="16" t="s">
        <v>119</v>
      </c>
      <c r="CF341" s="16" t="s">
        <v>3129</v>
      </c>
      <c r="CG341" s="16" t="s">
        <v>5475</v>
      </c>
      <c r="CH341" s="16" t="s">
        <v>5476</v>
      </c>
      <c r="CI341" s="16" t="s">
        <v>5478</v>
      </c>
      <c r="CJ341" s="16" t="s">
        <v>5479</v>
      </c>
      <c r="CK341" s="16" t="s">
        <v>5474</v>
      </c>
      <c r="CL341" s="16" t="s">
        <v>3149</v>
      </c>
      <c r="CM341" s="16" t="s">
        <v>3865</v>
      </c>
      <c r="CN341" s="16" t="s">
        <v>3281</v>
      </c>
      <c r="CR341" s="19"/>
      <c r="CV341" s="16"/>
      <c r="CY341" s="16"/>
      <c r="CZ341" s="16"/>
      <c r="DA341" s="16"/>
      <c r="DC341" s="16"/>
      <c r="DH341" s="16"/>
    </row>
    <row r="342" spans="1:112" x14ac:dyDescent="0.35">
      <c r="A342" s="16" t="s">
        <v>1149</v>
      </c>
      <c r="C342" t="s">
        <v>5480</v>
      </c>
      <c r="D342" s="29"/>
      <c r="E342"/>
      <c r="F342" s="16" t="s">
        <v>5784</v>
      </c>
      <c r="G342" s="16"/>
      <c r="K342" s="16"/>
      <c r="L342" s="16"/>
      <c r="M342" s="16"/>
      <c r="N342" s="16"/>
      <c r="O342" s="16" t="s">
        <v>5767</v>
      </c>
      <c r="P342" s="16"/>
      <c r="Q342" s="16"/>
      <c r="R342" s="16"/>
      <c r="S342" s="16"/>
      <c r="T342" s="16"/>
      <c r="U342" s="16"/>
      <c r="V342" s="16"/>
      <c r="AK342" s="16"/>
      <c r="AX342" s="28"/>
      <c r="BB342" s="25"/>
      <c r="BG342" s="16"/>
      <c r="BH342" s="16"/>
      <c r="BO342" s="16" t="s">
        <v>5481</v>
      </c>
      <c r="BP342" s="16" t="s">
        <v>5482</v>
      </c>
      <c r="BQ342" s="16" t="s">
        <v>5483</v>
      </c>
      <c r="BR342" s="16"/>
      <c r="CA342" s="16"/>
      <c r="CE342" s="16" t="s">
        <v>119</v>
      </c>
      <c r="CF342" s="16" t="s">
        <v>3129</v>
      </c>
      <c r="CG342" s="16" t="s">
        <v>5481</v>
      </c>
      <c r="CH342" s="16" t="s">
        <v>5482</v>
      </c>
      <c r="CI342" s="16" t="s">
        <v>5484</v>
      </c>
      <c r="CJ342" s="16" t="s">
        <v>5485</v>
      </c>
      <c r="CK342" s="16" t="s">
        <v>5480</v>
      </c>
      <c r="CL342" s="16" t="s">
        <v>3374</v>
      </c>
      <c r="CM342" s="16" t="s">
        <v>3280</v>
      </c>
      <c r="CN342" s="16" t="s">
        <v>3412</v>
      </c>
      <c r="CR342" s="19"/>
      <c r="CV342" s="16"/>
      <c r="CY342" s="16"/>
      <c r="CZ342" s="16"/>
      <c r="DA342" s="16"/>
      <c r="DC342" s="16"/>
      <c r="DH342" s="16"/>
    </row>
    <row r="343" spans="1:112" x14ac:dyDescent="0.35">
      <c r="A343" s="16" t="s">
        <v>1149</v>
      </c>
      <c r="C343" t="s">
        <v>5486</v>
      </c>
      <c r="D343" s="29"/>
      <c r="E343"/>
      <c r="F343" s="16" t="s">
        <v>5784</v>
      </c>
      <c r="G343" s="16"/>
      <c r="K343" s="16"/>
      <c r="L343" s="16"/>
      <c r="M343" s="16"/>
      <c r="N343" s="16"/>
      <c r="O343" s="16" t="s">
        <v>5767</v>
      </c>
      <c r="P343" s="16"/>
      <c r="Q343" s="16"/>
      <c r="R343" s="16"/>
      <c r="S343" s="16"/>
      <c r="T343" s="16"/>
      <c r="U343" s="16"/>
      <c r="V343" s="16"/>
      <c r="AK343" s="16"/>
      <c r="AX343" s="28"/>
      <c r="BB343" s="25"/>
      <c r="BG343" s="16"/>
      <c r="BH343" s="16"/>
      <c r="BO343" s="16" t="s">
        <v>5487</v>
      </c>
      <c r="BP343" s="16" t="s">
        <v>5488</v>
      </c>
      <c r="BQ343" s="16" t="s">
        <v>5489</v>
      </c>
      <c r="BR343" s="16"/>
      <c r="CA343" s="16"/>
      <c r="CE343" s="16" t="s">
        <v>119</v>
      </c>
      <c r="CF343" s="16" t="s">
        <v>3129</v>
      </c>
      <c r="CG343" s="16" t="s">
        <v>5487</v>
      </c>
      <c r="CH343" s="16" t="s">
        <v>5488</v>
      </c>
      <c r="CI343" s="16" t="s">
        <v>5490</v>
      </c>
      <c r="CJ343" s="16" t="s">
        <v>5491</v>
      </c>
      <c r="CK343" s="16" t="s">
        <v>5486</v>
      </c>
      <c r="CL343" s="16" t="s">
        <v>3350</v>
      </c>
      <c r="CM343" s="16" t="s">
        <v>5492</v>
      </c>
      <c r="CN343" s="16" t="s">
        <v>3367</v>
      </c>
      <c r="CR343" s="19"/>
      <c r="CV343" s="16"/>
      <c r="CY343" s="16"/>
      <c r="CZ343" s="16"/>
      <c r="DA343" s="16"/>
      <c r="DC343" s="16"/>
      <c r="DH343" s="16"/>
    </row>
    <row r="344" spans="1:112" x14ac:dyDescent="0.35">
      <c r="A344" s="16" t="s">
        <v>1149</v>
      </c>
      <c r="C344" t="s">
        <v>5493</v>
      </c>
      <c r="D344" s="29"/>
      <c r="E344"/>
      <c r="F344" s="16" t="s">
        <v>5784</v>
      </c>
      <c r="G344" s="16"/>
      <c r="K344" s="16"/>
      <c r="L344" s="16"/>
      <c r="M344" s="16"/>
      <c r="N344" s="16"/>
      <c r="O344" s="16" t="s">
        <v>5767</v>
      </c>
      <c r="P344" s="16"/>
      <c r="Q344" s="16"/>
      <c r="R344" s="16"/>
      <c r="S344" s="16"/>
      <c r="T344" s="16"/>
      <c r="U344" s="16"/>
      <c r="V344" s="16"/>
      <c r="AK344" s="16"/>
      <c r="AX344" s="28"/>
      <c r="BB344" s="25"/>
      <c r="BG344" s="16"/>
      <c r="BH344" s="16"/>
      <c r="BO344" s="16" t="s">
        <v>5494</v>
      </c>
      <c r="BP344" s="16" t="s">
        <v>5495</v>
      </c>
      <c r="BQ344" s="16" t="s">
        <v>5496</v>
      </c>
      <c r="BR344" s="16"/>
      <c r="CA344" s="16"/>
      <c r="CE344" s="16" t="s">
        <v>119</v>
      </c>
      <c r="CF344" s="16" t="s">
        <v>3129</v>
      </c>
      <c r="CG344" s="16" t="s">
        <v>5494</v>
      </c>
      <c r="CH344" s="16" t="s">
        <v>5495</v>
      </c>
      <c r="CI344" s="16" t="s">
        <v>5497</v>
      </c>
      <c r="CJ344" s="16" t="s">
        <v>5498</v>
      </c>
      <c r="CK344" s="16" t="s">
        <v>5493</v>
      </c>
      <c r="CL344" s="16" t="s">
        <v>3131</v>
      </c>
      <c r="CM344" s="16" t="s">
        <v>5499</v>
      </c>
      <c r="CN344" s="16" t="s">
        <v>3823</v>
      </c>
      <c r="CR344" s="19"/>
      <c r="CV344" s="16"/>
      <c r="CY344" s="16"/>
      <c r="CZ344" s="16"/>
      <c r="DA344" s="16"/>
      <c r="DC344" s="16"/>
      <c r="DH344" s="16"/>
    </row>
    <row r="345" spans="1:112" x14ac:dyDescent="0.35">
      <c r="A345" s="16" t="s">
        <v>1149</v>
      </c>
      <c r="C345" t="s">
        <v>5500</v>
      </c>
      <c r="D345" s="29"/>
      <c r="E345"/>
      <c r="F345" s="16" t="s">
        <v>5784</v>
      </c>
      <c r="G345" s="16"/>
      <c r="K345" s="16"/>
      <c r="L345" s="16"/>
      <c r="M345" s="16"/>
      <c r="N345" s="16"/>
      <c r="O345" s="16" t="s">
        <v>5767</v>
      </c>
      <c r="P345" s="16"/>
      <c r="Q345" s="16"/>
      <c r="R345" s="16"/>
      <c r="S345" s="16"/>
      <c r="T345" s="16"/>
      <c r="U345" s="16"/>
      <c r="V345" s="16"/>
      <c r="AK345" s="16"/>
      <c r="AX345" s="28"/>
      <c r="BB345" s="25"/>
      <c r="BG345" s="16"/>
      <c r="BH345" s="16"/>
      <c r="BO345" s="16" t="s">
        <v>5501</v>
      </c>
      <c r="BP345" s="16" t="s">
        <v>5502</v>
      </c>
      <c r="BQ345" s="16" t="s">
        <v>5503</v>
      </c>
      <c r="BR345" s="16"/>
      <c r="CA345" s="16"/>
      <c r="CE345" s="16" t="s">
        <v>119</v>
      </c>
      <c r="CF345" s="16" t="s">
        <v>3129</v>
      </c>
      <c r="CG345" s="16" t="s">
        <v>5501</v>
      </c>
      <c r="CH345" s="16" t="s">
        <v>5502</v>
      </c>
      <c r="CI345" s="16" t="s">
        <v>5504</v>
      </c>
      <c r="CJ345" s="16" t="s">
        <v>5505</v>
      </c>
      <c r="CK345" s="16" t="s">
        <v>5500</v>
      </c>
      <c r="CL345" s="16" t="s">
        <v>3257</v>
      </c>
      <c r="CM345" s="16" t="s">
        <v>3786</v>
      </c>
      <c r="CN345" s="16" t="s">
        <v>5506</v>
      </c>
      <c r="CR345" s="19"/>
      <c r="CV345" s="16"/>
      <c r="CY345" s="16"/>
      <c r="CZ345" s="16"/>
      <c r="DA345" s="16"/>
      <c r="DC345" s="16"/>
      <c r="DH345" s="16"/>
    </row>
    <row r="346" spans="1:112" x14ac:dyDescent="0.35">
      <c r="A346" s="16" t="s">
        <v>1149</v>
      </c>
      <c r="C346" t="s">
        <v>5507</v>
      </c>
      <c r="D346" s="29"/>
      <c r="E346"/>
      <c r="F346" s="16" t="s">
        <v>5784</v>
      </c>
      <c r="G346" s="16"/>
      <c r="K346" s="16"/>
      <c r="L346" s="16"/>
      <c r="M346" s="16"/>
      <c r="N346" s="16"/>
      <c r="O346" s="16" t="s">
        <v>5767</v>
      </c>
      <c r="P346" s="16"/>
      <c r="Q346" s="16"/>
      <c r="R346" s="16"/>
      <c r="S346" s="16"/>
      <c r="T346" s="16"/>
      <c r="U346" s="16"/>
      <c r="V346" s="16"/>
      <c r="AK346" s="16"/>
      <c r="AX346" s="28"/>
      <c r="BB346" s="25"/>
      <c r="BG346" s="16"/>
      <c r="BH346" s="16"/>
      <c r="BO346" s="16" t="s">
        <v>5508</v>
      </c>
      <c r="BP346" s="16" t="s">
        <v>5509</v>
      </c>
      <c r="BQ346" s="16" t="s">
        <v>5510</v>
      </c>
      <c r="BR346" s="16"/>
      <c r="CA346" s="16"/>
      <c r="CE346" s="16" t="s">
        <v>119</v>
      </c>
      <c r="CF346" s="16" t="s">
        <v>3129</v>
      </c>
      <c r="CG346" s="16" t="s">
        <v>5508</v>
      </c>
      <c r="CH346" s="16" t="s">
        <v>5509</v>
      </c>
      <c r="CI346" s="16" t="s">
        <v>5511</v>
      </c>
      <c r="CJ346" s="16" t="s">
        <v>5512</v>
      </c>
      <c r="CK346" s="16" t="s">
        <v>5507</v>
      </c>
      <c r="CL346" s="16" t="s">
        <v>3140</v>
      </c>
      <c r="CM346" s="16" t="s">
        <v>3993</v>
      </c>
      <c r="CN346" s="16" t="s">
        <v>3217</v>
      </c>
      <c r="CR346" s="19"/>
      <c r="CV346" s="16"/>
      <c r="CY346" s="16"/>
      <c r="CZ346" s="16"/>
      <c r="DA346" s="16"/>
      <c r="DC346" s="16"/>
      <c r="DH346" s="16"/>
    </row>
    <row r="347" spans="1:112" x14ac:dyDescent="0.35">
      <c r="A347" s="16" t="s">
        <v>1149</v>
      </c>
      <c r="C347" t="s">
        <v>5513</v>
      </c>
      <c r="D347" s="29"/>
      <c r="E347"/>
      <c r="F347" s="16" t="s">
        <v>5784</v>
      </c>
      <c r="G347" s="16"/>
      <c r="K347" s="16"/>
      <c r="L347" s="16"/>
      <c r="M347" s="16"/>
      <c r="N347" s="16"/>
      <c r="O347" s="16" t="s">
        <v>5767</v>
      </c>
      <c r="P347" s="16"/>
      <c r="Q347" s="16"/>
      <c r="R347" s="16"/>
      <c r="S347" s="16"/>
      <c r="T347" s="16" t="s">
        <v>6318</v>
      </c>
      <c r="U347" s="16" t="s">
        <v>6319</v>
      </c>
      <c r="V347" s="16"/>
      <c r="AA347" s="21" t="s">
        <v>6320</v>
      </c>
      <c r="AK347" s="16"/>
      <c r="AX347" s="28"/>
      <c r="BB347" s="25"/>
      <c r="BG347" s="16"/>
      <c r="BH347" s="16"/>
      <c r="BO347" s="16" t="s">
        <v>5514</v>
      </c>
      <c r="BP347" s="16" t="s">
        <v>5515</v>
      </c>
      <c r="BQ347" s="16" t="s">
        <v>5516</v>
      </c>
      <c r="BR347" s="16"/>
      <c r="CA347" s="16"/>
      <c r="CE347" s="16" t="s">
        <v>119</v>
      </c>
      <c r="CF347" s="16" t="s">
        <v>3129</v>
      </c>
      <c r="CG347" s="16" t="s">
        <v>5514</v>
      </c>
      <c r="CH347" s="16" t="s">
        <v>5515</v>
      </c>
      <c r="CI347" s="16" t="s">
        <v>6050</v>
      </c>
      <c r="CJ347" s="16" t="s">
        <v>5517</v>
      </c>
      <c r="CK347" s="16" t="s">
        <v>5513</v>
      </c>
      <c r="CL347" s="16" t="s">
        <v>3651</v>
      </c>
      <c r="CM347" s="16" t="s">
        <v>5518</v>
      </c>
      <c r="CN347" s="16" t="s">
        <v>3251</v>
      </c>
      <c r="CR347" s="19"/>
      <c r="CV347" s="16"/>
      <c r="CY347" s="16"/>
      <c r="CZ347" s="16"/>
      <c r="DA347" s="16"/>
      <c r="DC347" s="16"/>
      <c r="DH347" s="16"/>
    </row>
    <row r="348" spans="1:112" x14ac:dyDescent="0.35">
      <c r="A348" s="16" t="s">
        <v>1149</v>
      </c>
      <c r="C348" t="s">
        <v>5519</v>
      </c>
      <c r="D348" s="29"/>
      <c r="E348"/>
      <c r="F348" s="16" t="s">
        <v>5784</v>
      </c>
      <c r="G348" s="16"/>
      <c r="K348" s="16"/>
      <c r="L348" s="16"/>
      <c r="M348" s="16"/>
      <c r="N348" s="16"/>
      <c r="O348" s="16" t="s">
        <v>5767</v>
      </c>
      <c r="P348" s="16"/>
      <c r="Q348" s="16"/>
      <c r="R348" s="16"/>
      <c r="S348" s="16"/>
      <c r="T348" s="16"/>
      <c r="U348" s="16"/>
      <c r="V348" s="16"/>
      <c r="AK348" s="16"/>
      <c r="AX348" s="28"/>
      <c r="BB348" s="25"/>
      <c r="BG348" s="16"/>
      <c r="BH348" s="16"/>
      <c r="BO348" s="16" t="s">
        <v>5520</v>
      </c>
      <c r="BP348" s="16" t="s">
        <v>5521</v>
      </c>
      <c r="BQ348" s="16" t="s">
        <v>5522</v>
      </c>
      <c r="BR348" s="16"/>
      <c r="CA348" s="16"/>
      <c r="CE348" s="16" t="s">
        <v>119</v>
      </c>
      <c r="CF348" s="16" t="s">
        <v>3129</v>
      </c>
      <c r="CG348" s="16" t="s">
        <v>5520</v>
      </c>
      <c r="CH348" s="16" t="s">
        <v>5521</v>
      </c>
      <c r="CI348" s="16" t="s">
        <v>5523</v>
      </c>
      <c r="CJ348" s="16" t="s">
        <v>5524</v>
      </c>
      <c r="CK348" s="16" t="s">
        <v>5519</v>
      </c>
      <c r="CL348" s="16" t="s">
        <v>3374</v>
      </c>
      <c r="CM348" s="16" t="s">
        <v>3258</v>
      </c>
      <c r="CN348" s="16" t="s">
        <v>3604</v>
      </c>
      <c r="CR348" s="19"/>
      <c r="CV348" s="16"/>
      <c r="CY348" s="16"/>
      <c r="CZ348" s="16"/>
      <c r="DA348" s="16"/>
      <c r="DC348" s="16"/>
      <c r="DH348" s="16"/>
    </row>
    <row r="349" spans="1:112" x14ac:dyDescent="0.35">
      <c r="A349" s="16" t="s">
        <v>1149</v>
      </c>
      <c r="C349" t="s">
        <v>5531</v>
      </c>
      <c r="D349" s="29"/>
      <c r="E349"/>
      <c r="F349" s="16" t="s">
        <v>5784</v>
      </c>
      <c r="G349" s="16"/>
      <c r="K349" s="16"/>
      <c r="L349" s="16"/>
      <c r="M349" s="16"/>
      <c r="N349" s="16"/>
      <c r="O349" s="16" t="s">
        <v>5767</v>
      </c>
      <c r="P349" s="16"/>
      <c r="Q349" s="16"/>
      <c r="R349" s="16"/>
      <c r="S349" s="16"/>
      <c r="T349" s="16"/>
      <c r="U349" s="16"/>
      <c r="V349" s="16"/>
      <c r="AK349" s="16"/>
      <c r="AX349" s="28"/>
      <c r="BB349" s="25"/>
      <c r="BG349" s="16"/>
      <c r="BH349" s="16"/>
      <c r="BO349" s="16" t="s">
        <v>5532</v>
      </c>
      <c r="BP349" s="16" t="s">
        <v>5533</v>
      </c>
      <c r="BQ349" s="16" t="s">
        <v>5534</v>
      </c>
      <c r="BR349" s="16"/>
      <c r="CA349" s="16"/>
      <c r="CE349" s="16" t="s">
        <v>119</v>
      </c>
      <c r="CF349" s="16" t="s">
        <v>3129</v>
      </c>
      <c r="CG349" s="16" t="s">
        <v>5532</v>
      </c>
      <c r="CH349" s="16" t="s">
        <v>5533</v>
      </c>
      <c r="CI349" s="16" t="s">
        <v>5535</v>
      </c>
      <c r="CJ349" s="16" t="s">
        <v>5536</v>
      </c>
      <c r="CK349" s="16" t="s">
        <v>5531</v>
      </c>
      <c r="CL349" s="16" t="s">
        <v>3140</v>
      </c>
      <c r="CM349" s="16" t="s">
        <v>5086</v>
      </c>
      <c r="CN349" s="16" t="s">
        <v>5537</v>
      </c>
      <c r="CR349" s="19"/>
      <c r="CV349" s="16"/>
      <c r="CY349" s="16"/>
      <c r="CZ349" s="16"/>
      <c r="DA349" s="16"/>
      <c r="DC349" s="16"/>
      <c r="DH349" s="16"/>
    </row>
    <row r="350" spans="1:112" x14ac:dyDescent="0.35">
      <c r="A350" s="16" t="s">
        <v>1149</v>
      </c>
      <c r="C350" t="s">
        <v>5525</v>
      </c>
      <c r="D350" s="29"/>
      <c r="E350"/>
      <c r="F350" s="16" t="s">
        <v>5784</v>
      </c>
      <c r="G350" s="16"/>
      <c r="K350" s="16"/>
      <c r="L350" s="16"/>
      <c r="M350" s="16"/>
      <c r="N350" s="16"/>
      <c r="O350" s="16" t="s">
        <v>5767</v>
      </c>
      <c r="P350" s="16"/>
      <c r="Q350" s="16"/>
      <c r="R350" s="16"/>
      <c r="S350" s="16"/>
      <c r="T350" s="16"/>
      <c r="U350" s="16"/>
      <c r="V350" s="16"/>
      <c r="AK350" s="16"/>
      <c r="AX350" s="28"/>
      <c r="BB350" s="25"/>
      <c r="BG350" s="16"/>
      <c r="BH350" s="16"/>
      <c r="BO350" s="16" t="s">
        <v>5526</v>
      </c>
      <c r="BP350" s="16" t="s">
        <v>5527</v>
      </c>
      <c r="BQ350" s="16" t="s">
        <v>5528</v>
      </c>
      <c r="BR350" s="16"/>
      <c r="CA350" s="16"/>
      <c r="CE350" s="16" t="s">
        <v>119</v>
      </c>
      <c r="CF350" s="16" t="s">
        <v>3129</v>
      </c>
      <c r="CG350" s="16" t="s">
        <v>5526</v>
      </c>
      <c r="CH350" s="16" t="s">
        <v>5527</v>
      </c>
      <c r="CI350" s="16" t="s">
        <v>6068</v>
      </c>
      <c r="CJ350" s="16" t="s">
        <v>5529</v>
      </c>
      <c r="CK350" s="16" t="s">
        <v>5525</v>
      </c>
      <c r="CL350" s="16" t="s">
        <v>3977</v>
      </c>
      <c r="CM350" s="16" t="s">
        <v>3335</v>
      </c>
      <c r="CN350" s="16" t="s">
        <v>5530</v>
      </c>
      <c r="CR350" s="19"/>
      <c r="CV350" s="16"/>
      <c r="CY350" s="16"/>
      <c r="CZ350" s="16"/>
      <c r="DA350" s="16"/>
      <c r="DC350" s="16"/>
      <c r="DH350" s="16"/>
    </row>
    <row r="351" spans="1:112" x14ac:dyDescent="0.35">
      <c r="A351" s="16" t="s">
        <v>1149</v>
      </c>
      <c r="C351" t="s">
        <v>5538</v>
      </c>
      <c r="D351" s="29"/>
      <c r="E351"/>
      <c r="F351" s="16" t="s">
        <v>5784</v>
      </c>
      <c r="G351" s="16"/>
      <c r="K351" s="16"/>
      <c r="L351" s="16"/>
      <c r="M351" s="16"/>
      <c r="N351" s="16"/>
      <c r="O351" s="16" t="s">
        <v>5767</v>
      </c>
      <c r="P351" s="16"/>
      <c r="Q351" s="16"/>
      <c r="R351" s="16"/>
      <c r="S351" s="16"/>
      <c r="T351" s="16"/>
      <c r="U351" s="16"/>
      <c r="V351" s="16"/>
      <c r="AK351" s="16"/>
      <c r="AX351" s="28"/>
      <c r="BB351" s="25"/>
      <c r="BG351" s="16"/>
      <c r="BH351" s="16"/>
      <c r="BO351" s="16" t="s">
        <v>5539</v>
      </c>
      <c r="BP351" s="16" t="s">
        <v>5540</v>
      </c>
      <c r="BQ351" s="16" t="s">
        <v>5541</v>
      </c>
      <c r="BR351" s="16"/>
      <c r="CA351" s="16"/>
      <c r="CE351" s="16" t="s">
        <v>119</v>
      </c>
      <c r="CF351" s="16" t="s">
        <v>3129</v>
      </c>
      <c r="CG351" s="16" t="s">
        <v>5539</v>
      </c>
      <c r="CH351" s="16" t="s">
        <v>5540</v>
      </c>
      <c r="CI351" s="16" t="s">
        <v>5542</v>
      </c>
      <c r="CJ351" s="16" t="s">
        <v>5543</v>
      </c>
      <c r="CK351" s="16" t="s">
        <v>5538</v>
      </c>
      <c r="CL351" s="16" t="s">
        <v>3191</v>
      </c>
      <c r="CM351" s="16" t="s">
        <v>3392</v>
      </c>
      <c r="CN351" s="16" t="s">
        <v>3159</v>
      </c>
      <c r="CR351" s="19"/>
      <c r="CV351" s="16"/>
      <c r="CY351" s="16"/>
      <c r="CZ351" s="16"/>
      <c r="DA351" s="16"/>
      <c r="DC351" s="16"/>
      <c r="DH351" s="16"/>
    </row>
    <row r="352" spans="1:112" x14ac:dyDescent="0.35">
      <c r="A352" s="16" t="s">
        <v>1149</v>
      </c>
      <c r="C352" t="s">
        <v>5550</v>
      </c>
      <c r="D352" s="29"/>
      <c r="E352"/>
      <c r="F352" s="16" t="s">
        <v>5784</v>
      </c>
      <c r="G352" s="16"/>
      <c r="K352" s="16"/>
      <c r="L352" s="16"/>
      <c r="M352" s="16"/>
      <c r="N352" s="16"/>
      <c r="O352" s="16" t="s">
        <v>5767</v>
      </c>
      <c r="P352" s="16"/>
      <c r="Q352" s="16"/>
      <c r="R352" s="16"/>
      <c r="S352" s="16"/>
      <c r="T352" s="16"/>
      <c r="U352" s="16"/>
      <c r="V352" s="16"/>
      <c r="AK352" s="16"/>
      <c r="AX352" s="28"/>
      <c r="BB352" s="25"/>
      <c r="BG352" s="16"/>
      <c r="BH352" s="16"/>
      <c r="BO352" s="16" t="s">
        <v>5551</v>
      </c>
      <c r="BP352" s="16" t="s">
        <v>5552</v>
      </c>
      <c r="BQ352" s="16" t="s">
        <v>5553</v>
      </c>
      <c r="BR352" s="16"/>
      <c r="CA352" s="16"/>
      <c r="CE352" s="16" t="s">
        <v>119</v>
      </c>
      <c r="CF352" s="16" t="s">
        <v>3129</v>
      </c>
      <c r="CG352" s="16" t="s">
        <v>5551</v>
      </c>
      <c r="CH352" s="16" t="s">
        <v>5552</v>
      </c>
      <c r="CI352" s="16" t="s">
        <v>5554</v>
      </c>
      <c r="CJ352" s="16" t="s">
        <v>5555</v>
      </c>
      <c r="CK352" s="16" t="s">
        <v>5550</v>
      </c>
      <c r="CL352" s="16" t="s">
        <v>3149</v>
      </c>
      <c r="CM352" s="16" t="s">
        <v>3865</v>
      </c>
      <c r="CN352" s="16" t="s">
        <v>5556</v>
      </c>
      <c r="CR352" s="19"/>
      <c r="CV352" s="16"/>
      <c r="CY352" s="16"/>
      <c r="CZ352" s="16"/>
      <c r="DA352" s="16"/>
      <c r="DC352" s="16"/>
      <c r="DH352" s="16"/>
    </row>
    <row r="353" spans="1:112" x14ac:dyDescent="0.35">
      <c r="A353" s="16" t="s">
        <v>1149</v>
      </c>
      <c r="C353" t="s">
        <v>5544</v>
      </c>
      <c r="D353" s="29"/>
      <c r="E353"/>
      <c r="F353" s="16" t="s">
        <v>5784</v>
      </c>
      <c r="G353" s="16"/>
      <c r="K353" s="16"/>
      <c r="L353" s="16"/>
      <c r="M353" s="16"/>
      <c r="N353" s="16"/>
      <c r="O353" s="16" t="s">
        <v>5767</v>
      </c>
      <c r="P353" s="16"/>
      <c r="Q353" s="16"/>
      <c r="R353" s="16"/>
      <c r="S353" s="16"/>
      <c r="T353" s="16"/>
      <c r="U353" s="16"/>
      <c r="V353" s="16"/>
      <c r="AK353" s="16"/>
      <c r="AX353" s="28"/>
      <c r="BB353" s="25"/>
      <c r="BG353" s="16"/>
      <c r="BH353" s="16"/>
      <c r="BO353" s="16" t="s">
        <v>5545</v>
      </c>
      <c r="BP353" s="16" t="s">
        <v>5546</v>
      </c>
      <c r="BQ353" s="16" t="s">
        <v>5547</v>
      </c>
      <c r="BR353" s="16"/>
      <c r="CA353" s="16"/>
      <c r="CE353" s="16" t="s">
        <v>119</v>
      </c>
      <c r="CF353" s="16" t="s">
        <v>3129</v>
      </c>
      <c r="CG353" s="16" t="s">
        <v>5545</v>
      </c>
      <c r="CH353" s="16" t="s">
        <v>5546</v>
      </c>
      <c r="CI353" s="16" t="s">
        <v>5548</v>
      </c>
      <c r="CJ353" s="16" t="s">
        <v>5549</v>
      </c>
      <c r="CK353" s="16" t="s">
        <v>5544</v>
      </c>
      <c r="CL353" s="16" t="s">
        <v>3149</v>
      </c>
      <c r="CM353" s="16" t="s">
        <v>3865</v>
      </c>
      <c r="CN353" s="16" t="s">
        <v>4622</v>
      </c>
      <c r="CR353" s="19"/>
      <c r="CV353" s="16"/>
      <c r="CY353" s="16"/>
      <c r="CZ353" s="16"/>
      <c r="DA353" s="16"/>
      <c r="DC353" s="16"/>
      <c r="DH353" s="16"/>
    </row>
    <row r="354" spans="1:112" x14ac:dyDescent="0.35">
      <c r="A354" s="16" t="s">
        <v>1149</v>
      </c>
      <c r="C354" t="s">
        <v>5557</v>
      </c>
      <c r="D354" s="29"/>
      <c r="E354"/>
      <c r="F354" s="16" t="s">
        <v>5784</v>
      </c>
      <c r="G354" s="16"/>
      <c r="K354" s="16"/>
      <c r="L354" s="16"/>
      <c r="M354" s="16"/>
      <c r="N354" s="16"/>
      <c r="O354" s="16" t="s">
        <v>5767</v>
      </c>
      <c r="P354" s="16"/>
      <c r="Q354" s="16"/>
      <c r="R354" s="16"/>
      <c r="S354" s="16"/>
      <c r="T354" s="16"/>
      <c r="U354" s="16"/>
      <c r="V354" s="16"/>
      <c r="AK354" s="16"/>
      <c r="AX354" s="28"/>
      <c r="BB354" s="25"/>
      <c r="BG354" s="16"/>
      <c r="BH354" s="16"/>
      <c r="BO354" s="16" t="s">
        <v>5558</v>
      </c>
      <c r="BP354" s="16" t="s">
        <v>5559</v>
      </c>
      <c r="BQ354" s="16" t="s">
        <v>5560</v>
      </c>
      <c r="BR354" s="16"/>
      <c r="CA354" s="16"/>
      <c r="CE354" s="16" t="s">
        <v>119</v>
      </c>
      <c r="CF354" s="16" t="s">
        <v>3129</v>
      </c>
      <c r="CG354" s="16" t="s">
        <v>5558</v>
      </c>
      <c r="CH354" s="16" t="s">
        <v>5559</v>
      </c>
      <c r="CI354" s="16" t="s">
        <v>5561</v>
      </c>
      <c r="CJ354" s="16" t="s">
        <v>5562</v>
      </c>
      <c r="CK354" s="16" t="s">
        <v>5557</v>
      </c>
      <c r="CL354" s="16" t="s">
        <v>3131</v>
      </c>
      <c r="CM354" s="16" t="s">
        <v>3158</v>
      </c>
      <c r="CN354" s="16" t="s">
        <v>3133</v>
      </c>
      <c r="CR354" s="19"/>
      <c r="CV354" s="16"/>
      <c r="CY354" s="16"/>
      <c r="CZ354" s="16"/>
      <c r="DA354" s="16"/>
      <c r="DC354" s="16"/>
      <c r="DH354" s="16"/>
    </row>
    <row r="355" spans="1:112" x14ac:dyDescent="0.35">
      <c r="A355" s="16" t="s">
        <v>1149</v>
      </c>
      <c r="C355" t="s">
        <v>5563</v>
      </c>
      <c r="D355" s="29"/>
      <c r="E355"/>
      <c r="F355" s="16" t="s">
        <v>5784</v>
      </c>
      <c r="G355" s="16"/>
      <c r="K355" s="16"/>
      <c r="L355" s="16"/>
      <c r="M355" s="16"/>
      <c r="N355" s="16"/>
      <c r="O355" s="16" t="s">
        <v>5767</v>
      </c>
      <c r="P355" s="16"/>
      <c r="Q355" s="16"/>
      <c r="R355" s="16"/>
      <c r="S355" s="16"/>
      <c r="T355" s="16"/>
      <c r="U355" s="16"/>
      <c r="V355" s="16"/>
      <c r="AK355" s="16"/>
      <c r="AX355" s="28"/>
      <c r="BB355" s="25"/>
      <c r="BG355" s="16"/>
      <c r="BH355" s="16"/>
      <c r="BO355" s="16" t="s">
        <v>5564</v>
      </c>
      <c r="BP355" s="16" t="s">
        <v>5565</v>
      </c>
      <c r="BQ355" s="16" t="s">
        <v>5566</v>
      </c>
      <c r="BR355" s="16"/>
      <c r="CA355" s="16"/>
      <c r="CE355" s="16" t="s">
        <v>119</v>
      </c>
      <c r="CF355" s="16" t="s">
        <v>3129</v>
      </c>
      <c r="CG355" s="16" t="s">
        <v>5564</v>
      </c>
      <c r="CH355" s="16" t="s">
        <v>5565</v>
      </c>
      <c r="CI355" s="16" t="s">
        <v>5567</v>
      </c>
      <c r="CJ355" s="16" t="s">
        <v>5568</v>
      </c>
      <c r="CK355" s="16" t="s">
        <v>5563</v>
      </c>
      <c r="CL355" s="16" t="s">
        <v>3140</v>
      </c>
      <c r="CM355" s="16" t="s">
        <v>3311</v>
      </c>
      <c r="CN355" s="16" t="s">
        <v>3251</v>
      </c>
      <c r="CR355" s="19"/>
      <c r="CV355" s="16"/>
      <c r="CY355" s="16"/>
      <c r="CZ355" s="16"/>
      <c r="DA355" s="16"/>
      <c r="DC355" s="16"/>
      <c r="DH355" s="16"/>
    </row>
    <row r="356" spans="1:112" x14ac:dyDescent="0.35">
      <c r="A356" s="16" t="s">
        <v>1149</v>
      </c>
      <c r="C356" t="s">
        <v>5569</v>
      </c>
      <c r="D356" s="29"/>
      <c r="E356"/>
      <c r="F356" s="16" t="s">
        <v>5784</v>
      </c>
      <c r="G356" s="16"/>
      <c r="K356" s="16"/>
      <c r="L356" s="16"/>
      <c r="M356" s="16"/>
      <c r="N356" s="16"/>
      <c r="O356" s="16" t="s">
        <v>5767</v>
      </c>
      <c r="P356" s="16"/>
      <c r="Q356" s="16"/>
      <c r="R356" s="16"/>
      <c r="S356" s="16"/>
      <c r="T356" s="16"/>
      <c r="U356" s="16"/>
      <c r="V356" s="16"/>
      <c r="AK356" s="16"/>
      <c r="AX356" s="28"/>
      <c r="BB356" s="25"/>
      <c r="BG356" s="16"/>
      <c r="BH356" s="16"/>
      <c r="BO356" s="16" t="s">
        <v>5570</v>
      </c>
      <c r="BP356" s="16" t="s">
        <v>5571</v>
      </c>
      <c r="BQ356" s="16" t="s">
        <v>5572</v>
      </c>
      <c r="BR356" s="16"/>
      <c r="CA356" s="16"/>
      <c r="CE356" s="16" t="s">
        <v>119</v>
      </c>
      <c r="CF356" s="16" t="s">
        <v>3129</v>
      </c>
      <c r="CG356" s="16" t="s">
        <v>5570</v>
      </c>
      <c r="CH356" s="16" t="s">
        <v>5571</v>
      </c>
      <c r="CI356" s="16" t="s">
        <v>5573</v>
      </c>
      <c r="CJ356" s="16" t="s">
        <v>5574</v>
      </c>
      <c r="CK356" s="16" t="s">
        <v>5569</v>
      </c>
      <c r="CL356" s="16" t="s">
        <v>3166</v>
      </c>
      <c r="CM356" s="16" t="s">
        <v>3158</v>
      </c>
      <c r="CN356" s="16" t="s">
        <v>4059</v>
      </c>
      <c r="CR356" s="19"/>
      <c r="CV356" s="16"/>
      <c r="CY356" s="16"/>
      <c r="CZ356" s="16"/>
      <c r="DA356" s="16"/>
      <c r="DC356" s="16"/>
      <c r="DH356" s="16"/>
    </row>
    <row r="357" spans="1:112" x14ac:dyDescent="0.35">
      <c r="A357" s="16" t="s">
        <v>1149</v>
      </c>
      <c r="C357" t="s">
        <v>5575</v>
      </c>
      <c r="D357" s="29"/>
      <c r="E357"/>
      <c r="F357" s="16" t="s">
        <v>5784</v>
      </c>
      <c r="G357" s="16"/>
      <c r="K357" s="16"/>
      <c r="L357" s="16"/>
      <c r="M357" s="16"/>
      <c r="N357" s="16"/>
      <c r="O357" s="16" t="s">
        <v>5767</v>
      </c>
      <c r="P357" s="16"/>
      <c r="Q357" s="16"/>
      <c r="R357" s="16"/>
      <c r="S357" s="16"/>
      <c r="T357" s="16"/>
      <c r="U357" s="16"/>
      <c r="V357" s="16"/>
      <c r="AK357" s="16"/>
      <c r="AX357" s="28"/>
      <c r="BB357" s="25"/>
      <c r="BG357" s="16"/>
      <c r="BH357" s="16"/>
      <c r="BO357" s="16" t="s">
        <v>5576</v>
      </c>
      <c r="BP357" s="16" t="s">
        <v>5577</v>
      </c>
      <c r="BQ357" s="16" t="s">
        <v>5578</v>
      </c>
      <c r="BR357" s="16"/>
      <c r="CA357" s="16"/>
      <c r="CE357" s="16" t="s">
        <v>119</v>
      </c>
      <c r="CF357" s="16" t="s">
        <v>3129</v>
      </c>
      <c r="CG357" s="16" t="s">
        <v>5576</v>
      </c>
      <c r="CH357" s="16" t="s">
        <v>5577</v>
      </c>
      <c r="CI357" s="16" t="s">
        <v>5579</v>
      </c>
      <c r="CJ357" s="16" t="s">
        <v>5580</v>
      </c>
      <c r="CK357" s="16" t="s">
        <v>5575</v>
      </c>
      <c r="CL357" s="16" t="s">
        <v>3350</v>
      </c>
      <c r="CM357" s="16" t="s">
        <v>4198</v>
      </c>
      <c r="CN357" s="16" t="s">
        <v>3367</v>
      </c>
      <c r="CR357" s="19"/>
      <c r="CV357" s="16"/>
      <c r="CY357" s="16"/>
      <c r="CZ357" s="16"/>
      <c r="DA357" s="16"/>
      <c r="DC357" s="16"/>
      <c r="DH357" s="16"/>
    </row>
    <row r="358" spans="1:112" x14ac:dyDescent="0.35">
      <c r="A358" s="16" t="s">
        <v>1149</v>
      </c>
      <c r="C358" t="s">
        <v>5581</v>
      </c>
      <c r="D358" s="29"/>
      <c r="E358"/>
      <c r="F358" s="16" t="s">
        <v>5784</v>
      </c>
      <c r="G358" s="16"/>
      <c r="K358" s="16"/>
      <c r="L358" s="16"/>
      <c r="M358" s="16"/>
      <c r="N358" s="16"/>
      <c r="O358" s="16" t="s">
        <v>5767</v>
      </c>
      <c r="P358" s="16"/>
      <c r="Q358" s="16"/>
      <c r="R358" s="16"/>
      <c r="S358" s="16"/>
      <c r="T358" s="16"/>
      <c r="U358" s="16"/>
      <c r="V358" s="16"/>
      <c r="AK358" s="16"/>
      <c r="AX358" s="28"/>
      <c r="BB358" s="25"/>
      <c r="BG358" s="16"/>
      <c r="BH358" s="16"/>
      <c r="BO358" s="16" t="s">
        <v>5582</v>
      </c>
      <c r="BP358" s="16" t="s">
        <v>5583</v>
      </c>
      <c r="BQ358" s="16" t="s">
        <v>5584</v>
      </c>
      <c r="BR358" s="16"/>
      <c r="CA358" s="16"/>
      <c r="CE358" s="16" t="s">
        <v>119</v>
      </c>
      <c r="CF358" s="16" t="s">
        <v>3129</v>
      </c>
      <c r="CG358" s="16" t="s">
        <v>5582</v>
      </c>
      <c r="CH358" s="16" t="s">
        <v>5583</v>
      </c>
      <c r="CI358" s="16" t="s">
        <v>5585</v>
      </c>
      <c r="CJ358" s="16" t="s">
        <v>5586</v>
      </c>
      <c r="CK358" s="16" t="s">
        <v>5581</v>
      </c>
      <c r="CL358" s="16" t="s">
        <v>3191</v>
      </c>
      <c r="CM358" s="16" t="s">
        <v>5587</v>
      </c>
      <c r="CN358" s="16" t="s">
        <v>5588</v>
      </c>
      <c r="CR358" s="19"/>
      <c r="CV358" s="16"/>
      <c r="CY358" s="16"/>
      <c r="CZ358" s="16"/>
      <c r="DA358" s="16"/>
      <c r="DC358" s="16"/>
      <c r="DH358" s="16"/>
    </row>
    <row r="359" spans="1:112" x14ac:dyDescent="0.35">
      <c r="A359" s="16" t="s">
        <v>1149</v>
      </c>
      <c r="C359" t="s">
        <v>5589</v>
      </c>
      <c r="D359" s="29"/>
      <c r="E359"/>
      <c r="F359" s="16" t="s">
        <v>5784</v>
      </c>
      <c r="G359" s="16"/>
      <c r="K359" s="16"/>
      <c r="L359" s="16"/>
      <c r="M359" s="16"/>
      <c r="N359" s="16"/>
      <c r="O359" s="16" t="s">
        <v>5767</v>
      </c>
      <c r="P359" s="16"/>
      <c r="Q359" s="16"/>
      <c r="R359" s="16"/>
      <c r="S359" s="16"/>
      <c r="T359" s="16"/>
      <c r="U359" s="16"/>
      <c r="V359" s="16"/>
      <c r="AK359" s="16"/>
      <c r="AX359" s="28"/>
      <c r="BB359" s="25"/>
      <c r="BG359" s="16"/>
      <c r="BH359" s="16"/>
      <c r="BO359" s="16" t="s">
        <v>5590</v>
      </c>
      <c r="BP359" s="16" t="s">
        <v>5591</v>
      </c>
      <c r="BQ359" s="16" t="s">
        <v>5592</v>
      </c>
      <c r="BR359" s="16"/>
      <c r="CA359" s="16"/>
      <c r="CE359" s="16" t="s">
        <v>119</v>
      </c>
      <c r="CF359" s="16" t="s">
        <v>3129</v>
      </c>
      <c r="CG359" s="16" t="s">
        <v>5590</v>
      </c>
      <c r="CH359" s="16" t="s">
        <v>5591</v>
      </c>
      <c r="CI359" s="16" t="s">
        <v>5593</v>
      </c>
      <c r="CJ359" s="16" t="s">
        <v>5594</v>
      </c>
      <c r="CK359" s="16" t="s">
        <v>5589</v>
      </c>
      <c r="CL359" s="16" t="s">
        <v>3295</v>
      </c>
      <c r="CM359" s="16" t="s">
        <v>3718</v>
      </c>
      <c r="CN359" s="16" t="s">
        <v>4797</v>
      </c>
      <c r="CR359" s="19"/>
      <c r="CV359" s="16"/>
      <c r="CY359" s="16"/>
      <c r="CZ359" s="16"/>
      <c r="DA359" s="16"/>
      <c r="DC359" s="16"/>
      <c r="DH359" s="16"/>
    </row>
    <row r="360" spans="1:112" x14ac:dyDescent="0.35">
      <c r="A360" s="16" t="s">
        <v>1149</v>
      </c>
      <c r="C360" t="s">
        <v>5595</v>
      </c>
      <c r="D360" s="29"/>
      <c r="E360"/>
      <c r="F360" s="16" t="s">
        <v>5784</v>
      </c>
      <c r="G360" s="16"/>
      <c r="K360" s="16"/>
      <c r="L360" s="16"/>
      <c r="M360" s="16"/>
      <c r="N360" s="16"/>
      <c r="O360" s="16" t="s">
        <v>5767</v>
      </c>
      <c r="P360" s="16"/>
      <c r="Q360" s="16"/>
      <c r="R360" s="16"/>
      <c r="S360" s="16"/>
      <c r="T360" s="16"/>
      <c r="U360" s="16"/>
      <c r="V360" s="16"/>
      <c r="AK360" s="16"/>
      <c r="AX360" s="28"/>
      <c r="BB360" s="25"/>
      <c r="BG360" s="16"/>
      <c r="BH360" s="16"/>
      <c r="BO360" s="16" t="s">
        <v>5596</v>
      </c>
      <c r="BP360" s="16" t="s">
        <v>5597</v>
      </c>
      <c r="BQ360" s="16" t="s">
        <v>5598</v>
      </c>
      <c r="BR360" s="16"/>
      <c r="CA360" s="16"/>
      <c r="CE360" s="16" t="s">
        <v>119</v>
      </c>
      <c r="CF360" s="16" t="s">
        <v>3129</v>
      </c>
      <c r="CG360" s="16" t="s">
        <v>5596</v>
      </c>
      <c r="CH360" s="16" t="s">
        <v>5597</v>
      </c>
      <c r="CI360" s="16" t="s">
        <v>5599</v>
      </c>
      <c r="CJ360" s="16" t="s">
        <v>5600</v>
      </c>
      <c r="CK360" s="16" t="s">
        <v>5595</v>
      </c>
      <c r="CL360" s="16" t="s">
        <v>3157</v>
      </c>
      <c r="CM360" s="16" t="s">
        <v>4952</v>
      </c>
      <c r="CN360" s="16" t="s">
        <v>5601</v>
      </c>
      <c r="CR360" s="19"/>
      <c r="CV360" s="16"/>
      <c r="CY360" s="16"/>
      <c r="CZ360" s="16"/>
      <c r="DA360" s="16"/>
      <c r="DC360" s="16"/>
      <c r="DH360" s="16"/>
    </row>
    <row r="361" spans="1:112" x14ac:dyDescent="0.35">
      <c r="A361" s="16" t="s">
        <v>1149</v>
      </c>
      <c r="C361" t="s">
        <v>5602</v>
      </c>
      <c r="D361" s="29"/>
      <c r="E361"/>
      <c r="F361" s="16" t="s">
        <v>5784</v>
      </c>
      <c r="G361" s="16"/>
      <c r="K361" s="16"/>
      <c r="L361" s="16"/>
      <c r="M361" s="16"/>
      <c r="N361" s="16"/>
      <c r="O361" s="16" t="s">
        <v>5767</v>
      </c>
      <c r="P361" s="16"/>
      <c r="Q361" s="16"/>
      <c r="R361" s="16"/>
      <c r="S361" s="16"/>
      <c r="T361" s="16"/>
      <c r="U361" s="16"/>
      <c r="V361" s="16"/>
      <c r="AK361" s="16"/>
      <c r="AX361" s="28"/>
      <c r="BB361" s="25"/>
      <c r="BG361" s="16"/>
      <c r="BH361" s="16"/>
      <c r="BO361" s="16" t="s">
        <v>5603</v>
      </c>
      <c r="BP361" s="16" t="s">
        <v>5604</v>
      </c>
      <c r="BQ361" s="16" t="s">
        <v>5605</v>
      </c>
      <c r="BR361" s="16"/>
      <c r="CA361" s="16"/>
      <c r="CE361" s="16" t="s">
        <v>119</v>
      </c>
      <c r="CF361" s="16" t="s">
        <v>3129</v>
      </c>
      <c r="CG361" s="16" t="s">
        <v>5603</v>
      </c>
      <c r="CH361" s="16" t="s">
        <v>5604</v>
      </c>
      <c r="CI361" s="16" t="s">
        <v>6051</v>
      </c>
      <c r="CJ361" s="16" t="s">
        <v>5606</v>
      </c>
      <c r="CK361" s="16" t="s">
        <v>5602</v>
      </c>
      <c r="CL361" s="16" t="s">
        <v>3683</v>
      </c>
      <c r="CM361" s="16" t="s">
        <v>5607</v>
      </c>
      <c r="CN361" s="16" t="s">
        <v>3416</v>
      </c>
      <c r="CR361" s="19"/>
      <c r="CV361" s="16"/>
      <c r="CY361" s="16"/>
      <c r="CZ361" s="16"/>
      <c r="DA361" s="16"/>
      <c r="DC361" s="16"/>
      <c r="DH361" s="16"/>
    </row>
    <row r="362" spans="1:112" x14ac:dyDescent="0.35">
      <c r="A362" s="16" t="s">
        <v>1149</v>
      </c>
      <c r="C362" t="s">
        <v>5608</v>
      </c>
      <c r="D362" s="29"/>
      <c r="E362"/>
      <c r="F362" s="16" t="s">
        <v>5784</v>
      </c>
      <c r="G362" s="16"/>
      <c r="K362" s="16"/>
      <c r="L362" s="16"/>
      <c r="M362" s="16"/>
      <c r="N362" s="16"/>
      <c r="O362" s="16" t="s">
        <v>5767</v>
      </c>
      <c r="P362" s="16"/>
      <c r="Q362" s="16"/>
      <c r="R362" s="16"/>
      <c r="S362" s="16"/>
      <c r="T362" s="16"/>
      <c r="U362" s="16"/>
      <c r="V362" s="16"/>
      <c r="AK362" s="16"/>
      <c r="AX362" s="28"/>
      <c r="BB362" s="25"/>
      <c r="BG362" s="16"/>
      <c r="BH362" s="16"/>
      <c r="BO362" s="16" t="s">
        <v>5609</v>
      </c>
      <c r="BP362" s="16" t="s">
        <v>5610</v>
      </c>
      <c r="BQ362" s="16" t="s">
        <v>5611</v>
      </c>
      <c r="BR362" s="16"/>
      <c r="CA362" s="16"/>
      <c r="CE362" s="16" t="s">
        <v>119</v>
      </c>
      <c r="CF362" s="16" t="s">
        <v>3129</v>
      </c>
      <c r="CG362" s="16" t="s">
        <v>5609</v>
      </c>
      <c r="CH362" s="16" t="s">
        <v>5610</v>
      </c>
      <c r="CI362" s="16" t="s">
        <v>5612</v>
      </c>
      <c r="CJ362" s="16" t="s">
        <v>5613</v>
      </c>
      <c r="CK362" s="16" t="s">
        <v>5608</v>
      </c>
      <c r="CL362" s="16" t="s">
        <v>3191</v>
      </c>
      <c r="CM362" s="16" t="s">
        <v>3141</v>
      </c>
      <c r="CN362" s="16" t="s">
        <v>4098</v>
      </c>
      <c r="CR362" s="19"/>
      <c r="CV362" s="16"/>
      <c r="CY362" s="16"/>
      <c r="CZ362" s="16"/>
      <c r="DA362" s="16"/>
      <c r="DC362" s="16"/>
      <c r="DH362" s="16"/>
    </row>
    <row r="363" spans="1:112" x14ac:dyDescent="0.35">
      <c r="A363" s="16" t="s">
        <v>1149</v>
      </c>
      <c r="C363" t="s">
        <v>5614</v>
      </c>
      <c r="D363" s="29"/>
      <c r="E363"/>
      <c r="F363" s="16" t="s">
        <v>5784</v>
      </c>
      <c r="G363" s="16"/>
      <c r="K363" s="16"/>
      <c r="L363" s="16"/>
      <c r="M363" s="16"/>
      <c r="N363" s="16"/>
      <c r="O363" s="16" t="s">
        <v>5767</v>
      </c>
      <c r="P363" s="16"/>
      <c r="Q363" s="16"/>
      <c r="R363" s="16"/>
      <c r="S363" s="16"/>
      <c r="T363" s="16"/>
      <c r="U363" s="16"/>
      <c r="V363" s="16"/>
      <c r="AK363" s="16"/>
      <c r="AX363" s="28"/>
      <c r="BB363" s="25"/>
      <c r="BG363" s="16"/>
      <c r="BH363" s="16"/>
      <c r="BO363" s="16" t="s">
        <v>5615</v>
      </c>
      <c r="BP363" s="16" t="s">
        <v>5616</v>
      </c>
      <c r="BQ363" s="16" t="s">
        <v>5617</v>
      </c>
      <c r="BR363" s="16"/>
      <c r="CA363" s="16"/>
      <c r="CE363" s="16" t="s">
        <v>119</v>
      </c>
      <c r="CF363" s="16" t="s">
        <v>3129</v>
      </c>
      <c r="CG363" s="16" t="s">
        <v>5615</v>
      </c>
      <c r="CH363" s="16" t="s">
        <v>5616</v>
      </c>
      <c r="CI363" s="16" t="s">
        <v>5618</v>
      </c>
      <c r="CJ363" s="16" t="s">
        <v>5619</v>
      </c>
      <c r="CK363" s="16" t="s">
        <v>5614</v>
      </c>
      <c r="CL363" s="16" t="s">
        <v>3182</v>
      </c>
      <c r="CM363" s="16" t="s">
        <v>3141</v>
      </c>
      <c r="CN363" s="16" t="s">
        <v>3352</v>
      </c>
      <c r="CR363" s="19"/>
      <c r="CV363" s="16"/>
      <c r="CY363" s="16"/>
      <c r="CZ363" s="16"/>
      <c r="DA363" s="16"/>
      <c r="DC363" s="16"/>
      <c r="DH363" s="16"/>
    </row>
    <row r="364" spans="1:112" x14ac:dyDescent="0.35">
      <c r="A364" s="16" t="s">
        <v>1149</v>
      </c>
      <c r="C364" t="s">
        <v>5620</v>
      </c>
      <c r="D364" s="29"/>
      <c r="E364"/>
      <c r="F364" s="16" t="s">
        <v>5784</v>
      </c>
      <c r="G364" s="16"/>
      <c r="K364" s="16"/>
      <c r="L364" s="16"/>
      <c r="M364" s="16"/>
      <c r="N364" s="16"/>
      <c r="O364" s="16" t="s">
        <v>5767</v>
      </c>
      <c r="P364" s="16"/>
      <c r="Q364" s="16"/>
      <c r="R364" s="16"/>
      <c r="S364" s="16"/>
      <c r="T364" s="16"/>
      <c r="U364" s="16"/>
      <c r="V364" s="16"/>
      <c r="AK364" s="16"/>
      <c r="AX364" s="28"/>
      <c r="BB364" s="25"/>
      <c r="BG364" s="16"/>
      <c r="BH364" s="16"/>
      <c r="BO364" s="16" t="s">
        <v>5621</v>
      </c>
      <c r="BP364" s="16" t="s">
        <v>5622</v>
      </c>
      <c r="BQ364" s="16" t="s">
        <v>5623</v>
      </c>
      <c r="BR364" s="16"/>
      <c r="CA364" s="16"/>
      <c r="CE364" s="16" t="s">
        <v>119</v>
      </c>
      <c r="CF364" s="16" t="s">
        <v>3129</v>
      </c>
      <c r="CG364" s="16" t="s">
        <v>5621</v>
      </c>
      <c r="CH364" s="16" t="s">
        <v>5622</v>
      </c>
      <c r="CI364" s="16" t="s">
        <v>5624</v>
      </c>
      <c r="CJ364" s="16" t="s">
        <v>5625</v>
      </c>
      <c r="CK364" s="16" t="s">
        <v>5620</v>
      </c>
      <c r="CL364" s="16" t="s">
        <v>3857</v>
      </c>
      <c r="CM364" s="16" t="s">
        <v>3192</v>
      </c>
      <c r="CN364" s="16" t="s">
        <v>3773</v>
      </c>
      <c r="CR364" s="19"/>
      <c r="CV364" s="16"/>
      <c r="CY364" s="16"/>
      <c r="CZ364" s="16"/>
      <c r="DA364" s="16"/>
      <c r="DC364" s="16"/>
      <c r="DH364" s="16"/>
    </row>
    <row r="365" spans="1:112" x14ac:dyDescent="0.35">
      <c r="A365" s="16" t="s">
        <v>1149</v>
      </c>
      <c r="C365" t="s">
        <v>5626</v>
      </c>
      <c r="D365" s="29"/>
      <c r="E365"/>
      <c r="F365" s="16" t="s">
        <v>5784</v>
      </c>
      <c r="G365" s="16"/>
      <c r="K365" s="16"/>
      <c r="L365" s="16"/>
      <c r="M365" s="16"/>
      <c r="N365" s="16"/>
      <c r="O365" s="16" t="s">
        <v>5767</v>
      </c>
      <c r="P365" s="16"/>
      <c r="Q365" s="16"/>
      <c r="R365" s="16"/>
      <c r="S365" s="16"/>
      <c r="T365" s="16"/>
      <c r="U365" s="16"/>
      <c r="V365" s="16"/>
      <c r="AK365" s="16"/>
      <c r="AX365" s="28"/>
      <c r="BB365" s="25"/>
      <c r="BG365" s="16"/>
      <c r="BH365" s="16"/>
      <c r="BO365" s="16" t="s">
        <v>5627</v>
      </c>
      <c r="BP365" s="16" t="s">
        <v>5628</v>
      </c>
      <c r="BQ365" s="16" t="s">
        <v>5629</v>
      </c>
      <c r="BR365" s="16"/>
      <c r="CA365" s="16"/>
      <c r="CE365" s="16" t="s">
        <v>119</v>
      </c>
      <c r="CF365" s="16" t="s">
        <v>3129</v>
      </c>
      <c r="CG365" s="16" t="s">
        <v>5627</v>
      </c>
      <c r="CH365" s="16" t="s">
        <v>5628</v>
      </c>
      <c r="CI365" s="16" t="s">
        <v>5630</v>
      </c>
      <c r="CJ365" s="16" t="s">
        <v>5631</v>
      </c>
      <c r="CK365" s="16" t="s">
        <v>5626</v>
      </c>
      <c r="CL365" s="16" t="s">
        <v>3182</v>
      </c>
      <c r="CM365" s="16" t="s">
        <v>3258</v>
      </c>
      <c r="CN365" s="16" t="s">
        <v>3159</v>
      </c>
      <c r="CR365" s="19"/>
      <c r="CV365" s="16"/>
      <c r="CY365" s="16"/>
      <c r="CZ365" s="16"/>
      <c r="DA365" s="16"/>
      <c r="DC365" s="16"/>
      <c r="DH365" s="16"/>
    </row>
    <row r="366" spans="1:112" x14ac:dyDescent="0.35">
      <c r="A366" s="16" t="s">
        <v>1149</v>
      </c>
      <c r="C366" t="s">
        <v>5632</v>
      </c>
      <c r="D366" s="29"/>
      <c r="E366"/>
      <c r="F366" s="16" t="s">
        <v>5784</v>
      </c>
      <c r="G366" s="16"/>
      <c r="K366" s="16"/>
      <c r="L366" s="16"/>
      <c r="M366" s="16"/>
      <c r="N366" s="16"/>
      <c r="O366" s="16" t="s">
        <v>5767</v>
      </c>
      <c r="P366" s="16"/>
      <c r="Q366" s="16"/>
      <c r="R366" s="16"/>
      <c r="S366" s="16"/>
      <c r="T366" s="16"/>
      <c r="U366" s="16"/>
      <c r="V366" s="16"/>
      <c r="AK366" s="16"/>
      <c r="AX366" s="28"/>
      <c r="BB366" s="25"/>
      <c r="BG366" s="16"/>
      <c r="BH366" s="16"/>
      <c r="BO366" s="16" t="s">
        <v>5633</v>
      </c>
      <c r="BP366" s="16" t="s">
        <v>5634</v>
      </c>
      <c r="BQ366" s="16" t="s">
        <v>5635</v>
      </c>
      <c r="BR366" s="16"/>
      <c r="CA366" s="16"/>
      <c r="CE366" s="16" t="s">
        <v>119</v>
      </c>
      <c r="CF366" s="16" t="s">
        <v>3129</v>
      </c>
      <c r="CG366" s="16" t="s">
        <v>5633</v>
      </c>
      <c r="CH366" s="16" t="s">
        <v>5634</v>
      </c>
      <c r="CI366" s="16" t="s">
        <v>5636</v>
      </c>
      <c r="CJ366" s="16" t="s">
        <v>5637</v>
      </c>
      <c r="CK366" s="16" t="s">
        <v>5632</v>
      </c>
      <c r="CL366" s="16" t="s">
        <v>3232</v>
      </c>
      <c r="CM366" s="16" t="s">
        <v>4449</v>
      </c>
      <c r="CN366" s="16" t="s">
        <v>4797</v>
      </c>
      <c r="CR366" s="19"/>
      <c r="CV366" s="16"/>
      <c r="CY366" s="16"/>
      <c r="CZ366" s="16"/>
      <c r="DA366" s="16"/>
      <c r="DC366" s="16"/>
      <c r="DH366" s="16"/>
    </row>
    <row r="367" spans="1:112" x14ac:dyDescent="0.35">
      <c r="A367" s="16" t="s">
        <v>1149</v>
      </c>
      <c r="C367" t="s">
        <v>5638</v>
      </c>
      <c r="D367" s="29"/>
      <c r="E367"/>
      <c r="F367" s="16" t="s">
        <v>5784</v>
      </c>
      <c r="G367" s="16"/>
      <c r="K367" s="16"/>
      <c r="L367" s="16"/>
      <c r="M367" s="16"/>
      <c r="N367" s="16"/>
      <c r="O367" s="16" t="s">
        <v>5767</v>
      </c>
      <c r="P367" s="16"/>
      <c r="Q367" s="16"/>
      <c r="R367" s="16"/>
      <c r="S367" s="16"/>
      <c r="T367" s="16"/>
      <c r="U367" s="16"/>
      <c r="V367" s="16"/>
      <c r="AK367" s="16"/>
      <c r="AX367" s="28"/>
      <c r="BB367" s="25"/>
      <c r="BG367" s="16"/>
      <c r="BH367" s="16"/>
      <c r="BO367" s="16" t="s">
        <v>5639</v>
      </c>
      <c r="BP367" s="16" t="s">
        <v>5640</v>
      </c>
      <c r="BQ367" s="16" t="s">
        <v>5641</v>
      </c>
      <c r="BR367" s="16"/>
      <c r="CA367" s="16"/>
      <c r="CE367" s="16" t="s">
        <v>119</v>
      </c>
      <c r="CF367" s="16" t="s">
        <v>3129</v>
      </c>
      <c r="CG367" s="16" t="s">
        <v>5639</v>
      </c>
      <c r="CH367" s="16" t="s">
        <v>5640</v>
      </c>
      <c r="CI367" s="16" t="s">
        <v>5642</v>
      </c>
      <c r="CJ367" s="16" t="s">
        <v>5643</v>
      </c>
      <c r="CK367" s="16" t="s">
        <v>5638</v>
      </c>
      <c r="CL367" s="16" t="s">
        <v>3977</v>
      </c>
      <c r="CM367" s="16" t="s">
        <v>5518</v>
      </c>
      <c r="CN367" s="16" t="s">
        <v>3184</v>
      </c>
      <c r="CR367" s="19"/>
      <c r="CV367" s="16"/>
      <c r="CY367" s="16"/>
      <c r="CZ367" s="16"/>
      <c r="DA367" s="16"/>
      <c r="DC367" s="16"/>
      <c r="DH367" s="16"/>
    </row>
    <row r="368" spans="1:112" x14ac:dyDescent="0.35">
      <c r="A368" s="16" t="s">
        <v>1149</v>
      </c>
      <c r="C368" t="s">
        <v>5644</v>
      </c>
      <c r="D368" s="29"/>
      <c r="E368"/>
      <c r="F368" s="16" t="s">
        <v>5784</v>
      </c>
      <c r="G368" s="16"/>
      <c r="K368" s="16"/>
      <c r="L368" s="16"/>
      <c r="M368" s="16"/>
      <c r="N368" s="16"/>
      <c r="O368" s="16" t="s">
        <v>5767</v>
      </c>
      <c r="P368" s="16"/>
      <c r="Q368" s="16"/>
      <c r="R368" s="16"/>
      <c r="S368" s="16"/>
      <c r="T368" s="16"/>
      <c r="U368" s="16"/>
      <c r="V368" s="16"/>
      <c r="AK368" s="16"/>
      <c r="AX368" s="28"/>
      <c r="BB368" s="25"/>
      <c r="BG368" s="16"/>
      <c r="BH368" s="16"/>
      <c r="BO368" s="16" t="s">
        <v>5645</v>
      </c>
      <c r="BP368" s="16" t="s">
        <v>5646</v>
      </c>
      <c r="BQ368" s="16" t="s">
        <v>5647</v>
      </c>
      <c r="BR368" s="16"/>
      <c r="CA368" s="16"/>
      <c r="CE368" s="16" t="s">
        <v>119</v>
      </c>
      <c r="CF368" s="16" t="s">
        <v>3129</v>
      </c>
      <c r="CG368" s="16" t="s">
        <v>5645</v>
      </c>
      <c r="CH368" s="16" t="s">
        <v>5646</v>
      </c>
      <c r="CI368" s="16" t="s">
        <v>5648</v>
      </c>
      <c r="CJ368" s="16" t="s">
        <v>5649</v>
      </c>
      <c r="CK368" s="16" t="s">
        <v>5644</v>
      </c>
      <c r="CL368" s="16" t="s">
        <v>3651</v>
      </c>
      <c r="CM368" s="16" t="s">
        <v>4885</v>
      </c>
      <c r="CN368" s="16" t="s">
        <v>3484</v>
      </c>
      <c r="CR368" s="19"/>
      <c r="CV368" s="16"/>
      <c r="CY368" s="16"/>
      <c r="CZ368" s="16"/>
      <c r="DA368" s="16"/>
      <c r="DC368" s="16"/>
      <c r="DH368" s="16"/>
    </row>
    <row r="369" spans="1:112" x14ac:dyDescent="0.35">
      <c r="A369" s="16" t="s">
        <v>1149</v>
      </c>
      <c r="C369" t="s">
        <v>5650</v>
      </c>
      <c r="D369" s="29"/>
      <c r="E369"/>
      <c r="F369" s="16" t="s">
        <v>5784</v>
      </c>
      <c r="G369" s="16"/>
      <c r="K369" s="16"/>
      <c r="L369" s="16"/>
      <c r="M369" s="16"/>
      <c r="N369" s="16"/>
      <c r="O369" s="16" t="s">
        <v>5767</v>
      </c>
      <c r="P369" s="16"/>
      <c r="Q369" s="16"/>
      <c r="R369" s="16"/>
      <c r="S369" s="16"/>
      <c r="T369" s="16"/>
      <c r="U369" s="16"/>
      <c r="V369" s="16"/>
      <c r="AK369" s="16"/>
      <c r="AX369" s="28"/>
      <c r="BB369" s="25"/>
      <c r="BG369" s="16"/>
      <c r="BH369" s="16"/>
      <c r="BO369" s="16" t="s">
        <v>5651</v>
      </c>
      <c r="BP369" s="16" t="s">
        <v>5652</v>
      </c>
      <c r="BQ369" s="16" t="s">
        <v>5653</v>
      </c>
      <c r="BR369" s="16"/>
      <c r="CA369" s="16"/>
      <c r="CE369" s="16" t="s">
        <v>119</v>
      </c>
      <c r="CF369" s="16" t="s">
        <v>3129</v>
      </c>
      <c r="CG369" s="16" t="s">
        <v>5651</v>
      </c>
      <c r="CH369" s="16" t="s">
        <v>5652</v>
      </c>
      <c r="CI369" s="16" t="s">
        <v>5654</v>
      </c>
      <c r="CJ369" s="16" t="s">
        <v>5655</v>
      </c>
      <c r="CK369" s="16" t="s">
        <v>5650</v>
      </c>
      <c r="CL369" s="16" t="s">
        <v>3157</v>
      </c>
      <c r="CM369" s="16" t="s">
        <v>3158</v>
      </c>
      <c r="CN369" s="16" t="s">
        <v>3159</v>
      </c>
      <c r="CR369" s="19"/>
      <c r="CV369" s="16"/>
      <c r="CY369" s="16"/>
      <c r="CZ369" s="16"/>
      <c r="DA369" s="16"/>
      <c r="DC369" s="16"/>
      <c r="DH369" s="16"/>
    </row>
    <row r="370" spans="1:112" x14ac:dyDescent="0.35">
      <c r="A370" s="16" t="s">
        <v>1149</v>
      </c>
      <c r="C370" t="s">
        <v>5656</v>
      </c>
      <c r="D370" s="29"/>
      <c r="E370"/>
      <c r="F370" s="16" t="s">
        <v>5784</v>
      </c>
      <c r="G370" s="16"/>
      <c r="K370" s="16"/>
      <c r="L370" s="16"/>
      <c r="M370" s="16"/>
      <c r="N370" s="16"/>
      <c r="O370" s="16" t="s">
        <v>5767</v>
      </c>
      <c r="P370" s="16"/>
      <c r="Q370" s="16"/>
      <c r="R370" s="16"/>
      <c r="S370" s="16"/>
      <c r="T370" s="16"/>
      <c r="U370" s="16"/>
      <c r="V370" s="16"/>
      <c r="AK370" s="16"/>
      <c r="AX370" s="28"/>
      <c r="BB370" s="25"/>
      <c r="BG370" s="16"/>
      <c r="BH370" s="16"/>
      <c r="BO370" s="16" t="s">
        <v>5657</v>
      </c>
      <c r="BP370" s="16" t="s">
        <v>5658</v>
      </c>
      <c r="BQ370" s="16" t="s">
        <v>5659</v>
      </c>
      <c r="BR370" s="16"/>
      <c r="CA370" s="16"/>
      <c r="CE370" s="16" t="s">
        <v>119</v>
      </c>
      <c r="CF370" s="16" t="s">
        <v>3129</v>
      </c>
      <c r="CG370" s="16" t="s">
        <v>5657</v>
      </c>
      <c r="CH370" s="16" t="s">
        <v>5658</v>
      </c>
      <c r="CI370" s="16" t="s">
        <v>5660</v>
      </c>
      <c r="CJ370" s="16" t="s">
        <v>5661</v>
      </c>
      <c r="CK370" s="16" t="s">
        <v>5656</v>
      </c>
      <c r="CL370" s="16" t="s">
        <v>3857</v>
      </c>
      <c r="CM370" s="16" t="s">
        <v>3459</v>
      </c>
      <c r="CN370" s="16" t="s">
        <v>3251</v>
      </c>
      <c r="CR370" s="19"/>
      <c r="CV370" s="16"/>
      <c r="CY370" s="16"/>
      <c r="CZ370" s="16"/>
      <c r="DA370" s="16"/>
      <c r="DC370" s="16"/>
      <c r="DH370" s="16"/>
    </row>
    <row r="371" spans="1:112" x14ac:dyDescent="0.35">
      <c r="A371" s="16" t="s">
        <v>1149</v>
      </c>
      <c r="C371" t="s">
        <v>5662</v>
      </c>
      <c r="D371" s="29"/>
      <c r="E371"/>
      <c r="F371" s="16" t="s">
        <v>5784</v>
      </c>
      <c r="G371" s="16"/>
      <c r="K371" s="16"/>
      <c r="L371" s="16"/>
      <c r="M371" s="16"/>
      <c r="N371" s="16"/>
      <c r="O371" s="16" t="s">
        <v>5767</v>
      </c>
      <c r="P371" s="16"/>
      <c r="Q371" s="16"/>
      <c r="R371" s="16"/>
      <c r="S371" s="16"/>
      <c r="T371" s="16"/>
      <c r="U371" s="16"/>
      <c r="V371" s="16"/>
      <c r="AK371" s="16"/>
      <c r="AX371" s="28"/>
      <c r="BB371" s="25"/>
      <c r="BG371" s="16"/>
      <c r="BH371" s="16"/>
      <c r="BO371" s="16" t="s">
        <v>5663</v>
      </c>
      <c r="BP371" s="16" t="s">
        <v>5664</v>
      </c>
      <c r="BQ371" s="16" t="s">
        <v>5665</v>
      </c>
      <c r="BR371" s="16"/>
      <c r="CA371" s="16"/>
      <c r="CE371" s="16" t="s">
        <v>119</v>
      </c>
      <c r="CF371" s="16" t="s">
        <v>3129</v>
      </c>
      <c r="CG371" s="16" t="s">
        <v>5663</v>
      </c>
      <c r="CH371" s="16" t="s">
        <v>5664</v>
      </c>
      <c r="CI371" s="16" t="s">
        <v>5666</v>
      </c>
      <c r="CJ371" s="16" t="s">
        <v>5667</v>
      </c>
      <c r="CK371" s="16" t="s">
        <v>5662</v>
      </c>
      <c r="CL371" s="16" t="s">
        <v>3977</v>
      </c>
      <c r="CM371" s="16" t="s">
        <v>3318</v>
      </c>
      <c r="CN371" s="16" t="s">
        <v>5388</v>
      </c>
      <c r="CR371" s="19"/>
      <c r="CV371" s="16"/>
      <c r="CY371" s="16"/>
      <c r="CZ371" s="16"/>
      <c r="DA371" s="16"/>
      <c r="DC371" s="16"/>
      <c r="DH371" s="16"/>
    </row>
    <row r="372" spans="1:112" x14ac:dyDescent="0.35">
      <c r="A372" s="16" t="s">
        <v>1149</v>
      </c>
      <c r="C372" t="s">
        <v>5669</v>
      </c>
      <c r="D372" s="29"/>
      <c r="E372"/>
      <c r="F372" s="16" t="s">
        <v>5784</v>
      </c>
      <c r="G372" s="16"/>
      <c r="K372" s="16"/>
      <c r="L372" s="16"/>
      <c r="M372" s="16"/>
      <c r="N372" s="16"/>
      <c r="O372" s="16" t="s">
        <v>5767</v>
      </c>
      <c r="P372" s="16"/>
      <c r="Q372" s="16"/>
      <c r="R372" s="16"/>
      <c r="S372" s="16"/>
      <c r="T372" s="16"/>
      <c r="U372" s="16"/>
      <c r="V372" s="16"/>
      <c r="AK372" s="16"/>
      <c r="AX372" s="28"/>
      <c r="BB372" s="25"/>
      <c r="BG372" s="16"/>
      <c r="BH372" s="16"/>
      <c r="BO372" s="16" t="s">
        <v>5670</v>
      </c>
      <c r="BP372" s="16" t="s">
        <v>5671</v>
      </c>
      <c r="BQ372" s="16" t="s">
        <v>5672</v>
      </c>
      <c r="BR372" s="16"/>
      <c r="CA372" s="16"/>
      <c r="CE372" s="16" t="s">
        <v>119</v>
      </c>
      <c r="CF372" s="16" t="s">
        <v>3129</v>
      </c>
      <c r="CG372" s="16" t="s">
        <v>5670</v>
      </c>
      <c r="CH372" s="16" t="s">
        <v>5671</v>
      </c>
      <c r="CI372" s="16" t="s">
        <v>5673</v>
      </c>
      <c r="CJ372" s="16" t="s">
        <v>5674</v>
      </c>
      <c r="CK372" s="16" t="s">
        <v>5669</v>
      </c>
      <c r="CL372" s="16" t="s">
        <v>3295</v>
      </c>
      <c r="CM372" s="16" t="s">
        <v>4992</v>
      </c>
      <c r="CN372" s="16" t="s">
        <v>3251</v>
      </c>
      <c r="CR372" s="19"/>
      <c r="CV372" s="16"/>
      <c r="CY372" s="16"/>
      <c r="CZ372" s="16"/>
      <c r="DA372" s="16"/>
      <c r="DC372" s="16"/>
      <c r="DH372" s="16"/>
    </row>
    <row r="373" spans="1:112" x14ac:dyDescent="0.35">
      <c r="A373" s="16" t="s">
        <v>1149</v>
      </c>
      <c r="C373" t="s">
        <v>5675</v>
      </c>
      <c r="D373" s="29"/>
      <c r="E373"/>
      <c r="F373" s="16" t="s">
        <v>5784</v>
      </c>
      <c r="G373" s="16"/>
      <c r="K373" s="16"/>
      <c r="L373" s="16"/>
      <c r="M373" s="16"/>
      <c r="N373" s="16"/>
      <c r="O373" s="16" t="s">
        <v>5767</v>
      </c>
      <c r="P373" s="16"/>
      <c r="Q373" s="16"/>
      <c r="R373" s="16"/>
      <c r="S373" s="16"/>
      <c r="T373" s="16"/>
      <c r="U373" s="16"/>
      <c r="V373" s="16"/>
      <c r="AK373" s="16"/>
      <c r="AX373" s="28"/>
      <c r="BB373" s="25"/>
      <c r="BG373" s="16"/>
      <c r="BH373" s="16"/>
      <c r="BO373" s="16" t="s">
        <v>5676</v>
      </c>
      <c r="BP373" s="16" t="s">
        <v>5677</v>
      </c>
      <c r="BQ373" s="16" t="s">
        <v>5678</v>
      </c>
      <c r="BR373" s="16"/>
      <c r="CA373" s="16"/>
      <c r="CE373" s="16" t="s">
        <v>119</v>
      </c>
      <c r="CF373" s="16" t="s">
        <v>3129</v>
      </c>
      <c r="CG373" s="16" t="s">
        <v>5676</v>
      </c>
      <c r="CH373" s="16" t="s">
        <v>5677</v>
      </c>
      <c r="CI373" s="16" t="s">
        <v>5679</v>
      </c>
      <c r="CJ373" s="16" t="s">
        <v>5680</v>
      </c>
      <c r="CK373" s="16" t="s">
        <v>5675</v>
      </c>
      <c r="CL373" s="16" t="s">
        <v>3651</v>
      </c>
      <c r="CM373" s="16" t="s">
        <v>5681</v>
      </c>
      <c r="CN373" s="16" t="s">
        <v>3251</v>
      </c>
      <c r="CR373" s="19"/>
      <c r="CV373" s="16"/>
      <c r="CY373" s="16"/>
      <c r="CZ373" s="16"/>
      <c r="DA373" s="16"/>
      <c r="DC373" s="16"/>
      <c r="DH373" s="16"/>
    </row>
    <row r="374" spans="1:112" x14ac:dyDescent="0.35">
      <c r="A374" s="16" t="s">
        <v>1149</v>
      </c>
      <c r="C374" t="s">
        <v>5682</v>
      </c>
      <c r="D374" s="29"/>
      <c r="E374"/>
      <c r="F374" s="16" t="s">
        <v>5784</v>
      </c>
      <c r="G374" s="16"/>
      <c r="K374" s="16"/>
      <c r="L374" s="16"/>
      <c r="M374" s="16"/>
      <c r="N374" s="16"/>
      <c r="O374" s="16" t="s">
        <v>5767</v>
      </c>
      <c r="P374" s="16"/>
      <c r="Q374" s="16"/>
      <c r="R374" s="16"/>
      <c r="S374" s="16"/>
      <c r="T374" s="16"/>
      <c r="U374" s="16"/>
      <c r="V374" s="16"/>
      <c r="AK374" s="16"/>
      <c r="AX374" s="28"/>
      <c r="BB374" s="25"/>
      <c r="BG374" s="16"/>
      <c r="BH374" s="16"/>
      <c r="BO374" s="16" t="s">
        <v>5683</v>
      </c>
      <c r="BP374" s="16" t="s">
        <v>5684</v>
      </c>
      <c r="BQ374" s="16" t="s">
        <v>5685</v>
      </c>
      <c r="BR374" s="16"/>
      <c r="CA374" s="16"/>
      <c r="CE374" s="16" t="s">
        <v>119</v>
      </c>
      <c r="CF374" s="16" t="s">
        <v>3129</v>
      </c>
      <c r="CG374" s="16" t="s">
        <v>5683</v>
      </c>
      <c r="CH374" s="16" t="s">
        <v>5684</v>
      </c>
      <c r="CI374" s="16" t="s">
        <v>5686</v>
      </c>
      <c r="CJ374" s="16" t="s">
        <v>5687</v>
      </c>
      <c r="CK374" s="16" t="s">
        <v>5682</v>
      </c>
      <c r="CL374" s="16" t="s">
        <v>3191</v>
      </c>
      <c r="CM374" s="16" t="s">
        <v>5587</v>
      </c>
      <c r="CN374" s="16" t="s">
        <v>5588</v>
      </c>
      <c r="CR374" s="19"/>
      <c r="CV374" s="16"/>
      <c r="CY374" s="16"/>
      <c r="CZ374" s="16"/>
      <c r="DA374" s="16"/>
      <c r="DC374" s="16"/>
      <c r="DH374" s="16"/>
    </row>
    <row r="375" spans="1:112" x14ac:dyDescent="0.35">
      <c r="A375" s="16" t="s">
        <v>1149</v>
      </c>
      <c r="C375" t="s">
        <v>5688</v>
      </c>
      <c r="D375" s="29"/>
      <c r="E375"/>
      <c r="F375" s="16" t="s">
        <v>5784</v>
      </c>
      <c r="G375" s="16"/>
      <c r="K375" s="16"/>
      <c r="L375" s="16"/>
      <c r="M375" s="16"/>
      <c r="N375" s="16"/>
      <c r="O375" s="16" t="s">
        <v>5767</v>
      </c>
      <c r="P375" s="16"/>
      <c r="Q375" s="16"/>
      <c r="R375" s="16"/>
      <c r="S375" s="16"/>
      <c r="T375" s="16"/>
      <c r="U375" s="16"/>
      <c r="V375" s="16"/>
      <c r="AK375" s="16"/>
      <c r="AX375" s="28"/>
      <c r="BB375" s="25"/>
      <c r="BG375" s="16"/>
      <c r="BH375" s="16"/>
      <c r="BO375" s="16" t="s">
        <v>5689</v>
      </c>
      <c r="BP375" s="16" t="s">
        <v>5690</v>
      </c>
      <c r="BQ375" s="16" t="s">
        <v>5691</v>
      </c>
      <c r="BR375" s="16"/>
      <c r="CA375" s="16"/>
      <c r="CE375" s="16" t="s">
        <v>119</v>
      </c>
      <c r="CF375" s="16" t="s">
        <v>3129</v>
      </c>
      <c r="CG375" s="16" t="s">
        <v>5689</v>
      </c>
      <c r="CH375" s="16" t="s">
        <v>5690</v>
      </c>
      <c r="CI375" s="16" t="s">
        <v>6052</v>
      </c>
      <c r="CJ375" s="16" t="s">
        <v>5692</v>
      </c>
      <c r="CK375" s="16" t="s">
        <v>5688</v>
      </c>
      <c r="CL375" s="16" t="s">
        <v>3182</v>
      </c>
      <c r="CM375" s="16" t="s">
        <v>5086</v>
      </c>
      <c r="CN375" s="16" t="s">
        <v>3281</v>
      </c>
      <c r="CR375" s="19"/>
      <c r="CV375" s="16"/>
      <c r="CY375" s="16"/>
      <c r="CZ375" s="16"/>
      <c r="DA375" s="16"/>
      <c r="DC375" s="16"/>
      <c r="DH375" s="16"/>
    </row>
    <row r="376" spans="1:112" x14ac:dyDescent="0.35">
      <c r="A376" s="16" t="s">
        <v>1149</v>
      </c>
      <c r="C376" t="s">
        <v>5693</v>
      </c>
      <c r="D376" s="29"/>
      <c r="E376"/>
      <c r="F376" s="16" t="s">
        <v>5784</v>
      </c>
      <c r="G376" s="16"/>
      <c r="K376" s="16"/>
      <c r="L376" s="16"/>
      <c r="M376" s="16"/>
      <c r="N376" s="16"/>
      <c r="O376" s="16" t="s">
        <v>5767</v>
      </c>
      <c r="P376" s="16"/>
      <c r="Q376" s="16"/>
      <c r="R376" s="16"/>
      <c r="S376" s="16"/>
      <c r="T376" s="16"/>
      <c r="U376" s="16"/>
      <c r="V376" s="16"/>
      <c r="AK376" s="16"/>
      <c r="AX376" s="28"/>
      <c r="BB376" s="25"/>
      <c r="BG376" s="16"/>
      <c r="BH376" s="16"/>
      <c r="BO376" s="16" t="s">
        <v>5694</v>
      </c>
      <c r="BP376" s="16" t="s">
        <v>5695</v>
      </c>
      <c r="BQ376" s="16" t="s">
        <v>5696</v>
      </c>
      <c r="BR376" s="16"/>
      <c r="CA376" s="16"/>
      <c r="CE376" s="16" t="s">
        <v>119</v>
      </c>
      <c r="CF376" s="16" t="s">
        <v>3129</v>
      </c>
      <c r="CG376" s="16" t="s">
        <v>5694</v>
      </c>
      <c r="CH376" s="16" t="s">
        <v>5695</v>
      </c>
      <c r="CI376" s="16" t="s">
        <v>5697</v>
      </c>
      <c r="CJ376" s="16" t="s">
        <v>5698</v>
      </c>
      <c r="CK376" s="16" t="s">
        <v>5693</v>
      </c>
      <c r="CL376" s="16" t="s">
        <v>3265</v>
      </c>
      <c r="CM376" s="16" t="s">
        <v>3335</v>
      </c>
      <c r="CN376" s="16" t="s">
        <v>3589</v>
      </c>
      <c r="CR376" s="19"/>
      <c r="CV376" s="16"/>
      <c r="CY376" s="16"/>
      <c r="CZ376" s="16"/>
      <c r="DA376" s="16"/>
      <c r="DC376" s="16"/>
      <c r="DH376" s="16"/>
    </row>
    <row r="377" spans="1:112" x14ac:dyDescent="0.35">
      <c r="A377" s="16" t="s">
        <v>1149</v>
      </c>
      <c r="C377" t="s">
        <v>5699</v>
      </c>
      <c r="D377" s="29"/>
      <c r="E377"/>
      <c r="F377" s="16" t="s">
        <v>5784</v>
      </c>
      <c r="G377" s="16"/>
      <c r="K377" s="16"/>
      <c r="L377" s="16"/>
      <c r="M377" s="16"/>
      <c r="N377" s="16"/>
      <c r="O377" s="16" t="s">
        <v>5767</v>
      </c>
      <c r="P377" s="16"/>
      <c r="Q377" s="16"/>
      <c r="R377" s="16"/>
      <c r="S377" s="16"/>
      <c r="T377" s="16"/>
      <c r="U377" s="16"/>
      <c r="V377" s="16"/>
      <c r="AK377" s="16"/>
      <c r="AX377" s="28"/>
      <c r="BB377" s="25"/>
      <c r="BG377" s="16"/>
      <c r="BH377" s="16"/>
      <c r="BO377" s="16" t="s">
        <v>5700</v>
      </c>
      <c r="BP377" s="16" t="s">
        <v>5701</v>
      </c>
      <c r="BQ377" s="16" t="s">
        <v>5702</v>
      </c>
      <c r="BR377" s="16"/>
      <c r="CA377" s="16"/>
      <c r="CE377" s="16" t="s">
        <v>119</v>
      </c>
      <c r="CF377" s="16" t="s">
        <v>3129</v>
      </c>
      <c r="CG377" s="16" t="s">
        <v>5700</v>
      </c>
      <c r="CH377" s="16" t="s">
        <v>5701</v>
      </c>
      <c r="CI377" s="16" t="s">
        <v>5703</v>
      </c>
      <c r="CJ377" s="16" t="s">
        <v>5704</v>
      </c>
      <c r="CK377" s="16" t="s">
        <v>5699</v>
      </c>
      <c r="CL377" s="16" t="s">
        <v>3257</v>
      </c>
      <c r="CM377" s="16" t="s">
        <v>5705</v>
      </c>
      <c r="CN377" s="16" t="s">
        <v>5706</v>
      </c>
      <c r="CR377" s="19"/>
      <c r="CV377" s="16"/>
      <c r="CY377" s="16"/>
      <c r="CZ377" s="16"/>
      <c r="DA377" s="16"/>
      <c r="DC377" s="16"/>
      <c r="DH377" s="16"/>
    </row>
    <row r="378" spans="1:112" x14ac:dyDescent="0.35">
      <c r="A378" s="16" t="s">
        <v>1149</v>
      </c>
      <c r="C378" t="s">
        <v>5707</v>
      </c>
      <c r="D378" s="29"/>
      <c r="E378"/>
      <c r="F378" s="16" t="s">
        <v>5784</v>
      </c>
      <c r="G378" s="16"/>
      <c r="K378" s="16"/>
      <c r="L378" s="16"/>
      <c r="M378" s="16"/>
      <c r="N378" s="16"/>
      <c r="O378" s="16" t="s">
        <v>5767</v>
      </c>
      <c r="P378" s="16"/>
      <c r="Q378" s="16"/>
      <c r="R378" s="16"/>
      <c r="S378" s="16"/>
      <c r="T378" s="16"/>
      <c r="U378" s="16"/>
      <c r="V378" s="16"/>
      <c r="AK378" s="16"/>
      <c r="AX378" s="28"/>
      <c r="BB378" s="25"/>
      <c r="BG378" s="16"/>
      <c r="BH378" s="16"/>
      <c r="BO378" s="16" t="s">
        <v>5708</v>
      </c>
      <c r="BP378" s="16" t="s">
        <v>5709</v>
      </c>
      <c r="BQ378" s="16" t="s">
        <v>5710</v>
      </c>
      <c r="BR378" s="16"/>
      <c r="CA378" s="16"/>
      <c r="CE378" s="16" t="s">
        <v>119</v>
      </c>
      <c r="CF378" s="16" t="s">
        <v>3129</v>
      </c>
      <c r="CG378" s="16" t="s">
        <v>5708</v>
      </c>
      <c r="CH378" s="16" t="s">
        <v>5709</v>
      </c>
      <c r="CI378" s="16" t="s">
        <v>5711</v>
      </c>
      <c r="CJ378" s="16" t="s">
        <v>5712</v>
      </c>
      <c r="CK378" s="16" t="s">
        <v>5707</v>
      </c>
      <c r="CL378" s="16" t="s">
        <v>3182</v>
      </c>
      <c r="CM378" s="16" t="s">
        <v>3150</v>
      </c>
      <c r="CN378" s="16" t="s">
        <v>3901</v>
      </c>
      <c r="CR378" s="19"/>
      <c r="CV378" s="16"/>
      <c r="CY378" s="16"/>
      <c r="CZ378" s="16"/>
      <c r="DA378" s="16"/>
      <c r="DC378" s="16"/>
      <c r="DH378" s="16"/>
    </row>
    <row r="379" spans="1:112" x14ac:dyDescent="0.35">
      <c r="A379" s="16" t="s">
        <v>1149</v>
      </c>
      <c r="C379" t="s">
        <v>5713</v>
      </c>
      <c r="D379" s="29"/>
      <c r="E379"/>
      <c r="F379" s="16" t="s">
        <v>5784</v>
      </c>
      <c r="G379" s="16"/>
      <c r="K379" s="16"/>
      <c r="L379" s="16"/>
      <c r="M379" s="16"/>
      <c r="N379" s="16"/>
      <c r="O379" s="16" t="s">
        <v>5767</v>
      </c>
      <c r="P379" s="16"/>
      <c r="Q379" s="16"/>
      <c r="R379" s="16"/>
      <c r="S379" s="16"/>
      <c r="T379" s="16"/>
      <c r="U379" s="16"/>
      <c r="V379" s="16"/>
      <c r="AK379" s="16"/>
      <c r="AX379" s="28"/>
      <c r="BB379" s="25"/>
      <c r="BG379" s="16"/>
      <c r="BH379" s="16"/>
      <c r="BO379" s="16" t="s">
        <v>5714</v>
      </c>
      <c r="BP379" s="16" t="s">
        <v>5715</v>
      </c>
      <c r="BQ379" s="16" t="s">
        <v>5716</v>
      </c>
      <c r="BR379" s="16"/>
      <c r="CA379" s="16"/>
      <c r="CE379" s="16" t="s">
        <v>119</v>
      </c>
      <c r="CF379" s="16" t="s">
        <v>3129</v>
      </c>
      <c r="CG379" s="16" t="s">
        <v>5714</v>
      </c>
      <c r="CH379" s="16" t="s">
        <v>5715</v>
      </c>
      <c r="CI379" s="16" t="s">
        <v>6053</v>
      </c>
      <c r="CJ379" s="16" t="s">
        <v>5717</v>
      </c>
      <c r="CK379" s="16" t="s">
        <v>5713</v>
      </c>
      <c r="CL379" s="16" t="s">
        <v>3166</v>
      </c>
      <c r="CM379" s="16" t="s">
        <v>5189</v>
      </c>
      <c r="CN379" s="16" t="s">
        <v>3416</v>
      </c>
      <c r="CR379" s="19"/>
      <c r="CV379" s="16"/>
      <c r="CY379" s="16"/>
      <c r="CZ379" s="16"/>
      <c r="DA379" s="16"/>
      <c r="DC379" s="16"/>
      <c r="DH379" s="16"/>
    </row>
    <row r="380" spans="1:112" x14ac:dyDescent="0.35">
      <c r="A380" s="16" t="s">
        <v>1149</v>
      </c>
      <c r="C380" t="s">
        <v>5718</v>
      </c>
      <c r="D380" s="29"/>
      <c r="E380"/>
      <c r="F380" s="16" t="s">
        <v>5784</v>
      </c>
      <c r="G380" s="16"/>
      <c r="K380" s="16"/>
      <c r="L380" s="16"/>
      <c r="M380" s="16"/>
      <c r="N380" s="16"/>
      <c r="O380" s="16" t="s">
        <v>5767</v>
      </c>
      <c r="P380" s="16"/>
      <c r="Q380" s="16"/>
      <c r="R380" s="16"/>
      <c r="S380" s="16"/>
      <c r="T380" s="16"/>
      <c r="U380" s="16"/>
      <c r="V380" s="16"/>
      <c r="AK380" s="16"/>
      <c r="AX380" s="28"/>
      <c r="BB380" s="25"/>
      <c r="BG380" s="16"/>
      <c r="BH380" s="16"/>
      <c r="BO380" s="16" t="s">
        <v>5719</v>
      </c>
      <c r="BP380" s="16" t="s">
        <v>5720</v>
      </c>
      <c r="BQ380" s="16" t="s">
        <v>5721</v>
      </c>
      <c r="BR380" s="16"/>
      <c r="CA380" s="16"/>
      <c r="CE380" s="16" t="s">
        <v>119</v>
      </c>
      <c r="CF380" s="16" t="s">
        <v>3129</v>
      </c>
      <c r="CG380" s="16" t="s">
        <v>5719</v>
      </c>
      <c r="CH380" s="16" t="s">
        <v>5720</v>
      </c>
      <c r="CI380" s="16" t="s">
        <v>5722</v>
      </c>
      <c r="CJ380" s="16" t="s">
        <v>5723</v>
      </c>
      <c r="CK380" s="16" t="s">
        <v>5718</v>
      </c>
      <c r="CL380" s="16" t="s">
        <v>3350</v>
      </c>
      <c r="CM380" s="16" t="s">
        <v>3392</v>
      </c>
      <c r="CN380" s="16" t="s">
        <v>3367</v>
      </c>
      <c r="CR380" s="19"/>
      <c r="CV380" s="16"/>
      <c r="CY380" s="16"/>
      <c r="CZ380" s="16"/>
      <c r="DA380" s="16"/>
      <c r="DC380" s="16"/>
      <c r="DH380" s="16"/>
    </row>
    <row r="381" spans="1:112" x14ac:dyDescent="0.35">
      <c r="A381" s="16" t="s">
        <v>1149</v>
      </c>
      <c r="C381" t="s">
        <v>5724</v>
      </c>
      <c r="D381" s="29"/>
      <c r="E381"/>
      <c r="F381" s="16" t="s">
        <v>5784</v>
      </c>
      <c r="G381" s="16"/>
      <c r="K381" s="16"/>
      <c r="L381" s="16"/>
      <c r="M381" s="16"/>
      <c r="N381" s="16"/>
      <c r="O381" s="16" t="s">
        <v>5767</v>
      </c>
      <c r="P381" s="16"/>
      <c r="Q381" s="16"/>
      <c r="R381" s="16"/>
      <c r="S381" s="16"/>
      <c r="T381" s="16"/>
      <c r="U381" s="16"/>
      <c r="V381" s="16"/>
      <c r="AK381" s="16"/>
      <c r="AX381" s="28"/>
      <c r="BB381" s="25"/>
      <c r="BG381" s="16"/>
      <c r="BH381" s="16"/>
      <c r="BO381" s="16" t="s">
        <v>5725</v>
      </c>
      <c r="BP381" s="16" t="s">
        <v>5726</v>
      </c>
      <c r="BQ381" s="16" t="s">
        <v>4583</v>
      </c>
      <c r="BR381" s="16"/>
      <c r="CA381" s="16"/>
      <c r="CE381" s="16" t="s">
        <v>119</v>
      </c>
      <c r="CF381" s="16" t="s">
        <v>3129</v>
      </c>
      <c r="CG381" s="16" t="s">
        <v>5725</v>
      </c>
      <c r="CH381" s="16" t="s">
        <v>5726</v>
      </c>
      <c r="CI381" s="16" t="s">
        <v>5727</v>
      </c>
      <c r="CJ381" s="16" t="s">
        <v>5728</v>
      </c>
      <c r="CK381" s="16" t="s">
        <v>5724</v>
      </c>
      <c r="CL381" s="16" t="s">
        <v>3529</v>
      </c>
      <c r="CM381" s="16" t="s">
        <v>5729</v>
      </c>
      <c r="CN381" s="16" t="s">
        <v>3184</v>
      </c>
      <c r="CR381" s="19"/>
      <c r="CV381" s="16"/>
      <c r="CY381" s="16"/>
      <c r="CZ381" s="16"/>
      <c r="DA381" s="16"/>
      <c r="DC381" s="16"/>
      <c r="DH381" s="16"/>
    </row>
    <row r="382" spans="1:112" x14ac:dyDescent="0.35">
      <c r="A382" s="16" t="s">
        <v>1149</v>
      </c>
      <c r="C382" t="s">
        <v>5730</v>
      </c>
      <c r="D382" s="29"/>
      <c r="E382"/>
      <c r="F382" s="16" t="s">
        <v>5784</v>
      </c>
      <c r="G382" s="16"/>
      <c r="K382" s="16"/>
      <c r="L382" s="16"/>
      <c r="M382" s="16"/>
      <c r="N382" s="16"/>
      <c r="O382" s="16" t="s">
        <v>5767</v>
      </c>
      <c r="P382" s="16"/>
      <c r="Q382" s="16"/>
      <c r="R382" s="16"/>
      <c r="S382" s="16"/>
      <c r="T382" s="16"/>
      <c r="U382" s="16"/>
      <c r="V382" s="16"/>
      <c r="AK382" s="16"/>
      <c r="AX382" s="28"/>
      <c r="BB382" s="25"/>
      <c r="BG382" s="16"/>
      <c r="BH382" s="16"/>
      <c r="BO382" s="16" t="s">
        <v>5731</v>
      </c>
      <c r="BP382" s="16" t="s">
        <v>5732</v>
      </c>
      <c r="BQ382" s="16" t="s">
        <v>5733</v>
      </c>
      <c r="BR382" s="16"/>
      <c r="CA382" s="16"/>
      <c r="CE382" s="16" t="s">
        <v>119</v>
      </c>
      <c r="CF382" s="16" t="s">
        <v>3129</v>
      </c>
      <c r="CG382" s="16" t="s">
        <v>5731</v>
      </c>
      <c r="CH382" s="16" t="s">
        <v>5732</v>
      </c>
      <c r="CI382" s="16" t="s">
        <v>5734</v>
      </c>
      <c r="CJ382" s="16" t="s">
        <v>5735</v>
      </c>
      <c r="CK382" s="16" t="s">
        <v>5730</v>
      </c>
      <c r="CL382" s="16" t="s">
        <v>3182</v>
      </c>
      <c r="CM382" s="16" t="s">
        <v>5705</v>
      </c>
      <c r="CN382" s="16" t="s">
        <v>3175</v>
      </c>
      <c r="CR382" s="19"/>
      <c r="CV382" s="16"/>
      <c r="CY382" s="16"/>
      <c r="CZ382" s="16"/>
      <c r="DA382" s="16"/>
      <c r="DC382" s="16"/>
      <c r="DH382" s="16"/>
    </row>
    <row r="383" spans="1:112" x14ac:dyDescent="0.35">
      <c r="A383" s="16" t="s">
        <v>1149</v>
      </c>
      <c r="C383" t="s">
        <v>5736</v>
      </c>
      <c r="D383" s="29"/>
      <c r="E383"/>
      <c r="F383" s="16" t="s">
        <v>5784</v>
      </c>
      <c r="G383" s="16"/>
      <c r="K383" s="16"/>
      <c r="L383" s="16"/>
      <c r="M383" s="16"/>
      <c r="N383" s="16"/>
      <c r="O383" s="16" t="s">
        <v>5767</v>
      </c>
      <c r="P383" s="16"/>
      <c r="Q383" s="16"/>
      <c r="R383" s="16"/>
      <c r="S383" s="16"/>
      <c r="T383" s="16"/>
      <c r="U383" s="16"/>
      <c r="V383" s="16"/>
      <c r="AK383" s="16"/>
      <c r="AX383" s="28"/>
      <c r="BB383" s="25"/>
      <c r="BG383" s="16"/>
      <c r="BH383" s="16"/>
      <c r="BO383" s="16" t="s">
        <v>5737</v>
      </c>
      <c r="BP383" s="16" t="s">
        <v>5738</v>
      </c>
      <c r="BQ383" s="16" t="s">
        <v>5739</v>
      </c>
      <c r="BR383" s="16"/>
      <c r="CA383" s="16"/>
      <c r="CE383" s="16" t="s">
        <v>119</v>
      </c>
      <c r="CF383" s="16" t="s">
        <v>3129</v>
      </c>
      <c r="CG383" s="16" t="s">
        <v>5737</v>
      </c>
      <c r="CH383" s="16" t="s">
        <v>5738</v>
      </c>
      <c r="CI383" s="16" t="s">
        <v>5740</v>
      </c>
      <c r="CJ383" s="16" t="s">
        <v>5741</v>
      </c>
      <c r="CK383" s="16" t="s">
        <v>5736</v>
      </c>
      <c r="CL383" s="16" t="s">
        <v>3191</v>
      </c>
      <c r="CM383" s="16" t="s">
        <v>3588</v>
      </c>
      <c r="CN383" s="16" t="s">
        <v>3367</v>
      </c>
      <c r="CR383" s="19"/>
      <c r="CV383" s="16"/>
      <c r="CY383" s="16"/>
      <c r="CZ383" s="16"/>
      <c r="DA383" s="16"/>
      <c r="DC383" s="16"/>
      <c r="DH383" s="16"/>
    </row>
    <row r="384" spans="1:112" x14ac:dyDescent="0.35">
      <c r="A384" s="16" t="s">
        <v>1149</v>
      </c>
      <c r="C384" t="s">
        <v>5742</v>
      </c>
      <c r="D384" s="29"/>
      <c r="E384"/>
      <c r="F384" s="16" t="s">
        <v>5784</v>
      </c>
      <c r="G384" s="16"/>
      <c r="K384" s="16"/>
      <c r="L384" s="16"/>
      <c r="M384" s="16"/>
      <c r="N384" s="16"/>
      <c r="O384" s="16" t="s">
        <v>5767</v>
      </c>
      <c r="P384" s="16"/>
      <c r="Q384" s="16"/>
      <c r="R384" s="16"/>
      <c r="S384" s="16"/>
      <c r="T384" s="16"/>
      <c r="U384" s="16"/>
      <c r="V384" s="16"/>
      <c r="AK384" s="16"/>
      <c r="AX384" s="28"/>
      <c r="BB384" s="25"/>
      <c r="BG384" s="16"/>
      <c r="BH384" s="16"/>
      <c r="BO384" s="16" t="s">
        <v>5743</v>
      </c>
      <c r="BP384" s="16" t="s">
        <v>5744</v>
      </c>
      <c r="BQ384" s="16" t="s">
        <v>5745</v>
      </c>
      <c r="BR384" s="16"/>
      <c r="CA384" s="16"/>
      <c r="CE384" s="16" t="s">
        <v>119</v>
      </c>
      <c r="CF384" s="16" t="s">
        <v>3129</v>
      </c>
      <c r="CG384" s="16" t="s">
        <v>5743</v>
      </c>
      <c r="CH384" s="16" t="s">
        <v>5744</v>
      </c>
      <c r="CI384" s="16" t="s">
        <v>5746</v>
      </c>
      <c r="CJ384" s="16" t="s">
        <v>5747</v>
      </c>
      <c r="CK384" s="16" t="s">
        <v>5742</v>
      </c>
      <c r="CL384" s="16" t="s">
        <v>3977</v>
      </c>
      <c r="CM384" s="16" t="s">
        <v>3207</v>
      </c>
      <c r="CN384" s="16" t="s">
        <v>3184</v>
      </c>
      <c r="CR384" s="19"/>
      <c r="CV384" s="16"/>
      <c r="CY384" s="16"/>
      <c r="CZ384" s="16"/>
      <c r="DA384" s="16"/>
      <c r="DC384" s="16"/>
      <c r="DH384" s="16"/>
    </row>
    <row r="385" spans="1:112" x14ac:dyDescent="0.35">
      <c r="A385" s="16" t="s">
        <v>1149</v>
      </c>
      <c r="C385" t="s">
        <v>5748</v>
      </c>
      <c r="D385" s="29"/>
      <c r="E385"/>
      <c r="F385" s="16" t="s">
        <v>5784</v>
      </c>
      <c r="G385" s="16"/>
      <c r="K385" s="16"/>
      <c r="L385" s="16"/>
      <c r="M385" s="16"/>
      <c r="N385" s="16"/>
      <c r="O385" s="16" t="s">
        <v>5767</v>
      </c>
      <c r="P385" s="16"/>
      <c r="Q385" s="16"/>
      <c r="R385" s="16"/>
      <c r="S385" s="16"/>
      <c r="T385" s="16"/>
      <c r="U385" s="16"/>
      <c r="V385" s="16"/>
      <c r="AK385" s="16"/>
      <c r="AX385" s="28"/>
      <c r="BB385" s="25"/>
      <c r="BG385" s="16"/>
      <c r="BH385" s="16"/>
      <c r="BO385" s="16" t="s">
        <v>5749</v>
      </c>
      <c r="BP385" s="16" t="s">
        <v>5750</v>
      </c>
      <c r="BQ385" s="16" t="s">
        <v>5751</v>
      </c>
      <c r="BR385" s="16"/>
      <c r="CA385" s="16"/>
      <c r="CE385" s="16" t="s">
        <v>119</v>
      </c>
      <c r="CF385" s="16" t="s">
        <v>3129</v>
      </c>
      <c r="CG385" s="16" t="s">
        <v>5749</v>
      </c>
      <c r="CH385" s="16" t="s">
        <v>5750</v>
      </c>
      <c r="CI385" s="16" t="s">
        <v>5752</v>
      </c>
      <c r="CJ385" s="16" t="s">
        <v>5753</v>
      </c>
      <c r="CK385" s="16" t="s">
        <v>5748</v>
      </c>
      <c r="CL385" s="16" t="s">
        <v>3295</v>
      </c>
      <c r="CM385" s="16" t="s">
        <v>4885</v>
      </c>
      <c r="CN385" s="16" t="s">
        <v>3251</v>
      </c>
      <c r="CR385" s="19"/>
      <c r="CV385" s="16"/>
      <c r="CY385" s="16"/>
      <c r="CZ385" s="16"/>
      <c r="DA385" s="16"/>
      <c r="DC385" s="16"/>
      <c r="DH385" s="16"/>
    </row>
    <row r="386" spans="1:112" x14ac:dyDescent="0.35">
      <c r="A386" s="16" t="s">
        <v>1149</v>
      </c>
      <c r="C386" t="s">
        <v>931</v>
      </c>
      <c r="D386" s="29"/>
      <c r="E386"/>
      <c r="F386" s="16" t="s">
        <v>5784</v>
      </c>
      <c r="G386" s="16"/>
      <c r="K386" s="16"/>
      <c r="L386" s="16"/>
      <c r="M386" s="16"/>
      <c r="N386" s="16"/>
      <c r="O386" s="16" t="s">
        <v>5767</v>
      </c>
      <c r="P386" s="16"/>
      <c r="Q386" s="16"/>
      <c r="R386" s="16"/>
      <c r="S386" s="16"/>
      <c r="T386" s="16"/>
      <c r="U386" s="16"/>
      <c r="V386" s="16"/>
      <c r="AK386" s="16"/>
      <c r="AX386" s="28"/>
      <c r="BB386" s="25"/>
      <c r="BG386" s="16"/>
      <c r="BH386" s="16"/>
      <c r="BO386" s="16" t="s">
        <v>932</v>
      </c>
      <c r="BP386" s="16" t="s">
        <v>5758</v>
      </c>
      <c r="BQ386" s="16" t="s">
        <v>5759</v>
      </c>
      <c r="BR386" s="16"/>
      <c r="CA386" s="16"/>
      <c r="CE386" s="16" t="s">
        <v>119</v>
      </c>
      <c r="CF386" s="16" t="s">
        <v>3129</v>
      </c>
      <c r="CG386" s="16" t="s">
        <v>932</v>
      </c>
      <c r="CH386" s="16" t="s">
        <v>5758</v>
      </c>
      <c r="CI386" s="16" t="s">
        <v>5760</v>
      </c>
      <c r="CJ386" s="16" t="s">
        <v>5761</v>
      </c>
      <c r="CK386" s="16" t="s">
        <v>931</v>
      </c>
      <c r="CL386" s="16" t="s">
        <v>3446</v>
      </c>
      <c r="CM386" s="16" t="s">
        <v>4655</v>
      </c>
      <c r="CN386" s="16" t="s">
        <v>5762</v>
      </c>
      <c r="CR386" s="19"/>
      <c r="CV386" s="16"/>
      <c r="CY386" s="16"/>
      <c r="CZ386" s="16"/>
      <c r="DA386" s="16"/>
      <c r="DC386" s="16"/>
      <c r="DH386" s="16"/>
    </row>
    <row r="387" spans="1:112" x14ac:dyDescent="0.35">
      <c r="A387" s="16" t="s">
        <v>6154</v>
      </c>
      <c r="C387" t="s">
        <v>165</v>
      </c>
      <c r="D387" s="29"/>
      <c r="E387"/>
      <c r="G387" s="16"/>
      <c r="K387" s="16"/>
      <c r="L387" s="16"/>
      <c r="M387" s="16"/>
      <c r="N387" s="20" t="s">
        <v>6233</v>
      </c>
      <c r="O387" s="16" t="s">
        <v>1153</v>
      </c>
      <c r="P387" s="16"/>
      <c r="Q387" s="16"/>
      <c r="R387" s="16"/>
      <c r="S387" s="16" t="s">
        <v>1186</v>
      </c>
      <c r="T387" s="22" t="s">
        <v>6231</v>
      </c>
      <c r="U387" s="16" t="s">
        <v>676</v>
      </c>
      <c r="V387" s="16"/>
      <c r="AH387" s="16" t="s">
        <v>1176</v>
      </c>
      <c r="AI387" s="16" t="s">
        <v>1177</v>
      </c>
      <c r="AJ387" s="16" t="s">
        <v>1178</v>
      </c>
      <c r="AK387" s="16"/>
      <c r="AT387" s="16">
        <f>LEN(AS387)-LEN(SUBSTITUTE(AS387,",",""))+1</f>
        <v>1</v>
      </c>
      <c r="AV387" s="16">
        <f>LEN(AU387)-LEN(SUBSTITUTE(AU387,",",""))+1</f>
        <v>1</v>
      </c>
      <c r="AX387" s="28">
        <f>Table13[[#This Row], [no. of introduced regions]]/Table13[[#This Row], [no. of native regions]]</f>
        <v>1</v>
      </c>
      <c r="AZ387" s="16" t="s">
        <v>1179</v>
      </c>
      <c r="BA387" s="16" t="s">
        <v>1180</v>
      </c>
      <c r="BB387" s="25"/>
      <c r="BC387" s="16" t="s">
        <v>1182</v>
      </c>
      <c r="BE387" s="16" t="s">
        <v>665</v>
      </c>
      <c r="BG387" s="16"/>
      <c r="BH387" s="16" t="s">
        <v>1183</v>
      </c>
      <c r="BJ387" s="16" t="s">
        <v>165</v>
      </c>
      <c r="BM387" s="16" t="s">
        <v>167</v>
      </c>
      <c r="BO387" s="16" t="s">
        <v>558</v>
      </c>
      <c r="BP387" s="16" t="s">
        <v>1187</v>
      </c>
      <c r="BR387" s="16" t="s">
        <v>1188</v>
      </c>
      <c r="BS387" s="16" t="s">
        <v>1189</v>
      </c>
      <c r="BT387" s="16" t="s">
        <v>166</v>
      </c>
      <c r="BU387" s="16" t="s">
        <v>560</v>
      </c>
      <c r="BX387" s="16" t="s">
        <v>1190</v>
      </c>
      <c r="CA387" s="16"/>
      <c r="CB387" s="16" t="s">
        <v>1184</v>
      </c>
      <c r="CC387" s="16" t="s">
        <v>1185</v>
      </c>
      <c r="CR387" s="19"/>
      <c r="CV387" s="16"/>
      <c r="CY387" s="16"/>
      <c r="CZ387" s="16"/>
      <c r="DA387" s="16"/>
      <c r="DC387" s="16"/>
    </row>
    <row r="388" spans="1:112" x14ac:dyDescent="0.35">
      <c r="A388" s="16" t="s">
        <v>6154</v>
      </c>
      <c r="C388" t="s">
        <v>1197</v>
      </c>
      <c r="D388" s="29"/>
      <c r="E388"/>
      <c r="G388" s="16"/>
      <c r="K388" s="16"/>
      <c r="L388" s="16"/>
      <c r="M388" s="16"/>
      <c r="N388" s="20" t="s">
        <v>6232</v>
      </c>
      <c r="O388" s="16" t="s">
        <v>651</v>
      </c>
      <c r="P388" s="16"/>
      <c r="Q388" s="16"/>
      <c r="R388" s="16"/>
      <c r="S388" s="16"/>
      <c r="T388" s="16" t="s">
        <v>1198</v>
      </c>
      <c r="U388" s="16" t="s">
        <v>1119</v>
      </c>
      <c r="V388" s="16"/>
      <c r="AG388" s="16" t="s">
        <v>1199</v>
      </c>
      <c r="AH388" s="16" t="s">
        <v>745</v>
      </c>
      <c r="AJ388" s="16" t="s">
        <v>706</v>
      </c>
      <c r="AK388" s="16"/>
      <c r="AT388" s="16">
        <f>LEN(AS388)-LEN(SUBSTITUTE(AS388,",",""))+1</f>
        <v>1</v>
      </c>
      <c r="AV388" s="16">
        <f>LEN(AU388)-LEN(SUBSTITUTE(AU388,",",""))+1</f>
        <v>1</v>
      </c>
      <c r="AX388" s="28">
        <f>Table13[[#This Row], [no. of introduced regions]]/Table13[[#This Row], [no. of native regions]]</f>
        <v>1</v>
      </c>
      <c r="BB388" s="25"/>
      <c r="BG388" s="16"/>
      <c r="BH388" s="16"/>
      <c r="BR388" s="16"/>
      <c r="CA388" s="16"/>
      <c r="CR388" s="19"/>
      <c r="CV388" s="16"/>
      <c r="CY388" s="16"/>
      <c r="CZ388" s="16"/>
      <c r="DA388" s="16"/>
      <c r="DC388" s="16"/>
    </row>
    <row r="389" spans="1:112" x14ac:dyDescent="0.35">
      <c r="A389" s="16" t="s">
        <v>6154</v>
      </c>
      <c r="C389" t="s">
        <v>223</v>
      </c>
      <c r="D389" s="29"/>
      <c r="E389"/>
      <c r="G389" s="16" t="s">
        <v>119</v>
      </c>
      <c r="K389" s="16"/>
      <c r="L389" s="16"/>
      <c r="M389" s="16"/>
      <c r="N389" s="20" t="s">
        <v>6232</v>
      </c>
      <c r="O389" s="16" t="s">
        <v>651</v>
      </c>
      <c r="P389" s="16"/>
      <c r="Q389" s="16"/>
      <c r="R389" s="16"/>
      <c r="S389" s="16"/>
      <c r="T389" s="16" t="s">
        <v>1278</v>
      </c>
      <c r="U389" s="16"/>
      <c r="V389" s="16"/>
      <c r="AK389" s="16"/>
      <c r="AT389" s="16">
        <f>LEN(AS389)-LEN(SUBSTITUTE(AS389,",",""))+1</f>
        <v>1</v>
      </c>
      <c r="AV389" s="16">
        <f>LEN(AU389)-LEN(SUBSTITUTE(AU389,",",""))+1</f>
        <v>1</v>
      </c>
      <c r="AX389" s="28">
        <f>Table13[[#This Row], [no. of introduced regions]]/Table13[[#This Row], [no. of native regions]]</f>
        <v>1</v>
      </c>
      <c r="BB389" s="25"/>
      <c r="BG389" s="16"/>
      <c r="BH389" s="16"/>
      <c r="BR389" s="16"/>
      <c r="CA389" s="16"/>
      <c r="CR389" s="19"/>
      <c r="CV389" s="16"/>
      <c r="CY389" s="16"/>
      <c r="CZ389" s="16"/>
      <c r="DA389" s="16"/>
      <c r="DC389" s="16"/>
    </row>
    <row r="390" spans="1:112" x14ac:dyDescent="0.35">
      <c r="A390" s="16" t="s">
        <v>6154</v>
      </c>
      <c r="C390" t="s">
        <v>229</v>
      </c>
      <c r="D390" s="29"/>
      <c r="E390"/>
      <c r="G390" s="16" t="s">
        <v>119</v>
      </c>
      <c r="H390" s="16" t="s">
        <v>119</v>
      </c>
      <c r="K390" s="16"/>
      <c r="L390" s="16"/>
      <c r="M390" s="16"/>
      <c r="N390" s="20" t="s">
        <v>6232</v>
      </c>
      <c r="O390" s="16"/>
      <c r="P390" s="16"/>
      <c r="Q390" s="16"/>
      <c r="R390" s="16"/>
      <c r="S390" s="16"/>
      <c r="T390" s="16" t="s">
        <v>230</v>
      </c>
      <c r="U390" s="16"/>
      <c r="V390" s="16"/>
      <c r="AK390" s="16"/>
      <c r="AT390" s="16">
        <f>LEN(AS390)-LEN(SUBSTITUTE(AS390,",",""))+1</f>
        <v>1</v>
      </c>
      <c r="AX390" s="28"/>
      <c r="BB390" s="25"/>
      <c r="BG390" s="16"/>
      <c r="BH390" s="16"/>
      <c r="BR390" s="16"/>
      <c r="CA390" s="16"/>
      <c r="CR390" s="19"/>
      <c r="CV390" s="16"/>
      <c r="CY390" s="16"/>
      <c r="CZ390" s="16"/>
      <c r="DA390" s="16"/>
      <c r="DC390" s="16"/>
    </row>
    <row r="391" spans="1:112" x14ac:dyDescent="0.35">
      <c r="A391" s="16" t="s">
        <v>6154</v>
      </c>
      <c r="C391" t="s">
        <v>483</v>
      </c>
      <c r="D391" s="29"/>
      <c r="E391"/>
      <c r="G391" s="16"/>
      <c r="K391" s="16"/>
      <c r="L391" s="16"/>
      <c r="M391" s="16"/>
      <c r="N391" s="20" t="s">
        <v>6232</v>
      </c>
      <c r="O391" s="16"/>
      <c r="P391" s="16"/>
      <c r="Q391" s="16"/>
      <c r="R391" s="16"/>
      <c r="S391" s="16"/>
      <c r="T391" s="16" t="s">
        <v>1281</v>
      </c>
      <c r="U391" s="16" t="s">
        <v>676</v>
      </c>
      <c r="V391" s="16"/>
      <c r="AA391" s="21" t="s">
        <v>1282</v>
      </c>
      <c r="AB391" s="16" t="s">
        <v>1283</v>
      </c>
      <c r="AF391" s="16" t="s">
        <v>5876</v>
      </c>
      <c r="AH391" s="16" t="s">
        <v>785</v>
      </c>
      <c r="AI391" s="16" t="s">
        <v>726</v>
      </c>
      <c r="AJ391" s="16" t="s">
        <v>1284</v>
      </c>
      <c r="AK391" s="16"/>
      <c r="AO391" s="16">
        <v>-14</v>
      </c>
      <c r="AP391" s="16">
        <v>-60</v>
      </c>
      <c r="AQ391" s="16" t="s">
        <v>659</v>
      </c>
      <c r="AS391" s="16" t="s">
        <v>1285</v>
      </c>
      <c r="AT391" s="16">
        <f>LEN(AS391)-LEN(SUBSTITUTE(AS391,",",""))+1</f>
        <v>2</v>
      </c>
      <c r="AU391" s="16" t="s">
        <v>1286</v>
      </c>
      <c r="AV391" s="16">
        <f>LEN(AU391)-LEN(SUBSTITUTE(AU391,",",""))+1</f>
        <v>90</v>
      </c>
      <c r="AW391" s="16">
        <f>Table13[[#This Row], [no. of native regions]]+Table13[[#This Row], [no. of introduced regions]]</f>
        <v>92</v>
      </c>
      <c r="AX391" s="28">
        <f>Table13[[#This Row], [no. of introduced regions]]/Table13[[#This Row], [no. of native regions]]</f>
        <v>45</v>
      </c>
      <c r="AZ391" s="16" t="s">
        <v>1030</v>
      </c>
      <c r="BA391" s="16" t="s">
        <v>790</v>
      </c>
      <c r="BB391" s="25" t="s">
        <v>791</v>
      </c>
      <c r="BC391" s="16" t="s">
        <v>792</v>
      </c>
      <c r="BE391" s="16" t="s">
        <v>665</v>
      </c>
      <c r="BG391" s="16"/>
      <c r="BH391" s="16" t="s">
        <v>119</v>
      </c>
      <c r="BJ391" s="16" t="s">
        <v>483</v>
      </c>
      <c r="BL391" s="16" t="s">
        <v>1288</v>
      </c>
      <c r="BM391" s="16" t="s">
        <v>665</v>
      </c>
      <c r="BO391" s="16" t="s">
        <v>484</v>
      </c>
      <c r="BP391" s="16" t="s">
        <v>485</v>
      </c>
      <c r="BR391" s="16" t="s">
        <v>797</v>
      </c>
      <c r="BS391" s="16" t="s">
        <v>1289</v>
      </c>
      <c r="BT391" s="16" t="s">
        <v>486</v>
      </c>
      <c r="BU391" s="16" t="s">
        <v>487</v>
      </c>
      <c r="BX391" s="16" t="s">
        <v>74</v>
      </c>
      <c r="BZ391" s="16" t="s">
        <v>1290</v>
      </c>
      <c r="CA391" s="16"/>
      <c r="CB391" s="16" t="s">
        <v>1287</v>
      </c>
      <c r="CJ391" s="16" t="s">
        <v>793</v>
      </c>
      <c r="CP391" s="16" t="s">
        <v>119</v>
      </c>
      <c r="CQ391" s="16" t="s">
        <v>119</v>
      </c>
      <c r="CR391" s="19">
        <v>1621</v>
      </c>
      <c r="CV391" s="16"/>
      <c r="CY391" s="16">
        <v>4073</v>
      </c>
      <c r="CZ391" s="16"/>
      <c r="DA391" s="16" t="s">
        <v>801</v>
      </c>
      <c r="DB391" s="16" t="s">
        <v>802</v>
      </c>
      <c r="DC391" s="16"/>
      <c r="DE391" s="16" t="s">
        <v>803</v>
      </c>
    </row>
    <row r="392" spans="1:112" x14ac:dyDescent="0.35">
      <c r="A392" s="16" t="s">
        <v>6154</v>
      </c>
      <c r="C392" t="s">
        <v>257</v>
      </c>
      <c r="D392" s="29"/>
      <c r="E392"/>
      <c r="G392" s="16" t="s">
        <v>119</v>
      </c>
      <c r="K392" s="16"/>
      <c r="L392" s="16"/>
      <c r="M392" s="16"/>
      <c r="N392" s="20" t="s">
        <v>6232</v>
      </c>
      <c r="O392" s="16" t="s">
        <v>6151</v>
      </c>
      <c r="P392" s="16"/>
      <c r="Q392" s="16"/>
      <c r="R392" s="16"/>
      <c r="S392" s="16"/>
      <c r="T392" s="16"/>
      <c r="U392" s="16"/>
      <c r="V392" s="16"/>
      <c r="AK392" s="16"/>
      <c r="AX392" s="28"/>
      <c r="BB392" s="25"/>
      <c r="BG392" s="16"/>
      <c r="BH392" s="16"/>
      <c r="BR392" s="16"/>
      <c r="CA392" s="16"/>
      <c r="CR392" s="19"/>
      <c r="CV392" s="16"/>
      <c r="CY392" s="16"/>
      <c r="CZ392" s="16"/>
      <c r="DA392" s="16"/>
      <c r="DC392" s="16"/>
    </row>
    <row r="393" spans="1:112" x14ac:dyDescent="0.35">
      <c r="A393" s="16" t="s">
        <v>6154</v>
      </c>
      <c r="C393" t="s">
        <v>1323</v>
      </c>
      <c r="D393" s="29"/>
      <c r="E393"/>
      <c r="G393" s="16"/>
      <c r="K393" s="16"/>
      <c r="L393" s="16"/>
      <c r="M393" s="16"/>
      <c r="N393" s="20" t="s">
        <v>6232</v>
      </c>
      <c r="O393" s="16"/>
      <c r="P393" s="16"/>
      <c r="Q393" s="16"/>
      <c r="R393" s="16"/>
      <c r="S393" s="16"/>
      <c r="T393" s="16"/>
      <c r="U393" s="16"/>
      <c r="V393" s="16"/>
      <c r="AK393" s="16"/>
      <c r="AX393" s="28"/>
      <c r="BB393" s="25"/>
      <c r="BG393" s="16"/>
      <c r="BH393" s="16"/>
      <c r="BR393" s="16"/>
      <c r="CA393" s="16"/>
      <c r="CR393" s="19"/>
      <c r="CV393" s="16"/>
      <c r="CY393" s="16"/>
      <c r="CZ393" s="16"/>
      <c r="DA393" s="16"/>
      <c r="DC393" s="16"/>
    </row>
    <row r="394" spans="1:112" x14ac:dyDescent="0.35">
      <c r="A394" s="16" t="s">
        <v>6154</v>
      </c>
      <c r="C394" t="s">
        <v>445</v>
      </c>
      <c r="D394" s="29"/>
      <c r="E394"/>
      <c r="G394" s="16"/>
      <c r="I394" s="16"/>
      <c r="K394" s="16"/>
      <c r="L394" s="16"/>
      <c r="M394" s="16"/>
      <c r="N394" s="20"/>
      <c r="O394" s="16"/>
      <c r="P394" s="16"/>
      <c r="Q394" s="16"/>
      <c r="R394" s="16"/>
      <c r="S394" s="16"/>
      <c r="T394" s="16"/>
      <c r="U394" s="16"/>
      <c r="V394" s="16"/>
      <c r="AK394" s="16"/>
      <c r="AX394" s="28"/>
      <c r="BB394" s="25"/>
      <c r="BG394" s="16"/>
      <c r="BH394" s="16"/>
      <c r="BR394" s="16"/>
      <c r="CA394" s="16"/>
      <c r="CR394" s="19"/>
      <c r="CV394" s="16"/>
      <c r="CY394" s="16"/>
      <c r="CZ394" s="16"/>
      <c r="DA394" s="16"/>
      <c r="DC394" s="16"/>
    </row>
    <row r="395" spans="1:112" x14ac:dyDescent="0.35">
      <c r="A395" s="16" t="s">
        <v>1149</v>
      </c>
      <c r="C395" t="s">
        <v>1373</v>
      </c>
      <c r="D395" s="29"/>
      <c r="E395"/>
      <c r="G395" s="16"/>
      <c r="K395" s="16"/>
      <c r="L395" s="16"/>
      <c r="M395" s="16"/>
      <c r="N395" s="20"/>
      <c r="O395" s="16" t="s">
        <v>1153</v>
      </c>
      <c r="P395" s="16"/>
      <c r="Q395" s="16"/>
      <c r="R395" s="16"/>
      <c r="S395" s="16"/>
      <c r="T395" s="16" t="s">
        <v>1374</v>
      </c>
      <c r="U395" s="16" t="s">
        <v>676</v>
      </c>
      <c r="V395" s="16"/>
      <c r="W395" s="16" t="s">
        <v>1375</v>
      </c>
      <c r="AA395" s="16" t="s">
        <v>1376</v>
      </c>
      <c r="AH395" s="16" t="s">
        <v>1049</v>
      </c>
      <c r="AI395" s="16" t="s">
        <v>1211</v>
      </c>
      <c r="AJ395" s="16" t="s">
        <v>1377</v>
      </c>
      <c r="AK395" s="16"/>
      <c r="AS395" s="16" t="s">
        <v>1260</v>
      </c>
      <c r="AT395" s="16">
        <f>LEN(AS395)-LEN(SUBSTITUTE(AS395,",",""))+1</f>
        <v>4</v>
      </c>
      <c r="AU395" s="16" t="s">
        <v>665</v>
      </c>
      <c r="AV395" s="16">
        <f>LEN(AU395)-LEN(SUBSTITUTE(AU395,",",""))+1</f>
        <v>1</v>
      </c>
      <c r="AX395" s="28"/>
      <c r="BB395" s="25"/>
      <c r="BC395" s="16" t="s">
        <v>1153</v>
      </c>
      <c r="BD395" s="16" t="s">
        <v>1378</v>
      </c>
      <c r="BE395" s="16" t="s">
        <v>1379</v>
      </c>
      <c r="BG395" s="16"/>
      <c r="BH395" s="16" t="s">
        <v>1183</v>
      </c>
      <c r="BJ395" s="16" t="s">
        <v>1373</v>
      </c>
      <c r="BM395" s="16" t="s">
        <v>1380</v>
      </c>
      <c r="BO395" s="16" t="s">
        <v>1380</v>
      </c>
      <c r="BP395" s="16" t="s">
        <v>1381</v>
      </c>
      <c r="BR395" s="16"/>
      <c r="CA395" s="16"/>
      <c r="CR395" s="19"/>
      <c r="CV395" s="16"/>
      <c r="CY395" s="16"/>
      <c r="CZ395" s="16"/>
      <c r="DA395" s="16"/>
      <c r="DC395" s="16"/>
    </row>
    <row r="396" spans="1:112" x14ac:dyDescent="0.35">
      <c r="A396" s="16" t="s">
        <v>6154</v>
      </c>
      <c r="C396" t="s">
        <v>1397</v>
      </c>
      <c r="D396" s="29"/>
      <c r="E396"/>
      <c r="G396" s="16"/>
      <c r="K396" s="16"/>
      <c r="L396" s="16"/>
      <c r="M396" s="16"/>
      <c r="N396" s="20" t="s">
        <v>6232</v>
      </c>
      <c r="O396" s="16"/>
      <c r="P396" s="16"/>
      <c r="Q396" s="16"/>
      <c r="R396" s="16"/>
      <c r="S396" s="16"/>
      <c r="T396" s="16"/>
      <c r="U396" s="16"/>
      <c r="V396" s="16"/>
      <c r="AK396" s="16"/>
      <c r="AX396" s="28"/>
      <c r="BB396" s="25"/>
      <c r="BG396" s="16"/>
      <c r="BH396" s="16"/>
      <c r="BR396" s="16"/>
      <c r="CA396" s="16"/>
      <c r="CR396" s="19"/>
      <c r="CV396" s="16"/>
      <c r="CY396" s="16"/>
      <c r="CZ396" s="16"/>
      <c r="DA396" s="16"/>
      <c r="DC396" s="16"/>
    </row>
    <row r="397" spans="1:112" x14ac:dyDescent="0.35">
      <c r="A397" s="16" t="s">
        <v>6154</v>
      </c>
      <c r="C397" t="s">
        <v>1398</v>
      </c>
      <c r="D397" s="29"/>
      <c r="E397"/>
      <c r="G397" s="16"/>
      <c r="K397" s="16"/>
      <c r="L397" s="16"/>
      <c r="M397" s="16"/>
      <c r="N397" s="20" t="s">
        <v>6232</v>
      </c>
      <c r="O397" s="16"/>
      <c r="P397" s="16"/>
      <c r="Q397" s="16"/>
      <c r="R397" s="16"/>
      <c r="S397" s="16"/>
      <c r="T397" s="16"/>
      <c r="U397" s="16"/>
      <c r="V397" s="16"/>
      <c r="AK397" s="16"/>
      <c r="AX397" s="28"/>
      <c r="BB397" s="25"/>
      <c r="BG397" s="16"/>
      <c r="BH397" s="16"/>
      <c r="BR397" s="16"/>
      <c r="CA397" s="16"/>
      <c r="CR397" s="19"/>
      <c r="CV397" s="16"/>
      <c r="CY397" s="16"/>
      <c r="CZ397" s="16"/>
      <c r="DA397" s="16"/>
      <c r="DC397" s="16"/>
    </row>
    <row r="398" spans="1:112" x14ac:dyDescent="0.35">
      <c r="A398" s="16" t="s">
        <v>1107</v>
      </c>
      <c r="C398" t="s">
        <v>1107</v>
      </c>
      <c r="D398" s="20"/>
      <c r="E398"/>
      <c r="G398" s="16"/>
      <c r="K398" s="16"/>
      <c r="L398" s="16"/>
      <c r="M398" s="16"/>
      <c r="N398" s="20"/>
      <c r="O398" s="16"/>
      <c r="P398" s="16"/>
      <c r="Q398" s="16"/>
      <c r="R398" s="16"/>
      <c r="S398" s="16"/>
      <c r="T398" s="16"/>
      <c r="U398" s="16"/>
      <c r="V398" s="16"/>
      <c r="AK398" s="16"/>
      <c r="AX398" s="28"/>
      <c r="BA398" s="16" t="s">
        <v>1109</v>
      </c>
      <c r="BB398" s="25"/>
      <c r="BE398" s="16" t="s">
        <v>1114</v>
      </c>
      <c r="BG398" s="16"/>
      <c r="BH398" s="16"/>
      <c r="BP398" s="16" t="s">
        <v>1115</v>
      </c>
      <c r="BR398" s="16"/>
      <c r="CA398" s="16"/>
      <c r="CG398" s="16" t="s">
        <v>1110</v>
      </c>
      <c r="CR398" s="19"/>
      <c r="CV398" s="16"/>
      <c r="CY398" s="16"/>
      <c r="CZ398" s="16"/>
      <c r="DA398" s="16"/>
      <c r="DC398" s="16"/>
    </row>
    <row r="399" spans="1:112" x14ac:dyDescent="0.35">
      <c r="A399" s="16" t="s">
        <v>1107</v>
      </c>
      <c r="C399" t="s">
        <v>1107</v>
      </c>
      <c r="D399" s="20"/>
      <c r="E399"/>
      <c r="G399" s="16"/>
      <c r="K399" s="16"/>
      <c r="L399" s="16"/>
      <c r="M399" s="16"/>
      <c r="N399" s="20"/>
      <c r="O399" s="16"/>
      <c r="P399" s="16"/>
      <c r="Q399" s="16"/>
      <c r="R399" s="16"/>
      <c r="S399" s="16"/>
      <c r="T399" s="16"/>
      <c r="U399" s="16"/>
      <c r="V399" s="16"/>
      <c r="AK399" s="16"/>
      <c r="AX399" s="28"/>
      <c r="BB399" s="25"/>
      <c r="BE399" s="16" t="s">
        <v>1116</v>
      </c>
      <c r="BG399" s="16"/>
      <c r="BH399" s="16"/>
      <c r="BR399" s="16"/>
      <c r="CA399" s="16"/>
      <c r="CG399" s="16" t="s">
        <v>6250</v>
      </c>
      <c r="CR399" s="19"/>
      <c r="CV399" s="16"/>
      <c r="CY399" s="16"/>
      <c r="CZ399" s="16"/>
      <c r="DA399" s="16"/>
      <c r="DC399" s="16"/>
    </row>
    <row r="400" spans="1:112" x14ac:dyDescent="0.35">
      <c r="A400" s="16" t="s">
        <v>6154</v>
      </c>
      <c r="C400" t="s">
        <v>1432</v>
      </c>
      <c r="D400" s="29"/>
      <c r="E400"/>
      <c r="G400" s="16"/>
      <c r="K400" s="16"/>
      <c r="L400" s="16"/>
      <c r="M400" s="16"/>
      <c r="N400" s="20" t="s">
        <v>6232</v>
      </c>
      <c r="O400" s="16" t="s">
        <v>1435</v>
      </c>
      <c r="P400" s="16"/>
      <c r="Q400" s="16"/>
      <c r="R400" s="16"/>
      <c r="S400" s="16"/>
      <c r="T400" s="16" t="s">
        <v>1433</v>
      </c>
      <c r="U400" s="16"/>
      <c r="V400" s="16"/>
      <c r="W400" s="16" t="s">
        <v>1436</v>
      </c>
      <c r="Z400" s="16" t="s">
        <v>1434</v>
      </c>
      <c r="AK400" s="16"/>
      <c r="AT400" s="16">
        <f>LEN(AS400)-LEN(SUBSTITUTE(AS400,",",""))+1</f>
        <v>1</v>
      </c>
      <c r="AX400" s="28"/>
      <c r="BB400" s="25"/>
      <c r="BG400" s="16"/>
      <c r="BH400" s="16"/>
      <c r="BR400" s="16"/>
      <c r="CA400" s="16"/>
      <c r="CR400" s="19"/>
      <c r="CV400" s="16"/>
      <c r="CY400" s="16"/>
      <c r="CZ400" s="16"/>
      <c r="DA400" s="16"/>
      <c r="DC400" s="16"/>
    </row>
    <row r="401" spans="1:107" x14ac:dyDescent="0.35">
      <c r="A401" s="16" t="s">
        <v>6154</v>
      </c>
      <c r="C401" t="s">
        <v>6294</v>
      </c>
      <c r="D401" s="29"/>
      <c r="E401"/>
      <c r="G401" s="16"/>
      <c r="K401" s="16"/>
      <c r="L401" s="16"/>
      <c r="M401" s="16"/>
      <c r="N401" s="20" t="s">
        <v>6232</v>
      </c>
      <c r="O401" s="16"/>
      <c r="P401" s="16"/>
      <c r="Q401" s="16"/>
      <c r="R401" s="16"/>
      <c r="S401" s="16"/>
      <c r="T401" s="16"/>
      <c r="U401" s="16"/>
      <c r="V401" s="16"/>
      <c r="AK401" s="16"/>
      <c r="AX401" s="28"/>
      <c r="BB401" s="25"/>
      <c r="BG401" s="16"/>
      <c r="BH401" s="16"/>
      <c r="BR401" s="16"/>
      <c r="CA401" s="16"/>
      <c r="CR401" s="19"/>
      <c r="CV401" s="16"/>
      <c r="CY401" s="16"/>
      <c r="CZ401" s="16"/>
      <c r="DA401" s="16"/>
      <c r="DC401" s="16"/>
    </row>
    <row r="402" spans="1:107" x14ac:dyDescent="0.35">
      <c r="A402" s="16" t="s">
        <v>6154</v>
      </c>
      <c r="C402" t="s">
        <v>1480</v>
      </c>
      <c r="D402" s="29"/>
      <c r="E402"/>
      <c r="G402" s="16"/>
      <c r="K402" s="16" t="s">
        <v>119</v>
      </c>
      <c r="L402" s="16"/>
      <c r="M402" s="16"/>
      <c r="N402" s="20" t="s">
        <v>6232</v>
      </c>
      <c r="O402" s="16" t="s">
        <v>1481</v>
      </c>
      <c r="P402" s="16"/>
      <c r="Q402" s="16"/>
      <c r="R402" s="16"/>
      <c r="S402" s="16"/>
      <c r="T402" s="16" t="s">
        <v>1482</v>
      </c>
      <c r="U402" s="16" t="s">
        <v>676</v>
      </c>
      <c r="V402" s="16"/>
      <c r="AK402" s="16"/>
      <c r="AT402" s="16">
        <f>LEN(AS402)-LEN(SUBSTITUTE(AS402,",",""))+1</f>
        <v>1</v>
      </c>
      <c r="AX402" s="28"/>
      <c r="BB402" s="25"/>
      <c r="BE402" s="16" t="s">
        <v>1483</v>
      </c>
      <c r="BG402" s="16"/>
      <c r="BH402" s="16"/>
      <c r="BR402" s="16"/>
      <c r="CA402" s="16"/>
      <c r="CR402" s="19"/>
      <c r="CV402" s="16"/>
      <c r="CY402" s="16"/>
      <c r="CZ402" s="16"/>
      <c r="DA402" s="16"/>
      <c r="DC402" s="16"/>
    </row>
    <row r="403" spans="1:107" x14ac:dyDescent="0.35">
      <c r="A403" s="16" t="s">
        <v>6154</v>
      </c>
      <c r="C403" t="s">
        <v>1502</v>
      </c>
      <c r="D403" s="29"/>
      <c r="E403"/>
      <c r="G403" s="16"/>
      <c r="K403" s="16"/>
      <c r="L403" s="16"/>
      <c r="M403" s="16"/>
      <c r="N403" s="20" t="s">
        <v>6232</v>
      </c>
      <c r="O403" s="16"/>
      <c r="P403" s="16"/>
      <c r="Q403" s="16"/>
      <c r="R403" s="16"/>
      <c r="S403" s="16"/>
      <c r="T403" s="16"/>
      <c r="U403" s="16"/>
      <c r="V403" s="16"/>
      <c r="AK403" s="16"/>
      <c r="AX403" s="28"/>
      <c r="BB403" s="25"/>
      <c r="BG403" s="16"/>
      <c r="BH403" s="16"/>
      <c r="BR403" s="16"/>
      <c r="CA403" s="16"/>
      <c r="CR403" s="19"/>
      <c r="CV403" s="16"/>
      <c r="CY403" s="16"/>
      <c r="CZ403" s="16"/>
      <c r="DA403" s="16"/>
      <c r="DC403" s="16"/>
    </row>
    <row r="404" spans="1:107" x14ac:dyDescent="0.35">
      <c r="A404" s="16" t="s">
        <v>6154</v>
      </c>
      <c r="C404" t="s">
        <v>1540</v>
      </c>
      <c r="D404" s="29"/>
      <c r="E404"/>
      <c r="G404" s="16"/>
      <c r="K404" s="16"/>
      <c r="L404" s="16"/>
      <c r="M404" s="16"/>
      <c r="N404" s="20" t="s">
        <v>6232</v>
      </c>
      <c r="O404" s="16" t="s">
        <v>5767</v>
      </c>
      <c r="P404" s="16"/>
      <c r="Q404" s="16"/>
      <c r="R404" s="16"/>
      <c r="S404" s="16"/>
      <c r="T404" s="16" t="s">
        <v>1541</v>
      </c>
      <c r="U404" s="16" t="s">
        <v>1136</v>
      </c>
      <c r="V404" s="16"/>
      <c r="W404" s="16" t="s">
        <v>1542</v>
      </c>
      <c r="X404" s="16" t="s">
        <v>1543</v>
      </c>
      <c r="AA404" s="21" t="s">
        <v>1544</v>
      </c>
      <c r="AH404" s="16" t="s">
        <v>745</v>
      </c>
      <c r="AI404" s="16" t="s">
        <v>1545</v>
      </c>
      <c r="AJ404" s="16" t="s">
        <v>1546</v>
      </c>
      <c r="AK404" s="16"/>
      <c r="AT404" s="16">
        <f>LEN(AS404)-LEN(SUBSTITUTE(AS404,",",""))+1</f>
        <v>1</v>
      </c>
      <c r="AV404" s="16">
        <f>LEN(AU404)-LEN(SUBSTITUTE(AU404,",",""))+1</f>
        <v>1</v>
      </c>
      <c r="AW404" s="16">
        <f>Table13[[#This Row], [no. of native regions]]+Table13[[#This Row], [no. of introduced regions]]</f>
        <v>2</v>
      </c>
      <c r="AX404" s="28">
        <f>Table13[[#This Row], [no. of introduced regions]]/Table13[[#This Row], [no. of native regions]]</f>
        <v>1</v>
      </c>
      <c r="BB404" s="25"/>
      <c r="BG404" s="16"/>
      <c r="BH404" s="16"/>
      <c r="BO404" s="16" t="s">
        <v>1548</v>
      </c>
      <c r="BP404" s="16" t="s">
        <v>1549</v>
      </c>
      <c r="BR404" s="16"/>
      <c r="CA404" s="16"/>
      <c r="CR404" s="19"/>
      <c r="CV404" s="16"/>
      <c r="CY404" s="16"/>
      <c r="CZ404" s="16"/>
      <c r="DA404" s="16"/>
      <c r="DC404" s="16"/>
    </row>
    <row r="405" spans="1:107" x14ac:dyDescent="0.35">
      <c r="A405" s="16" t="s">
        <v>6154</v>
      </c>
      <c r="C405" t="s">
        <v>1599</v>
      </c>
      <c r="D405" s="29"/>
      <c r="E405"/>
      <c r="G405" s="16"/>
      <c r="K405" s="16"/>
      <c r="L405" s="16"/>
      <c r="M405" s="16"/>
      <c r="N405" s="20" t="s">
        <v>6232</v>
      </c>
      <c r="O405" s="16"/>
      <c r="P405" s="16"/>
      <c r="Q405" s="16"/>
      <c r="R405" s="16"/>
      <c r="S405" s="16"/>
      <c r="T405" s="16"/>
      <c r="U405" s="16"/>
      <c r="V405" s="16"/>
      <c r="AK405" s="16"/>
      <c r="AX405" s="28"/>
      <c r="BB405" s="25"/>
      <c r="BG405" s="16"/>
      <c r="BH405" s="16"/>
      <c r="BR405" s="16"/>
      <c r="CA405" s="16"/>
      <c r="CR405" s="19"/>
      <c r="CV405" s="16"/>
      <c r="CY405" s="16"/>
      <c r="CZ405" s="16"/>
      <c r="DA405" s="16"/>
      <c r="DC405" s="16"/>
    </row>
    <row r="406" spans="1:107" x14ac:dyDescent="0.35">
      <c r="A406" s="16" t="s">
        <v>6154</v>
      </c>
      <c r="C406" t="s">
        <v>345</v>
      </c>
      <c r="D406" s="29"/>
      <c r="E406"/>
      <c r="G406" s="16" t="s">
        <v>119</v>
      </c>
      <c r="K406" s="16"/>
      <c r="L406" s="16"/>
      <c r="M406" s="16"/>
      <c r="N406" s="20" t="s">
        <v>6232</v>
      </c>
      <c r="O406" s="16"/>
      <c r="P406" s="16"/>
      <c r="Q406" s="16"/>
      <c r="R406" s="16"/>
      <c r="S406" s="16"/>
      <c r="T406" s="16" t="s">
        <v>346</v>
      </c>
      <c r="U406" s="16"/>
      <c r="V406" s="16"/>
      <c r="AK406" s="16"/>
      <c r="AX406" s="28"/>
      <c r="BB406" s="25"/>
      <c r="BG406" s="16"/>
      <c r="BH406" s="16"/>
      <c r="BR406" s="16"/>
      <c r="CA406" s="16"/>
      <c r="CR406" s="19"/>
      <c r="CV406" s="16"/>
      <c r="CY406" s="16"/>
      <c r="CZ406" s="16"/>
      <c r="DA406" s="16"/>
      <c r="DC406" s="16"/>
    </row>
    <row r="407" spans="1:107" x14ac:dyDescent="0.35">
      <c r="A407" s="16" t="s">
        <v>6154</v>
      </c>
      <c r="C407" t="s">
        <v>1613</v>
      </c>
      <c r="D407" s="29"/>
      <c r="E407"/>
      <c r="G407" s="16"/>
      <c r="K407" s="16"/>
      <c r="L407" s="16"/>
      <c r="M407" s="16"/>
      <c r="N407" s="20" t="s">
        <v>6232</v>
      </c>
      <c r="O407" s="16" t="s">
        <v>1245</v>
      </c>
      <c r="P407" s="16"/>
      <c r="Q407" s="16"/>
      <c r="R407" s="16"/>
      <c r="S407" s="16" t="s">
        <v>1620</v>
      </c>
      <c r="T407" s="16" t="s">
        <v>1614</v>
      </c>
      <c r="U407" s="16" t="s">
        <v>676</v>
      </c>
      <c r="V407" s="16"/>
      <c r="AA407" s="16" t="s">
        <v>1615</v>
      </c>
      <c r="AH407" s="16" t="s">
        <v>1403</v>
      </c>
      <c r="AI407" s="16" t="s">
        <v>1616</v>
      </c>
      <c r="AJ407" s="16" t="s">
        <v>1617</v>
      </c>
      <c r="AK407" s="16"/>
      <c r="AS407" s="16" t="s">
        <v>1617</v>
      </c>
      <c r="AT407" s="16">
        <f>LEN(AS407)-LEN(SUBSTITUTE(AS407,",",""))+1</f>
        <v>1</v>
      </c>
      <c r="AU407" s="16" t="s">
        <v>1618</v>
      </c>
      <c r="AV407" s="16">
        <f>LEN(AU407)-LEN(SUBSTITUTE(AU407,",",""))+1</f>
        <v>127</v>
      </c>
      <c r="AX407" s="28"/>
      <c r="BB407" s="25"/>
      <c r="BE407" s="16" t="s">
        <v>1619</v>
      </c>
      <c r="BG407" s="16"/>
      <c r="BH407" s="16"/>
      <c r="BJ407" s="16" t="s">
        <v>1613</v>
      </c>
      <c r="BR407" s="16"/>
      <c r="CA407" s="16"/>
      <c r="CB407" s="16" t="s">
        <v>6258</v>
      </c>
      <c r="CJ407" s="16" t="s">
        <v>665</v>
      </c>
      <c r="CR407" s="19"/>
      <c r="CV407" s="16"/>
      <c r="CY407" s="16">
        <v>4547</v>
      </c>
      <c r="CZ407" s="16"/>
      <c r="DA407" s="16"/>
      <c r="DC407" s="16"/>
    </row>
    <row r="408" spans="1:107" x14ac:dyDescent="0.35">
      <c r="A408" s="16" t="s">
        <v>6154</v>
      </c>
      <c r="C408" t="s">
        <v>1651</v>
      </c>
      <c r="D408" s="29"/>
      <c r="E408"/>
      <c r="G408" s="16"/>
      <c r="K408" s="16"/>
      <c r="L408" s="16"/>
      <c r="M408" s="16"/>
      <c r="N408" s="20" t="s">
        <v>6232</v>
      </c>
      <c r="O408" s="16"/>
      <c r="P408" s="16"/>
      <c r="Q408" s="16"/>
      <c r="R408" s="16"/>
      <c r="S408" s="16"/>
      <c r="T408" s="16"/>
      <c r="U408" s="16"/>
      <c r="V408" s="16"/>
      <c r="AK408" s="16"/>
      <c r="AX408" s="28"/>
      <c r="BB408" s="25"/>
      <c r="BG408" s="16"/>
      <c r="BH408" s="16"/>
      <c r="BR408" s="16"/>
      <c r="CA408" s="16"/>
      <c r="CR408" s="19"/>
      <c r="CV408" s="16"/>
      <c r="CY408" s="16"/>
      <c r="CZ408" s="16"/>
      <c r="DA408" s="16"/>
      <c r="DC408" s="16"/>
    </row>
    <row r="409" spans="1:107" x14ac:dyDescent="0.35">
      <c r="A409" s="16" t="s">
        <v>1149</v>
      </c>
      <c r="C409" t="s">
        <v>1980</v>
      </c>
      <c r="D409" s="29"/>
      <c r="E409"/>
      <c r="G409" s="16"/>
      <c r="K409" s="16"/>
      <c r="L409" s="16"/>
      <c r="M409" s="16"/>
      <c r="N409" s="20"/>
      <c r="O409" s="16"/>
      <c r="P409" s="16"/>
      <c r="Q409" s="16"/>
      <c r="R409" s="16"/>
      <c r="S409" s="16"/>
      <c r="T409" s="16" t="s">
        <v>1979</v>
      </c>
      <c r="U409" s="16"/>
      <c r="V409" s="16"/>
      <c r="AB409" s="16" t="s">
        <v>1980</v>
      </c>
      <c r="AH409" s="16" t="s">
        <v>785</v>
      </c>
      <c r="AI409" s="16" t="s">
        <v>726</v>
      </c>
      <c r="AK409" s="16"/>
      <c r="AT409" s="16">
        <f>LEN(AS409)-LEN(SUBSTITUTE(AS409,",",""))+1</f>
        <v>1</v>
      </c>
      <c r="AV409" s="16">
        <f>LEN(AU409)-LEN(SUBSTITUTE(AU409,",",""))+1</f>
        <v>1</v>
      </c>
      <c r="AX409" s="28"/>
      <c r="BB409" s="25"/>
      <c r="BG409" s="16"/>
      <c r="BH409" s="16"/>
      <c r="BR409" s="16"/>
      <c r="CA409" s="16"/>
      <c r="CR409" s="19"/>
      <c r="CV409" s="16"/>
      <c r="CY409" s="16"/>
      <c r="CZ409" s="16"/>
      <c r="DA409" s="16"/>
      <c r="DC409" s="16"/>
    </row>
    <row r="410" spans="1:107" x14ac:dyDescent="0.35">
      <c r="A410" s="16" t="s">
        <v>1149</v>
      </c>
      <c r="D410" s="29"/>
      <c r="E410"/>
      <c r="G410" s="16"/>
      <c r="K410" s="16"/>
      <c r="L410" s="16"/>
      <c r="M410" s="16"/>
      <c r="N410" s="20"/>
      <c r="O410" s="16"/>
      <c r="P410" s="16"/>
      <c r="Q410" s="16"/>
      <c r="R410" s="16"/>
      <c r="S410" s="16"/>
      <c r="T410" s="16" t="s">
        <v>3100</v>
      </c>
      <c r="U410" s="16"/>
      <c r="V410" s="16"/>
      <c r="AK410" s="16"/>
      <c r="AT410" s="16">
        <f>LEN(AS410)-LEN(SUBSTITUTE(AS410,",",""))+1</f>
        <v>1</v>
      </c>
      <c r="AX410" s="28"/>
      <c r="BB410" s="25"/>
      <c r="BG410" s="16"/>
      <c r="BH410" s="16"/>
      <c r="BR410" s="16"/>
      <c r="CA410" s="16"/>
      <c r="CR410" s="19"/>
      <c r="CV410" s="16"/>
      <c r="CY410" s="16"/>
      <c r="CZ410" s="16"/>
      <c r="DA410" s="16"/>
      <c r="DC410" s="16"/>
    </row>
    <row r="411" spans="1:107" x14ac:dyDescent="0.35">
      <c r="A411" s="16" t="s">
        <v>1149</v>
      </c>
      <c r="D411" s="29"/>
      <c r="E411"/>
      <c r="G411" s="16"/>
      <c r="K411" s="16"/>
      <c r="L411" s="16"/>
      <c r="M411" s="16"/>
      <c r="N411" s="20"/>
      <c r="O411" s="16"/>
      <c r="P411" s="16"/>
      <c r="Q411" s="16"/>
      <c r="R411" s="16"/>
      <c r="S411" s="16"/>
      <c r="T411" s="16" t="s">
        <v>2870</v>
      </c>
      <c r="U411" s="16"/>
      <c r="V411" s="16"/>
      <c r="W411" s="16" t="s">
        <v>631</v>
      </c>
      <c r="AK411" s="16"/>
      <c r="AX411" s="28"/>
      <c r="BB411" s="25"/>
      <c r="BG411" s="16"/>
      <c r="BH411" s="16"/>
      <c r="BR411" s="16"/>
      <c r="CA411" s="16"/>
      <c r="CR411" s="19"/>
      <c r="CV411" s="16"/>
      <c r="CY411" s="16"/>
      <c r="CZ411" s="16"/>
      <c r="DA411" s="16"/>
      <c r="DC411" s="16"/>
    </row>
    <row r="412" spans="1:107" x14ac:dyDescent="0.35">
      <c r="A412" s="16" t="s">
        <v>1149</v>
      </c>
      <c r="D412" s="29"/>
      <c r="E412"/>
      <c r="G412" s="16"/>
      <c r="K412" s="16"/>
      <c r="L412" s="16"/>
      <c r="M412" s="16"/>
      <c r="N412" s="20"/>
      <c r="O412" s="16"/>
      <c r="P412" s="16"/>
      <c r="Q412" s="16"/>
      <c r="R412" s="16"/>
      <c r="S412" s="16"/>
      <c r="T412" s="16" t="s">
        <v>2873</v>
      </c>
      <c r="U412" s="16"/>
      <c r="V412" s="16"/>
      <c r="W412" s="16" t="s">
        <v>631</v>
      </c>
      <c r="AK412" s="16"/>
      <c r="AX412" s="28"/>
      <c r="BB412" s="25"/>
      <c r="BG412" s="16"/>
      <c r="BH412" s="16"/>
      <c r="BR412" s="16"/>
      <c r="CA412" s="16"/>
      <c r="CR412" s="19"/>
      <c r="CV412" s="16"/>
      <c r="CY412" s="16"/>
      <c r="CZ412" s="16"/>
      <c r="DA412" s="16"/>
      <c r="DC412" s="16"/>
    </row>
    <row r="413" spans="1:107" x14ac:dyDescent="0.35">
      <c r="A413" s="16" t="s">
        <v>1149</v>
      </c>
      <c r="D413" s="29"/>
      <c r="E413"/>
      <c r="G413" s="16"/>
      <c r="K413" s="16"/>
      <c r="L413" s="16"/>
      <c r="M413" s="16"/>
      <c r="N413" s="20"/>
      <c r="O413" s="16"/>
      <c r="P413" s="16"/>
      <c r="Q413" s="16"/>
      <c r="R413" s="16"/>
      <c r="S413" s="16"/>
      <c r="T413" s="16" t="s">
        <v>3078</v>
      </c>
      <c r="U413" s="16" t="s">
        <v>3079</v>
      </c>
      <c r="V413" s="16"/>
      <c r="W413" s="16" t="s">
        <v>3080</v>
      </c>
      <c r="X413" s="16" t="s">
        <v>3081</v>
      </c>
      <c r="AA413" s="16" t="s">
        <v>3082</v>
      </c>
      <c r="AH413" s="16" t="s">
        <v>1024</v>
      </c>
      <c r="AK413" s="16"/>
      <c r="AX413" s="28"/>
      <c r="BB413" s="25"/>
      <c r="BG413" s="16"/>
      <c r="BH413" s="16"/>
      <c r="BO413" s="16" t="s">
        <v>3083</v>
      </c>
      <c r="BR413" s="16"/>
      <c r="CA413" s="16"/>
      <c r="CR413" s="19"/>
      <c r="CV413" s="16"/>
      <c r="CY413" s="16"/>
      <c r="CZ413" s="16"/>
      <c r="DA413" s="16"/>
      <c r="DC413" s="16"/>
    </row>
  </sheetData>
  <conditionalFormatting sqref="C1:C1048576">
    <cfRule type="duplicateValues" dxfId="5" priority="176"/>
  </conditionalFormatting>
  <conditionalFormatting sqref="E1:E1048576">
    <cfRule type="containsText" dxfId="4" priority="4" operator="containsText" text="see ">
      <formula>NOT(ISERROR(SEARCH("see ",E1)))</formula>
    </cfRule>
  </conditionalFormatting>
  <conditionalFormatting sqref="X414:X1048576 T1:T413">
    <cfRule type="duplicateValues" dxfId="3" priority="3"/>
  </conditionalFormatting>
  <conditionalFormatting sqref="BH414:BH1048576 BB387:BB413 W87 W54 T193:T386 W276 W211 W192 T1:T191">
    <cfRule type="duplicateValues" dxfId="2" priority="10"/>
  </conditionalFormatting>
  <conditionalFormatting sqref="BP414:BP1048576 BJ387:BJ413 E1">
    <cfRule type="duplicateValues" dxfId="1" priority="14"/>
  </conditionalFormatting>
  <conditionalFormatting sqref="FN387:FN1048576 E1">
    <cfRule type="duplicateValues" dxfId="0" priority="193"/>
  </conditionalFormatting>
  <hyperlinks>
    <hyperlink ref="AA9" r:id="rId1" xr:uid="{9129BDCE-524A-43E6-A07A-818E83D7D618}"/>
    <hyperlink ref="AA10" r:id="rId2" xr:uid="{CB0E3C5C-EF30-4064-8356-A01A441EE8B5}"/>
    <hyperlink ref="AA37" r:id="rId3" xr:uid="{D4E034A2-8696-4EC8-9FC4-4A6CC2E4BDE8}"/>
    <hyperlink ref="AA205" r:id="rId4" xr:uid="{BA2C0124-3E51-409A-ADBC-77B4147F1578}"/>
    <hyperlink ref="AA404" r:id="rId5" xr:uid="{EDEB383E-85D8-4920-9D33-9D84CD8AE78E}"/>
    <hyperlink ref="AA391" r:id="rId6" xr:uid="{73B8AE71-0BAC-4548-9912-8EA5031E9217}"/>
    <hyperlink ref="CG398" r:id="rId7" xr:uid="{83DABB5B-B99A-4D67-8CB6-1AF563084943}"/>
    <hyperlink ref="BA398" r:id="rId8" xr:uid="{C79F10B0-0DF9-4F61-94AF-31F1DA5CF6FA}"/>
    <hyperlink ref="AA347" r:id="rId9" xr:uid="{189A4000-A455-4CF3-8D7C-73622440FD45}"/>
  </hyperlinks>
  <pageMargins left="0.7" right="0.7" top="0.75" bottom="0.75" header="0.3" footer="0.3"/>
  <tableParts count="1">
    <tablePart r:id="rId10"/>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heetPr>
  <dimension ref="A1:G45"/>
  <sheetViews>
    <sheetView topLeftCell="A24" workbookViewId="0"/>
  </sheetViews>
  <sheetFormatPr defaultRowHeight="14.5" x14ac:dyDescent="0.35"/>
  <cols>
    <col min="1" max="1" width="2.81640625" style="11" bestFit="1" customWidth="1"/>
    <col min="2" max="2" width="24.1796875" bestFit="1" customWidth="1"/>
    <col min="3" max="3" width="22.81640625" bestFit="1" customWidth="1"/>
    <col min="4" max="9" width="13.54296875" bestFit="1" customWidth="1"/>
  </cols>
  <sheetData>
    <row r="1" spans="1:7" ht="18.75" customHeight="1" x14ac:dyDescent="0.35">
      <c r="A1" s="11" t="s">
        <v>452</v>
      </c>
      <c r="B1" s="14" t="s">
        <v>453</v>
      </c>
      <c r="C1" s="14" t="s">
        <v>7</v>
      </c>
      <c r="D1" s="14" t="s">
        <v>454</v>
      </c>
      <c r="E1" s="14" t="s">
        <v>455</v>
      </c>
      <c r="F1" s="14" t="s">
        <v>456</v>
      </c>
      <c r="G1" s="14" t="s">
        <v>457</v>
      </c>
    </row>
    <row r="2" spans="1:7" ht="18.75" customHeight="1" x14ac:dyDescent="0.35">
      <c r="A2" s="13">
        <v>1</v>
      </c>
      <c r="B2" s="14" t="s">
        <v>169</v>
      </c>
      <c r="C2" s="14" t="s">
        <v>149</v>
      </c>
      <c r="D2" s="14" t="s">
        <v>458</v>
      </c>
      <c r="E2" s="14" t="s">
        <v>459</v>
      </c>
      <c r="F2" s="14" t="s">
        <v>460</v>
      </c>
      <c r="G2" s="14" t="s">
        <v>461</v>
      </c>
    </row>
    <row r="3" spans="1:7" ht="18.75" customHeight="1" x14ac:dyDescent="0.35">
      <c r="A3" s="13">
        <v>2</v>
      </c>
      <c r="B3" s="14" t="s">
        <v>176</v>
      </c>
      <c r="C3" s="14" t="s">
        <v>462</v>
      </c>
      <c r="D3" s="14" t="s">
        <v>463</v>
      </c>
      <c r="E3" s="14" t="s">
        <v>464</v>
      </c>
      <c r="F3" s="14" t="s">
        <v>465</v>
      </c>
      <c r="G3" s="14" t="s">
        <v>466</v>
      </c>
    </row>
    <row r="4" spans="1:7" ht="18.75" customHeight="1" x14ac:dyDescent="0.35">
      <c r="A4" s="13">
        <v>3</v>
      </c>
      <c r="B4" s="14" t="s">
        <v>179</v>
      </c>
      <c r="C4" s="14" t="s">
        <v>178</v>
      </c>
      <c r="D4" s="14" t="s">
        <v>467</v>
      </c>
      <c r="E4" s="14" t="s">
        <v>468</v>
      </c>
      <c r="F4" s="14" t="s">
        <v>469</v>
      </c>
      <c r="G4" s="14" t="s">
        <v>470</v>
      </c>
    </row>
    <row r="5" spans="1:7" ht="18.75" customHeight="1" x14ac:dyDescent="0.35">
      <c r="A5" s="13">
        <v>4</v>
      </c>
      <c r="B5" s="14" t="s">
        <v>209</v>
      </c>
      <c r="C5" s="14" t="s">
        <v>208</v>
      </c>
      <c r="D5" s="14" t="s">
        <v>471</v>
      </c>
      <c r="E5" s="14" t="s">
        <v>472</v>
      </c>
      <c r="F5" s="14" t="s">
        <v>473</v>
      </c>
      <c r="G5" s="14" t="s">
        <v>474</v>
      </c>
    </row>
    <row r="6" spans="1:7" ht="18.75" customHeight="1" x14ac:dyDescent="0.35">
      <c r="A6" s="13">
        <v>5</v>
      </c>
      <c r="B6" s="14" t="s">
        <v>212</v>
      </c>
      <c r="C6" s="14" t="s">
        <v>211</v>
      </c>
      <c r="D6" s="14" t="s">
        <v>475</v>
      </c>
      <c r="E6" s="14" t="s">
        <v>476</v>
      </c>
      <c r="F6" s="14" t="s">
        <v>477</v>
      </c>
      <c r="G6" s="14" t="s">
        <v>478</v>
      </c>
    </row>
    <row r="7" spans="1:7" ht="18.75" customHeight="1" x14ac:dyDescent="0.35">
      <c r="A7" s="13">
        <v>6</v>
      </c>
      <c r="B7" s="14" t="s">
        <v>215</v>
      </c>
      <c r="C7" s="14" t="s">
        <v>214</v>
      </c>
      <c r="D7" s="14" t="s">
        <v>479</v>
      </c>
      <c r="E7" s="14" t="s">
        <v>480</v>
      </c>
      <c r="F7" s="14" t="s">
        <v>481</v>
      </c>
      <c r="G7" s="14" t="s">
        <v>482</v>
      </c>
    </row>
    <row r="8" spans="1:7" ht="18.75" customHeight="1" x14ac:dyDescent="0.35">
      <c r="A8" s="13">
        <v>7</v>
      </c>
      <c r="B8" s="14" t="s">
        <v>221</v>
      </c>
      <c r="C8" s="14" t="s">
        <v>483</v>
      </c>
      <c r="D8" s="14" t="s">
        <v>484</v>
      </c>
      <c r="E8" s="14" t="s">
        <v>485</v>
      </c>
      <c r="F8" s="14" t="s">
        <v>486</v>
      </c>
      <c r="G8" s="14" t="s">
        <v>487</v>
      </c>
    </row>
    <row r="9" spans="1:7" ht="18.75" customHeight="1" x14ac:dyDescent="0.35">
      <c r="A9" s="13">
        <v>8</v>
      </c>
      <c r="B9" s="14" t="s">
        <v>245</v>
      </c>
      <c r="C9" s="14" t="s">
        <v>244</v>
      </c>
      <c r="D9" s="14" t="s">
        <v>488</v>
      </c>
      <c r="E9" s="14" t="s">
        <v>489</v>
      </c>
      <c r="F9" s="14" t="s">
        <v>490</v>
      </c>
      <c r="G9" s="14" t="s">
        <v>491</v>
      </c>
    </row>
    <row r="10" spans="1:7" ht="18.75" customHeight="1" x14ac:dyDescent="0.35">
      <c r="A10" s="13">
        <v>9</v>
      </c>
      <c r="B10" s="14" t="s">
        <v>248</v>
      </c>
      <c r="C10" s="14" t="s">
        <v>247</v>
      </c>
      <c r="D10" s="14" t="s">
        <v>492</v>
      </c>
      <c r="E10" s="14" t="s">
        <v>493</v>
      </c>
      <c r="F10" s="14" t="s">
        <v>494</v>
      </c>
      <c r="G10" s="14" t="s">
        <v>495</v>
      </c>
    </row>
    <row r="11" spans="1:7" ht="18.75" customHeight="1" x14ac:dyDescent="0.35">
      <c r="A11" s="13">
        <v>10</v>
      </c>
      <c r="B11" s="14" t="s">
        <v>242</v>
      </c>
      <c r="C11" s="14" t="s">
        <v>250</v>
      </c>
      <c r="D11" s="14" t="s">
        <v>496</v>
      </c>
      <c r="E11" s="14" t="s">
        <v>497</v>
      </c>
      <c r="F11" s="14" t="s">
        <v>498</v>
      </c>
      <c r="G11" s="14" t="s">
        <v>499</v>
      </c>
    </row>
    <row r="12" spans="1:7" ht="18.75" customHeight="1" x14ac:dyDescent="0.35">
      <c r="A12" s="13">
        <v>11</v>
      </c>
      <c r="B12" s="14" t="s">
        <v>256</v>
      </c>
      <c r="C12" s="14" t="s">
        <v>255</v>
      </c>
      <c r="D12" s="14" t="s">
        <v>500</v>
      </c>
      <c r="E12" s="14" t="s">
        <v>501</v>
      </c>
      <c r="F12" s="14" t="s">
        <v>502</v>
      </c>
      <c r="G12" s="14" t="s">
        <v>503</v>
      </c>
    </row>
    <row r="13" spans="1:7" ht="18.75" customHeight="1" x14ac:dyDescent="0.35">
      <c r="A13" s="13">
        <v>12</v>
      </c>
      <c r="B13" s="14" t="s">
        <v>260</v>
      </c>
      <c r="C13" s="14" t="s">
        <v>259</v>
      </c>
      <c r="D13" s="14" t="s">
        <v>504</v>
      </c>
      <c r="E13" s="14" t="s">
        <v>505</v>
      </c>
      <c r="F13" s="14" t="s">
        <v>506</v>
      </c>
      <c r="G13" s="14" t="s">
        <v>507</v>
      </c>
    </row>
    <row r="14" spans="1:7" ht="18.75" customHeight="1" x14ac:dyDescent="0.35">
      <c r="A14" s="13">
        <v>13</v>
      </c>
      <c r="B14" s="14" t="s">
        <v>263</v>
      </c>
      <c r="C14" s="14" t="s">
        <v>262</v>
      </c>
      <c r="D14" s="14" t="s">
        <v>508</v>
      </c>
      <c r="E14" s="14" t="s">
        <v>509</v>
      </c>
      <c r="F14" s="14" t="s">
        <v>510</v>
      </c>
      <c r="G14" s="14" t="s">
        <v>511</v>
      </c>
    </row>
    <row r="15" spans="1:7" ht="18.75" customHeight="1" x14ac:dyDescent="0.35">
      <c r="A15" s="13">
        <v>14</v>
      </c>
      <c r="B15" s="14" t="s">
        <v>266</v>
      </c>
      <c r="C15" s="14" t="s">
        <v>265</v>
      </c>
      <c r="D15" s="14" t="s">
        <v>512</v>
      </c>
      <c r="E15" s="14" t="s">
        <v>513</v>
      </c>
      <c r="F15" s="14" t="s">
        <v>514</v>
      </c>
      <c r="G15" s="14" t="s">
        <v>515</v>
      </c>
    </row>
    <row r="16" spans="1:7" ht="18.75" customHeight="1" x14ac:dyDescent="0.35">
      <c r="A16" s="13">
        <v>15</v>
      </c>
      <c r="B16" s="14" t="s">
        <v>272</v>
      </c>
      <c r="C16" s="14" t="s">
        <v>271</v>
      </c>
      <c r="D16" s="14" t="s">
        <v>516</v>
      </c>
      <c r="E16" s="14" t="s">
        <v>517</v>
      </c>
      <c r="F16" s="14" t="s">
        <v>518</v>
      </c>
      <c r="G16" s="14" t="s">
        <v>519</v>
      </c>
    </row>
    <row r="17" spans="1:7" ht="18.75" customHeight="1" x14ac:dyDescent="0.35">
      <c r="A17" s="13">
        <v>16</v>
      </c>
      <c r="B17" s="14" t="s">
        <v>520</v>
      </c>
      <c r="C17" s="14" t="s">
        <v>33</v>
      </c>
      <c r="D17" s="14" t="s">
        <v>521</v>
      </c>
      <c r="E17" s="14" t="s">
        <v>522</v>
      </c>
      <c r="F17" s="14" t="s">
        <v>523</v>
      </c>
      <c r="G17" s="14" t="s">
        <v>524</v>
      </c>
    </row>
    <row r="18" spans="1:7" ht="18.75" customHeight="1" x14ac:dyDescent="0.35">
      <c r="A18" s="13">
        <v>17</v>
      </c>
      <c r="B18" s="14" t="s">
        <v>308</v>
      </c>
      <c r="C18" s="14" t="s">
        <v>307</v>
      </c>
      <c r="D18" s="14" t="s">
        <v>525</v>
      </c>
      <c r="E18" s="14" t="s">
        <v>526</v>
      </c>
      <c r="F18" s="14" t="s">
        <v>527</v>
      </c>
      <c r="G18" s="14" t="s">
        <v>528</v>
      </c>
    </row>
    <row r="19" spans="1:7" ht="18.75" customHeight="1" x14ac:dyDescent="0.35">
      <c r="A19" s="13">
        <v>18</v>
      </c>
      <c r="B19" s="14" t="s">
        <v>308</v>
      </c>
      <c r="C19" s="14" t="s">
        <v>313</v>
      </c>
      <c r="D19" s="14" t="s">
        <v>529</v>
      </c>
      <c r="E19" s="14" t="s">
        <v>530</v>
      </c>
      <c r="F19" s="14" t="s">
        <v>531</v>
      </c>
      <c r="G19" s="14" t="s">
        <v>532</v>
      </c>
    </row>
    <row r="20" spans="1:7" ht="18.75" customHeight="1" x14ac:dyDescent="0.35">
      <c r="A20" s="13">
        <v>19</v>
      </c>
      <c r="B20" s="14" t="s">
        <v>197</v>
      </c>
      <c r="C20" s="14" t="s">
        <v>8</v>
      </c>
      <c r="D20" s="14" t="s">
        <v>533</v>
      </c>
      <c r="E20" s="14" t="s">
        <v>534</v>
      </c>
      <c r="F20" s="14" t="s">
        <v>535</v>
      </c>
      <c r="G20" s="14" t="s">
        <v>536</v>
      </c>
    </row>
    <row r="21" spans="1:7" ht="18.75" customHeight="1" x14ac:dyDescent="0.35">
      <c r="A21" s="13">
        <v>20</v>
      </c>
      <c r="B21" s="14" t="s">
        <v>334</v>
      </c>
      <c r="C21" s="14" t="s">
        <v>143</v>
      </c>
      <c r="D21" s="14" t="s">
        <v>537</v>
      </c>
      <c r="E21" s="14" t="s">
        <v>538</v>
      </c>
      <c r="F21" s="14" t="s">
        <v>144</v>
      </c>
      <c r="G21" s="14" t="s">
        <v>539</v>
      </c>
    </row>
    <row r="22" spans="1:7" ht="18.75" customHeight="1" x14ac:dyDescent="0.35">
      <c r="A22" s="13">
        <v>21</v>
      </c>
      <c r="B22" s="14" t="s">
        <v>540</v>
      </c>
      <c r="C22" s="14" t="s">
        <v>541</v>
      </c>
      <c r="D22" s="14" t="s">
        <v>542</v>
      </c>
      <c r="E22" s="14" t="s">
        <v>543</v>
      </c>
      <c r="F22" s="14" t="s">
        <v>544</v>
      </c>
      <c r="G22" s="14" t="s">
        <v>545</v>
      </c>
    </row>
    <row r="23" spans="1:7" ht="18.75" customHeight="1" x14ac:dyDescent="0.35">
      <c r="A23" s="13">
        <v>22</v>
      </c>
      <c r="B23" s="14" t="s">
        <v>349</v>
      </c>
      <c r="C23" s="14" t="s">
        <v>348</v>
      </c>
      <c r="D23" s="14" t="s">
        <v>546</v>
      </c>
      <c r="E23" s="14" t="s">
        <v>547</v>
      </c>
      <c r="F23" s="14" t="s">
        <v>548</v>
      </c>
      <c r="G23" s="14" t="s">
        <v>549</v>
      </c>
    </row>
    <row r="24" spans="1:7" ht="18.75" customHeight="1" x14ac:dyDescent="0.35">
      <c r="A24" s="13">
        <v>23</v>
      </c>
      <c r="B24" s="14" t="s">
        <v>360</v>
      </c>
      <c r="C24" s="14" t="s">
        <v>146</v>
      </c>
      <c r="D24" s="14" t="s">
        <v>550</v>
      </c>
      <c r="E24" s="14" t="s">
        <v>551</v>
      </c>
      <c r="F24" s="14" t="s">
        <v>147</v>
      </c>
      <c r="G24" s="14" t="s">
        <v>552</v>
      </c>
    </row>
    <row r="25" spans="1:7" ht="18.75" customHeight="1" x14ac:dyDescent="0.35">
      <c r="A25" s="13">
        <v>24</v>
      </c>
      <c r="B25" s="14" t="s">
        <v>553</v>
      </c>
      <c r="C25" s="14" t="s">
        <v>362</v>
      </c>
      <c r="D25" s="14" t="s">
        <v>142</v>
      </c>
      <c r="E25" s="14" t="s">
        <v>554</v>
      </c>
      <c r="F25" s="14" t="s">
        <v>555</v>
      </c>
      <c r="G25" s="14" t="s">
        <v>556</v>
      </c>
    </row>
    <row r="26" spans="1:7" ht="18.75" customHeight="1" x14ac:dyDescent="0.35"/>
    <row r="27" spans="1:7" ht="18.75" customHeight="1" x14ac:dyDescent="0.35">
      <c r="A27" s="13">
        <v>25</v>
      </c>
      <c r="B27" t="s">
        <v>557</v>
      </c>
      <c r="C27" t="s">
        <v>165</v>
      </c>
      <c r="D27" t="s">
        <v>558</v>
      </c>
      <c r="E27" t="s">
        <v>559</v>
      </c>
      <c r="F27" t="s">
        <v>166</v>
      </c>
      <c r="G27" t="s">
        <v>560</v>
      </c>
    </row>
    <row r="28" spans="1:7" ht="18.75" customHeight="1" x14ac:dyDescent="0.35">
      <c r="A28" s="13">
        <v>26</v>
      </c>
      <c r="B28" t="s">
        <v>561</v>
      </c>
      <c r="C28" t="s">
        <v>153</v>
      </c>
      <c r="D28" t="s">
        <v>562</v>
      </c>
      <c r="E28" t="s">
        <v>563</v>
      </c>
      <c r="F28" t="s">
        <v>564</v>
      </c>
      <c r="G28" t="s">
        <v>565</v>
      </c>
    </row>
    <row r="29" spans="1:7" ht="18.75" customHeight="1" x14ac:dyDescent="0.35">
      <c r="A29" s="13">
        <v>27</v>
      </c>
      <c r="B29" t="s">
        <v>566</v>
      </c>
      <c r="C29" t="s">
        <v>163</v>
      </c>
      <c r="D29" t="s">
        <v>164</v>
      </c>
      <c r="E29" t="s">
        <v>567</v>
      </c>
      <c r="F29" t="s">
        <v>568</v>
      </c>
      <c r="G29" t="s">
        <v>569</v>
      </c>
    </row>
    <row r="30" spans="1:7" ht="18.75" customHeight="1" x14ac:dyDescent="0.35">
      <c r="A30" s="13">
        <v>28</v>
      </c>
      <c r="B30" t="s">
        <v>570</v>
      </c>
      <c r="C30" t="s">
        <v>571</v>
      </c>
      <c r="D30" t="s">
        <v>159</v>
      </c>
      <c r="E30" t="s">
        <v>572</v>
      </c>
      <c r="F30" t="s">
        <v>573</v>
      </c>
      <c r="G30" t="s">
        <v>574</v>
      </c>
    </row>
    <row r="31" spans="1:7" ht="18.75" customHeight="1" x14ac:dyDescent="0.35">
      <c r="A31" s="13">
        <v>29</v>
      </c>
      <c r="B31" t="s">
        <v>575</v>
      </c>
      <c r="C31" t="s">
        <v>576</v>
      </c>
      <c r="D31" t="s">
        <v>577</v>
      </c>
      <c r="E31" t="s">
        <v>578</v>
      </c>
      <c r="F31" t="s">
        <v>161</v>
      </c>
      <c r="G31" t="s">
        <v>579</v>
      </c>
    </row>
    <row r="32" spans="1:7" ht="18.75" customHeight="1" x14ac:dyDescent="0.35">
      <c r="A32" s="13">
        <v>30</v>
      </c>
      <c r="B32" t="s">
        <v>580</v>
      </c>
      <c r="C32" t="s">
        <v>581</v>
      </c>
      <c r="D32" t="s">
        <v>582</v>
      </c>
      <c r="E32" t="s">
        <v>583</v>
      </c>
      <c r="F32" t="s">
        <v>584</v>
      </c>
      <c r="G32" t="s">
        <v>585</v>
      </c>
    </row>
    <row r="33" spans="1:4" ht="18.75" customHeight="1" x14ac:dyDescent="0.35"/>
    <row r="34" spans="1:4" ht="18.75" customHeight="1" x14ac:dyDescent="0.35"/>
    <row r="35" spans="1:4" ht="18.75" customHeight="1" x14ac:dyDescent="0.35">
      <c r="A35" s="15" t="s">
        <v>452</v>
      </c>
      <c r="B35" s="1" t="s">
        <v>586</v>
      </c>
      <c r="C35" s="1" t="s">
        <v>587</v>
      </c>
      <c r="D35" s="1" t="s">
        <v>588</v>
      </c>
    </row>
    <row r="36" spans="1:4" ht="18.75" customHeight="1" x14ac:dyDescent="0.35">
      <c r="A36" s="13">
        <v>1</v>
      </c>
      <c r="B36" s="7" t="s">
        <v>245</v>
      </c>
      <c r="C36" t="s">
        <v>589</v>
      </c>
      <c r="D36" t="s">
        <v>590</v>
      </c>
    </row>
    <row r="37" spans="1:4" ht="18.75" customHeight="1" x14ac:dyDescent="0.35">
      <c r="A37" s="13">
        <v>2</v>
      </c>
      <c r="B37" s="7" t="s">
        <v>215</v>
      </c>
      <c r="C37" t="s">
        <v>591</v>
      </c>
      <c r="D37" t="s">
        <v>592</v>
      </c>
    </row>
    <row r="38" spans="1:4" ht="18.75" customHeight="1" x14ac:dyDescent="0.35">
      <c r="A38" s="13">
        <v>3</v>
      </c>
      <c r="B38" s="7" t="s">
        <v>593</v>
      </c>
      <c r="C38" t="s">
        <v>594</v>
      </c>
      <c r="D38" t="s">
        <v>595</v>
      </c>
    </row>
    <row r="39" spans="1:4" ht="18.75" customHeight="1" x14ac:dyDescent="0.35">
      <c r="A39" s="13">
        <v>4</v>
      </c>
      <c r="B39" s="7" t="s">
        <v>596</v>
      </c>
      <c r="C39" t="s">
        <v>597</v>
      </c>
      <c r="D39" t="s">
        <v>598</v>
      </c>
    </row>
    <row r="40" spans="1:4" ht="18.75" customHeight="1" x14ac:dyDescent="0.35">
      <c r="A40" s="13">
        <v>5</v>
      </c>
      <c r="B40" s="7" t="s">
        <v>599</v>
      </c>
      <c r="C40" t="s">
        <v>600</v>
      </c>
      <c r="D40" t="s">
        <v>601</v>
      </c>
    </row>
    <row r="41" spans="1:4" ht="18.75" customHeight="1" x14ac:dyDescent="0.35"/>
    <row r="42" spans="1:4" ht="18.75" customHeight="1" x14ac:dyDescent="0.35"/>
    <row r="43" spans="1:4" ht="18.75" customHeight="1" x14ac:dyDescent="0.35"/>
    <row r="44" spans="1:4" ht="18.75" customHeight="1" x14ac:dyDescent="0.35"/>
    <row r="45" spans="1:4" ht="18.75" customHeight="1" x14ac:dyDescent="0.3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heetPr>
  <dimension ref="A1:G12"/>
  <sheetViews>
    <sheetView workbookViewId="0">
      <selection activeCell="A10" sqref="A2:A10"/>
    </sheetView>
  </sheetViews>
  <sheetFormatPr defaultRowHeight="14.5" x14ac:dyDescent="0.35"/>
  <cols>
    <col min="1" max="1" width="18.26953125" bestFit="1" customWidth="1"/>
    <col min="2" max="2" width="11.54296875" style="11" bestFit="1" customWidth="1"/>
    <col min="3" max="3" width="7" bestFit="1" customWidth="1"/>
    <col min="4" max="4" width="12.1796875" style="6" bestFit="1" customWidth="1"/>
    <col min="5" max="5" width="7" bestFit="1" customWidth="1"/>
    <col min="6" max="6" width="10.453125" bestFit="1" customWidth="1"/>
    <col min="7" max="7" width="34.1796875" bestFit="1" customWidth="1"/>
  </cols>
  <sheetData>
    <row r="1" spans="1:7" ht="18.75" customHeight="1" x14ac:dyDescent="0.35">
      <c r="A1" s="8" t="s">
        <v>424</v>
      </c>
      <c r="B1" s="9" t="s">
        <v>425</v>
      </c>
      <c r="C1" s="8" t="s">
        <v>426</v>
      </c>
      <c r="D1" s="10" t="s">
        <v>427</v>
      </c>
      <c r="E1" s="8" t="s">
        <v>6</v>
      </c>
      <c r="F1" s="8" t="s">
        <v>428</v>
      </c>
      <c r="G1" s="8" t="s">
        <v>429</v>
      </c>
    </row>
    <row r="2" spans="1:7" ht="18.75" customHeight="1" x14ac:dyDescent="0.35">
      <c r="A2" t="s">
        <v>362</v>
      </c>
      <c r="B2" s="11" t="s">
        <v>430</v>
      </c>
      <c r="C2" t="s">
        <v>431</v>
      </c>
      <c r="D2" s="12" t="s">
        <v>432</v>
      </c>
      <c r="G2" t="s">
        <v>433</v>
      </c>
    </row>
    <row r="3" spans="1:7" ht="18.75" customHeight="1" x14ac:dyDescent="0.35">
      <c r="A3" t="s">
        <v>143</v>
      </c>
      <c r="B3" s="13" t="s">
        <v>434</v>
      </c>
      <c r="C3" t="s">
        <v>435</v>
      </c>
    </row>
    <row r="4" spans="1:7" ht="18.75" customHeight="1" x14ac:dyDescent="0.35">
      <c r="A4" t="s">
        <v>436</v>
      </c>
      <c r="C4" t="s">
        <v>437</v>
      </c>
      <c r="F4" t="s">
        <v>438</v>
      </c>
    </row>
    <row r="5" spans="1:7" ht="18.75" customHeight="1" x14ac:dyDescent="0.35">
      <c r="A5" t="s">
        <v>439</v>
      </c>
      <c r="B5" s="13">
        <v>1815</v>
      </c>
    </row>
    <row r="6" spans="1:7" ht="18.75" customHeight="1" x14ac:dyDescent="0.35">
      <c r="A6" t="s">
        <v>244</v>
      </c>
      <c r="B6" s="13">
        <v>1685</v>
      </c>
      <c r="C6" t="s">
        <v>440</v>
      </c>
      <c r="E6" s="3" t="s">
        <v>441</v>
      </c>
      <c r="G6" t="s">
        <v>442</v>
      </c>
    </row>
    <row r="7" spans="1:7" ht="18.75" customHeight="1" x14ac:dyDescent="0.35">
      <c r="A7" t="s">
        <v>443</v>
      </c>
      <c r="B7" s="13">
        <v>1785</v>
      </c>
      <c r="C7" t="s">
        <v>444</v>
      </c>
    </row>
    <row r="8" spans="1:7" ht="18.75" customHeight="1" x14ac:dyDescent="0.35">
      <c r="A8" t="s">
        <v>445</v>
      </c>
      <c r="B8" s="13">
        <v>1622</v>
      </c>
      <c r="C8" t="s">
        <v>446</v>
      </c>
      <c r="D8" s="12" t="s">
        <v>447</v>
      </c>
    </row>
    <row r="9" spans="1:7" ht="18.75" customHeight="1" x14ac:dyDescent="0.35">
      <c r="A9" t="s">
        <v>73</v>
      </c>
      <c r="B9" s="11" t="s">
        <v>448</v>
      </c>
    </row>
    <row r="10" spans="1:7" ht="18.75" customHeight="1" x14ac:dyDescent="0.35">
      <c r="A10" t="s">
        <v>449</v>
      </c>
      <c r="B10" s="13">
        <v>1921</v>
      </c>
      <c r="E10" s="3" t="s">
        <v>450</v>
      </c>
    </row>
    <row r="11" spans="1:7" ht="18.75" customHeight="1" x14ac:dyDescent="0.35"/>
    <row r="12" spans="1:7" ht="18.75" customHeight="1" x14ac:dyDescent="0.35">
      <c r="D12" s="3" t="s">
        <v>451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heetPr>
  <dimension ref="A1:C13"/>
  <sheetViews>
    <sheetView workbookViewId="0"/>
  </sheetViews>
  <sheetFormatPr defaultRowHeight="14.5" x14ac:dyDescent="0.35"/>
  <cols>
    <col min="1" max="3" width="13.54296875" bestFit="1" customWidth="1"/>
  </cols>
  <sheetData>
    <row r="1" spans="1:3" ht="18.75" customHeight="1" x14ac:dyDescent="0.35">
      <c r="A1" s="1" t="s">
        <v>0</v>
      </c>
      <c r="B1" s="1" t="s">
        <v>408</v>
      </c>
      <c r="C1" s="1" t="s">
        <v>409</v>
      </c>
    </row>
    <row r="2" spans="1:3" ht="18.75" customHeight="1" x14ac:dyDescent="0.35">
      <c r="A2" t="s">
        <v>7</v>
      </c>
    </row>
    <row r="3" spans="1:3" ht="18.75" customHeight="1" x14ac:dyDescent="0.35">
      <c r="A3" t="s">
        <v>22</v>
      </c>
      <c r="C3" t="s">
        <v>410</v>
      </c>
    </row>
    <row r="4" spans="1:3" ht="18.75" customHeight="1" x14ac:dyDescent="0.35">
      <c r="A4" t="s">
        <v>10</v>
      </c>
      <c r="B4" t="s">
        <v>411</v>
      </c>
      <c r="C4" t="s">
        <v>412</v>
      </c>
    </row>
    <row r="5" spans="1:3" ht="18.75" customHeight="1" x14ac:dyDescent="0.35">
      <c r="A5" t="s">
        <v>13</v>
      </c>
      <c r="B5" s="7"/>
    </row>
    <row r="6" spans="1:3" ht="18.75" customHeight="1" x14ac:dyDescent="0.35">
      <c r="A6" t="s">
        <v>15</v>
      </c>
    </row>
    <row r="7" spans="1:3" ht="18.75" customHeight="1" x14ac:dyDescent="0.35">
      <c r="A7" t="s">
        <v>413</v>
      </c>
    </row>
    <row r="8" spans="1:3" ht="18.75" customHeight="1" x14ac:dyDescent="0.35">
      <c r="A8" t="s">
        <v>414</v>
      </c>
      <c r="B8" t="s">
        <v>415</v>
      </c>
    </row>
    <row r="9" spans="1:3" ht="18.75" customHeight="1" x14ac:dyDescent="0.35">
      <c r="A9" t="s">
        <v>29</v>
      </c>
      <c r="B9" t="s">
        <v>416</v>
      </c>
      <c r="C9" t="s">
        <v>417</v>
      </c>
    </row>
    <row r="10" spans="1:3" ht="18.75" customHeight="1" x14ac:dyDescent="0.35">
      <c r="A10" t="s">
        <v>31</v>
      </c>
    </row>
    <row r="11" spans="1:3" ht="18.75" customHeight="1" x14ac:dyDescent="0.35">
      <c r="A11" t="s">
        <v>418</v>
      </c>
      <c r="B11" t="s">
        <v>419</v>
      </c>
    </row>
    <row r="12" spans="1:3" ht="18.75" customHeight="1" x14ac:dyDescent="0.35">
      <c r="A12" t="s">
        <v>420</v>
      </c>
      <c r="C12" t="s">
        <v>421</v>
      </c>
    </row>
    <row r="13" spans="1:3" ht="18.75" customHeight="1" x14ac:dyDescent="0.35">
      <c r="A13" t="s">
        <v>422</v>
      </c>
      <c r="C13" t="s">
        <v>423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heetPr>
  <dimension ref="A1:W6"/>
  <sheetViews>
    <sheetView workbookViewId="0"/>
  </sheetViews>
  <sheetFormatPr defaultRowHeight="14.5" x14ac:dyDescent="0.35"/>
  <cols>
    <col min="1" max="1" width="13.54296875" style="6" bestFit="1" customWidth="1"/>
    <col min="2" max="2" width="13.54296875" bestFit="1" customWidth="1"/>
    <col min="3" max="3" width="13.54296875" style="6" bestFit="1" customWidth="1"/>
    <col min="4" max="4" width="13.54296875" bestFit="1" customWidth="1"/>
    <col min="5" max="5" width="13.54296875" style="6" bestFit="1" customWidth="1"/>
    <col min="6" max="6" width="13.54296875" bestFit="1" customWidth="1"/>
    <col min="7" max="7" width="13.54296875" style="6" bestFit="1" customWidth="1"/>
    <col min="8" max="8" width="13.54296875" bestFit="1" customWidth="1"/>
    <col min="9" max="11" width="13.54296875" style="6" bestFit="1" customWidth="1"/>
    <col min="12" max="12" width="13.54296875" bestFit="1" customWidth="1"/>
    <col min="13" max="13" width="13.54296875" style="6" bestFit="1" customWidth="1"/>
    <col min="14" max="14" width="13.54296875" bestFit="1" customWidth="1"/>
    <col min="15" max="15" width="13.54296875" style="6" bestFit="1" customWidth="1"/>
    <col min="16" max="16" width="13.54296875" bestFit="1" customWidth="1"/>
    <col min="17" max="17" width="13.54296875" style="6" bestFit="1" customWidth="1"/>
    <col min="18" max="18" width="13.54296875" bestFit="1" customWidth="1"/>
    <col min="19" max="19" width="13.54296875" style="6" bestFit="1" customWidth="1"/>
    <col min="20" max="20" width="13.54296875" bestFit="1" customWidth="1"/>
    <col min="21" max="21" width="13.54296875" style="6" bestFit="1" customWidth="1"/>
    <col min="22" max="22" width="13.54296875" bestFit="1" customWidth="1"/>
    <col min="23" max="23" width="13.54296875" style="6" bestFit="1" customWidth="1"/>
  </cols>
  <sheetData>
    <row r="1" spans="1:23" ht="18.75" customHeight="1" x14ac:dyDescent="0.35">
      <c r="A1" s="3" t="s">
        <v>370</v>
      </c>
      <c r="C1" s="3" t="s">
        <v>371</v>
      </c>
      <c r="E1" s="3" t="s">
        <v>372</v>
      </c>
      <c r="G1" s="3" t="s">
        <v>373</v>
      </c>
      <c r="I1" s="3" t="s">
        <v>374</v>
      </c>
      <c r="K1" s="3" t="s">
        <v>375</v>
      </c>
      <c r="M1" s="3" t="s">
        <v>376</v>
      </c>
      <c r="O1" s="3" t="s">
        <v>377</v>
      </c>
      <c r="Q1" s="3" t="s">
        <v>378</v>
      </c>
      <c r="S1" s="3" t="s">
        <v>379</v>
      </c>
      <c r="U1" s="3" t="s">
        <v>380</v>
      </c>
      <c r="W1" s="3" t="s">
        <v>381</v>
      </c>
    </row>
    <row r="2" spans="1:23" ht="18.75" customHeight="1" x14ac:dyDescent="0.35"/>
    <row r="3" spans="1:23" ht="18.75" customHeight="1" x14ac:dyDescent="0.35">
      <c r="A3" s="6" t="s">
        <v>382</v>
      </c>
      <c r="C3" s="6" t="s">
        <v>382</v>
      </c>
      <c r="E3" s="6" t="s">
        <v>382</v>
      </c>
      <c r="G3" s="6" t="s">
        <v>382</v>
      </c>
      <c r="I3" s="6" t="s">
        <v>382</v>
      </c>
      <c r="K3" s="6" t="s">
        <v>382</v>
      </c>
      <c r="M3" s="6" t="s">
        <v>382</v>
      </c>
      <c r="O3" s="6" t="s">
        <v>382</v>
      </c>
      <c r="Q3" s="6" t="s">
        <v>382</v>
      </c>
      <c r="S3" s="6" t="s">
        <v>382</v>
      </c>
      <c r="U3" s="6" t="s">
        <v>382</v>
      </c>
      <c r="W3" s="6" t="s">
        <v>382</v>
      </c>
    </row>
    <row r="4" spans="1:23" ht="18.75" customHeight="1" x14ac:dyDescent="0.35">
      <c r="A4" s="2" t="s">
        <v>383</v>
      </c>
      <c r="C4" s="2" t="s">
        <v>384</v>
      </c>
      <c r="E4" s="2" t="s">
        <v>385</v>
      </c>
      <c r="G4" s="2" t="s">
        <v>386</v>
      </c>
      <c r="I4" s="2" t="s">
        <v>387</v>
      </c>
      <c r="J4" s="2"/>
      <c r="K4" s="2" t="s">
        <v>388</v>
      </c>
      <c r="M4" s="2" t="s">
        <v>389</v>
      </c>
      <c r="O4" s="2" t="s">
        <v>390</v>
      </c>
      <c r="Q4" s="2" t="s">
        <v>391</v>
      </c>
      <c r="S4" s="2" t="s">
        <v>392</v>
      </c>
      <c r="U4" s="2" t="s">
        <v>393</v>
      </c>
      <c r="W4" s="2" t="s">
        <v>394</v>
      </c>
    </row>
    <row r="5" spans="1:23" ht="18.75" customHeight="1" x14ac:dyDescent="0.35">
      <c r="A5" s="6" t="s">
        <v>395</v>
      </c>
      <c r="C5" s="6" t="s">
        <v>395</v>
      </c>
      <c r="E5" s="6" t="s">
        <v>395</v>
      </c>
      <c r="G5" s="6" t="s">
        <v>395</v>
      </c>
      <c r="I5" s="6" t="s">
        <v>395</v>
      </c>
      <c r="K5" s="6" t="s">
        <v>395</v>
      </c>
      <c r="M5" s="6" t="s">
        <v>395</v>
      </c>
      <c r="O5" s="6" t="s">
        <v>395</v>
      </c>
      <c r="Q5" s="6" t="s">
        <v>395</v>
      </c>
      <c r="S5" s="6" t="s">
        <v>395</v>
      </c>
      <c r="U5" s="6" t="s">
        <v>395</v>
      </c>
      <c r="W5" s="6" t="s">
        <v>395</v>
      </c>
    </row>
    <row r="6" spans="1:23" ht="18.75" customHeight="1" x14ac:dyDescent="0.35">
      <c r="A6" s="2" t="s">
        <v>396</v>
      </c>
      <c r="C6" s="2" t="s">
        <v>397</v>
      </c>
      <c r="E6" s="2" t="s">
        <v>398</v>
      </c>
      <c r="G6" s="2" t="s">
        <v>399</v>
      </c>
      <c r="I6" s="2" t="s">
        <v>400</v>
      </c>
      <c r="J6" s="2"/>
      <c r="K6" s="2" t="s">
        <v>401</v>
      </c>
      <c r="M6" s="2" t="s">
        <v>402</v>
      </c>
      <c r="O6" s="2" t="s">
        <v>403</v>
      </c>
      <c r="Q6" s="2" t="s">
        <v>404</v>
      </c>
      <c r="S6" s="2" t="s">
        <v>405</v>
      </c>
      <c r="U6" s="2" t="s">
        <v>406</v>
      </c>
      <c r="W6" s="2" t="s">
        <v>407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heetPr>
  <dimension ref="A1:D70"/>
  <sheetViews>
    <sheetView workbookViewId="0"/>
  </sheetViews>
  <sheetFormatPr defaultRowHeight="14.5" x14ac:dyDescent="0.35"/>
  <cols>
    <col min="1" max="1" width="13.54296875" style="6" bestFit="1" customWidth="1"/>
    <col min="2" max="4" width="13.54296875" bestFit="1" customWidth="1"/>
  </cols>
  <sheetData>
    <row r="1" spans="1:4" ht="18.75" customHeight="1" x14ac:dyDescent="0.35">
      <c r="A1" s="3" t="s">
        <v>168</v>
      </c>
      <c r="B1" t="s">
        <v>149</v>
      </c>
      <c r="C1" t="s">
        <v>169</v>
      </c>
      <c r="D1" t="s">
        <v>170</v>
      </c>
    </row>
    <row r="2" spans="1:4" ht="18.75" customHeight="1" x14ac:dyDescent="0.35">
      <c r="A2" s="3" t="s">
        <v>171</v>
      </c>
      <c r="B2" t="s">
        <v>172</v>
      </c>
      <c r="C2" t="s">
        <v>173</v>
      </c>
    </row>
    <row r="3" spans="1:4" ht="18.75" customHeight="1" x14ac:dyDescent="0.35">
      <c r="A3" s="3" t="s">
        <v>174</v>
      </c>
      <c r="B3" t="s">
        <v>175</v>
      </c>
      <c r="C3" t="s">
        <v>176</v>
      </c>
    </row>
    <row r="4" spans="1:4" ht="18.75" customHeight="1" x14ac:dyDescent="0.35">
      <c r="A4" s="3" t="s">
        <v>177</v>
      </c>
      <c r="B4" t="s">
        <v>178</v>
      </c>
      <c r="C4" t="s">
        <v>179</v>
      </c>
    </row>
    <row r="5" spans="1:4" ht="18.75" customHeight="1" x14ac:dyDescent="0.35">
      <c r="A5" s="3" t="s">
        <v>180</v>
      </c>
      <c r="B5" t="s">
        <v>181</v>
      </c>
      <c r="C5" t="s">
        <v>182</v>
      </c>
    </row>
    <row r="6" spans="1:4" ht="18.75" customHeight="1" x14ac:dyDescent="0.35">
      <c r="A6" s="3" t="s">
        <v>183</v>
      </c>
      <c r="B6" t="s">
        <v>184</v>
      </c>
      <c r="C6" t="s">
        <v>185</v>
      </c>
    </row>
    <row r="7" spans="1:4" ht="18.75" customHeight="1" x14ac:dyDescent="0.35">
      <c r="A7" s="3" t="s">
        <v>186</v>
      </c>
      <c r="B7" t="s">
        <v>187</v>
      </c>
      <c r="C7" t="s">
        <v>188</v>
      </c>
    </row>
    <row r="8" spans="1:4" ht="18.75" customHeight="1" x14ac:dyDescent="0.35">
      <c r="A8" s="3" t="s">
        <v>189</v>
      </c>
      <c r="B8" t="s">
        <v>190</v>
      </c>
      <c r="C8" t="s">
        <v>191</v>
      </c>
    </row>
    <row r="9" spans="1:4" ht="18.75" customHeight="1" x14ac:dyDescent="0.35">
      <c r="A9" s="3" t="s">
        <v>192</v>
      </c>
      <c r="B9" t="s">
        <v>193</v>
      </c>
      <c r="C9" t="s">
        <v>194</v>
      </c>
    </row>
    <row r="10" spans="1:4" ht="18.75" customHeight="1" x14ac:dyDescent="0.35">
      <c r="A10" s="3" t="s">
        <v>195</v>
      </c>
      <c r="B10" t="s">
        <v>196</v>
      </c>
      <c r="C10" t="s">
        <v>197</v>
      </c>
    </row>
    <row r="11" spans="1:4" ht="18.75" customHeight="1" x14ac:dyDescent="0.35">
      <c r="A11" s="3" t="s">
        <v>198</v>
      </c>
      <c r="B11" t="s">
        <v>199</v>
      </c>
      <c r="C11" t="s">
        <v>200</v>
      </c>
    </row>
    <row r="12" spans="1:4" ht="18.75" customHeight="1" x14ac:dyDescent="0.35">
      <c r="A12" s="3" t="s">
        <v>201</v>
      </c>
      <c r="B12" t="s">
        <v>202</v>
      </c>
      <c r="C12" t="s">
        <v>203</v>
      </c>
    </row>
    <row r="13" spans="1:4" ht="18.75" customHeight="1" x14ac:dyDescent="0.35">
      <c r="A13" s="3" t="s">
        <v>204</v>
      </c>
      <c r="B13" t="s">
        <v>205</v>
      </c>
      <c r="C13" t="s">
        <v>206</v>
      </c>
    </row>
    <row r="14" spans="1:4" ht="18.75" customHeight="1" x14ac:dyDescent="0.35">
      <c r="A14" s="3" t="s">
        <v>207</v>
      </c>
      <c r="B14" t="s">
        <v>208</v>
      </c>
      <c r="C14" t="s">
        <v>209</v>
      </c>
    </row>
    <row r="15" spans="1:4" ht="18.75" customHeight="1" x14ac:dyDescent="0.35">
      <c r="A15" s="3" t="s">
        <v>210</v>
      </c>
      <c r="B15" t="s">
        <v>211</v>
      </c>
      <c r="C15" t="s">
        <v>212</v>
      </c>
    </row>
    <row r="16" spans="1:4" ht="18.75" customHeight="1" x14ac:dyDescent="0.35">
      <c r="A16" s="3" t="s">
        <v>213</v>
      </c>
      <c r="B16" t="s">
        <v>214</v>
      </c>
      <c r="C16" t="s">
        <v>215</v>
      </c>
    </row>
    <row r="17" spans="1:3" ht="18.75" customHeight="1" x14ac:dyDescent="0.35">
      <c r="A17" s="3" t="s">
        <v>216</v>
      </c>
      <c r="B17" t="s">
        <v>217</v>
      </c>
      <c r="C17" t="s">
        <v>218</v>
      </c>
    </row>
    <row r="18" spans="1:3" ht="18.75" customHeight="1" x14ac:dyDescent="0.35">
      <c r="A18" s="3" t="s">
        <v>219</v>
      </c>
      <c r="B18" t="s">
        <v>220</v>
      </c>
      <c r="C18" t="s">
        <v>221</v>
      </c>
    </row>
    <row r="19" spans="1:3" ht="18.75" customHeight="1" x14ac:dyDescent="0.35">
      <c r="A19" s="3" t="s">
        <v>222</v>
      </c>
      <c r="B19" t="s">
        <v>223</v>
      </c>
      <c r="C19" t="s">
        <v>224</v>
      </c>
    </row>
    <row r="20" spans="1:3" ht="18.75" customHeight="1" x14ac:dyDescent="0.35">
      <c r="A20" s="3" t="s">
        <v>225</v>
      </c>
      <c r="B20" t="s">
        <v>226</v>
      </c>
      <c r="C20" t="s">
        <v>227</v>
      </c>
    </row>
    <row r="21" spans="1:3" ht="18.75" customHeight="1" x14ac:dyDescent="0.35">
      <c r="A21" s="3" t="s">
        <v>228</v>
      </c>
      <c r="B21" t="s">
        <v>229</v>
      </c>
      <c r="C21" t="s">
        <v>230</v>
      </c>
    </row>
    <row r="22" spans="1:3" ht="18.75" customHeight="1" x14ac:dyDescent="0.35">
      <c r="A22" s="3" t="s">
        <v>231</v>
      </c>
      <c r="B22" t="s">
        <v>232</v>
      </c>
      <c r="C22" t="s">
        <v>233</v>
      </c>
    </row>
    <row r="23" spans="1:3" ht="18.75" customHeight="1" x14ac:dyDescent="0.35">
      <c r="A23" s="3" t="s">
        <v>234</v>
      </c>
      <c r="B23" t="s">
        <v>235</v>
      </c>
      <c r="C23" t="s">
        <v>236</v>
      </c>
    </row>
    <row r="24" spans="1:3" ht="18.75" customHeight="1" x14ac:dyDescent="0.35">
      <c r="A24" s="3" t="s">
        <v>237</v>
      </c>
      <c r="B24" t="s">
        <v>238</v>
      </c>
      <c r="C24" t="s">
        <v>239</v>
      </c>
    </row>
    <row r="25" spans="1:3" ht="18.75" customHeight="1" x14ac:dyDescent="0.35">
      <c r="A25" s="3" t="s">
        <v>240</v>
      </c>
      <c r="B25" t="s">
        <v>241</v>
      </c>
      <c r="C25" t="s">
        <v>242</v>
      </c>
    </row>
    <row r="26" spans="1:3" ht="18.75" customHeight="1" x14ac:dyDescent="0.35">
      <c r="A26" s="3" t="s">
        <v>243</v>
      </c>
      <c r="B26" t="s">
        <v>244</v>
      </c>
      <c r="C26" t="s">
        <v>245</v>
      </c>
    </row>
    <row r="27" spans="1:3" ht="18.75" customHeight="1" x14ac:dyDescent="0.35">
      <c r="A27" s="3" t="s">
        <v>246</v>
      </c>
      <c r="B27" t="s">
        <v>247</v>
      </c>
      <c r="C27" t="s">
        <v>248</v>
      </c>
    </row>
    <row r="28" spans="1:3" ht="18.75" customHeight="1" x14ac:dyDescent="0.35">
      <c r="A28" s="3" t="s">
        <v>249</v>
      </c>
      <c r="B28" t="s">
        <v>250</v>
      </c>
      <c r="C28" t="s">
        <v>242</v>
      </c>
    </row>
    <row r="29" spans="1:3" ht="18.75" customHeight="1" x14ac:dyDescent="0.35">
      <c r="A29" s="3" t="s">
        <v>251</v>
      </c>
      <c r="B29" t="s">
        <v>252</v>
      </c>
      <c r="C29" t="s">
        <v>253</v>
      </c>
    </row>
    <row r="30" spans="1:3" ht="18.75" customHeight="1" x14ac:dyDescent="0.35">
      <c r="A30" s="3" t="s">
        <v>254</v>
      </c>
      <c r="B30" t="s">
        <v>255</v>
      </c>
      <c r="C30" t="s">
        <v>256</v>
      </c>
    </row>
    <row r="31" spans="1:3" ht="18.75" customHeight="1" x14ac:dyDescent="0.35">
      <c r="A31" s="3" t="s">
        <v>257</v>
      </c>
      <c r="B31" t="s">
        <v>257</v>
      </c>
    </row>
    <row r="32" spans="1:3" ht="18.75" customHeight="1" x14ac:dyDescent="0.35">
      <c r="A32" s="3" t="s">
        <v>258</v>
      </c>
      <c r="B32" t="s">
        <v>259</v>
      </c>
      <c r="C32" t="s">
        <v>260</v>
      </c>
    </row>
    <row r="33" spans="1:3" ht="18.75" customHeight="1" x14ac:dyDescent="0.35">
      <c r="A33" s="3" t="s">
        <v>261</v>
      </c>
      <c r="B33" t="s">
        <v>262</v>
      </c>
      <c r="C33" t="s">
        <v>263</v>
      </c>
    </row>
    <row r="34" spans="1:3" ht="18.75" customHeight="1" x14ac:dyDescent="0.35">
      <c r="A34" s="3" t="s">
        <v>264</v>
      </c>
      <c r="B34" t="s">
        <v>265</v>
      </c>
      <c r="C34" t="s">
        <v>266</v>
      </c>
    </row>
    <row r="35" spans="1:3" ht="18.75" customHeight="1" x14ac:dyDescent="0.35">
      <c r="A35" s="3" t="s">
        <v>267</v>
      </c>
      <c r="B35" t="s">
        <v>268</v>
      </c>
      <c r="C35" t="s">
        <v>269</v>
      </c>
    </row>
    <row r="36" spans="1:3" ht="18.75" customHeight="1" x14ac:dyDescent="0.35">
      <c r="A36" s="3" t="s">
        <v>270</v>
      </c>
      <c r="B36" t="s">
        <v>271</v>
      </c>
      <c r="C36" t="s">
        <v>272</v>
      </c>
    </row>
    <row r="37" spans="1:3" ht="18.75" customHeight="1" x14ac:dyDescent="0.35">
      <c r="A37" s="3" t="s">
        <v>273</v>
      </c>
      <c r="B37" t="s">
        <v>274</v>
      </c>
      <c r="C37" t="s">
        <v>275</v>
      </c>
    </row>
    <row r="38" spans="1:3" ht="18.75" customHeight="1" x14ac:dyDescent="0.35">
      <c r="A38" s="3" t="s">
        <v>276</v>
      </c>
      <c r="B38" t="s">
        <v>277</v>
      </c>
      <c r="C38" t="s">
        <v>278</v>
      </c>
    </row>
    <row r="39" spans="1:3" ht="18.75" customHeight="1" x14ac:dyDescent="0.35">
      <c r="A39" s="3" t="s">
        <v>279</v>
      </c>
      <c r="B39" t="s">
        <v>280</v>
      </c>
      <c r="C39" t="s">
        <v>281</v>
      </c>
    </row>
    <row r="40" spans="1:3" ht="18.75" customHeight="1" x14ac:dyDescent="0.35">
      <c r="A40" s="3" t="s">
        <v>282</v>
      </c>
      <c r="B40" t="s">
        <v>283</v>
      </c>
      <c r="C40" t="s">
        <v>284</v>
      </c>
    </row>
    <row r="41" spans="1:3" ht="18.75" customHeight="1" x14ac:dyDescent="0.35">
      <c r="A41" s="3" t="s">
        <v>285</v>
      </c>
      <c r="B41" t="s">
        <v>286</v>
      </c>
      <c r="C41" t="s">
        <v>287</v>
      </c>
    </row>
    <row r="42" spans="1:3" ht="18.75" customHeight="1" x14ac:dyDescent="0.35">
      <c r="A42" s="3" t="s">
        <v>288</v>
      </c>
      <c r="B42" t="s">
        <v>289</v>
      </c>
      <c r="C42" t="s">
        <v>290</v>
      </c>
    </row>
    <row r="43" spans="1:3" ht="18.75" customHeight="1" x14ac:dyDescent="0.35">
      <c r="A43" s="3" t="s">
        <v>291</v>
      </c>
      <c r="B43" t="s">
        <v>292</v>
      </c>
      <c r="C43" t="s">
        <v>293</v>
      </c>
    </row>
    <row r="44" spans="1:3" ht="18.75" customHeight="1" x14ac:dyDescent="0.35">
      <c r="A44" s="3" t="s">
        <v>294</v>
      </c>
      <c r="B44" t="s">
        <v>295</v>
      </c>
      <c r="C44" t="s">
        <v>296</v>
      </c>
    </row>
    <row r="45" spans="1:3" ht="18.75" customHeight="1" x14ac:dyDescent="0.35">
      <c r="A45" s="3" t="s">
        <v>297</v>
      </c>
      <c r="B45" t="s">
        <v>298</v>
      </c>
      <c r="C45" t="s">
        <v>299</v>
      </c>
    </row>
    <row r="46" spans="1:3" ht="18.75" customHeight="1" x14ac:dyDescent="0.35">
      <c r="A46" s="3" t="s">
        <v>300</v>
      </c>
      <c r="B46" t="s">
        <v>301</v>
      </c>
      <c r="C46" t="s">
        <v>302</v>
      </c>
    </row>
    <row r="47" spans="1:3" ht="18.75" customHeight="1" x14ac:dyDescent="0.35">
      <c r="A47" s="3" t="s">
        <v>303</v>
      </c>
      <c r="B47" t="s">
        <v>304</v>
      </c>
      <c r="C47" t="s">
        <v>305</v>
      </c>
    </row>
    <row r="48" spans="1:3" ht="18.75" customHeight="1" x14ac:dyDescent="0.35">
      <c r="A48" s="3" t="s">
        <v>306</v>
      </c>
      <c r="B48" t="s">
        <v>307</v>
      </c>
      <c r="C48" t="s">
        <v>308</v>
      </c>
    </row>
    <row r="49" spans="1:3" ht="18.75" customHeight="1" x14ac:dyDescent="0.35">
      <c r="A49" s="3" t="s">
        <v>309</v>
      </c>
      <c r="B49" t="s">
        <v>310</v>
      </c>
      <c r="C49" t="s">
        <v>311</v>
      </c>
    </row>
    <row r="50" spans="1:3" ht="18.75" customHeight="1" x14ac:dyDescent="0.35">
      <c r="A50" s="3" t="s">
        <v>312</v>
      </c>
      <c r="B50" t="s">
        <v>313</v>
      </c>
      <c r="C50" t="s">
        <v>308</v>
      </c>
    </row>
    <row r="51" spans="1:3" ht="18.75" customHeight="1" x14ac:dyDescent="0.35">
      <c r="A51" s="3" t="s">
        <v>314</v>
      </c>
      <c r="B51" t="s">
        <v>315</v>
      </c>
      <c r="C51" t="s">
        <v>316</v>
      </c>
    </row>
    <row r="52" spans="1:3" ht="18.75" customHeight="1" x14ac:dyDescent="0.35">
      <c r="A52" s="3" t="s">
        <v>317</v>
      </c>
      <c r="B52" t="s">
        <v>73</v>
      </c>
      <c r="C52" t="s">
        <v>221</v>
      </c>
    </row>
    <row r="53" spans="1:3" ht="18.75" customHeight="1" x14ac:dyDescent="0.35">
      <c r="A53" s="3" t="s">
        <v>318</v>
      </c>
      <c r="B53" t="s">
        <v>319</v>
      </c>
      <c r="C53" t="s">
        <v>320</v>
      </c>
    </row>
    <row r="54" spans="1:3" ht="18.75" customHeight="1" x14ac:dyDescent="0.35">
      <c r="A54" s="3" t="s">
        <v>321</v>
      </c>
      <c r="B54" t="s">
        <v>322</v>
      </c>
      <c r="C54" t="s">
        <v>323</v>
      </c>
    </row>
    <row r="55" spans="1:3" ht="18.75" customHeight="1" x14ac:dyDescent="0.35">
      <c r="A55" s="3" t="s">
        <v>324</v>
      </c>
      <c r="B55" t="s">
        <v>325</v>
      </c>
      <c r="C55" t="s">
        <v>326</v>
      </c>
    </row>
    <row r="56" spans="1:3" ht="18.75" customHeight="1" x14ac:dyDescent="0.35">
      <c r="A56" s="3" t="s">
        <v>327</v>
      </c>
      <c r="B56" t="s">
        <v>328</v>
      </c>
      <c r="C56" t="s">
        <v>329</v>
      </c>
    </row>
    <row r="57" spans="1:3" ht="18.75" customHeight="1" x14ac:dyDescent="0.35">
      <c r="A57" s="3" t="s">
        <v>330</v>
      </c>
      <c r="B57" t="s">
        <v>331</v>
      </c>
      <c r="C57" t="s">
        <v>332</v>
      </c>
    </row>
    <row r="58" spans="1:3" ht="18.75" customHeight="1" x14ac:dyDescent="0.35">
      <c r="A58" s="3" t="s">
        <v>333</v>
      </c>
      <c r="B58" t="s">
        <v>143</v>
      </c>
      <c r="C58" t="s">
        <v>334</v>
      </c>
    </row>
    <row r="59" spans="1:3" ht="18.75" customHeight="1" x14ac:dyDescent="0.35">
      <c r="A59" s="3" t="s">
        <v>335</v>
      </c>
      <c r="B59" t="s">
        <v>336</v>
      </c>
      <c r="C59" t="s">
        <v>337</v>
      </c>
    </row>
    <row r="60" spans="1:3" ht="18.75" customHeight="1" x14ac:dyDescent="0.35">
      <c r="A60" s="3" t="s">
        <v>338</v>
      </c>
      <c r="B60" t="s">
        <v>339</v>
      </c>
      <c r="C60" t="s">
        <v>340</v>
      </c>
    </row>
    <row r="61" spans="1:3" ht="18.75" customHeight="1" x14ac:dyDescent="0.35">
      <c r="A61" s="3" t="s">
        <v>341</v>
      </c>
      <c r="B61" t="s">
        <v>342</v>
      </c>
      <c r="C61" t="s">
        <v>343</v>
      </c>
    </row>
    <row r="62" spans="1:3" ht="18.75" customHeight="1" x14ac:dyDescent="0.35">
      <c r="A62" s="3" t="s">
        <v>344</v>
      </c>
      <c r="B62" t="s">
        <v>345</v>
      </c>
      <c r="C62" t="s">
        <v>346</v>
      </c>
    </row>
    <row r="63" spans="1:3" ht="18.75" customHeight="1" x14ac:dyDescent="0.35">
      <c r="A63" s="3" t="s">
        <v>347</v>
      </c>
      <c r="B63" t="s">
        <v>348</v>
      </c>
      <c r="C63" t="s">
        <v>349</v>
      </c>
    </row>
    <row r="64" spans="1:3" ht="18.75" customHeight="1" x14ac:dyDescent="0.35">
      <c r="A64" s="3" t="s">
        <v>350</v>
      </c>
      <c r="B64" t="s">
        <v>351</v>
      </c>
      <c r="C64" t="s">
        <v>352</v>
      </c>
    </row>
    <row r="65" spans="1:3" ht="18.75" customHeight="1" x14ac:dyDescent="0.35">
      <c r="A65" s="3" t="s">
        <v>353</v>
      </c>
      <c r="B65" t="s">
        <v>354</v>
      </c>
      <c r="C65" t="s">
        <v>355</v>
      </c>
    </row>
    <row r="66" spans="1:3" ht="18.75" customHeight="1" x14ac:dyDescent="0.35">
      <c r="A66" s="3" t="s">
        <v>356</v>
      </c>
      <c r="B66" t="s">
        <v>357</v>
      </c>
      <c r="C66" t="s">
        <v>358</v>
      </c>
    </row>
    <row r="67" spans="1:3" ht="18.75" customHeight="1" x14ac:dyDescent="0.35">
      <c r="A67" s="3" t="s">
        <v>359</v>
      </c>
      <c r="B67" t="s">
        <v>146</v>
      </c>
      <c r="C67" t="s">
        <v>360</v>
      </c>
    </row>
    <row r="68" spans="1:3" ht="18.75" customHeight="1" x14ac:dyDescent="0.35">
      <c r="A68" s="3" t="s">
        <v>361</v>
      </c>
      <c r="B68" t="s">
        <v>362</v>
      </c>
      <c r="C68" t="s">
        <v>363</v>
      </c>
    </row>
    <row r="69" spans="1:3" ht="18.75" customHeight="1" x14ac:dyDescent="0.35">
      <c r="A69" s="3" t="s">
        <v>364</v>
      </c>
      <c r="B69" t="s">
        <v>365</v>
      </c>
      <c r="C69" t="s">
        <v>366</v>
      </c>
    </row>
    <row r="70" spans="1:3" ht="18.75" customHeight="1" x14ac:dyDescent="0.35">
      <c r="A70" s="3" t="s">
        <v>367</v>
      </c>
      <c r="B70" t="s">
        <v>368</v>
      </c>
      <c r="C70" t="s">
        <v>369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heetPr>
  <dimension ref="A1:C11"/>
  <sheetViews>
    <sheetView workbookViewId="0"/>
  </sheetViews>
  <sheetFormatPr defaultRowHeight="14.5" x14ac:dyDescent="0.35"/>
  <cols>
    <col min="1" max="3" width="13.54296875" bestFit="1" customWidth="1"/>
  </cols>
  <sheetData>
    <row r="1" spans="1:3" ht="18.75" customHeight="1" x14ac:dyDescent="0.35">
      <c r="A1" s="4" t="s">
        <v>141</v>
      </c>
      <c r="B1" s="4"/>
      <c r="C1" s="4" t="s">
        <v>142</v>
      </c>
    </row>
    <row r="2" spans="1:3" ht="18.75" customHeight="1" x14ac:dyDescent="0.35">
      <c r="A2" s="4" t="s">
        <v>143</v>
      </c>
      <c r="B2" s="4" t="s">
        <v>144</v>
      </c>
      <c r="C2" s="4" t="s">
        <v>145</v>
      </c>
    </row>
    <row r="3" spans="1:3" ht="18.75" customHeight="1" x14ac:dyDescent="0.35">
      <c r="A3" s="4" t="s">
        <v>146</v>
      </c>
      <c r="B3" s="4" t="s">
        <v>147</v>
      </c>
      <c r="C3" s="4" t="s">
        <v>148</v>
      </c>
    </row>
    <row r="4" spans="1:3" ht="18.75" customHeight="1" x14ac:dyDescent="0.35">
      <c r="A4" s="4" t="s">
        <v>149</v>
      </c>
      <c r="B4" s="4"/>
      <c r="C4" s="4" t="s">
        <v>150</v>
      </c>
    </row>
    <row r="5" spans="1:3" ht="18.75" customHeight="1" x14ac:dyDescent="0.35">
      <c r="A5" s="4" t="s">
        <v>151</v>
      </c>
      <c r="B5" s="4"/>
      <c r="C5" s="4" t="s">
        <v>152</v>
      </c>
    </row>
    <row r="6" spans="1:3" ht="18.75" customHeight="1" x14ac:dyDescent="0.35">
      <c r="A6" s="4" t="s">
        <v>153</v>
      </c>
      <c r="B6" s="4" t="s">
        <v>154</v>
      </c>
      <c r="C6" s="4" t="s">
        <v>155</v>
      </c>
    </row>
    <row r="7" spans="1:3" ht="18.75" customHeight="1" x14ac:dyDescent="0.35">
      <c r="A7" s="5" t="s">
        <v>156</v>
      </c>
      <c r="B7" s="5"/>
      <c r="C7" s="5" t="s">
        <v>157</v>
      </c>
    </row>
    <row r="8" spans="1:3" ht="18.75" customHeight="1" x14ac:dyDescent="0.35">
      <c r="A8" s="4" t="s">
        <v>158</v>
      </c>
      <c r="B8" s="4"/>
      <c r="C8" s="4" t="s">
        <v>159</v>
      </c>
    </row>
    <row r="9" spans="1:3" ht="18.75" customHeight="1" x14ac:dyDescent="0.35">
      <c r="A9" s="5" t="s">
        <v>160</v>
      </c>
      <c r="B9" s="5" t="s">
        <v>161</v>
      </c>
      <c r="C9" s="5" t="s">
        <v>162</v>
      </c>
    </row>
    <row r="10" spans="1:3" ht="18.75" customHeight="1" x14ac:dyDescent="0.35">
      <c r="A10" s="4" t="s">
        <v>163</v>
      </c>
      <c r="B10" s="4"/>
      <c r="C10" s="4" t="s">
        <v>164</v>
      </c>
    </row>
    <row r="11" spans="1:3" ht="18.75" customHeight="1" x14ac:dyDescent="0.35">
      <c r="A11" s="4" t="s">
        <v>165</v>
      </c>
      <c r="B11" s="4" t="s">
        <v>166</v>
      </c>
      <c r="C11" s="4" t="s">
        <v>167</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heetPr>
  <dimension ref="A1:K78"/>
  <sheetViews>
    <sheetView topLeftCell="A67" workbookViewId="0">
      <selection activeCell="A85" sqref="A85:A96"/>
    </sheetView>
  </sheetViews>
  <sheetFormatPr defaultColWidth="30.54296875" defaultRowHeight="14.5" x14ac:dyDescent="0.35"/>
  <sheetData>
    <row r="1" spans="1:8" x14ac:dyDescent="0.35">
      <c r="A1" t="s">
        <v>172</v>
      </c>
      <c r="B1" t="s">
        <v>7023</v>
      </c>
      <c r="C1" t="s">
        <v>1193</v>
      </c>
      <c r="D1" t="s">
        <v>7024</v>
      </c>
      <c r="E1" t="s">
        <v>7025</v>
      </c>
      <c r="F1" t="s">
        <v>1206</v>
      </c>
      <c r="G1" t="s">
        <v>119</v>
      </c>
      <c r="H1" t="s">
        <v>119</v>
      </c>
    </row>
    <row r="2" spans="1:8" x14ac:dyDescent="0.35">
      <c r="A2" t="s">
        <v>187</v>
      </c>
      <c r="B2" t="s">
        <v>188</v>
      </c>
      <c r="C2" t="s">
        <v>632</v>
      </c>
      <c r="D2" s="27"/>
      <c r="E2" s="27"/>
      <c r="F2" s="27"/>
      <c r="G2" s="27"/>
      <c r="H2" s="27"/>
    </row>
    <row r="3" spans="1:8" x14ac:dyDescent="0.35">
      <c r="A3" t="s">
        <v>205</v>
      </c>
      <c r="B3" t="s">
        <v>206</v>
      </c>
      <c r="C3" s="27" t="s">
        <v>632</v>
      </c>
      <c r="D3" s="27"/>
      <c r="E3" s="27"/>
      <c r="F3" s="27"/>
      <c r="G3" s="27"/>
      <c r="H3" s="27"/>
    </row>
    <row r="4" spans="1:8" x14ac:dyDescent="0.35">
      <c r="A4" t="s">
        <v>7026</v>
      </c>
    </row>
    <row r="5" spans="1:8" x14ac:dyDescent="0.35">
      <c r="A5" t="s">
        <v>217</v>
      </c>
      <c r="B5" t="s">
        <v>218</v>
      </c>
      <c r="C5" t="s">
        <v>632</v>
      </c>
      <c r="D5" s="27"/>
      <c r="E5" s="27"/>
      <c r="F5" s="27"/>
      <c r="G5" s="27"/>
      <c r="H5" s="27"/>
    </row>
    <row r="6" spans="1:8" x14ac:dyDescent="0.35">
      <c r="A6" t="s">
        <v>223</v>
      </c>
      <c r="B6" t="s">
        <v>224</v>
      </c>
      <c r="C6" t="s">
        <v>632</v>
      </c>
      <c r="D6" s="27"/>
      <c r="E6" s="27"/>
      <c r="F6" s="27"/>
      <c r="G6" s="27"/>
      <c r="H6" s="27"/>
    </row>
    <row r="7" spans="1:8" x14ac:dyDescent="0.35">
      <c r="A7" t="s">
        <v>226</v>
      </c>
      <c r="B7" t="s">
        <v>227</v>
      </c>
      <c r="C7" t="s">
        <v>632</v>
      </c>
    </row>
    <row r="8" spans="1:8" x14ac:dyDescent="0.35">
      <c r="A8" t="s">
        <v>229</v>
      </c>
      <c r="B8" t="s">
        <v>230</v>
      </c>
      <c r="C8" t="s">
        <v>632</v>
      </c>
    </row>
    <row r="9" spans="1:8" x14ac:dyDescent="0.35">
      <c r="A9" t="s">
        <v>235</v>
      </c>
      <c r="B9" t="s">
        <v>236</v>
      </c>
      <c r="C9" t="s">
        <v>632</v>
      </c>
      <c r="D9" s="27"/>
      <c r="E9" s="27"/>
      <c r="F9" s="27"/>
      <c r="G9" s="27"/>
      <c r="H9" s="27"/>
    </row>
    <row r="10" spans="1:8" x14ac:dyDescent="0.35">
      <c r="A10" t="s">
        <v>238</v>
      </c>
      <c r="B10" t="s">
        <v>239</v>
      </c>
      <c r="C10" t="s">
        <v>632</v>
      </c>
      <c r="D10" s="27"/>
      <c r="E10" s="27"/>
      <c r="F10" s="27"/>
      <c r="G10" s="27"/>
      <c r="H10" s="27"/>
    </row>
    <row r="11" spans="1:8" x14ac:dyDescent="0.35">
      <c r="A11" t="s">
        <v>252</v>
      </c>
      <c r="B11" t="s">
        <v>253</v>
      </c>
      <c r="C11" t="s">
        <v>632</v>
      </c>
    </row>
    <row r="12" spans="1:8" x14ac:dyDescent="0.35">
      <c r="A12" t="s">
        <v>257</v>
      </c>
    </row>
    <row r="13" spans="1:8" x14ac:dyDescent="0.35">
      <c r="A13" t="s">
        <v>268</v>
      </c>
      <c r="B13" t="s">
        <v>269</v>
      </c>
      <c r="C13" t="s">
        <v>632</v>
      </c>
    </row>
    <row r="14" spans="1:8" x14ac:dyDescent="0.35">
      <c r="A14" t="s">
        <v>1323</v>
      </c>
    </row>
    <row r="15" spans="1:8" x14ac:dyDescent="0.35">
      <c r="B15" t="s">
        <v>1318</v>
      </c>
    </row>
    <row r="16" spans="1:8" x14ac:dyDescent="0.35">
      <c r="A16" t="s">
        <v>7027</v>
      </c>
    </row>
    <row r="17" spans="1:3" x14ac:dyDescent="0.35">
      <c r="A17" t="s">
        <v>1346</v>
      </c>
    </row>
    <row r="18" spans="1:3" x14ac:dyDescent="0.35">
      <c r="A18" t="s">
        <v>280</v>
      </c>
      <c r="B18" t="s">
        <v>281</v>
      </c>
      <c r="C18" t="s">
        <v>632</v>
      </c>
    </row>
    <row r="19" spans="1:3" x14ac:dyDescent="0.35">
      <c r="A19" t="s">
        <v>283</v>
      </c>
      <c r="B19" t="s">
        <v>284</v>
      </c>
      <c r="C19" t="s">
        <v>632</v>
      </c>
    </row>
    <row r="20" spans="1:3" x14ac:dyDescent="0.35">
      <c r="A20" t="s">
        <v>286</v>
      </c>
      <c r="B20" t="s">
        <v>287</v>
      </c>
      <c r="C20" t="s">
        <v>632</v>
      </c>
    </row>
    <row r="21" spans="1:3" x14ac:dyDescent="0.35">
      <c r="A21" t="s">
        <v>1398</v>
      </c>
    </row>
    <row r="22" spans="1:3" x14ac:dyDescent="0.35">
      <c r="A22" t="s">
        <v>292</v>
      </c>
      <c r="B22" t="s">
        <v>293</v>
      </c>
      <c r="C22" t="s">
        <v>632</v>
      </c>
    </row>
    <row r="23" spans="1:3" x14ac:dyDescent="0.35">
      <c r="A23" t="s">
        <v>298</v>
      </c>
      <c r="B23" t="s">
        <v>299</v>
      </c>
      <c r="C23" t="s">
        <v>632</v>
      </c>
    </row>
    <row r="24" spans="1:3" x14ac:dyDescent="0.35">
      <c r="A24" t="s">
        <v>304</v>
      </c>
      <c r="B24" t="s">
        <v>305</v>
      </c>
      <c r="C24" t="s">
        <v>632</v>
      </c>
    </row>
    <row r="25" spans="1:3" x14ac:dyDescent="0.35">
      <c r="A25" t="s">
        <v>7028</v>
      </c>
    </row>
    <row r="26" spans="1:3" x14ac:dyDescent="0.35">
      <c r="A26" t="s">
        <v>7029</v>
      </c>
    </row>
    <row r="27" spans="1:3" x14ac:dyDescent="0.35">
      <c r="A27" t="s">
        <v>6185</v>
      </c>
    </row>
    <row r="28" spans="1:3" x14ac:dyDescent="0.35">
      <c r="A28" t="s">
        <v>163</v>
      </c>
    </row>
    <row r="29" spans="1:3" x14ac:dyDescent="0.35">
      <c r="A29" t="s">
        <v>7030</v>
      </c>
    </row>
    <row r="30" spans="1:3" x14ac:dyDescent="0.35">
      <c r="A30" t="s">
        <v>325</v>
      </c>
      <c r="B30" t="s">
        <v>326</v>
      </c>
      <c r="C30" t="s">
        <v>632</v>
      </c>
    </row>
    <row r="31" spans="1:3" x14ac:dyDescent="0.35">
      <c r="A31" t="s">
        <v>331</v>
      </c>
      <c r="B31" t="s">
        <v>332</v>
      </c>
      <c r="C31" t="s">
        <v>632</v>
      </c>
    </row>
    <row r="32" spans="1:3" x14ac:dyDescent="0.35">
      <c r="A32" t="s">
        <v>336</v>
      </c>
      <c r="B32" t="s">
        <v>337</v>
      </c>
      <c r="C32" t="s">
        <v>632</v>
      </c>
    </row>
    <row r="33" spans="1:3" x14ac:dyDescent="0.35">
      <c r="A33" t="s">
        <v>156</v>
      </c>
    </row>
    <row r="34" spans="1:3" x14ac:dyDescent="0.35">
      <c r="A34" s="27" t="s">
        <v>2870</v>
      </c>
      <c r="B34" s="27"/>
      <c r="C34" s="27" t="s">
        <v>631</v>
      </c>
    </row>
    <row r="35" spans="1:3" x14ac:dyDescent="0.35">
      <c r="A35" s="27" t="s">
        <v>2873</v>
      </c>
      <c r="B35" s="27"/>
      <c r="C35" s="27" t="s">
        <v>631</v>
      </c>
    </row>
    <row r="36" spans="1:3" x14ac:dyDescent="0.35">
      <c r="A36" t="s">
        <v>339</v>
      </c>
      <c r="B36" t="s">
        <v>340</v>
      </c>
      <c r="C36" t="s">
        <v>632</v>
      </c>
    </row>
    <row r="37" spans="1:3" x14ac:dyDescent="0.35">
      <c r="A37" t="s">
        <v>1599</v>
      </c>
    </row>
    <row r="38" spans="1:3" x14ac:dyDescent="0.35">
      <c r="A38" t="s">
        <v>345</v>
      </c>
      <c r="B38" t="s">
        <v>346</v>
      </c>
      <c r="C38" t="s">
        <v>632</v>
      </c>
    </row>
    <row r="39" spans="1:3" x14ac:dyDescent="0.35">
      <c r="A39" t="s">
        <v>1621</v>
      </c>
    </row>
    <row r="40" spans="1:3" x14ac:dyDescent="0.35">
      <c r="A40" t="s">
        <v>5988</v>
      </c>
    </row>
    <row r="41" spans="1:3" x14ac:dyDescent="0.35">
      <c r="A41" t="s">
        <v>354</v>
      </c>
      <c r="B41" t="s">
        <v>355</v>
      </c>
      <c r="C41" t="s">
        <v>632</v>
      </c>
    </row>
    <row r="42" spans="1:3" x14ac:dyDescent="0.35">
      <c r="A42" t="s">
        <v>1651</v>
      </c>
    </row>
    <row r="43" spans="1:3" x14ac:dyDescent="0.35">
      <c r="A43" t="s">
        <v>365</v>
      </c>
      <c r="B43" t="s">
        <v>366</v>
      </c>
      <c r="C43" t="s">
        <v>632</v>
      </c>
    </row>
    <row r="44" spans="1:3" x14ac:dyDescent="0.35">
      <c r="A44" t="s">
        <v>7031</v>
      </c>
    </row>
    <row r="45" spans="1:3" x14ac:dyDescent="0.35">
      <c r="A45" t="s">
        <v>223</v>
      </c>
    </row>
    <row r="46" spans="1:3" x14ac:dyDescent="0.35">
      <c r="A46" t="s">
        <v>6157</v>
      </c>
    </row>
    <row r="47" spans="1:3" x14ac:dyDescent="0.35">
      <c r="A47" t="s">
        <v>7032</v>
      </c>
    </row>
    <row r="48" spans="1:3" x14ac:dyDescent="0.35">
      <c r="A48" t="s">
        <v>1502</v>
      </c>
    </row>
    <row r="49" spans="1:9" x14ac:dyDescent="0.35">
      <c r="A49" t="s">
        <v>1165</v>
      </c>
    </row>
    <row r="50" spans="1:9" x14ac:dyDescent="0.35">
      <c r="A50" t="s">
        <v>1396</v>
      </c>
    </row>
    <row r="51" spans="1:9" x14ac:dyDescent="0.35">
      <c r="A51" t="s">
        <v>1667</v>
      </c>
    </row>
    <row r="52" spans="1:9" x14ac:dyDescent="0.35">
      <c r="A52" t="s">
        <v>295</v>
      </c>
    </row>
    <row r="53" spans="1:9" x14ac:dyDescent="0.35">
      <c r="A53" t="s">
        <v>1414</v>
      </c>
    </row>
    <row r="54" spans="1:9" x14ac:dyDescent="0.35">
      <c r="A54" t="s">
        <v>184</v>
      </c>
    </row>
    <row r="55" spans="1:9" x14ac:dyDescent="0.35">
      <c r="A55" t="s">
        <v>1437</v>
      </c>
    </row>
    <row r="56" spans="1:9" x14ac:dyDescent="0.35">
      <c r="A56" t="s">
        <v>7033</v>
      </c>
    </row>
    <row r="57" spans="1:9" x14ac:dyDescent="0.35">
      <c r="A57" t="s">
        <v>1472</v>
      </c>
    </row>
    <row r="58" spans="1:9" x14ac:dyDescent="0.35">
      <c r="A58" s="27" t="s">
        <v>7034</v>
      </c>
      <c r="B58" s="27"/>
      <c r="C58" s="27"/>
      <c r="D58" s="27"/>
      <c r="E58" s="27"/>
      <c r="F58" s="27"/>
    </row>
    <row r="59" spans="1:9" x14ac:dyDescent="0.35">
      <c r="A59" t="s">
        <v>33</v>
      </c>
    </row>
    <row r="60" spans="1:9" x14ac:dyDescent="0.35">
      <c r="A60" t="s">
        <v>1533</v>
      </c>
    </row>
    <row r="61" spans="1:9" x14ac:dyDescent="0.35">
      <c r="A61" t="s">
        <v>1431</v>
      </c>
    </row>
    <row r="62" spans="1:9" x14ac:dyDescent="0.35">
      <c r="A62" t="s">
        <v>342</v>
      </c>
    </row>
    <row r="63" spans="1:9" x14ac:dyDescent="0.35">
      <c r="A63" t="s">
        <v>5988</v>
      </c>
    </row>
    <row r="64" spans="1:9" x14ac:dyDescent="0.35">
      <c r="A64" s="27">
        <v>9</v>
      </c>
      <c r="B64" t="s">
        <v>199</v>
      </c>
      <c r="C64" t="s">
        <v>200</v>
      </c>
      <c r="D64" s="27" t="s">
        <v>1239</v>
      </c>
      <c r="E64" s="27" t="s">
        <v>199</v>
      </c>
      <c r="F64" s="27" t="s">
        <v>1241</v>
      </c>
      <c r="G64" s="27" t="s">
        <v>1240</v>
      </c>
      <c r="H64" s="27" t="s">
        <v>119</v>
      </c>
      <c r="I64" s="27" t="s">
        <v>119</v>
      </c>
    </row>
    <row r="65" spans="1:11" x14ac:dyDescent="0.35">
      <c r="A65" t="s">
        <v>7027</v>
      </c>
    </row>
    <row r="66" spans="1:11" x14ac:dyDescent="0.35">
      <c r="A66" s="32" t="s">
        <v>1629</v>
      </c>
    </row>
    <row r="67" spans="1:11" x14ac:dyDescent="0.35">
      <c r="A67" s="27">
        <v>42</v>
      </c>
      <c r="B67" t="s">
        <v>156</v>
      </c>
      <c r="C67" t="s">
        <v>7035</v>
      </c>
      <c r="D67" t="s">
        <v>7036</v>
      </c>
      <c r="E67" t="s">
        <v>7037</v>
      </c>
      <c r="F67" t="s">
        <v>7038</v>
      </c>
      <c r="G67" t="s">
        <v>1156</v>
      </c>
      <c r="H67" t="s">
        <v>119</v>
      </c>
      <c r="I67" s="27" t="s">
        <v>1183</v>
      </c>
    </row>
    <row r="68" spans="1:11" x14ac:dyDescent="0.35">
      <c r="K68" s="2"/>
    </row>
    <row r="69" spans="1:11" x14ac:dyDescent="0.35">
      <c r="A69" t="s">
        <v>1559</v>
      </c>
      <c r="B69" t="s">
        <v>1563</v>
      </c>
      <c r="C69" t="s">
        <v>1564</v>
      </c>
      <c r="D69" t="s">
        <v>7039</v>
      </c>
    </row>
    <row r="71" spans="1:11" x14ac:dyDescent="0.35">
      <c r="A71" s="33" t="s">
        <v>1383</v>
      </c>
      <c r="B71" s="34" t="s">
        <v>1389</v>
      </c>
      <c r="E71" t="s">
        <v>1390</v>
      </c>
      <c r="F71" t="s">
        <v>1391</v>
      </c>
    </row>
    <row r="73" spans="1:11" x14ac:dyDescent="0.35">
      <c r="A73" t="e" vm="1">
        <v>#VALUE!</v>
      </c>
    </row>
    <row r="74" spans="1:11" x14ac:dyDescent="0.35">
      <c r="A74" t="e" vm="2">
        <v>#VALUE!</v>
      </c>
    </row>
    <row r="76" spans="1:11" x14ac:dyDescent="0.35">
      <c r="A76" t="s">
        <v>1342</v>
      </c>
      <c r="B76" t="s">
        <v>7040</v>
      </c>
    </row>
    <row r="78" spans="1:11" x14ac:dyDescent="0.35">
      <c r="A78" s="27" t="s">
        <v>7041</v>
      </c>
    </row>
  </sheetData>
  <hyperlinks>
    <hyperlink ref="B71" r:id="rId1" xr:uid="{3BF284C5-747F-496D-9672-56C00866B267}"/>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6</vt:i4>
      </vt:variant>
    </vt:vector>
  </HeadingPairs>
  <TitlesOfParts>
    <vt:vector size="18" baseType="lpstr">
      <vt:lpstr>spices</vt:lpstr>
      <vt:lpstr>polyutcm</vt:lpstr>
      <vt:lpstr>overview</vt:lpstr>
      <vt:lpstr>colors</vt:lpstr>
      <vt:lpstr>languages</vt:lpstr>
      <vt:lpstr>TCM</vt:lpstr>
      <vt:lpstr>Britannica</vt:lpstr>
      <vt:lpstr>nltk</vt:lpstr>
      <vt:lpstr>addendum</vt:lpstr>
      <vt:lpstr>blends</vt:lpstr>
      <vt:lpstr>notes</vt:lpstr>
      <vt:lpstr>pepper</vt:lpstr>
      <vt:lpstr>overview!_ftn1</vt:lpstr>
      <vt:lpstr>overview!_ftn2</vt:lpstr>
      <vt:lpstr>overview!_ftn3</vt:lpstr>
      <vt:lpstr>overview!_ftn4</vt:lpstr>
      <vt:lpstr>overview!_ftnref3</vt:lpstr>
      <vt:lpstr>overview!_ftnref4</vt:lpstr>
    </vt:vector>
  </TitlesOfParts>
  <Manager/>
  <Company>GrapeCity,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PARTI, Parti [CBS]</cp:lastModifiedBy>
  <dcterms:created xsi:type="dcterms:W3CDTF">2022-11-07T05:55:29Z</dcterms:created>
  <dcterms:modified xsi:type="dcterms:W3CDTF">2023-09-12T10:30:58Z</dcterms:modified>
</cp:coreProperties>
</file>