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6B76380C-ACA1-42A7-93F1-9B606C6C5924}"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46" i="1"/>
  <c r="R54" i="1"/>
  <c r="R55" i="1"/>
  <c r="R6" i="1"/>
  <c r="R47" i="1"/>
  <c r="R41" i="1"/>
  <c r="R56" i="1"/>
  <c r="R48" i="1"/>
  <c r="R49" i="1"/>
  <c r="R50" i="1"/>
  <c r="R42" i="1"/>
  <c r="R43" i="1"/>
  <c r="R57" i="1"/>
  <c r="R44" i="1"/>
  <c r="R45" i="1"/>
  <c r="R94" i="1"/>
  <c r="R72" i="1"/>
  <c r="R73" i="1"/>
  <c r="R74" i="1"/>
  <c r="R75" i="1"/>
  <c r="R58" i="1"/>
  <c r="R51" i="1"/>
  <c r="R59" i="1"/>
  <c r="R76" i="1"/>
  <c r="R77" i="1"/>
  <c r="R78" i="1"/>
  <c r="R60" i="1"/>
  <c r="R79" i="1"/>
  <c r="R80" i="1"/>
  <c r="R81" i="1"/>
  <c r="R82" i="1"/>
  <c r="R83" i="1"/>
  <c r="R84" i="1"/>
  <c r="R95" i="1"/>
  <c r="R96" i="1"/>
  <c r="R97" i="1"/>
  <c r="R114" i="1"/>
  <c r="R7" i="1"/>
  <c r="R52" i="1"/>
  <c r="R61" i="1"/>
  <c r="R62" i="1"/>
  <c r="R63" i="1"/>
  <c r="R64" i="1"/>
  <c r="R53" i="1"/>
  <c r="R65" i="1"/>
  <c r="R98" i="1"/>
  <c r="R85" i="1"/>
  <c r="R99" i="1"/>
  <c r="R100" i="1"/>
  <c r="R86" i="1"/>
  <c r="R101" i="1"/>
  <c r="R102" i="1"/>
  <c r="R91" i="1"/>
  <c r="R103" i="1"/>
  <c r="R104" i="1"/>
  <c r="R69" i="1"/>
  <c r="R87" i="1"/>
  <c r="R105" i="1"/>
  <c r="R115" i="1"/>
  <c r="R116" i="1"/>
  <c r="R117" i="1"/>
  <c r="R118" i="1"/>
  <c r="R161" i="1"/>
  <c r="R162" i="1"/>
  <c r="R163" i="1"/>
  <c r="R164" i="1"/>
  <c r="R165" i="1"/>
  <c r="R66" i="1"/>
  <c r="R67" i="1"/>
  <c r="R70" i="1"/>
  <c r="R68" i="1"/>
  <c r="R119" i="1"/>
  <c r="R120" i="1"/>
  <c r="R121" i="1"/>
  <c r="R122" i="1"/>
  <c r="R106" i="1"/>
  <c r="R107" i="1"/>
  <c r="R88" i="1"/>
  <c r="R108" i="1"/>
  <c r="R109" i="1"/>
  <c r="R110" i="1"/>
  <c r="R89" i="1"/>
  <c r="R90" i="1"/>
  <c r="R71" i="1"/>
  <c r="R123" i="1"/>
  <c r="R124" i="1"/>
  <c r="R125" i="1"/>
  <c r="R126" i="1"/>
  <c r="R127" i="1"/>
  <c r="R128" i="1"/>
  <c r="R129" i="1"/>
  <c r="R166" i="1"/>
  <c r="R167" i="1"/>
  <c r="R168" i="1"/>
  <c r="R5" i="1"/>
  <c r="R169" i="1"/>
  <c r="R170" i="1"/>
  <c r="R171" i="1"/>
  <c r="R172" i="1"/>
  <c r="R173" i="1"/>
  <c r="R174" i="1"/>
  <c r="R175" i="1"/>
  <c r="R176" i="1"/>
  <c r="R177" i="1"/>
  <c r="R178" i="1"/>
  <c r="R179" i="1"/>
  <c r="R180" i="1"/>
  <c r="R181" i="1"/>
  <c r="R12" i="1"/>
  <c r="R13" i="1"/>
  <c r="R14"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92" i="1"/>
  <c r="R111" i="1"/>
  <c r="R130" i="1"/>
  <c r="R8" i="1"/>
  <c r="R131" i="1"/>
  <c r="R132" i="1"/>
  <c r="R9" i="1"/>
  <c r="R133" i="1"/>
  <c r="R10" i="1"/>
  <c r="R134" i="1"/>
  <c r="R135" i="1"/>
  <c r="R136" i="1"/>
  <c r="R228" i="1"/>
  <c r="R229" i="1"/>
  <c r="R230" i="1"/>
  <c r="R231" i="1"/>
  <c r="R232" i="1"/>
  <c r="R233" i="1"/>
  <c r="R234" i="1"/>
  <c r="R235" i="1"/>
  <c r="R236" i="1"/>
  <c r="R156" i="1"/>
  <c r="R237" i="1"/>
  <c r="R15" i="1"/>
  <c r="R238" i="1"/>
  <c r="R239" i="1"/>
  <c r="R240" i="1"/>
  <c r="R241" i="1"/>
  <c r="R242" i="1"/>
  <c r="R243" i="1"/>
  <c r="R244" i="1"/>
  <c r="R245" i="1"/>
  <c r="R246" i="1"/>
  <c r="R247" i="1"/>
  <c r="R248" i="1"/>
  <c r="R249" i="1"/>
  <c r="R250" i="1"/>
  <c r="R251" i="1"/>
  <c r="R16" i="1"/>
  <c r="R252" i="1"/>
  <c r="R253" i="1"/>
  <c r="R254" i="1"/>
  <c r="R17" i="1"/>
  <c r="R255" i="1"/>
  <c r="R256" i="1"/>
  <c r="R257" i="1"/>
  <c r="R258" i="1"/>
  <c r="R259" i="1"/>
  <c r="R260" i="1"/>
  <c r="R261" i="1"/>
  <c r="R262" i="1"/>
  <c r="R263" i="1"/>
  <c r="R264" i="1"/>
  <c r="R265" i="1"/>
  <c r="R266" i="1"/>
  <c r="R267" i="1"/>
  <c r="R268" i="1"/>
  <c r="R18" i="1"/>
  <c r="R269" i="1"/>
  <c r="R270" i="1"/>
  <c r="R271" i="1"/>
  <c r="R272" i="1"/>
  <c r="R273" i="1"/>
  <c r="R274" i="1"/>
  <c r="R275" i="1"/>
  <c r="R276" i="1"/>
  <c r="R277" i="1"/>
  <c r="R278" i="1"/>
  <c r="R279" i="1"/>
  <c r="R280" i="1"/>
  <c r="R281" i="1"/>
  <c r="R282" i="1"/>
  <c r="R283" i="1"/>
  <c r="R284" i="1"/>
  <c r="R19" i="1"/>
  <c r="R285" i="1"/>
  <c r="R286" i="1"/>
  <c r="R287" i="1"/>
  <c r="R288" i="1"/>
  <c r="R289" i="1"/>
  <c r="R290" i="1"/>
  <c r="R291" i="1"/>
  <c r="R292" i="1"/>
  <c r="R293" i="1"/>
  <c r="R294" i="1"/>
  <c r="R295" i="1"/>
  <c r="R296" i="1"/>
  <c r="R297" i="1"/>
  <c r="R298" i="1"/>
  <c r="R299" i="1"/>
  <c r="R300" i="1"/>
  <c r="R301" i="1"/>
  <c r="R302" i="1"/>
  <c r="R303" i="1"/>
  <c r="R304" i="1"/>
  <c r="R20" i="1"/>
  <c r="R305" i="1"/>
  <c r="R306" i="1"/>
  <c r="R307" i="1"/>
  <c r="R308" i="1"/>
  <c r="R309" i="1"/>
  <c r="R310" i="1"/>
  <c r="R311" i="1"/>
  <c r="R312" i="1"/>
  <c r="R313" i="1"/>
  <c r="R314" i="1"/>
  <c r="R315" i="1"/>
  <c r="R316" i="1"/>
  <c r="R317" i="1"/>
  <c r="R318" i="1"/>
  <c r="R21"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22" i="1"/>
  <c r="R350" i="1"/>
  <c r="R23" i="1"/>
  <c r="R351" i="1"/>
  <c r="R352" i="1"/>
  <c r="R353" i="1"/>
  <c r="R354" i="1"/>
  <c r="R355" i="1"/>
  <c r="R356" i="1"/>
  <c r="R357" i="1"/>
  <c r="R358" i="1"/>
  <c r="R359" i="1"/>
  <c r="R360" i="1"/>
  <c r="R361" i="1"/>
  <c r="R362" i="1"/>
  <c r="R363" i="1"/>
  <c r="R364" i="1"/>
  <c r="R365" i="1"/>
  <c r="R366" i="1"/>
  <c r="R367" i="1"/>
  <c r="R368" i="1"/>
  <c r="R369" i="1"/>
  <c r="R370" i="1"/>
  <c r="R371" i="1"/>
  <c r="R372" i="1"/>
  <c r="R24"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25"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157" i="1"/>
  <c r="R158" i="1"/>
  <c r="R468" i="1"/>
  <c r="R159" i="1"/>
  <c r="R137" i="1"/>
  <c r="R112" i="1"/>
  <c r="R11" i="1"/>
  <c r="R138" i="1"/>
  <c r="R139" i="1"/>
  <c r="R140" i="1"/>
  <c r="R93" i="1"/>
  <c r="R141" i="1"/>
  <c r="R142" i="1"/>
  <c r="R143" i="1"/>
  <c r="R144" i="1"/>
  <c r="R145" i="1"/>
  <c r="R146" i="1"/>
  <c r="R147" i="1"/>
  <c r="R148" i="1"/>
  <c r="R113" i="1"/>
  <c r="R149" i="1"/>
  <c r="R150" i="1"/>
  <c r="R151" i="1"/>
  <c r="R152" i="1"/>
  <c r="R153" i="1"/>
  <c r="R154" i="1"/>
  <c r="R155"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26" i="1"/>
  <c r="R27" i="1"/>
  <c r="R539" i="1"/>
  <c r="R540" i="1"/>
  <c r="R541" i="1"/>
  <c r="R542" i="1"/>
  <c r="R543" i="1"/>
  <c r="R544" i="1"/>
  <c r="R545" i="1"/>
  <c r="R546" i="1"/>
  <c r="R28"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29"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160" i="1"/>
  <c r="R651" i="1"/>
  <c r="R652" i="1"/>
  <c r="R653" i="1"/>
  <c r="R654" i="1"/>
  <c r="R655" i="1"/>
  <c r="R656" i="1"/>
  <c r="R657" i="1"/>
  <c r="R658" i="1"/>
  <c r="R659" i="1"/>
  <c r="R660" i="1"/>
  <c r="R661" i="1"/>
  <c r="R662" i="1"/>
  <c r="R663" i="1"/>
  <c r="R664" i="1"/>
  <c r="R665" i="1"/>
  <c r="R666" i="1"/>
  <c r="R667" i="1"/>
  <c r="R668" i="1"/>
  <c r="R669" i="1"/>
  <c r="R670" i="1"/>
  <c r="R671" i="1"/>
  <c r="R30"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31"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32" i="1"/>
  <c r="R744" i="1"/>
  <c r="R745" i="1"/>
  <c r="R746" i="1"/>
  <c r="R747" i="1"/>
  <c r="R748" i="1"/>
  <c r="R749" i="1"/>
  <c r="R750" i="1"/>
  <c r="R751" i="1"/>
  <c r="R752" i="1"/>
  <c r="R753" i="1"/>
  <c r="R754" i="1"/>
  <c r="R755" i="1"/>
  <c r="R33"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34"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35" i="1"/>
  <c r="R36"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37"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38" i="1"/>
  <c r="R1005" i="1"/>
  <c r="R1006" i="1"/>
  <c r="R1007" i="1"/>
  <c r="R1008" i="1"/>
  <c r="R1009" i="1"/>
  <c r="R1010" i="1"/>
  <c r="R1011" i="1"/>
  <c r="R1012" i="1"/>
  <c r="R1013" i="1"/>
  <c r="R1014" i="1"/>
  <c r="R1015" i="1"/>
  <c r="R1016" i="1"/>
  <c r="R1017" i="1"/>
  <c r="R1018" i="1"/>
  <c r="R1019" i="1"/>
  <c r="R1020" i="1"/>
  <c r="R1021" i="1"/>
  <c r="R1022" i="1"/>
  <c r="R1023" i="1"/>
  <c r="R1024" i="1"/>
  <c r="R1025" i="1"/>
  <c r="R1026" i="1"/>
  <c r="R1032" i="1"/>
  <c r="R1033" i="1"/>
  <c r="R1034" i="1"/>
  <c r="R1035" i="1"/>
  <c r="R1036" i="1"/>
  <c r="R1037" i="1"/>
  <c r="R1038" i="1"/>
  <c r="R1039" i="1"/>
  <c r="R1027" i="1"/>
  <c r="R1040" i="1"/>
  <c r="R1041" i="1"/>
  <c r="R1042" i="1"/>
  <c r="R1043" i="1"/>
  <c r="R1028" i="1"/>
  <c r="R1029" i="1"/>
  <c r="R1030" i="1"/>
  <c r="R1044" i="1"/>
  <c r="R1045" i="1"/>
  <c r="R1031" i="1"/>
  <c r="R1046" i="1"/>
  <c r="R1453" i="1"/>
  <c r="R1047" i="1"/>
  <c r="R1048" i="1"/>
  <c r="R1049" i="1"/>
  <c r="R1050" i="1"/>
  <c r="R1051" i="1"/>
  <c r="R1052" i="1"/>
  <c r="R1053" i="1"/>
  <c r="R1054" i="1"/>
  <c r="R1055" i="1"/>
  <c r="R1056" i="1"/>
  <c r="R1057" i="1"/>
  <c r="R1058" i="1"/>
  <c r="R1059" i="1"/>
  <c r="R1060" i="1"/>
  <c r="R4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39"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AT410" i="12"/>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BB152" i="1"/>
  <c r="AZ152" i="1"/>
  <c r="BB64" i="1"/>
  <c r="AZ64" i="1"/>
  <c r="BB45" i="1"/>
  <c r="BB71" i="1"/>
  <c r="BB44" i="1"/>
  <c r="BB1104" i="1"/>
  <c r="BB49" i="1"/>
  <c r="BB39" i="1"/>
  <c r="BB41" i="1"/>
  <c r="BB1031" i="1"/>
  <c r="BB1034" i="1"/>
  <c r="BB1033" i="1"/>
  <c r="BB1036" i="1"/>
  <c r="BB485" i="1"/>
  <c r="BB1076" i="1"/>
  <c r="BB1029" i="1"/>
  <c r="BB1027" i="1"/>
  <c r="BB1038" i="1"/>
  <c r="BB157" i="1"/>
  <c r="BB1050" i="1"/>
  <c r="BB1042" i="1"/>
  <c r="BB70" i="1"/>
  <c r="BB1043" i="1"/>
  <c r="BB1046" i="1"/>
  <c r="BB158" i="1"/>
  <c r="BB63" i="1"/>
  <c r="BB43" i="1"/>
  <c r="BB1028" i="1"/>
  <c r="BB264" i="1"/>
  <c r="BB46" i="1"/>
  <c r="BB1039" i="1"/>
  <c r="BB51" i="1"/>
  <c r="BB1040" i="1"/>
  <c r="BB1044" i="1"/>
  <c r="BB42" i="1"/>
  <c r="BB468" i="1"/>
  <c r="BB72" i="1"/>
  <c r="BB113" i="1"/>
  <c r="BB1037" i="1"/>
  <c r="BB92" i="1"/>
  <c r="BB53" i="1"/>
  <c r="BB80" i="1"/>
  <c r="BB915" i="1"/>
  <c r="BB1035" i="1"/>
  <c r="BB1030" i="1"/>
  <c r="BB69" i="1"/>
  <c r="BB87" i="1"/>
  <c r="BB1045" i="1"/>
  <c r="BB6" i="1"/>
  <c r="BB90" i="1"/>
  <c r="BB1041" i="1"/>
  <c r="BB59" i="1"/>
  <c r="BB10" i="1"/>
  <c r="BB470" i="1"/>
  <c r="BB671" i="1"/>
  <c r="BB560" i="1"/>
  <c r="BB551" i="1"/>
  <c r="AZ45" i="1"/>
  <c r="AZ71" i="1"/>
  <c r="AZ44" i="1"/>
  <c r="AZ1104" i="1"/>
  <c r="AZ49" i="1"/>
  <c r="AZ39" i="1"/>
  <c r="AZ41" i="1"/>
  <c r="AZ1031" i="1"/>
  <c r="AZ1034" i="1"/>
  <c r="AZ1033" i="1"/>
  <c r="AZ1036" i="1"/>
  <c r="AZ485" i="1"/>
  <c r="AZ1076" i="1"/>
  <c r="AZ1029" i="1"/>
  <c r="AZ1027" i="1"/>
  <c r="AZ1038" i="1"/>
  <c r="AZ157" i="1"/>
  <c r="AZ1050" i="1"/>
  <c r="AZ1042" i="1"/>
  <c r="AZ70" i="1"/>
  <c r="AZ1043" i="1"/>
  <c r="AZ1046" i="1"/>
  <c r="AZ158" i="1"/>
  <c r="AZ63" i="1"/>
  <c r="AZ43" i="1"/>
  <c r="AZ1028" i="1"/>
  <c r="AZ264" i="1"/>
  <c r="AZ46" i="1"/>
  <c r="AZ1039" i="1"/>
  <c r="AZ51" i="1"/>
  <c r="AZ1040" i="1"/>
  <c r="AZ1044" i="1"/>
  <c r="AZ42" i="1"/>
  <c r="AZ468" i="1"/>
  <c r="AZ72" i="1"/>
  <c r="AZ113" i="1"/>
  <c r="AZ1037" i="1"/>
  <c r="AZ92" i="1"/>
  <c r="AZ53" i="1"/>
  <c r="AZ80" i="1"/>
  <c r="AZ915" i="1"/>
  <c r="AZ1035" i="1"/>
  <c r="AZ1030" i="1"/>
  <c r="AZ69" i="1"/>
  <c r="AZ87" i="1"/>
  <c r="AZ1045" i="1"/>
  <c r="AZ6" i="1"/>
  <c r="AZ90" i="1"/>
  <c r="AZ1041" i="1"/>
  <c r="AZ59" i="1"/>
  <c r="AZ10" i="1"/>
  <c r="AZ470" i="1"/>
  <c r="AZ671" i="1"/>
  <c r="AZ560" i="1"/>
  <c r="AZ551" i="1"/>
  <c r="AZ501" i="1"/>
  <c r="AZ636" i="1"/>
  <c r="AZ845" i="1"/>
  <c r="AZ493" i="1"/>
  <c r="AZ538" i="1"/>
  <c r="AZ585" i="1"/>
  <c r="AZ614" i="1"/>
  <c r="AZ536" i="1"/>
  <c r="AZ530" i="1"/>
  <c r="AZ602" i="1"/>
  <c r="AZ8" i="1"/>
  <c r="AZ9" i="1"/>
  <c r="AZ30" i="1"/>
  <c r="AZ26" i="1"/>
  <c r="AZ496" i="1"/>
  <c r="AZ31" i="1"/>
  <c r="AZ555" i="1"/>
  <c r="AZ587" i="1"/>
  <c r="AZ694" i="1"/>
  <c r="AZ517" i="1"/>
  <c r="AZ820" i="1"/>
  <c r="AZ608" i="1"/>
  <c r="AZ575" i="1"/>
  <c r="AZ855" i="1"/>
  <c r="AZ834" i="1"/>
  <c r="AZ590" i="1"/>
  <c r="AZ696" i="1"/>
  <c r="AZ664" i="1"/>
  <c r="AZ502" i="1"/>
  <c r="AZ784" i="1"/>
  <c r="AZ144" i="1"/>
  <c r="AZ612" i="1"/>
  <c r="AZ984" i="1"/>
  <c r="AZ702" i="1"/>
  <c r="AZ775" i="1"/>
  <c r="AZ798" i="1"/>
  <c r="AZ648" i="1"/>
  <c r="AZ847" i="1"/>
  <c r="AZ678" i="1"/>
  <c r="AZ852" i="1"/>
  <c r="AZ677" i="1"/>
  <c r="AZ905" i="1"/>
  <c r="AZ609" i="1"/>
  <c r="AZ88" i="1"/>
  <c r="AZ99" i="1"/>
  <c r="AZ913" i="1"/>
  <c r="AZ838" i="1"/>
  <c r="AZ532" i="1"/>
  <c r="AZ659" i="1"/>
  <c r="AZ880" i="1"/>
  <c r="AZ695" i="1"/>
  <c r="AZ542" i="1"/>
  <c r="AZ973" i="1"/>
  <c r="AZ498" i="1"/>
  <c r="AZ644" i="1"/>
  <c r="AZ78" i="1"/>
  <c r="AZ739" i="1"/>
  <c r="AZ842" i="1"/>
  <c r="AZ93" i="1"/>
  <c r="AZ40" i="1"/>
  <c r="AZ556" i="1"/>
  <c r="AZ141" i="1"/>
  <c r="AZ881" i="1"/>
  <c r="AZ923" i="1"/>
  <c r="AZ653" i="1"/>
  <c r="AZ503" i="1"/>
  <c r="AZ491" i="1"/>
  <c r="AZ514" i="1"/>
  <c r="AZ768" i="1"/>
  <c r="AZ581" i="1"/>
  <c r="AZ28" i="1"/>
  <c r="AZ32" i="1"/>
  <c r="AZ29" i="1"/>
  <c r="AZ36" i="1"/>
  <c r="AZ37" i="1"/>
  <c r="AZ35" i="1"/>
  <c r="AZ33" i="1"/>
  <c r="AZ961" i="1"/>
  <c r="AZ1049" i="1"/>
  <c r="AZ11" i="1"/>
  <c r="AZ762" i="1"/>
  <c r="AZ34" i="1"/>
  <c r="AZ27" i="1"/>
  <c r="AZ665" i="1"/>
  <c r="AZ895" i="1"/>
  <c r="AZ58" i="1"/>
  <c r="AZ656" i="1"/>
  <c r="AZ95" i="1"/>
  <c r="AZ506" i="1"/>
  <c r="AZ748" i="1"/>
  <c r="AZ606" i="1"/>
  <c r="AZ991" i="1"/>
  <c r="AZ851" i="1"/>
  <c r="AZ898" i="1"/>
  <c r="AZ368" i="1"/>
  <c r="AZ1048" i="1"/>
  <c r="AZ918" i="1"/>
  <c r="AZ74" i="1"/>
  <c r="AZ106" i="1"/>
  <c r="AZ163" i="1"/>
  <c r="AZ860" i="1"/>
  <c r="AZ976" i="1"/>
  <c r="AZ56" i="1"/>
  <c r="AZ783" i="1"/>
  <c r="AZ524" i="1"/>
  <c r="AZ953" i="1"/>
  <c r="AZ151" i="1"/>
  <c r="AZ1002" i="1"/>
  <c r="AZ906" i="1"/>
  <c r="AZ82" i="1"/>
  <c r="AZ700" i="1"/>
  <c r="AZ706" i="1"/>
  <c r="AZ741" i="1"/>
  <c r="AZ710" i="1"/>
  <c r="AZ645" i="1"/>
  <c r="AZ920" i="1"/>
  <c r="AZ823" i="1"/>
  <c r="AZ500" i="1"/>
  <c r="AZ651" i="1"/>
  <c r="AZ896" i="1"/>
  <c r="AZ750" i="1"/>
  <c r="AZ886" i="1"/>
  <c r="AZ110" i="1"/>
  <c r="AZ837" i="1"/>
  <c r="AZ550" i="1"/>
  <c r="AZ526" i="1"/>
  <c r="AZ777" i="1"/>
  <c r="AZ537" i="1"/>
  <c r="AZ112" i="1"/>
  <c r="AZ680" i="1"/>
  <c r="AZ73" i="1"/>
  <c r="AZ115" i="1"/>
  <c r="AZ85" i="1"/>
  <c r="AZ600" i="1"/>
  <c r="AZ487" i="1"/>
  <c r="AZ1065" i="1"/>
  <c r="AZ660" i="1"/>
  <c r="AZ926" i="1"/>
  <c r="AZ583" i="1"/>
  <c r="AZ631" i="1"/>
  <c r="AZ872" i="1"/>
  <c r="AZ134" i="1"/>
  <c r="AZ607" i="1"/>
  <c r="AZ998" i="1"/>
  <c r="AZ930" i="1"/>
  <c r="AZ139" i="1"/>
  <c r="AZ61" i="1"/>
  <c r="AZ546" i="1"/>
  <c r="AZ486" i="1"/>
  <c r="AZ1064" i="1"/>
  <c r="AZ892" i="1"/>
  <c r="AZ54" i="1"/>
  <c r="AZ563" i="1"/>
  <c r="AZ596" i="1"/>
  <c r="AZ594" i="1"/>
  <c r="AZ893" i="1"/>
  <c r="AZ566" i="1"/>
  <c r="AZ759" i="1"/>
  <c r="AZ861" i="1"/>
  <c r="AZ761" i="1"/>
  <c r="AZ492" i="1"/>
  <c r="AZ618" i="1"/>
  <c r="AZ974" i="1"/>
  <c r="AZ669" i="1"/>
  <c r="AZ114" i="1"/>
  <c r="AZ877" i="1"/>
  <c r="AZ878" i="1"/>
  <c r="AZ744" i="1"/>
  <c r="AZ588" i="1"/>
  <c r="AZ150" i="1"/>
  <c r="AZ1058" i="1"/>
  <c r="AZ736" i="1"/>
  <c r="AZ62" i="1"/>
  <c r="AZ818" i="1"/>
  <c r="AZ1005" i="1"/>
  <c r="AZ801" i="1"/>
  <c r="AZ549" i="1"/>
  <c r="AZ548" i="1"/>
  <c r="AZ734" i="1"/>
  <c r="AZ800" i="1"/>
  <c r="AZ901" i="1"/>
  <c r="AZ952" i="1"/>
  <c r="AZ785" i="1"/>
  <c r="AZ584" i="1"/>
  <c r="AZ619" i="1"/>
  <c r="AZ576" i="1"/>
  <c r="AZ844" i="1"/>
  <c r="AZ770" i="1"/>
  <c r="AZ956" i="1"/>
  <c r="AZ145" i="1"/>
  <c r="AZ970" i="1"/>
  <c r="AZ916" i="1"/>
  <c r="AZ732" i="1"/>
  <c r="AZ766" i="1"/>
  <c r="AZ869" i="1"/>
  <c r="AZ615" i="1"/>
  <c r="AZ478" i="1"/>
  <c r="AZ935" i="1"/>
  <c r="AZ140" i="1"/>
  <c r="AZ629" i="1"/>
  <c r="AZ891" i="1"/>
  <c r="AZ796" i="1"/>
  <c r="AZ630" i="1"/>
  <c r="AZ698" i="1"/>
  <c r="AZ928" i="1"/>
  <c r="AZ254" i="1"/>
  <c r="AZ511" i="1"/>
  <c r="AZ720" i="1"/>
  <c r="AZ971" i="1"/>
  <c r="AZ679" i="1"/>
  <c r="AZ849" i="1"/>
  <c r="AZ704" i="1"/>
  <c r="AZ921" i="1"/>
  <c r="AZ697" i="1"/>
  <c r="AZ958" i="1"/>
  <c r="AZ572" i="1"/>
  <c r="AZ832" i="1"/>
  <c r="AZ47" i="1"/>
  <c r="AZ509" i="1"/>
  <c r="AZ469" i="1"/>
  <c r="AZ811" i="1"/>
  <c r="AZ570" i="1"/>
  <c r="AZ745" i="1"/>
  <c r="AZ48" i="1"/>
  <c r="AZ662" i="1"/>
  <c r="AZ764" i="1"/>
  <c r="AZ703" i="1"/>
  <c r="AZ620" i="1"/>
  <c r="AZ586" i="1"/>
  <c r="AZ756" i="1"/>
  <c r="AZ765" i="1"/>
  <c r="AZ807" i="1"/>
  <c r="AZ652" i="1"/>
  <c r="AZ593" i="1"/>
  <c r="AZ625" i="1"/>
  <c r="AZ598" i="1"/>
  <c r="AZ995" i="1"/>
  <c r="AZ153" i="1"/>
  <c r="AZ972" i="1"/>
  <c r="AZ835" i="1"/>
  <c r="AZ522" i="1"/>
  <c r="AZ938" i="1"/>
  <c r="AZ658" i="1"/>
  <c r="AZ874" i="1"/>
  <c r="AZ7" i="1"/>
  <c r="AZ632" i="1"/>
  <c r="AZ124" i="1"/>
  <c r="AZ1000" i="1"/>
  <c r="AZ959" i="1"/>
  <c r="AZ149" i="1"/>
  <c r="AZ646" i="1"/>
  <c r="AZ907" i="1"/>
  <c r="AZ968" i="1"/>
  <c r="AZ722" i="1"/>
  <c r="AZ84" i="1"/>
  <c r="AZ132" i="1"/>
  <c r="AZ817" i="1"/>
  <c r="AZ780" i="1"/>
  <c r="AZ728" i="1"/>
  <c r="AZ902" i="1"/>
  <c r="AZ854" i="1"/>
  <c r="AZ809" i="1"/>
  <c r="AZ516" i="1"/>
  <c r="AZ949" i="1"/>
  <c r="AZ525" i="1"/>
  <c r="AZ808" i="1"/>
  <c r="AZ771" i="1"/>
  <c r="AZ692" i="1"/>
  <c r="AZ693" i="1"/>
  <c r="AZ499" i="1"/>
  <c r="AZ1003" i="1"/>
  <c r="AZ627" i="1"/>
  <c r="AZ705" i="1"/>
  <c r="AZ494" i="1"/>
  <c r="AZ637" i="1"/>
  <c r="AZ763" i="1"/>
  <c r="AZ939" i="1"/>
  <c r="AZ894" i="1"/>
  <c r="AZ86" i="1"/>
  <c r="AZ512" i="1"/>
  <c r="AZ610" i="1"/>
  <c r="AZ819" i="1"/>
  <c r="AZ797" i="1"/>
  <c r="AZ727" i="1"/>
  <c r="AZ505" i="1"/>
  <c r="AZ647" i="1"/>
  <c r="AZ850" i="1"/>
  <c r="AZ788" i="1"/>
  <c r="AZ690" i="1"/>
  <c r="AZ789" i="1"/>
  <c r="AZ661" i="1"/>
  <c r="AZ743" i="1"/>
  <c r="AZ708" i="1"/>
  <c r="AZ545" i="1"/>
  <c r="AZ673" i="1"/>
  <c r="AZ899" i="1"/>
  <c r="AZ726" i="1"/>
  <c r="AZ681" i="1"/>
  <c r="AZ729" i="1"/>
  <c r="AZ946" i="1"/>
  <c r="AZ558" i="1"/>
  <c r="AZ740" i="1"/>
  <c r="AZ76" i="1"/>
  <c r="AZ1053" i="1"/>
  <c r="AZ667" i="1"/>
  <c r="AZ682" i="1"/>
  <c r="AZ989" i="1"/>
  <c r="AZ521" i="1"/>
  <c r="AZ559" i="1"/>
  <c r="AZ979" i="1"/>
  <c r="AZ108" i="1"/>
  <c r="AZ977" i="1"/>
  <c r="AZ934" i="1"/>
  <c r="AZ888" i="1"/>
  <c r="AZ795" i="1"/>
  <c r="AZ778" i="1"/>
  <c r="AZ38" i="1"/>
  <c r="AZ781" i="1"/>
  <c r="AZ105" i="1"/>
  <c r="AZ782" i="1"/>
  <c r="AZ77" i="1"/>
  <c r="AZ686" i="1"/>
  <c r="AZ574" i="1"/>
  <c r="AZ940" i="1"/>
  <c r="AZ724" i="1"/>
  <c r="AZ654" i="1"/>
  <c r="AZ643" i="1"/>
  <c r="AZ794" i="1"/>
  <c r="AZ597" i="1"/>
  <c r="AZ101" i="1"/>
  <c r="AZ890" i="1"/>
  <c r="AZ716" i="1"/>
  <c r="AZ773" i="1"/>
  <c r="AZ990" i="1"/>
  <c r="AZ821" i="1"/>
  <c r="AZ824" i="1"/>
  <c r="AZ676" i="1"/>
  <c r="AZ942" i="1"/>
  <c r="AZ691" i="1"/>
  <c r="AZ839" i="1"/>
  <c r="AZ749" i="1"/>
  <c r="AZ774" i="1"/>
  <c r="AZ967" i="1"/>
  <c r="AZ810" i="1"/>
  <c r="AZ123" i="1"/>
  <c r="AZ776" i="1"/>
  <c r="AZ117" i="1"/>
  <c r="AZ701" i="1"/>
  <c r="AZ857" i="1"/>
  <c r="AZ100" i="1"/>
  <c r="AZ767" i="1"/>
  <c r="AZ919" i="1"/>
  <c r="AZ91" i="1"/>
  <c r="AZ547" i="1"/>
  <c r="AZ903" i="1"/>
  <c r="AZ882" i="1"/>
  <c r="AZ571" i="1"/>
  <c r="AZ518" i="1"/>
  <c r="AZ981" i="1"/>
  <c r="AZ638" i="1"/>
  <c r="AZ751" i="1"/>
  <c r="AZ730" i="1"/>
  <c r="AZ862" i="1"/>
  <c r="AZ640" i="1"/>
  <c r="AZ118" i="1"/>
  <c r="AZ519" i="1"/>
  <c r="AZ568" i="1"/>
  <c r="AZ489" i="1"/>
  <c r="AZ531" i="1"/>
  <c r="AZ707" i="1"/>
  <c r="AZ955" i="1"/>
  <c r="AZ663" i="1"/>
  <c r="AZ543" i="1"/>
  <c r="AZ534" i="1"/>
  <c r="AZ787" i="1"/>
  <c r="AZ683" i="1"/>
  <c r="AZ544" i="1"/>
  <c r="AZ161" i="1"/>
  <c r="AZ988" i="1"/>
  <c r="AZ925" i="1"/>
  <c r="AZ481" i="1"/>
  <c r="AZ828" i="1"/>
  <c r="AZ731" i="1"/>
  <c r="AZ107" i="1"/>
  <c r="AZ754" i="1"/>
  <c r="AZ540" i="1"/>
  <c r="AZ567" i="1"/>
  <c r="AZ539" i="1"/>
  <c r="AZ931" i="1"/>
  <c r="AZ569" i="1"/>
  <c r="AZ836" i="1"/>
  <c r="AZ533" i="1"/>
  <c r="AZ75" i="1"/>
  <c r="AZ111" i="1"/>
  <c r="AZ755" i="1"/>
  <c r="AZ997" i="1"/>
  <c r="AZ982" i="1"/>
  <c r="AZ804" i="1"/>
  <c r="AZ564" i="1"/>
  <c r="AZ96" i="1"/>
  <c r="AZ843" i="1"/>
  <c r="AZ992" i="1"/>
  <c r="AZ806" i="1"/>
  <c r="AZ786" i="1"/>
  <c r="AZ723" i="1"/>
  <c r="AZ830" i="1"/>
  <c r="AZ473" i="1"/>
  <c r="AZ589" i="1"/>
  <c r="AZ116" i="1"/>
  <c r="AZ130" i="1"/>
  <c r="AZ674" i="1"/>
  <c r="AZ805" i="1"/>
  <c r="AZ508" i="1"/>
  <c r="AZ980" i="1"/>
  <c r="AZ1026" i="1"/>
  <c r="AZ655" i="1"/>
  <c r="AZ813" i="1"/>
  <c r="AZ97" i="1"/>
  <c r="AZ873" i="1"/>
  <c r="AZ951" i="1"/>
  <c r="AZ102" i="1"/>
  <c r="AZ853" i="1"/>
  <c r="BB52" i="1"/>
  <c r="BB501" i="1"/>
  <c r="BB636" i="1"/>
  <c r="BB845" i="1"/>
  <c r="BB493" i="1"/>
  <c r="BB538" i="1"/>
  <c r="BB585" i="1"/>
  <c r="BB614" i="1"/>
  <c r="BB536" i="1"/>
  <c r="BB530" i="1"/>
  <c r="BB602" i="1"/>
  <c r="BB8" i="1"/>
  <c r="BB9" i="1"/>
  <c r="BB30" i="1"/>
  <c r="BB26" i="1"/>
  <c r="BB496" i="1"/>
  <c r="BB31" i="1"/>
  <c r="BB555" i="1"/>
  <c r="BB587" i="1"/>
  <c r="BB694" i="1"/>
  <c r="BB517" i="1"/>
  <c r="BB820" i="1"/>
  <c r="BB608" i="1"/>
  <c r="BB575" i="1"/>
  <c r="BB855" i="1"/>
  <c r="BB834" i="1"/>
  <c r="BB590" i="1"/>
  <c r="BB696" i="1"/>
  <c r="BB664" i="1"/>
  <c r="BB502" i="1"/>
  <c r="BB784" i="1"/>
  <c r="BB144" i="1"/>
  <c r="BB612" i="1"/>
  <c r="BB984" i="1"/>
  <c r="BB702" i="1"/>
  <c r="BB775" i="1"/>
  <c r="BB798" i="1"/>
  <c r="BB648" i="1"/>
  <c r="BB847" i="1"/>
  <c r="BB678" i="1"/>
  <c r="BB852" i="1"/>
  <c r="BB677" i="1"/>
  <c r="BB905" i="1"/>
  <c r="BB609" i="1"/>
  <c r="BB88" i="1"/>
  <c r="BB99" i="1"/>
  <c r="BB913" i="1"/>
  <c r="BB838" i="1"/>
  <c r="BB532" i="1"/>
  <c r="BB659" i="1"/>
  <c r="BB880" i="1"/>
  <c r="BB695" i="1"/>
  <c r="BB542" i="1"/>
  <c r="BB973" i="1"/>
  <c r="BB498" i="1"/>
  <c r="BB644" i="1"/>
  <c r="BB78" i="1"/>
  <c r="BB739" i="1"/>
  <c r="BB842" i="1"/>
  <c r="BB93" i="1"/>
  <c r="BB40" i="1"/>
  <c r="BB556" i="1"/>
  <c r="BB141" i="1"/>
  <c r="BB881" i="1"/>
  <c r="BB923" i="1"/>
  <c r="BB653" i="1"/>
  <c r="BB503" i="1"/>
  <c r="BB491" i="1"/>
  <c r="BB514" i="1"/>
  <c r="BB768" i="1"/>
  <c r="BB581" i="1"/>
  <c r="BB28" i="1"/>
  <c r="BB32" i="1"/>
  <c r="BB29" i="1"/>
  <c r="BB36" i="1"/>
  <c r="BB37" i="1"/>
  <c r="BB35" i="1"/>
  <c r="BB33" i="1"/>
  <c r="BB961" i="1"/>
  <c r="BB1049" i="1"/>
  <c r="BB11" i="1"/>
  <c r="BB762" i="1"/>
  <c r="BB34" i="1"/>
  <c r="BB27" i="1"/>
  <c r="BB665" i="1"/>
  <c r="BB895" i="1"/>
  <c r="BB58" i="1"/>
  <c r="BB656" i="1"/>
  <c r="BB95" i="1"/>
  <c r="BB506" i="1"/>
  <c r="BB748" i="1"/>
  <c r="BB606" i="1"/>
  <c r="BB991" i="1"/>
  <c r="BB851" i="1"/>
  <c r="BB898" i="1"/>
  <c r="BB368" i="1"/>
  <c r="BB1048" i="1"/>
  <c r="AZ52" i="1"/>
  <c r="BB1274" i="1"/>
  <c r="BB1327" i="1"/>
  <c r="BB1342" i="1"/>
  <c r="BB1356" i="1"/>
  <c r="AZ1274" i="1"/>
  <c r="AZ1327" i="1"/>
  <c r="AZ1342" i="1"/>
  <c r="AZ1356" i="1"/>
  <c r="BB893" i="1"/>
  <c r="BB594" i="1"/>
  <c r="BB596" i="1"/>
  <c r="BB563" i="1"/>
  <c r="BB892" i="1"/>
  <c r="BB1064" i="1"/>
  <c r="BB930" i="1"/>
  <c r="BB998" i="1"/>
  <c r="BB607" i="1"/>
  <c r="BB872" i="1"/>
  <c r="BB631" i="1"/>
  <c r="BB583" i="1"/>
  <c r="BB926" i="1"/>
  <c r="BB660" i="1"/>
  <c r="BB487" i="1"/>
  <c r="BB600" i="1"/>
  <c r="BB680" i="1"/>
  <c r="BB537" i="1"/>
  <c r="BB777" i="1"/>
  <c r="BB526" i="1"/>
  <c r="BB550" i="1"/>
  <c r="BB837" i="1"/>
  <c r="BB110" i="1"/>
  <c r="BB886" i="1"/>
  <c r="BB750" i="1"/>
  <c r="BB896" i="1"/>
  <c r="BB651" i="1"/>
  <c r="BB500" i="1"/>
  <c r="BB823" i="1"/>
  <c r="BB920" i="1"/>
  <c r="BB645" i="1"/>
  <c r="BB710" i="1"/>
  <c r="BB741" i="1"/>
  <c r="BB706" i="1"/>
  <c r="BB700" i="1"/>
  <c r="BB906" i="1"/>
  <c r="BB151" i="1"/>
  <c r="BB953" i="1"/>
  <c r="BB524" i="1"/>
  <c r="BB783" i="1"/>
  <c r="BB976" i="1"/>
  <c r="BB918" i="1"/>
  <c r="BB38" i="1"/>
  <c r="BB1002" i="1"/>
  <c r="BB83" i="1"/>
  <c r="AZ83" i="1"/>
  <c r="BB134" i="1"/>
  <c r="BB82" i="1"/>
  <c r="BB1062" i="1"/>
  <c r="AZ1062" i="1"/>
  <c r="BB118" i="1"/>
  <c r="BB914" i="1"/>
  <c r="AZ914" i="1"/>
  <c r="BB147" i="1"/>
  <c r="AZ147" i="1"/>
  <c r="BB860" i="1"/>
  <c r="BB79" i="1"/>
  <c r="AZ79" i="1"/>
  <c r="BB102" i="1"/>
  <c r="BB50" i="1"/>
  <c r="AZ50" i="1"/>
  <c r="BB111" i="1"/>
  <c r="BB97" i="1"/>
  <c r="BB86" i="1"/>
  <c r="BB48" i="1"/>
  <c r="BB77" i="1"/>
  <c r="BB1053" i="1"/>
  <c r="BB56" i="1"/>
  <c r="BB116" i="1"/>
  <c r="BB74" i="1"/>
  <c r="BB163" i="1"/>
  <c r="BB106" i="1"/>
  <c r="BB139" i="1"/>
  <c r="BB588" i="1"/>
  <c r="BB580" i="1"/>
  <c r="AZ580" i="1"/>
  <c r="BB115" i="1"/>
  <c r="BB73" i="1"/>
  <c r="BB85" i="1"/>
  <c r="BB124" i="1"/>
  <c r="BB161" i="1"/>
  <c r="BB256" i="1"/>
  <c r="AZ256" i="1"/>
  <c r="BB546" i="1"/>
  <c r="BB105" i="1"/>
  <c r="BB112" i="1"/>
  <c r="BB486" i="1"/>
  <c r="BB65" i="1"/>
  <c r="AZ65" i="1"/>
  <c r="BB68" i="1"/>
  <c r="AZ68" i="1"/>
  <c r="BB47" i="1"/>
  <c r="BB62" i="1"/>
  <c r="BB61" i="1"/>
  <c r="BB7" i="1"/>
  <c r="BB54" i="1"/>
  <c r="BB4" i="1"/>
  <c r="AZ4" i="1"/>
  <c r="BB3" i="1"/>
  <c r="AZ3" i="1"/>
  <c r="AW391" i="12" l="1"/>
  <c r="AX387" i="12"/>
  <c r="AX389" i="12"/>
  <c r="AX37" i="12"/>
  <c r="AX391" i="12"/>
  <c r="AX205" i="12"/>
  <c r="AX208" i="12"/>
  <c r="AX261" i="12"/>
  <c r="AX388" i="12"/>
  <c r="AX9" i="12"/>
  <c r="AX276" i="12"/>
  <c r="AX290" i="12"/>
  <c r="AW404" i="12"/>
  <c r="AW205" i="12"/>
  <c r="BD90" i="1"/>
  <c r="BD80" i="1"/>
  <c r="BC1041" i="1"/>
  <c r="BC42" i="1"/>
  <c r="BD468" i="1"/>
  <c r="BD64" i="1"/>
  <c r="BC64" i="1"/>
  <c r="BC470" i="1"/>
  <c r="BC1036" i="1"/>
  <c r="BC44" i="1"/>
  <c r="BC69" i="1"/>
  <c r="BC158" i="1"/>
  <c r="BC41" i="1"/>
  <c r="BC1027" i="1"/>
  <c r="BC485" i="1"/>
  <c r="BD860" i="1"/>
  <c r="BC671" i="1"/>
  <c r="BC1037" i="1"/>
  <c r="BC1076" i="1"/>
  <c r="BC87" i="1"/>
  <c r="BC1043" i="1"/>
  <c r="BC10" i="1"/>
  <c r="BC1030" i="1"/>
  <c r="BC1042" i="1"/>
  <c r="BC53" i="1"/>
  <c r="BC6" i="1"/>
  <c r="BC1040" i="1"/>
  <c r="BC664" i="1"/>
  <c r="BC493" i="1"/>
  <c r="BD74" i="1"/>
  <c r="BC587" i="1"/>
  <c r="BC847" i="1"/>
  <c r="BC608" i="1"/>
  <c r="BC536" i="1"/>
  <c r="BD1048" i="1"/>
  <c r="BD11" i="1"/>
  <c r="BD923" i="1"/>
  <c r="BD532" i="1"/>
  <c r="BD612" i="1"/>
  <c r="BD855" i="1"/>
  <c r="BD602" i="1"/>
  <c r="BC585" i="1"/>
  <c r="BC113" i="1"/>
  <c r="BC784" i="1"/>
  <c r="BD95" i="1"/>
  <c r="BD32" i="1"/>
  <c r="BD78" i="1"/>
  <c r="BD852" i="1"/>
  <c r="BD636" i="1"/>
  <c r="BD151" i="1"/>
  <c r="BC80" i="1"/>
  <c r="BD1044" i="1"/>
  <c r="BD551" i="1"/>
  <c r="BD1037" i="1"/>
  <c r="BD1039" i="1"/>
  <c r="BC70" i="1"/>
  <c r="BC26" i="1"/>
  <c r="BD264" i="1"/>
  <c r="BC798" i="1"/>
  <c r="BC517" i="1"/>
  <c r="BC702" i="1"/>
  <c r="BC590" i="1"/>
  <c r="BC9" i="1"/>
  <c r="BD851" i="1"/>
  <c r="BD895" i="1"/>
  <c r="BD33" i="1"/>
  <c r="BD768" i="1"/>
  <c r="BD556" i="1"/>
  <c r="BD973" i="1"/>
  <c r="BD99" i="1"/>
  <c r="BD648" i="1"/>
  <c r="BD502" i="1"/>
  <c r="BD820" i="1"/>
  <c r="BD496" i="1"/>
  <c r="BD614" i="1"/>
  <c r="BD59" i="1"/>
  <c r="BD1028" i="1"/>
  <c r="BD43" i="1"/>
  <c r="BD1027" i="1"/>
  <c r="BD1031" i="1"/>
  <c r="BD671" i="1"/>
  <c r="BD6" i="1"/>
  <c r="BD72" i="1"/>
  <c r="BC46" i="1"/>
  <c r="BD41" i="1"/>
  <c r="BC1039" i="1"/>
  <c r="BD87" i="1"/>
  <c r="BD485" i="1"/>
  <c r="BD53" i="1"/>
  <c r="BD1042" i="1"/>
  <c r="BD1104" i="1"/>
  <c r="BD163" i="1"/>
  <c r="BD918" i="1"/>
  <c r="BD1035" i="1"/>
  <c r="BD1050" i="1"/>
  <c r="BD1036" i="1"/>
  <c r="BD44" i="1"/>
  <c r="BC551" i="1"/>
  <c r="BD10" i="1"/>
  <c r="BD953" i="1"/>
  <c r="BC915" i="1"/>
  <c r="BC43" i="1"/>
  <c r="BD1030" i="1"/>
  <c r="BD1040" i="1"/>
  <c r="BD1033" i="1"/>
  <c r="BC1038" i="1"/>
  <c r="BD524" i="1"/>
  <c r="BD762" i="1"/>
  <c r="BD659" i="1"/>
  <c r="BD834" i="1"/>
  <c r="BD845" i="1"/>
  <c r="BC1046" i="1"/>
  <c r="BC49" i="1"/>
  <c r="BD29" i="1"/>
  <c r="BD739" i="1"/>
  <c r="BD677" i="1"/>
  <c r="BD555" i="1"/>
  <c r="BC560" i="1"/>
  <c r="BC51" i="1"/>
  <c r="BD1043" i="1"/>
  <c r="BC1050" i="1"/>
  <c r="BD1076" i="1"/>
  <c r="BC1033" i="1"/>
  <c r="BC92" i="1"/>
  <c r="BC1028" i="1"/>
  <c r="BC157" i="1"/>
  <c r="BC1034" i="1"/>
  <c r="BC1104" i="1"/>
  <c r="BD741" i="1"/>
  <c r="BD506" i="1"/>
  <c r="BD653" i="1"/>
  <c r="BD984" i="1"/>
  <c r="BD8" i="1"/>
  <c r="BC59" i="1"/>
  <c r="BC1045" i="1"/>
  <c r="BC1035" i="1"/>
  <c r="BD1002" i="1"/>
  <c r="BD906" i="1"/>
  <c r="BD52" i="1"/>
  <c r="BD1041" i="1"/>
  <c r="BD915" i="1"/>
  <c r="BD42" i="1"/>
  <c r="BD1038" i="1"/>
  <c r="BC1031" i="1"/>
  <c r="BC90" i="1"/>
  <c r="BC1044" i="1"/>
  <c r="BD46" i="1"/>
  <c r="BC63" i="1"/>
  <c r="BC71" i="1"/>
  <c r="BD783" i="1"/>
  <c r="BC72" i="1"/>
  <c r="BC264" i="1"/>
  <c r="BD158" i="1"/>
  <c r="BC1029" i="1"/>
  <c r="BC39" i="1"/>
  <c r="BC45" i="1"/>
  <c r="BD63" i="1"/>
  <c r="BD49" i="1"/>
  <c r="BD71" i="1"/>
  <c r="BC468" i="1"/>
  <c r="BD470" i="1"/>
  <c r="BD69" i="1"/>
  <c r="BD113" i="1"/>
  <c r="BD70" i="1"/>
  <c r="BD157" i="1"/>
  <c r="BD1034" i="1"/>
  <c r="BD45" i="1"/>
  <c r="BD560" i="1"/>
  <c r="BD1045" i="1"/>
  <c r="BD92" i="1"/>
  <c r="BD1029" i="1"/>
  <c r="BD39" i="1"/>
  <c r="BD51" i="1"/>
  <c r="BD1046" i="1"/>
  <c r="BD368" i="1"/>
  <c r="BD656" i="1"/>
  <c r="BD56" i="1"/>
  <c r="BD700" i="1"/>
  <c r="BD1049" i="1"/>
  <c r="BD28" i="1"/>
  <c r="BD881" i="1"/>
  <c r="BD706" i="1"/>
  <c r="BD976" i="1"/>
  <c r="BC775" i="1"/>
  <c r="BC696" i="1"/>
  <c r="BC694" i="1"/>
  <c r="BC30" i="1"/>
  <c r="BC538" i="1"/>
  <c r="BC678" i="1"/>
  <c r="BC144" i="1"/>
  <c r="BC575" i="1"/>
  <c r="BC31" i="1"/>
  <c r="BC530" i="1"/>
  <c r="BC501" i="1"/>
  <c r="BD644" i="1"/>
  <c r="BD838" i="1"/>
  <c r="BD678" i="1"/>
  <c r="BD144" i="1"/>
  <c r="BD575" i="1"/>
  <c r="BD31" i="1"/>
  <c r="BD530" i="1"/>
  <c r="BD501" i="1"/>
  <c r="BD58" i="1"/>
  <c r="BD961" i="1"/>
  <c r="BD581" i="1"/>
  <c r="BD141" i="1"/>
  <c r="BD498" i="1"/>
  <c r="BD913" i="1"/>
  <c r="BD847" i="1"/>
  <c r="BD784" i="1"/>
  <c r="BD608" i="1"/>
  <c r="BD536" i="1"/>
  <c r="BC677" i="1"/>
  <c r="BC984" i="1"/>
  <c r="BC834" i="1"/>
  <c r="BC555" i="1"/>
  <c r="BC8" i="1"/>
  <c r="BC845" i="1"/>
  <c r="BD898" i="1"/>
  <c r="BC636" i="1"/>
  <c r="BC852" i="1"/>
  <c r="BC612" i="1"/>
  <c r="BC855" i="1"/>
  <c r="BC602" i="1"/>
  <c r="BC52" i="1"/>
  <c r="BD991" i="1"/>
  <c r="BD665" i="1"/>
  <c r="BD35" i="1"/>
  <c r="BD514" i="1"/>
  <c r="BD40" i="1"/>
  <c r="BD542" i="1"/>
  <c r="BD88" i="1"/>
  <c r="BD798" i="1"/>
  <c r="BD664" i="1"/>
  <c r="BD517" i="1"/>
  <c r="BD26" i="1"/>
  <c r="BD585" i="1"/>
  <c r="BD606" i="1"/>
  <c r="BD27" i="1"/>
  <c r="BD37" i="1"/>
  <c r="BD491" i="1"/>
  <c r="BD93" i="1"/>
  <c r="BD695" i="1"/>
  <c r="BD609" i="1"/>
  <c r="BD775" i="1"/>
  <c r="BD696" i="1"/>
  <c r="BD694" i="1"/>
  <c r="BD30" i="1"/>
  <c r="BD538" i="1"/>
  <c r="BD106" i="1"/>
  <c r="BC648" i="1"/>
  <c r="BC502" i="1"/>
  <c r="BC820" i="1"/>
  <c r="BC496" i="1"/>
  <c r="BC614" i="1"/>
  <c r="BD748" i="1"/>
  <c r="BD34" i="1"/>
  <c r="BD36" i="1"/>
  <c r="BD503" i="1"/>
  <c r="BD842" i="1"/>
  <c r="BD880" i="1"/>
  <c r="BD905" i="1"/>
  <c r="BD702" i="1"/>
  <c r="BD590" i="1"/>
  <c r="BD587" i="1"/>
  <c r="BD9" i="1"/>
  <c r="BD493" i="1"/>
  <c r="BC1342" i="1"/>
  <c r="BD82" i="1"/>
  <c r="BC1356" i="1"/>
  <c r="BC1274" i="1"/>
  <c r="BC93" i="1"/>
  <c r="BC1327" i="1"/>
  <c r="BC40" i="1"/>
  <c r="BD1342" i="1"/>
  <c r="BD1327" i="1"/>
  <c r="BD1274" i="1"/>
  <c r="BD1356" i="1"/>
  <c r="BD61" i="1"/>
  <c r="BD4" i="1"/>
  <c r="BC65" i="1"/>
  <c r="BC47" i="1"/>
  <c r="BC61" i="1"/>
  <c r="BD3" i="1"/>
  <c r="BC54" i="1"/>
  <c r="BD7" i="1"/>
  <c r="BD68" i="1"/>
  <c r="BD65" i="1"/>
  <c r="BD47" i="1"/>
  <c r="BD54" i="1"/>
  <c r="BD62" i="1"/>
  <c r="BC3" i="1"/>
  <c r="BC7" i="1"/>
  <c r="BC4" i="1"/>
  <c r="BC62" i="1"/>
  <c r="BC58" i="1"/>
  <c r="BC68"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<sst xmlns="http://schemas.openxmlformats.org/spreadsheetml/2006/main" count="26272" uniqueCount="7347">
  <si>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</si>
  <si>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</si>
  <si>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</si>
  <si>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</si>
  <si>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</si>
  <si>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</si>
  <si>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</si>
  <si>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</si>
  <si>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</si>
  <si>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</si>
  <si>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</si>
  <si>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</si>
  <si>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</si>
  <si>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</si>
  <si>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</si>
  <si>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</si>
  <si>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</si>
  <si>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</si>
  <si>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</si>
  <si>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</si>
  <si>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</si>
  <si>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</si>
  <si>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</si>
  <si>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</si>
  <si>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</si>
  <si>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</si>
  <si>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</si>
  <si>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</si>
  <si>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</si>
  <si>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</si>
  <si>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</si>
  <si>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</si>
  <si>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</si>
  <si>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</si>
  <si>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</si>
  <si>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</si>
  <si>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</si>
  <si>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</si>
  <si>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</si>
  <si>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</si>
  <si>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</si>
  <si>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</si>
  <si>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</si>
  <si>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</si>
  <si>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</si>
  <si>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</si>
  <si>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</si>
  <si>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</si>
  <si>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</si>
  <si>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</si>
  <si>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</si>
  <si>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</si>
  <si>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</si>
  <si>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</si>
  <si>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</si>
  <si>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</si>
  <si>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</si>
  <si>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</si>
  <si>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</si>
  <si>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</si>
  <si>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</si>
  <si>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</si>
  <si>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</si>
  <si>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</si>
  <si>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</si>
  <si>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</si>
  <si>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</si>
  <si>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</si>
  <si>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</si>
  <si>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</si>
  <si>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</si>
  <si>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</si>
  <si>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</si>
  <si>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</si>
  <si>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</si>
  <si>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</si>
  <si>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</si>
  <si>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</si>
  <si>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</si>
  <si>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</si>
  <si>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</si>
  <si>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</si>
  <si>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</si>
  <si>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</si>
  <si>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</si>
  <si>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</si>
  <si>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</si>
  <si>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</si>
  <si>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</si>
  <si>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</si>
  <si>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</si>
  <si>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</si>
  <si>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</si>
  <si>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</si>
  <si>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</si>
  <si>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</si>
  <si>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</si>
  <si>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</si>
  <si>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</si>
  <si>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</si>
  <si>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</si>
  <si>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</si>
  <si>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</si>
  <si>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</si>
  <si>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</si>
  <si>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</si>
  <si>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</si>
  <si>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</si>
  <si>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</si>
  <si>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</si>
  <si>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</si>
  <si>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</si>
  <si>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</si>
  <si>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</si>
  <si>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</si>
  <si>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</si>
  <si>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</si>
  <si>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</si>
  <si>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</si>
  <si>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</si>
  <si>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</si>
  <si>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</si>
  <si>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</si>
  <si>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</si>
  <si>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</si>
  <si>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</si>
  <si>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</si>
  <si>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</si>
  <si>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</si>
  <si>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</si>
  <si>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</si>
  <si>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</si>
  <si>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</si>
  <si>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</si>
  <si>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</si>
  <si>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</si>
  <si>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</si>
  <si>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</si>
  <si>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</si>
  <si>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</si>
  <si>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</si>
  <si>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</si>
  <si>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</si>
  <si>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</si>
  <si>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</si>
  <si>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</si>
  <si>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</si>
  <si>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</si>
  <si>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</si>
  <si>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</si>
  <si>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</si>
  <si>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</si>
  <si>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</si>
  <si>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</si>
  <si>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</si>
  <si>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</si>
  <si>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</si>
  <si>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</si>
  <si>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</si>
  <si>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</si>
  <si>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</si>
  <si>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</si>
  <si>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</si>
  <si>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</si>
  <si>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</si>
  <si>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</si>
  <si>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</si>
  <si>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</si>
  <si>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</si>
  <si>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</si>
  <si>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</si>
  <si>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</si>
  <si>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</si>
  <si>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</si>
  <si>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</si>
  <si>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</si>
  <si>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</si>
  <si>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</si>
  <si>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</si>
  <si>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</si>
  <si>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</si>
  <si>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</si>
  <si>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</si>
  <si>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</si>
  <si>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</si>
  <si>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</si>
  <si>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</si>
  <si>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</si>
  <si>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</si>
  <si>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</si>
  <si>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</si>
  <si>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</si>
  <si>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</si>
  <si>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</si>
  <si>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</si>
  <si>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</si>
  <si>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</si>
  <si>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</si>
  <si>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</si>
  <si>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</si>
  <si>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</si>
  <si>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</si>
  <si>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</si>
  <si>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</si>
  <si>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</si>
  <si>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</si>
  <si>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</si>
  <si>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</si>
  <si>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</si>
  <si>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</si>
  <si>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</si>
  <si>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</si>
  <si>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</si>
  <si>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</si>
  <si>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</si>
  <si>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</si>
  <si>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</si>
  <si>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</si>
  <si>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</si>
  <si>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</si>
  <si>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</si>
  <si>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</si>
  <si>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</si>
  <si>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</si>
  <si>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</si>
  <si>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</si>
  <si>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</si>
  <si>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</si>
  <si>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</si>
  <si>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</si>
  <si>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</si>
  <si>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</si>
  <si>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</si>
  <si>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</si>
  <si>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</si>
  <si>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</si>
  <si>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</si>
  <si>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</si>
  <si>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</si>
  <si>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</si>
  <si>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</si>
  <si>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</si>
  <si>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</si>
  <si>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</si>
  <si>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</si>
  <si>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</si>
  <si>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</si>
  <si>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</si>
  <si>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</si>
  <si>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</si>
  <si>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</si>
  <si>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</si>
  <si>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</si>
  <si>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</si>
  <si>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</si>
  <si>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</si>
  <si>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</si>
  <si>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</si>
  <si>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</si>
  <si>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</si>
  <si>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</si>
  <si>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</si>
  <si>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</si>
  <si>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</si>
  <si>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</si>
  <si>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</si>
  <si>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</si>
  <si>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</si>
  <si>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</si>
  <si>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</si>
  <si>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</si>
  <si>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</si>
  <si>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</si>
  <si>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</si>
  <si>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</si>
  <si>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</si>
  <si>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</si>
  <si>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</si>
  <si>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</si>
  <si>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</si>
  <si>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</si>
  <si>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</si>
  <si>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</si>
  <si>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</si>
  <si>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</si>
  <si>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</si>
  <si>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</si>
  <si>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</si>
  <si>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</si>
  <si>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</si>
  <si>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</si>
  <si>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</si>
  <si>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</si>
  <si>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</si>
  <si>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</si>
  <si>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</si>
  <si>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</si>
  <si>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</si>
  <si>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</si>
  <si>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</si>
  <si>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</si>
  <si>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</si>
  <si>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</si>
  <si>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</si>
  <si>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</si>
  <si>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</si>
  <si>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</si>
  <si>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</si>
  <si>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</si>
  <si>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</si>
  <si>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</si>
  <si>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</si>
  <si>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</si>
  <si>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</si>
  <si>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</si>
  <si>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</si>
  <si>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</si>
  <si>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</si>
  <si>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</si>
  <si>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</si>
  <si>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</si>
  <si>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</si>
  <si>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</si>
  <si>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</si>
  <si>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</si>
  <si>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</si>
  <si>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</si>
  <si>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</si>
  <si>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</si>
  <si>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</si>
  <si>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</si>
  <si>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</si>
  <si>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</si>
  <si>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</si>
  <si>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</si>
  <si>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</si>
  <si>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</si>
  <si>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</si>
  <si>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</si>
  <si>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</si>
  <si>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</si>
  <si>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</si>
  <si>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</si>
  <si>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</si>
  <si>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</si>
  <si>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</si>
  <si>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</si>
  <si>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</si>
  <si>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</si>
  <si>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</si>
  <si>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</si>
  <si>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</si>
  <si>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</si>
  <si>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</si>
  <si>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</si>
  <si>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</si>
  <si>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</si>
  <si>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</si>
  <si>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</si>
  <si>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</si>
  <si>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</si>
  <si>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</si>
  <si>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</si>
  <si>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</si>
  <si>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</si>
  <si>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</si>
  <si>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</si>
  <si>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</si>
  <si>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</si>
  <si>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</si>
  <si>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</si>
  <si>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</si>
  <si>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</si>
  <si>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</si>
  <si>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</si>
  <si>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</si>
  <si>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</si>
  <si>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</si>
  <si>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</si>
  <si>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</si>
  <si>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</si>
  <si>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</si>
  <si>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</si>
  <si>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</si>
  <si>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</si>
  <si>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</si>
  <si>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</si>
  <si>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</si>
  <si>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</si>
  <si>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</si>
  <si>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</si>
  <si>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</si>
  <si>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</si>
  <si>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</si>
  <si>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</si>
  <si>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</si>
  <si>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</si>
  <si>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</si>
  <si>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</si>
  <si>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</si>
  <si>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</si>
  <si>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</si>
  <si>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</si>
  <si>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</si>
  <si>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</si>
  <si>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</si>
  <si>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</si>
  <si>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</si>
  <si>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</si>
  <si>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</si>
  <si>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</si>
  <si>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</si>
  <si>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</si>
  <si>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</si>
  <si>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</si>
  <si>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</si>
  <si>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</si>
  <si>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</si>
  <si>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</si>
  <si>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</si>
  <si>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</si>
  <si>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</si>
  <si>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</si>
  <si>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</si>
  <si>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</si>
  <si>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</si>
  <si>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</si>
  <si>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</si>
  <si>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</si>
  <si>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</si>
  <si>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</si>
  <si>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</si>
  <si>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</si>
  <si>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</si>
  <si>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</si>
  <si>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</si>
  <si>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</si>
  <si>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</si>
  <si>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</si>
  <si>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</si>
  <si>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</si>
  <si>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</si>
  <si>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</si>
  <si>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</si>
  <si>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</si>
  <si>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</si>
  <si>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</si>
  <si>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</si>
  <si>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</si>
  <si>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</si>
  <si>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</si>
  <si>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</si>
  <si>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</si>
  <si>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</si>
  <si>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</si>
  <si>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</si>
  <si>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</si>
  <si>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</si>
  <si>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</si>
  <si>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</si>
  <si>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</si>
  <si>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</si>
  <si>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</si>
  <si>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</si>
  <si>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</si>
  <si>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</si>
  <si>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</si>
  <si>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</si>
  <si>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</si>
  <si>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</si>
  <si>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</si>
  <si>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</si>
  <si>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</si>
  <si>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</si>
  <si>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</si>
  <si>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</si>
  <si>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</si>
  <si>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</si>
  <si>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</si>
  <si>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</si>
  <si>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</si>
  <si>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</si>
  <si>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</si>
  <si>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</si>
  <si>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</si>
  <si>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</si>
  <si>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</si>
  <si>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</si>
  <si>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</si>
  <si>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</si>
  <si>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</si>
  <si>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</si>
  <si>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</si>
  <si>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</si>
  <si>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</si>
  <si>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</si>
  <si>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</si>
  <si>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</si>
  <si>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</si>
  <si>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</si>
  <si>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</si>
  <si>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</si>
  <si>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</si>
  <si>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</si>
  <si>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</si>
  <si>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</si>
  <si>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</si>
  <si>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</si>
  <si>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</si>
  <si>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</si>
  <si>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</si>
  <si>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</si>
  <si>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</si>
  <si>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</si>
  <si>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</si>
  <si>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</si>
  <si>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</si>
  <si>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</si>
  <si>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</si>
  <si>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</si>
  <si>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</si>
  <si>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</si>
  <si>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</si>
  <si>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</si>
  <si>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</si>
  <si>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</si>
  <si>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</si>
  <si>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</si>
  <si>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</si>
  <si>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</si>
  <si>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</si>
  <si>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</si>
  <si>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</si>
  <si>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</si>
  <si>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</si>
  <si>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</si>
  <si>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</si>
  <si>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</si>
  <si>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</si>
  <si>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</si>
  <si>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</si>
  <si>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</si>
  <si>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</si>
  <si>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</si>
  <si>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</si>
  <si>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</si>
  <si>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</si>
  <si>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</si>
  <si>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</si>
  <si>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</si>
  <si>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</si>
  <si>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</si>
  <si>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</si>
  <si>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</si>
  <si>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</si>
  <si>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</si>
  <si>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</si>
  <si>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</si>
  <si>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</si>
  <si>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</si>
  <si>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</si>
  <si>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</si>
  <si>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</si>
  <si>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</si>
  <si>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</si>
  <si>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</si>
  <si>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</si>
  <si>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</si>
  <si>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</si>
  <si>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</si>
  <si>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</si>
  <si>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</si>
  <si>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</si>
  <si>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</si>
  <si>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</si>
  <si>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</si>
  <si>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</si>
  <si>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</si>
  <si>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</si>
  <si>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</si>
  <si>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</si>
  <si>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</si>
  <si>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</si>
  <si>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</si>
  <si>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</si>
  <si>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</si>
  <si>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</si>
  <si>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</si>
  <si>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</si>
  <si>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</si>
  <si>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</si>
  <si>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</si>
  <si>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</si>
  <si>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</si>
  <si>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</si>
  <si>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</si>
  <si>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</si>
  <si>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</si>
  <si>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</si>
  <si>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</si>
  <si>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</si>
  <si>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</si>
  <si>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</si>
  <si>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</si>
  <si>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</si>
  <si>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</si>
  <si>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</si>
  <si>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</si>
  <si>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</si>
  <si>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</si>
  <si>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</si>
  <si>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</si>
  <si>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</si>
  <si>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</si>
  <si>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</si>
  <si>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</si>
  <si>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</si>
  <si>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</si>
  <si>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</si>
  <si>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</si>
  <si>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</si>
  <si>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</si>
  <si>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</si>
  <si>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</si>
  <si>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</si>
  <si>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</si>
  <si>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</si>
  <si>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</si>
  <si>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</si>
  <si>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</si>
  <si>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</si>
  <si>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</si>
  <si>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</si>
  <si>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</si>
  <si>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</si>
  <si>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</si>
  <si>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</si>
  <si>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</si>
  <si>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</si>
  <si>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</si>
  <si>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</si>
  <si>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</si>
  <si>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</si>
  <si>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</si>
  <si>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</si>
  <si>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</si>
  <si>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</si>
  <si>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</si>
  <si>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</si>
  <si>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</si>
  <si>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</si>
  <si>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</si>
  <si>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</si>
  <si>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</si>
  <si>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</si>
  <si>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</si>
  <si>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</si>
  <si>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</si>
  <si>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</si>
  <si>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</si>
  <si>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</si>
  <si>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</si>
  <si>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</si>
  <si>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</si>
  <si>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</si>
  <si>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</si>
  <si>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</si>
  <si>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</si>
  <si>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</si>
  <si>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</si>
  <si>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</si>
  <si>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</si>
  <si>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</si>
  <si>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</si>
  <si>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</si>
  <si>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</si>
  <si>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</si>
  <si>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</si>
  <si>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</si>
  <si>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</si>
  <si>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</si>
  <si>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</si>
  <si>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</si>
  <si>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</si>
  <si>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</si>
  <si>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</si>
  <si>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</si>
  <si>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</si>
  <si>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</si>
  <si>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</si>
  <si>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</si>
  <si>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</si>
  <si>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</si>
  <si>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</si>
  <si>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</si>
  <si>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</si>
  <si>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</si>
  <si>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</si>
  <si>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</si>
  <si>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</si>
  <si>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</si>
  <si>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</si>
  <si>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</si>
  <si>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</si>
  <si>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</si>
  <si>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</si>
  <si>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</si>
  <si>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</si>
  <si>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</si>
  <si>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</si>
  <si>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</si>
  <si>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</si>
  <si>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</si>
  <si>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</si>
  <si>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</si>
  <si>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</si>
  <si>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</si>
  <si>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</si>
  <si>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</si>
  <si>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</si>
  <si>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</si>
  <si>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</si>
  <si>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</si>
  <si>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</si>
  <si>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</si>
  <si>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</si>
  <si>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</si>
  <si>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</si>
  <si>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</si>
  <si>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</si>
  <si>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</si>
  <si>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</si>
  <si>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</si>
  <si>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</si>
  <si>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</si>
  <si>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</si>
  <si>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</si>
  <si>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</si>
  <si>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</si>
  <si>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</si>
  <si>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</si>
  <si>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</si>
  <si>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</si>
  <si>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</si>
  <si>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</si>
  <si>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</si>
  <si>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</si>
  <si>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</si>
  <si>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</si>
  <si>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</si>
  <si>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</si>
  <si>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</si>
  <si>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</si>
  <si>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</si>
  <si>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</si>
  <si>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</si>
  <si>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</si>
  <si>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</si>
  <si>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</si>
  <si>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</si>
  <si>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</si>
  <si>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</si>
  <si>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bean-cardamom</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</si>
  <si>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</si>
  <si>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</si>
  <si>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</si>
  <si>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</si>
  <si>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</si>
  <si>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</si>
  <si>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</si>
  <si>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</si>
  <si>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</si>
  <si>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</si>
  <si>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</si>
  <si>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</si>
  <si>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</si>
  <si>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</si>
  <si>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</si>
  <si>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</si>
  <si>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</si>
  <si>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</si>
  <si>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</si>
  <si>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</si>
  <si>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</si>
  <si>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</si>
  <si>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</si>
  <si>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</si>
  <si>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</si>
  <si>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</si>
  <si>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</si>
  <si>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</si>
  <si>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</si>
  <si>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</si>
  <si>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</si>
  <si>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</si>
  <si>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</si>
  <si>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</si>
  <si>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</si>
  <si>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</si>
  <si>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</si>
  <si>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</si>
  <si>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</si>
  <si>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</si>
  <si>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</si>
  <si>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</si>
  <si>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</si>
  <si>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</si>
  <si>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</si>
  <si>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</si>
  <si>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</si>
  <si>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</si>
  <si>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</si>
  <si>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</si>
  <si>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</si>
  <si>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</si>
  <si>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</si>
  <si>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</si>
  <si>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</si>
  <si>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</si>
  <si>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</si>
  <si>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</si>
  <si>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</si>
  <si>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</si>
  <si>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</si>
  <si>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</si>
  <si>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</si>
  <si>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</si>
  <si>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</si>
  <si>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</si>
  <si>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</si>
  <si>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</si>
  <si>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</si>
  <si>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</si>
  <si>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</si>
  <si>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</si>
  <si>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</si>
  <si>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</si>
  <si>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</si>
  <si>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</si>
  <si>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</si>
  <si>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</si>
  <si>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</si>
  <si>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</si>
  <si>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</si>
  <si>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</si>
  <si>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</si>
  <si>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</si>
  <si>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</si>
  <si>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</si>
  <si>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</si>
  <si>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</si>
  <si>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</si>
  <si>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</si>
  <si>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</si>
  <si>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</si>
  <si>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</si>
  <si>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</si>
  <si>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</si>
  <si>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</si>
  <si>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</si>
  <si>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</si>
  <si>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</si>
  <si>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</si>
  <si>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</si>
  <si>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</si>
  <si>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</si>
  <si>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</si>
  <si>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</si>
  <si>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</si>
  <si>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</si>
  <si>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</si>
  <si>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</si>
  <si>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</si>
  <si>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</si>
  <si>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</si>
  <si>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</si>
  <si>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</si>
  <si>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</si>
  <si>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</si>
  <si>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</si>
  <si>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</si>
  <si>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</si>
  <si>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</si>
  <si>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</si>
  <si>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</si>
  <si>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</si>
  <si>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</si>
  <si>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</si>
  <si>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</si>
  <si>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</si>
  <si>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</si>
  <si>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</si>
  <si>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</si>
  <si>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</si>
  <si>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</si>
  <si>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</si>
  <si>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</si>
  <si>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</si>
  <si>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</si>
  <si>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</si>
  <si>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</si>
  <si>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</si>
  <si>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</si>
  <si>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</si>
  <si>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</si>
  <si>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</si>
  <si>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</si>
  <si>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</si>
  <si>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</si>
  <si>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</si>
  <si>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</si>
  <si>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</si>
  <si>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</si>
  <si>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</si>
  <si>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</si>
  <si>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</si>
  <si>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</si>
  <si>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</si>
  <si>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</si>
  <si>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</si>
  <si>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</si>
  <si>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</si>
  <si>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</si>
  <si>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</si>
  <si>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</si>
  <si>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</si>
  <si>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</si>
  <si>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</si>
  <si>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</si>
  <si>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</si>
  <si>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</si>
  <si>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</si>
  <si>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</si>
  <si>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</si>
  <si>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</si>
  <si>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</si>
  <si>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</si>
  <si>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</si>
  <si>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</si>
  <si>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</si>
  <si>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</si>
  <si>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</si>
  <si>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</si>
  <si>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</si>
  <si>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</si>
  <si>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</si>
  <si>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</si>
  <si>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</si>
  <si>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</si>
  <si>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</si>
  <si>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</si>
  <si>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</si>
  <si>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</si>
  <si>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</si>
  <si>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</si>
  <si>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</si>
  <si>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</si>
  <si>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</si>
  <si>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</si>
  <si>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</si>
  <si>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</si>
  <si>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</si>
  <si>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</si>
  <si>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</si>
  <si>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</si>
  <si>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</si>
  <si>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</si>
  <si>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</si>
  <si>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</si>
  <si>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</si>
  <si>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</si>
  <si>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</si>
  <si>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</si>
  <si>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</si>
  <si>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</si>
  <si>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</si>
  <si>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</si>
  <si>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</si>
  <si>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</si>
  <si>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</si>
  <si>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</si>
  <si>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</si>
  <si>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</si>
  <si>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</si>
  <si>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</si>
  <si>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</si>
  <si>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</si>
  <si>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</si>
  <si>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</si>
  <si>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</si>
  <si>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</si>
  <si>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</si>
  <si>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</si>
  <si>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</si>
  <si>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</si>
  <si>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</si>
  <si>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</si>
  <si>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</si>
  <si>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</si>
  <si>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</si>
  <si>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</si>
  <si>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</si>
  <si>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</si>
  <si>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</si>
  <si>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</si>
  <si>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</si>
  <si>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</si>
  <si>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</si>
  <si>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</si>
  <si>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</si>
  <si>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</si>
  <si>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</si>
  <si>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</si>
  <si>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</si>
  <si>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</si>
  <si>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</si>
  <si>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</si>
  <si>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</si>
  <si>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</si>
  <si>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</si>
  <si>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</si>
  <si>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</si>
  <si>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</si>
  <si>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</si>
  <si>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</si>
  <si>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</si>
  <si>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</si>
  <si>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</si>
  <si>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</si>
  <si>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</si>
  <si>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</si>
  <si>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</si>
  <si>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</si>
  <si>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</si>
  <si>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</si>
  <si>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</si>
  <si>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</si>
  <si>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</si>
  <si>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</si>
  <si>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</si>
  <si>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</si>
  <si>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</si>
  <si>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</si>
  <si>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</si>
  <si>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</si>
  <si>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</si>
  <si>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</si>
  <si>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</si>
  <si>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</si>
  <si>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</si>
  <si>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</si>
  <si>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</si>
  <si>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</si>
  <si>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</si>
  <si>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</si>
  <si>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</si>
  <si>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</si>
  <si>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</si>
  <si>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</si>
  <si>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</si>
  <si>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</si>
  <si>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</si>
  <si>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</si>
  <si>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</si>
  <si>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</si>
  <si>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</si>
  <si>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</si>
  <si>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</si>
  <si>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</si>
  <si>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</si>
  <si>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</si>
  <si>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</si>
  <si>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</si>
  <si>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</si>
  <si>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</si>
  <si>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</si>
  <si>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</si>
  <si>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</si>
  <si>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</si>
  <si>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</si>
  <si>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</si>
  <si>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</si>
  <si>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</si>
  <si>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</si>
  <si>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</si>
  <si>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</si>
  <si>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</si>
  <si>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</si>
  <si>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</si>
  <si>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</si>
  <si>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</si>
  <si>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</si>
  <si>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</si>
  <si>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</si>
  <si>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</si>
  <si>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</si>
  <si>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</si>
  <si>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</si>
  <si>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</si>
  <si>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</si>
  <si>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</si>
  <si>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</si>
  <si>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</si>
  <si>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</si>
  <si>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</si>
  <si>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</si>
  <si>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</si>
  <si>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</si>
  <si>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</si>
  <si>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</si>
  <si>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</si>
  <si>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</si>
  <si>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</si>
  <si>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</si>
  <si>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</si>
  <si>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</si>
  <si>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</si>
  <si>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</si>
  <si>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</si>
  <si>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</si>
  <si>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</si>
  <si>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</si>
  <si>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</si>
  <si>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</si>
  <si>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</si>
  <si>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</si>
  <si>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</si>
  <si>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</si>
  <si>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</si>
  <si>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</si>
  <si>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</si>
  <si>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</si>
  <si>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</si>
  <si>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</si>
  <si>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</si>
  <si>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</si>
  <si>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</si>
  <si>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</si>
  <si>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</si>
  <si>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</si>
  <si>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</si>
  <si>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</si>
  <si>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</si>
  <si>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</si>
  <si>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</si>
  <si>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</si>
  <si>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</si>
  <si>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</si>
  <si>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</si>
  <si>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</si>
  <si>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</si>
  <si>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</si>
  <si>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</si>
  <si>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</si>
  <si>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</si>
  <si>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</si>
  <si>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</si>
  <si>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</si>
  <si>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</si>
  <si>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</si>
  <si>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</si>
  <si>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</si>
  <si>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</si>
  <si>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</si>
  <si>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</si>
  <si>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</si>
  <si>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</si>
  <si>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</si>
  <si>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</si>
  <si>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</si>
  <si>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</si>
  <si>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</si>
  <si>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</si>
  <si>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</si>
  <si>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</si>
  <si>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</si>
  <si>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</si>
  <si>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</si>
  <si>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</si>
  <si>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</si>
  <si>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</si>
  <si>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</si>
  <si>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</si>
  <si>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</si>
  <si>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</si>
  <si>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</si>
  <si>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</si>
  <si>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</si>
  <si>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</si>
  <si>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</si>
  <si>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</si>
  <si>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</si>
  <si>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</si>
  <si>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</si>
  <si>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</si>
  <si>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</si>
  <si>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</si>
  <si>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</si>
  <si>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</si>
  <si>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</si>
  <si>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</si>
  <si>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</si>
  <si>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</si>
  <si>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</si>
  <si>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</si>
  <si>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</si>
  <si>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</si>
  <si>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</si>
  <si>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</si>
  <si>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</si>
  <si>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</si>
  <si>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</si>
  <si>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</si>
  <si>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</si>
  <si>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</si>
  <si>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</si>
  <si>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</si>
  <si>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</si>
  <si>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</si>
  <si>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</si>
  <si>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</si>
  <si>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</si>
  <si>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</si>
  <si>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</si>
  <si>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</si>
  <si>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</si>
  <si>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</si>
  <si>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</si>
  <si>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</si>
  <si>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</si>
  <si>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</si>
  <si>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</si>
  <si>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</si>
  <si>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</si>
  <si>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</si>
  <si>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</si>
  <si>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</si>
  <si>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</si>
  <si>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</si>
  <si>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</si>
  <si>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</si>
  <si>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</si>
  <si>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</si>
  <si>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</si>
  <si>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</si>
  <si>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</si>
  <si>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</si>
  <si>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</si>
  <si>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</si>
  <si>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</si>
  <si>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</si>
  <si>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</si>
  <si>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</si>
  <si>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</si>
  <si>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</si>
  <si>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</si>
  <si>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</si>
  <si>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</si>
  <si>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</si>
  <si>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</si>
  <si>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</si>
  <si>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</si>
  <si>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</si>
  <si>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</si>
  <si>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</si>
  <si>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</si>
  <si>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</si>
  <si>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</si>
  <si>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</si>
  <si>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</si>
  <si>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</si>
  <si>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</si>
  <si>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</si>
  <si>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</si>
  <si>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</si>
  <si>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</si>
  <si>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</si>
  <si>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</si>
  <si>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</si>
  <si>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</si>
  <si>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</si>
  <si>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</si>
  <si>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</si>
  <si>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</si>
  <si>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</si>
  <si>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</si>
  <si>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</si>
  <si>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</si>
  <si>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</si>
  <si>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</si>
  <si>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</si>
  <si>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</si>
  <si>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</si>
  <si>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</si>
  <si>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</si>
  <si>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</si>
  <si>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</si>
  <si>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</si>
  <si>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</si>
  <si>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</si>
  <si>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</si>
  <si>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</si>
  <si>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</si>
  <si>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</si>
  <si>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</si>
  <si>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</si>
  <si>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</si>
  <si>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</si>
  <si>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</si>
  <si>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</si>
  <si>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</si>
  <si>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</si>
  <si>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</si>
  <si>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</si>
  <si>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</si>
  <si>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</si>
  <si>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</si>
  <si>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</si>
  <si>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</si>
  <si>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</si>
  <si>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</si>
  <si>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</si>
  <si>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</si>
  <si>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</si>
  <si>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</si>
  <si>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</si>
  <si>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</si>
  <si>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</si>
  <si>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</si>
  <si>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</si>
  <si>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</si>
  <si>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</si>
  <si>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</si>
  <si>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</si>
  <si>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</si>
  <si>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</si>
  <si>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</si>
  <si>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</si>
  <si>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</si>
  <si>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</si>
  <si>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</si>
  <si>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</si>
  <si>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</si>
  <si>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</si>
  <si>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</si>
  <si>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</si>
  <si>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</si>
  <si>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</si>
  <si>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</si>
  <si>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</si>
  <si>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</si>
  <si>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</si>
  <si>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</si>
  <si>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</si>
  <si>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</si>
  <si>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</si>
  <si>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</si>
  <si>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</si>
  <si>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</si>
  <si>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</si>
  <si>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</si>
  <si>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</si>
  <si>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</si>
  <si>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</si>
  <si>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</si>
  <si>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</si>
  <si>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</si>
  <si>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</si>
  <si>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</si>
  <si>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</si>
  <si>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</si>
  <si>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</si>
  <si>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</si>
  <si>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</si>
  <si>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</si>
  <si>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</si>
  <si>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</si>
  <si>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</si>
  <si>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</si>
  <si>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</si>
  <si>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</si>
  <si>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</si>
  <si>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</si>
  <si>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</si>
  <si>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</si>
  <si>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</si>
  <si>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</si>
  <si>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</si>
  <si>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</si>
  <si>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</si>
  <si>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</si>
  <si>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</si>
  <si>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</si>
  <si>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</si>
  <si>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</si>
  <si>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</si>
  <si>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</si>
  <si>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</si>
  <si>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</si>
  <si>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</si>
  <si>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</si>
  <si>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</si>
  <si>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</si>
  <si>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</si>
  <si>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</si>
  <si>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</si>
  <si>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</si>
  <si>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</si>
  <si>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</si>
  <si>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</si>
  <si>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</si>
  <si>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</si>
  <si>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</si>
  <si>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</si>
  <si>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</si>
  <si>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</si>
  <si>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</si>
  <si>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</si>
  <si>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</si>
  <si>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</si>
  <si>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</si>
  <si>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</si>
  <si>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</si>
  <si>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</si>
  <si>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</si>
  <si>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</si>
  <si>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</si>
  <si>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</si>
  <si>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</si>
  <si>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</si>
  <si>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</si>
  <si>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</si>
  <si>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</si>
  <si>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</si>
  <si>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</si>
  <si>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</si>
  <si>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</si>
  <si>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</si>
  <si>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</si>
  <si>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</si>
  <si>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</si>
  <si>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</si>
  <si>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</si>
  <si>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</si>
  <si>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</si>
  <si>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</si>
  <si>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</si>
  <si>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</si>
  <si>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</si>
  <si>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</si>
  <si>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</si>
  <si>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</si>
  <si>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</si>
  <si>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</si>
  <si>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</si>
  <si>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</si>
  <si>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</si>
  <si>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</si>
  <si>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</si>
  <si>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</si>
  <si>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</si>
  <si>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</si>
  <si>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</si>
  <si>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</si>
  <si>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</si>
  <si>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</si>
  <si>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</si>
  <si>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</si>
  <si>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</si>
  <si>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</si>
  <si>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</si>
  <si>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</si>
  <si>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</si>
  <si>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</si>
  <si>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</si>
  <si>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</si>
  <si>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</si>
  <si>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</si>
  <si>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</si>
  <si>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</si>
  <si>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</si>
  <si>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</si>
  <si>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</si>
  <si>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</si>
  <si>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</si>
  <si>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</si>
  <si>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</si>
  <si>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</si>
  <si>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</si>
  <si>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</si>
  <si>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</si>
  <si>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</si>
  <si>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</si>
  <si>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</si>
  <si>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</si>
  <si>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</si>
  <si>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</si>
  <si>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</si>
  <si>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</si>
  <si>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</si>
  <si>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</si>
  <si>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</si>
  <si>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</si>
  <si>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</si>
  <si>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</si>
  <si>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</si>
  <si>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</si>
  <si>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</si>
  <si>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</si>
  <si>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</si>
  <si>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</si>
  <si>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</si>
  <si>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</si>
  <si>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</si>
  <si>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</si>
  <si>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</si>
  <si>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</si>
  <si>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</si>
  <si>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</si>
  <si>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</si>
  <si>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</si>
  <si>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</si>
  <si>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</si>
  <si>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</si>
  <si>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</si>
  <si>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</si>
  <si>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</si>
  <si>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</si>
  <si>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</si>
  <si>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</si>
  <si>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</si>
  <si>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</si>
  <si>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</si>
  <si>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</si>
  <si>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</si>
  <si>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</si>
  <si>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</si>
  <si>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</si>
  <si>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</si>
  <si>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</si>
  <si>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</si>
  <si>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</si>
  <si>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</si>
  <si>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</si>
  <si>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</si>
  <si>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</si>
  <si>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</si>
  <si>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</si>
  <si>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</si>
  <si>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</si>
  <si>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</si>
  <si>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</si>
  <si>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</si>
  <si>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</si>
  <si>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</si>
  <si>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</si>
  <si>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</si>
  <si>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</si>
  <si>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</si>
  <si>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</si>
  <si>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</si>
  <si>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</si>
  <si>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</si>
  <si>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</si>
  <si>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</si>
  <si>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</si>
  <si>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</si>
  <si>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</si>
  <si>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</si>
  <si>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</si>
  <si>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</si>
  <si>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</si>
  <si>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</si>
  <si>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</si>
  <si>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</si>
  <si>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</si>
  <si>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</si>
  <si>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</si>
  <si>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</si>
  <si>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</si>
  <si>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</si>
  <si>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</si>
  <si>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</si>
  <si>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</si>
  <si>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</si>
  <si>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</si>
  <si>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</si>
  <si>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</si>
  <si>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</si>
  <si>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</si>
  <si>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</si>
  <si>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</si>
  <si>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</si>
  <si>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</si>
  <si>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</si>
  <si>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</si>
  <si>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</si>
  <si>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</si>
  <si>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</si>
  <si>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</si>
  <si>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</si>
  <si>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</si>
  <si>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</si>
  <si>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</si>
  <si>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</si>
  <si>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</si>
  <si>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</si>
  <si>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</si>
  <si>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</si>
  <si>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</si>
  <si>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</si>
  <si>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</si>
  <si>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</si>
  <si>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</si>
  <si>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</si>
  <si>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</si>
  <si>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</si>
  <si>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</si>
  <si>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</si>
  <si>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</si>
  <si>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</si>
  <si>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</si>
  <si>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</si>
  <si>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</si>
  <si>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</si>
  <si>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</si>
  <si>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</si>
  <si>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</si>
  <si>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</si>
  <si>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</si>
  <si>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</si>
  <si>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</si>
  <si>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</si>
  <si>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</si>
  <si>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</si>
  <si>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</si>
  <si>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</si>
  <si>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</si>
  <si>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</si>
  <si>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</si>
  <si>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</si>
  <si>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</si>
  <si>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</si>
  <si>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</si>
  <si>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</si>
  <si>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</si>
  <si>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</si>
  <si>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</si>
  <si>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</si>
  <si>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</si>
  <si>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</si>
  <si>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</si>
  <si>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</si>
  <si>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</si>
  <si>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</si>
  <si>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</si>
  <si>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</si>
  <si>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</si>
  <si>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</si>
  <si>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</si>
  <si>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</si>
  <si>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</si>
  <si>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</si>
  <si>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</si>
  <si>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</si>
  <si>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</si>
  <si>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</si>
  <si>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</si>
  <si>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</si>
  <si>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</si>
  <si>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</si>
  <si>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</si>
  <si>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</si>
  <si>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</si>
  <si>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</si>
  <si>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</si>
  <si>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</si>
  <si>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</si>
  <si>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</si>
  <si>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</si>
  <si>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</si>
  <si>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</si>
  <si>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</si>
  <si>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</si>
  <si>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</si>
  <si>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</si>
  <si>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</si>
  <si>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</si>
  <si>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</si>
  <si>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</si>
  <si>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</si>
  <si>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</si>
  <si>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</si>
  <si>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</si>
  <si>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</si>
  <si>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</si>
  <si>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</si>
  <si>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</si>
  <si>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</si>
  <si>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</si>
  <si>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</si>
  <si>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</si>
  <si>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</si>
  <si>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</si>
  <si>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</si>
  <si>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</si>
  <si>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</si>
  <si>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</si>
  <si>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</si>
  <si>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</si>
  <si>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</si>
  <si>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</si>
  <si>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</si>
  <si>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</si>
  <si>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</si>
  <si>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</si>
  <si>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</si>
  <si>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</si>
  <si>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</si>
  <si>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</si>
  <si>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</si>
  <si>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</si>
  <si>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</si>
  <si>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</si>
  <si>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</si>
  <si>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</si>
  <si>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</si>
  <si>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</si>
  <si>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</si>
  <si>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</si>
  <si>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</si>
  <si>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</si>
  <si>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</si>
  <si>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</si>
  <si>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</si>
  <si>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</si>
  <si>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</si>
  <si>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</si>
  <si>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</si>
  <si>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</si>
  <si>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</si>
  <si>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</si>
  <si>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</si>
  <si>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</si>
  <si>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</si>
  <si>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</si>
  <si>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</si>
  <si>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</si>
  <si>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</si>
  <si>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</si>
  <si>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</si>
  <si>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</si>
  <si>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</si>
  <si>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</si>
  <si>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</si>
  <si>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</si>
  <si>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</si>
  <si>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</si>
  <si>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</si>
  <si>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</si>
  <si>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</si>
  <si>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</si>
  <si>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</si>
  <si>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</si>
  <si>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</si>
  <si>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</si>
  <si>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</si>
  <si>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</si>
  <si>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</si>
  <si>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</si>
  <si>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</si>
  <si>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</si>
  <si>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</si>
  <si>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</si>
  <si>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</si>
  <si>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</si>
  <si>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</si>
  <si>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</si>
  <si>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</si>
  <si>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</si>
  <si>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</si>
  <si>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</si>
  <si>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</si>
  <si>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</si>
  <si>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</si>
  <si>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</si>
  <si>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</si>
  <si>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</si>
  <si>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</si>
  <si>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</si>
  <si>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</si>
  <si>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</si>
  <si>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</si>
  <si>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</si>
  <si>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</si>
  <si>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</si>
  <si>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</si>
  <si>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</si>
  <si>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</si>
  <si>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</si>
  <si>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</si>
  <si>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</si>
  <si>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</si>
  <si>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</si>
  <si>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</si>
  <si>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</si>
  <si>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</si>
  <si>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</si>
  <si>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</si>
  <si>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</si>
  <si>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</si>
  <si>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</si>
  <si>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</si>
  <si>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</si>
  <si>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</si>
  <si>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</si>
  <si>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</si>
  <si>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</si>
  <si>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</si>
  <si>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</si>
  <si>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</si>
  <si>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</si>
  <si>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</si>
  <si>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</si>
  <si>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</si>
  <si>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</si>
  <si>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</si>
  <si>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</si>
  <si>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</si>
  <si>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</si>
  <si>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</si>
  <si>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</si>
  <si>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</si>
  <si>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</si>
  <si>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</si>
  <si>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</si>
  <si>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</si>
  <si>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</si>
  <si>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</si>
  <si>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</si>
  <si>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</si>
  <si>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</si>
  <si>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</si>
  <si>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</si>
  <si>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</si>
  <si>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</si>
  <si>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</si>
  <si>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</si>
  <si>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</si>
  <si>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</si>
  <si>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</si>
  <si>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</si>
  <si>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</si>
  <si>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</si>
  <si>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</si>
  <si>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</si>
  <si>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</si>
  <si>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</si>
  <si>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</si>
  <si>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</si>
  <si>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</si>
  <si>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</si>
  <si>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</si>
  <si>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</si>
  <si>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</si>
  <si>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</si>
  <si>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</si>
  <si>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</si>
  <si>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</si>
  <si>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</si>
  <si>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</si>
  <si>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</si>
  <si>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</si>
  <si>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</si>
  <si>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</si>
  <si>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</si>
  <si>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</si>
  <si>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</si>
  <si>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</si>
  <si>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</si>
  <si>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</si>
  <si>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</si>
  <si>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</si>
  <si>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</si>
  <si>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</si>
  <si>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</si>
  <si>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</si>
  <si>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</si>
  <si>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</si>
  <si>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</si>
  <si>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</si>
  <si>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</si>
  <si>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</si>
  <si>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</si>
  <si>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</si>
  <si>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</si>
  <si>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</si>
  <si>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</si>
  <si>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</si>
  <si>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</si>
  <si>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</si>
  <si>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</si>
  <si>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</si>
  <si>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</si>
  <si>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</si>
  <si>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</si>
  <si>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</si>
  <si>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</si>
  <si>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</si>
  <si>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</si>
  <si>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</si>
  <si>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</si>
  <si>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</si>
  <si>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</si>
  <si>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</si>
  <si>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</si>
  <si>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</si>
  <si>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</si>
  <si>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</si>
  <si>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</si>
  <si>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</si>
  <si>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</si>
  <si>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</si>
  <si>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</si>
  <si>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</si>
  <si>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</si>
  <si>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</si>
  <si>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</si>
  <si>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</si>
  <si>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</si>
  <si>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</si>
  <si>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</si>
  <si>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</si>
  <si>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</si>
  <si>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</si>
  <si>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</si>
  <si>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</si>
  <si>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</si>
  <si>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</si>
  <si>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</si>
  <si>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</si>
  <si>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</si>
  <si>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</si>
  <si>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</si>
  <si>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</si>
  <si>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</si>
  <si>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</si>
  <si>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</si>
  <si>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</si>
  <si>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</si>
  <si>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</si>
  <si>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</si>
  <si>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</si>
  <si>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</si>
  <si>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</si>
  <si>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</si>
  <si>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</si>
  <si>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</si>
  <si>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</si>
  <si>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</si>
  <si>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</si>
  <si>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</si>
  <si>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</si>
  <si>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</si>
  <si>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</si>
  <si>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</si>
  <si>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</si>
  <si>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</si>
  <si>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</si>
  <si>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</si>
  <si>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</si>
  <si>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</si>
  <si>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</si>
  <si>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</si>
  <si>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</si>
  <si>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</si>
  <si>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</si>
  <si>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</si>
  <si>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</si>
  <si>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</si>
  <si>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</si>
  <si>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</si>
  <si>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</si>
  <si>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</si>
  <si>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</si>
  <si>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</si>
  <si>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</si>
  <si>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</si>
  <si>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</si>
  <si>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</si>
  <si>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</si>
  <si>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</si>
  <si>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</si>
  <si>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</si>
  <si>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</si>
  <si>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</si>
  <si>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</si>
  <si>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</si>
  <si>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</si>
  <si>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</si>
  <si>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</si>
  <si>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</si>
  <si>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</si>
  <si>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</si>
  <si>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</si>
  <si>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</si>
  <si>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</si>
  <si>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</si>
  <si>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</si>
  <si>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</si>
  <si>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</si>
  <si>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</si>
  <si>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</si>
  <si>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</si>
  <si>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</si>
  <si>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</si>
  <si>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</si>
  <si>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</si>
  <si>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</si>
  <si>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</si>
  <si>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</si>
  <si>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</si>
  <si>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</si>
  <si>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</si>
  <si>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</si>
  <si>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</si>
  <si>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</si>
  <si>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</si>
  <si>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</si>
  <si>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</si>
  <si>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</si>
  <si>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</si>
  <si>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</si>
  <si>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</si>
  <si>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</si>
  <si>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</si>
  <si>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</si>
  <si>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</si>
  <si>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</si>
  <si>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</si>
  <si>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</si>
  <si>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</si>
  <si>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</si>
  <si>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</si>
  <si>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</si>
  <si>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</si>
  <si>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</si>
  <si>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</si>
  <si>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</si>
  <si>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</si>
  <si>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</si>
  <si>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</si>
  <si>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</si>
  <si>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</si>
  <si>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</si>
  <si>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</si>
  <si>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</si>
  <si>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</si>
  <si>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</si>
  <si>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</si>
  <si>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</si>
  <si>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</si>
  <si>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</si>
  <si>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</si>
  <si>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</si>
  <si>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</si>
  <si>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</si>
  <si>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</si>
  <si>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</si>
  <si>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</si>
  <si>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</si>
  <si>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</si>
  <si>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</si>
  <si>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</si>
  <si>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</si>
  <si>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</si>
  <si>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</si>
  <si>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</si>
  <si>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</si>
  <si>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</si>
  <si>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</si>
  <si>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</si>
  <si>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</si>
  <si>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</si>
  <si>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</si>
  <si>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</si>
  <si>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</si>
  <si>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</si>
  <si>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</si>
  <si>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</si>
  <si>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</si>
  <si>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</si>
  <si>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</si>
  <si>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</si>
  <si>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</si>
  <si>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</si>
  <si>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</si>
  <si>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</si>
  <si>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</si>
  <si>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</si>
  <si>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</si>
  <si>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</si>
  <si>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</si>
  <si>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</si>
  <si>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</si>
  <si>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</si>
  <si>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</si>
  <si>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</si>
  <si>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</si>
  <si>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</si>
  <si>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</si>
  <si>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</si>
  <si>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</si>
  <si>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</si>
  <si>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</si>
  <si>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</si>
  <si>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</si>
  <si>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</si>
  <si>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</si>
  <si>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</si>
  <si>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</si>
  <si>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</si>
  <si>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</si>
  <si>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</si>
  <si>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</si>
  <si>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</si>
  <si>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</si>
  <si>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</si>
  <si>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</si>
  <si>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</si>
  <si>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</si>
  <si>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</si>
  <si>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</si>
  <si>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</si>
  <si>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</si>
  <si>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</si>
  <si>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</si>
  <si>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</si>
  <si>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</si>
  <si>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</si>
  <si>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</si>
  <si>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</si>
  <si>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</si>
  <si>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</si>
  <si>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</si>
  <si>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</si>
  <si>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</si>
  <si>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</si>
  <si>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</si>
  <si>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</si>
  <si>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</si>
  <si>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</si>
  <si>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</si>
  <si>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</si>
  <si>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</si>
  <si>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</si>
  <si>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</si>
  <si>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</si>
  <si>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</si>
  <si>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</si>
  <si>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</si>
  <si>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</si>
  <si>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</si>
  <si>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</si>
  <si>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</si>
  <si>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</si>
  <si>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</si>
  <si>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</si>
  <si>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</si>
  <si>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</si>
  <si>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</si>
  <si>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</si>
  <si>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</si>
  <si>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</si>
  <si>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</si>
  <si>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</si>
  <si>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</si>
  <si>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</si>
  <si>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</si>
  <si>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</si>
  <si>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</si>
  <si>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</si>
  <si>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</si>
  <si>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</si>
  <si>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</si>
  <si>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</si>
  <si>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</si>
  <si>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</si>
  <si>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</si>
  <si>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</si>
  <si>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</si>
  <si>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</si>
  <si>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</si>
  <si>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</si>
  <si>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</si>
  <si>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</si>
  <si>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</si>
  <si>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</si>
  <si>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</si>
  <si>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</si>
  <si>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</si>
  <si>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</si>
  <si>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</si>
  <si>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</si>
  <si>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</si>
  <si>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</si>
  <si>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</si>
  <si>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</si>
  <si>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</si>
  <si>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</si>
  <si>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</si>
  <si>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</si>
  <si>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</si>
  <si>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</si>
  <si>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</si>
  <si>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</si>
  <si>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</si>
  <si>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</si>
  <si>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</si>
  <si>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</si>
  <si>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</si>
  <si>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</si>
  <si>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</si>
  <si>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</si>
  <si>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</si>
  <si>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</si>
  <si>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</si>
  <si>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</si>
  <si>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</si>
  <si>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</si>
  <si>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</si>
  <si>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</si>
  <si>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</si>
  <si>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</si>
  <si>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</si>
  <si>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</si>
  <si>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</si>
  <si>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</si>
  <si>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</si>
  <si>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</si>
  <si>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</si>
  <si>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</si>
  <si>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</si>
  <si>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</si>
  <si>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</si>
  <si>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</si>
  <si>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</si>
  <si>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</si>
  <si>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</si>
  <si>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</si>
  <si>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</si>
  <si>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</si>
  <si>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</si>
  <si>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</si>
  <si>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</si>
  <si>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</si>
  <si>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</si>
  <si>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</si>
  <si>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</si>
  <si>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</si>
  <si>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</si>
  <si>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</si>
  <si>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</si>
  <si>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</si>
  <si>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</si>
  <si>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</si>
  <si>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</si>
  <si>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</si>
  <si>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</si>
  <si>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</si>
  <si>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</si>
  <si>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</si>
  <si>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</si>
  <si>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</si>
  <si>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</si>
  <si>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</si>
  <si>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</si>
  <si>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</si>
  <si>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</si>
  <si>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</si>
  <si>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</si>
  <si>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</si>
  <si>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</si>
  <si>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</si>
  <si>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</si>
  <si>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</si>
  <si>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</si>
  <si>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</si>
  <si>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</si>
  <si>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</si>
  <si>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</si>
  <si>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</si>
  <si>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</si>
  <si>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</si>
  <si>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</si>
  <si>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</si>
  <si>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</si>
  <si>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</si>
  <si>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</si>
  <si>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</si>
  <si>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</si>
  <si>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</si>
  <si>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</si>
  <si>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</si>
  <si>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</si>
  <si>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</si>
  <si>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</si>
  <si>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</si>
  <si>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</si>
  <si>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</si>
  <si>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</si>
  <si>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</si>
  <si>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</si>
  <si>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</si>
  <si>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</si>
  <si>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</si>
  <si>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</si>
  <si>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</si>
  <si>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</si>
  <si>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</si>
  <si>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</si>
  <si>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</si>
  <si>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</si>
  <si>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</si>
  <si>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</si>
  <si>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</si>
  <si>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</si>
  <si>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</si>
  <si>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</si>
  <si>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</si>
  <si>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</si>
  <si>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</si>
  <si>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</si>
  <si>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</si>
  <si>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</si>
  <si>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</si>
  <si>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</si>
  <si>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</si>
  <si>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</si>
  <si>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</si>
  <si>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</si>
  <si>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</si>
  <si>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</si>
  <si>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</si>
  <si>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</si>
  <si>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</si>
  <si>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</si>
  <si>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</si>
  <si>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</si>
  <si>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</si>
  <si>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</si>
  <si>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</si>
  <si>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</si>
  <si>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</si>
  <si>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</si>
  <si>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</si>
  <si>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</si>
  <si>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</si>
  <si>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</si>
  <si>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</si>
  <si>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</si>
  <si>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</si>
  <si>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</si>
  <si>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</si>
  <si>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</si>
  <si>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</si>
  <si>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</si>
  <si>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</si>
  <si>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</si>
  <si>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</si>
  <si>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</si>
  <si>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</si>
  <si>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</si>
  <si>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</si>
  <si>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</si>
  <si>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</si>
  <si>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</si>
  <si>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</si>
  <si>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</si>
  <si>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</si>
  <si>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</si>
  <si>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</si>
  <si>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</si>
  <si>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</si>
  <si>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</si>
  <si>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</si>
  <si>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</si>
  <si>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</si>
  <si>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</si>
  <si>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</si>
  <si>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</si>
  <si>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</si>
  <si>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</si>
  <si>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</si>
  <si>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</si>
  <si>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</si>
  <si>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</si>
  <si>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</si>
  <si>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</si>
  <si>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</si>
  <si>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</si>
  <si>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</si>
  <si>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</si>
  <si>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</si>
  <si>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</si>
  <si>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</si>
  <si>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</si>
  <si>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</si>
  <si>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</si>
  <si>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</si>
  <si>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</si>
  <si>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</si>
  <si>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</si>
  <si>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</si>
  <si>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</si>
  <si>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</si>
  <si>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</si>
  <si>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</si>
  <si>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</si>
  <si>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</si>
  <si>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</si>
  <si>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</si>
  <si>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</si>
  <si>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</si>
  <si>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</si>
  <si>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</si>
  <si>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</si>
  <si>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</si>
  <si>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</si>
  <si>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</si>
  <si>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</si>
  <si>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</si>
  <si>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</si>
  <si>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</si>
  <si>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</si>
  <si>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</si>
  <si>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</si>
  <si>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</si>
  <si>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</si>
  <si>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</si>
  <si>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</si>
  <si>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</si>
  <si>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</si>
  <si>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</si>
  <si>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</si>
  <si>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</si>
  <si>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</si>
  <si>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</si>
  <si>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</si>
  <si>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</si>
  <si>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</si>
  <si>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</si>
  <si>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</si>
  <si>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</si>
  <si>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</si>
  <si>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</si>
  <si>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</si>
  <si>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</si>
  <si>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</si>
  <si>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</si>
  <si>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</si>
  <si>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</si>
  <si>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</si>
  <si>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</si>
  <si>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</si>
  <si>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</si>
  <si>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</si>
  <si>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</si>
  <si>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</si>
  <si>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</si>
  <si>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</si>
  <si>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</si>
  <si>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</si>
  <si>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</si>
  <si>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</si>
  <si>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</si>
  <si>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</si>
  <si>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</si>
  <si>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</si>
  <si>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</si>
  <si>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</si>
  <si>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</si>
  <si>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</si>
  <si>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</si>
  <si>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</si>
  <si>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</si>
  <si>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</si>
  <si>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</si>
  <si>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</si>
  <si>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</si>
  <si>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</si>
  <si>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</si>
  <si>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</si>
  <si>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</si>
  <si>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</si>
  <si>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</si>
  <si>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</si>
  <si>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</si>
  <si>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</si>
  <si>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</si>
  <si>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</si>
  <si>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</si>
  <si>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</si>
  <si>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</si>
  <si>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</si>
  <si>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</si>
  <si>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</si>
  <si>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</si>
  <si>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</si>
  <si>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</si>
  <si>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</si>
  <si>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</si>
  <si>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</si>
  <si>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</si>
  <si>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</si>
  <si>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</si>
  <si>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</si>
  <si>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</si>
  <si>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</si>
  <si>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</si>
  <si>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</si>
  <si>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</si>
  <si>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</si>
  <si>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</si>
  <si>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</si>
  <si>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</si>
  <si>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</si>
  <si>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</si>
  <si>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</si>
  <si>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</si>
  <si>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</si>
  <si>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</si>
  <si>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</si>
  <si>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</si>
  <si>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</si>
  <si>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</si>
  <si>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</si>
  <si>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</si>
  <si>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</si>
  <si>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</si>
  <si>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</si>
  <si>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</si>
  <si>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</si>
  <si>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</si>
  <si>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</si>
  <si>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</si>
  <si>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</si>
  <si>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</si>
  <si>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</si>
  <si>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</si>
  <si>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</si>
  <si>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</si>
  <si>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</si>
  <si>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</si>
  <si>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</si>
  <si>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</si>
  <si>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</si>
  <si>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</si>
  <si>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</si>
  <si>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</si>
  <si>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</si>
  <si>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</si>
  <si>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</si>
  <si>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</si>
  <si>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</si>
  <si>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</si>
  <si>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</si>
  <si>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</si>
  <si>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</si>
  <si>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</si>
  <si>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</si>
  <si>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</si>
  <si>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</si>
  <si>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</si>
  <si>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</si>
  <si>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</si>
  <si>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</si>
  <si>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</si>
  <si>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</si>
  <si>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</si>
  <si>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</si>
  <si>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</si>
  <si>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</si>
  <si>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</si>
  <si>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</si>
  <si>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</si>
  <si>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</si>
  <si>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</si>
  <si>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</si>
  <si>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</si>
  <si>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</si>
  <si>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</si>
  <si>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</si>
  <si>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</si>
  <si>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</si>
  <si>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</si>
  <si>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</si>
  <si>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</si>
  <si>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</si>
  <si>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</si>
  <si>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</si>
  <si>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</si>
  <si>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</si>
  <si>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</si>
  <si>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</si>
  <si>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</si>
  <si>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</si>
  <si>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</si>
  <si>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</si>
  <si>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</si>
  <si>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</si>
  <si>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</si>
  <si>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</si>
  <si>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</si>
  <si>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</si>
  <si>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</si>
  <si>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</si>
  <si>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</si>
  <si>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</si>
  <si>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</si>
  <si>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</si>
  <si>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</si>
  <si>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</si>
  <si>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</si>
  <si>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</si>
  <si>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</si>
  <si>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</si>
  <si>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</si>
  <si>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</si>
  <si>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</si>
  <si>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</si>
  <si>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</si>
  <si>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</si>
  <si>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</si>
  <si>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</si>
  <si>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</si>
  <si>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</si>
  <si>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</si>
  <si>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</si>
  <si>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</si>
  <si>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</si>
  <si>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</si>
  <si>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</si>
  <si>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</si>
  <si>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</si>
  <si>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</si>
  <si>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</si>
  <si>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</si>
  <si>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</si>
  <si>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</si>
  <si>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</si>
  <si>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</si>
  <si>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</si>
  <si>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</si>
  <si>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</si>
  <si>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</si>
  <si>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</si>
  <si>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</si>
  <si>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</si>
  <si>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</si>
  <si>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</si>
  <si>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</si>
  <si>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</si>
  <si>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</si>
  <si>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</si>
  <si>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</si>
  <si>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</si>
  <si>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</si>
  <si>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</si>
  <si>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</si>
  <si>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</si>
  <si>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</si>
  <si>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</si>
  <si>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</si>
  <si>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</si>
  <si>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</si>
  <si>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</si>
  <si>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</si>
  <si>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</si>
  <si>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</si>
  <si>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</si>
  <si>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</si>
  <si>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</si>
  <si>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</si>
  <si>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</si>
  <si>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</si>
  <si>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</si>
  <si>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</si>
  <si>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</si>
  <si>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</si>
  <si>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</si>
  <si>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</si>
  <si>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</si>
  <si>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</si>
  <si>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</si>
  <si>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</si>
  <si>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</si>
  <si>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</si>
  <si>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</si>
  <si>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</si>
  <si>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</si>
  <si>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</si>
  <si>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</si>
  <si>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</si>
  <si>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</si>
  <si>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</si>
  <si>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</si>
  <si>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</si>
  <si>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</si>
  <si>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</si>
  <si>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</si>
  <si>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</si>
  <si>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</si>
  <si>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</si>
  <si>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</si>
  <si>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</si>
  <si>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</si>
  <si>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</si>
  <si>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</si>
  <si>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</si>
  <si>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</si>
  <si>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</si>
  <si>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</si>
  <si>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</si>
  <si>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</si>
  <si>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</si>
  <si>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</si>
  <si>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</si>
  <si>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</si>
  <si>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</si>
  <si>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</si>
  <si>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</si>
  <si>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</si>
  <si>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</si>
  <si>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</si>
  <si>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</si>
  <si>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</si>
  <si>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</si>
  <si>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</si>
  <si>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</si>
  <si>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</si>
  <si>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</si>
  <si>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</si>
  <si>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</si>
  <si>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</si>
  <si>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</si>
  <si>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</si>
  <si>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</si>
  <si>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</si>
  <si>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</si>
  <si>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</si>
  <si>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</si>
  <si>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</si>
  <si>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</si>
  <si>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</si>
  <si>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</si>
  <si>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</si>
  <si>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</si>
  <si>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</si>
  <si>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</si>
  <si>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</si>
  <si>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</si>
  <si>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</si>
  <si>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</si>
  <si>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</si>
  <si>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</si>
  <si>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</si>
  <si>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</si>
  <si>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</si>
  <si>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</si>
  <si>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</si>
  <si>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</si>
  <si>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</si>
  <si>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</si>
  <si>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</si>
  <si>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</si>
  <si>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</si>
  <si>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</si>
  <si>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</si>
  <si>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</si>
  <si>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</si>
  <si>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</si>
  <si>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</si>
  <si>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</si>
  <si>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</si>
  <si>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</si>
  <si>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</si>
  <si>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</si>
  <si>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</si>
  <si>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</si>
  <si>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</si>
  <si>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</si>
  <si>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</si>
  <si>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</si>
  <si>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</si>
  <si>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</si>
  <si>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</si>
  <si>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</si>
  <si>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</si>
  <si>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</si>
  <si>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</si>
  <si>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</si>
  <si>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</si>
  <si>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</si>
  <si>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</si>
  <si>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</si>
  <si>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</si>
  <si>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</si>
  <si>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</si>
  <si>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</si>
  <si>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</si>
  <si>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</si>
  <si>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</si>
  <si>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</si>
  <si>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</si>
  <si>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</si>
  <si>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</si>
  <si>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</si>
  <si>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</si>
  <si>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</si>
  <si>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</si>
  <si>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</si>
  <si>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</si>
  <si>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</si>
  <si>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</si>
  <si>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</si>
  <si>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</si>
  <si>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</si>
  <si>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</si>
  <si>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</si>
  <si>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</si>
  <si>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</si>
  <si>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</si>
  <si>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</si>
  <si>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</si>
  <si>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</si>
  <si>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</si>
  <si>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</si>
  <si>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</si>
  <si>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</si>
  <si>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</si>
  <si>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</si>
  <si>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</si>
  <si>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</si>
  <si>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</si>
  <si>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</si>
  <si>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</si>
  <si>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</si>
  <si>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</si>
  <si>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</si>
  <si>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</si>
  <si>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</si>
  <si>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</si>
  <si>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</si>
  <si>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</si>
  <si>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</si>
  <si>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</si>
  <si>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</si>
  <si>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</si>
  <si>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</si>
  <si>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</si>
  <si>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</si>
  <si>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</si>
  <si>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</si>
  <si>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</si>
  <si>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</si>
  <si>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</si>
  <si>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</si>
  <si>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</si>
  <si>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</si>
  <si>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</si>
  <si>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</si>
  <si>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</si>
  <si>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</si>
  <si>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</si>
  <si>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</si>
  <si>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</si>
  <si>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</si>
  <si>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</si>
  <si>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</si>
  <si>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</si>
  <si>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</si>
  <si>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</si>
  <si>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</si>
  <si>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</si>
  <si>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</si>
  <si>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</si>
  <si>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</si>
  <si>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</si>
  <si>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</si>
  <si>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</si>
  <si>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</si>
  <si>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</si>
  <si>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</si>
  <si>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</si>
  <si>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</si>
  <si>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</si>
  <si>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</si>
  <si>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</si>
  <si>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</si>
  <si>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</si>
  <si>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</si>
  <si>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</si>
  <si>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</si>
  <si>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</si>
  <si>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</si>
  <si>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</si>
  <si>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</si>
  <si>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</si>
  <si>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</si>
  <si>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</si>
  <si>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</si>
  <si>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</si>
  <si>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</si>
  <si>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</si>
  <si>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</si>
  <si>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</si>
  <si>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</si>
  <si>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</si>
  <si>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</si>
  <si>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</si>
  <si>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</si>
  <si>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</si>
  <si>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</si>
  <si>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</si>
  <si>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</si>
  <si>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</si>
  <si>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</si>
  <si>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</si>
  <si>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</si>
  <si>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</si>
  <si>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</si>
  <si>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</si>
  <si>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</si>
  <si>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</si>
  <si>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</si>
  <si>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</si>
  <si>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</si>
  <si>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</si>
  <si>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</si>
  <si>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</si>
  <si>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</si>
  <si>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</si>
  <si>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</si>
  <si>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</si>
  <si>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</si>
  <si>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</si>
  <si>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</si>
  <si>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</si>
  <si>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</si>
  <si>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</si>
  <si>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</si>
  <si>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</si>
  <si>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</si>
  <si>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</si>
  <si>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</si>
  <si>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</si>
  <si>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</si>
  <si>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</si>
  <si>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</si>
  <si>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</si>
  <si>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</si>
  <si>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</si>
  <si>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</si>
  <si>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</si>
  <si>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</si>
  <si>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</si>
  <si>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</si>
  <si>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</si>
  <si>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</si>
  <si>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</si>
  <si>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</si>
  <si>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</si>
  <si>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</si>
  <si>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</si>
  <si>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</si>
  <si>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</si>
  <si>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</si>
  <si>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</si>
  <si>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</si>
  <si>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</si>
  <si>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</si>
  <si>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</si>
  <si>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</si>
  <si>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</si>
  <si>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</si>
  <si>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</si>
  <si>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</si>
  <si>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</si>
  <si>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</si>
  <si>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</si>
  <si>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</si>
  <si>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</si>
  <si>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</si>
  <si>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</si>
  <si>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</si>
  <si>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</si>
  <si>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</si>
  <si>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</si>
  <si>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</si>
  <si>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</si>
  <si>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</si>
  <si>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</si>
  <si>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</si>
  <si>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</si>
  <si>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</si>
  <si>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</si>
  <si>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</si>
  <si>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</si>
  <si>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</si>
  <si>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</si>
  <si>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</si>
  <si>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</si>
  <si>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</si>
  <si>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</si>
  <si>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</si>
  <si>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</si>
  <si>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</si>
  <si>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</si>
  <si>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</si>
  <si>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</si>
  <si>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</si>
  <si>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</si>
  <si>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</si>
  <si>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</si>
  <si>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</si>
  <si>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</si>
  <si>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</si>
  <si>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</si>
  <si>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</si>
  <si>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</si>
  <si>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</si>
  <si>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</si>
  <si>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</si>
  <si>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</si>
  <si>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</si>
  <si>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</si>
  <si>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</si>
  <si>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</si>
  <si>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</si>
  <si>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</si>
  <si>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</si>
  <si>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</si>
  <si>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</si>
  <si>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</si>
  <si>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</si>
  <si>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</si>
  <si>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</si>
  <si>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</si>
  <si>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</si>
  <si>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</si>
  <si>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</si>
  <si>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</si>
  <si>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</si>
  <si>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</si>
  <si>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</si>
  <si>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</si>
  <si>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</si>
  <si>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</si>
  <si>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</si>
  <si>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</si>
  <si>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</si>
  <si>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</si>
  <si>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</si>
  <si>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</si>
  <si>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</si>
  <si>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</si>
  <si>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</si>
  <si>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</si>
  <si>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</si>
  <si>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</si>
  <si>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</si>
  <si>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</si>
  <si>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</si>
  <si>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</si>
  <si>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</si>
  <si>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</si>
  <si>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</si>
  <si>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</si>
  <si>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</si>
  <si>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</si>
  <si>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</si>
  <si>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</si>
  <si>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</si>
  <si>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</si>
  <si>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</si>
  <si>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</si>
  <si>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</si>
  <si>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</si>
  <si>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</si>
  <si>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</si>
  <si>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</si>
  <si>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</si>
  <si>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</si>
  <si>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</si>
  <si>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</si>
  <si>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</si>
  <si>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</si>
  <si>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</si>
  <si>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</si>
  <si>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</si>
  <si>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</si>
  <si>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</si>
  <si>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</si>
  <si>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</si>
  <si>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</si>
  <si>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</si>
  <si>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</si>
  <si>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</si>
  <si>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</si>
  <si>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</si>
  <si>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</si>
  <si>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</si>
  <si>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</si>
  <si>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</si>
  <si>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</si>
  <si>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</si>
  <si>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</si>
  <si>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</si>
  <si>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</si>
  <si>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</si>
  <si>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</si>
  <si>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</si>
  <si>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</si>
  <si>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</si>
  <si>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</si>
  <si>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</si>
  <si>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</si>
  <si>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</si>
  <si>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</si>
  <si>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</si>
  <si>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</si>
  <si>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</si>
  <si>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</si>
  <si>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</si>
  <si>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</si>
  <si>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</si>
  <si>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</si>
  <si>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</si>
  <si>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</si>
  <si>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</si>
  <si>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</si>
  <si>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</si>
  <si>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</si>
  <si>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</si>
  <si>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</si>
  <si>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</si>
  <si>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</si>
  <si>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</si>
  <si>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</si>
  <si>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</si>
  <si>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</si>
  <si>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</si>
  <si>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</si>
  <si>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</si>
  <si>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</si>
  <si>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</si>
  <si>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</si>
  <si>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</si>
  <si>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</si>
  <si>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</si>
  <si>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</si>
  <si>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</si>
  <si>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</si>
  <si>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</si>
  <si>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</si>
  <si>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</si>
  <si>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</si>
  <si>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</si>
  <si>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</si>
  <si>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</si>
  <si>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</si>
  <si>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</si>
  <si>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</si>
  <si>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</si>
  <si>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</si>
  <si>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</si>
  <si>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</si>
  <si>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</si>
  <si>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</si>
  <si>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</si>
  <si>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</si>
  <si>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</si>
  <si>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</si>
  <si>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</si>
  <si>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</si>
  <si>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</si>
  <si>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</si>
  <si>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</si>
  <si>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</si>
  <si>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</si>
  <si>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</si>
  <si>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</si>
  <si>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</si>
  <si>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</si>
  <si>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</si>
  <si>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</si>
  <si>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</si>
  <si>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</si>
  <si>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</si>
  <si>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</si>
  <si>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</si>
  <si>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</si>
  <si>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</si>
  <si>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</si>
  <si>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</si>
  <si>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</si>
  <si>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</si>
  <si>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</si>
  <si>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</si>
  <si>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</si>
  <si>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</si>
  <si>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</si>
  <si>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</si>
  <si>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</si>
  <si>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</si>
  <si>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</si>
  <si>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</si>
  <si>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</si>
  <si>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</si>
  <si>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</si>
  <si>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</si>
  <si>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</si>
  <si>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</si>
  <si>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</si>
  <si>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</si>
  <si>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</si>
  <si>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</si>
  <si>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</si>
  <si>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</si>
  <si>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</si>
  <si>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</si>
  <si>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</si>
  <si>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</si>
  <si>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</si>
  <si>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</si>
  <si>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</si>
  <si>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</si>
  <si>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</si>
  <si>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</si>
  <si>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</si>
  <si>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</si>
  <si>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</si>
  <si>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</si>
  <si>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</si>
  <si>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</si>
  <si>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</si>
  <si>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</si>
  <si>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</si>
  <si>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</si>
  <si>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</si>
  <si>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</si>
  <si>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</si>
  <si>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</si>
  <si>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</si>
  <si>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</si>
  <si>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</si>
  <si>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</si>
  <si>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</si>
  <si>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</si>
  <si>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</si>
  <si>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</si>
  <si>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</si>
  <si>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</si>
  <si>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</si>
  <si>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</si>
  <si>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</si>
  <si>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</si>
  <si>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</si>
  <si>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</si>
  <si>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</si>
  <si>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</si>
  <si>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</si>
  <si>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</si>
  <si>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</si>
  <si>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</si>
  <si>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</si>
  <si>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</si>
  <si>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</si>
  <si>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</si>
  <si>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</si>
  <si>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</si>
  <si>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</si>
  <si>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</si>
  <si>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</si>
  <si>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</si>
  <si>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</si>
  <si>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</si>
  <si>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</si>
  <si>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</si>
  <si>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</si>
  <si>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</si>
  <si>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</si>
  <si>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</si>
  <si>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</si>
  <si>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</si>
  <si>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</si>
  <si>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</si>
  <si>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</si>
  <si>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</si>
  <si>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</si>
  <si>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</si>
  <si>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</si>
  <si>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</si>
  <si>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</si>
  <si>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</si>
  <si>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</si>
  <si>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</si>
  <si>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</si>
  <si>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</si>
  <si>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</si>
  <si>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</si>
  <si>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</si>
  <si>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</si>
  <si>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</si>
  <si>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</si>
  <si>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</si>
  <si>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</si>
  <si>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</si>
  <si>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</si>
  <si>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</si>
  <si>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</si>
  <si>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</si>
  <si>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</si>
  <si>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</si>
  <si>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</si>
  <si>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</si>
  <si>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</si>
  <si>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</si>
  <si>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</si>
  <si>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</si>
  <si>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</si>
  <si>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</si>
  <si>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</si>
  <si>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</si>
  <si>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</si>
  <si>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</si>
  <si>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</si>
  <si>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</si>
  <si>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</si>
  <si>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</si>
  <si>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</si>
  <si>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</si>
  <si>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</si>
  <si>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</si>
  <si>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</si>
  <si>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</si>
  <si>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</si>
  <si>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</si>
  <si>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</si>
  <si>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</si>
  <si>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</si>
  <si>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</si>
  <si>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</si>
  <si>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</si>
  <si>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</si>
  <si>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</si>
  <si>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</si>
  <si>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</si>
  <si>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</si>
  <si>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</si>
  <si>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</si>
  <si>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</si>
  <si>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</si>
  <si>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</si>
  <si>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</si>
  <si>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</si>
  <si>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</si>
  <si>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</si>
  <si>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</si>
  <si>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</si>
  <si>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</si>
  <si>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</si>
  <si>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</si>
  <si>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</si>
  <si>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</si>
  <si>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</si>
  <si>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</si>
  <si>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</si>
  <si>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</si>
  <si>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</si>
  <si>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</si>
  <si>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</si>
  <si>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</si>
  <si>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</si>
  <si>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</si>
  <si>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</si>
  <si>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</si>
  <si>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</si>
  <si>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</si>
  <si>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</si>
  <si>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</si>
  <si>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</si>
  <si>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</si>
  <si>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</si>
  <si>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</si>
  <si>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</si>
  <si>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</si>
  <si>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</si>
  <si>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</si>
  <si>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</si>
  <si>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</si>
  <si>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</si>
  <si>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</si>
  <si>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</si>
  <si>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</si>
  <si>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</si>
  <si>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</si>
  <si>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</si>
  <si>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</si>
  <si>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</si>
  <si>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</si>
  <si>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</si>
  <si>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</si>
  <si>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</si>
  <si>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</si>
  <si>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</si>
  <si>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</si>
  <si>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</si>
  <si>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</si>
  <si>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</si>
  <si>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</si>
  <si>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</si>
  <si>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</si>
  <si>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</si>
  <si>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</si>
  <si>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</si>
  <si>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</si>
  <si>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</si>
  <si>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</si>
  <si>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</si>
  <si>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</si>
  <si>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</si>
  <si>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</si>
  <si>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</si>
  <si>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</si>
  <si>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</si>
  <si>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</si>
  <si>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</si>
  <si>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</si>
  <si>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</si>
  <si>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</si>
  <si>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</si>
  <si>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</si>
  <si>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</si>
  <si>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</si>
  <si>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</si>
  <si>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</si>
  <si>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</si>
  <si>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</si>
  <si>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</si>
  <si>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</si>
  <si>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</si>
  <si>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</si>
  <si>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</si>
  <si>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</si>
  <si>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</si>
  <si>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</si>
  <si>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</si>
  <si>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</si>
  <si>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</si>
  <si>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</si>
  <si>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</si>
  <si>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</si>
  <si>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</si>
  <si>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</si>
  <si>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</si>
  <si>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</si>
  <si>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</si>
  <si>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</si>
  <si>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</si>
  <si>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</si>
  <si>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</si>
  <si>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</si>
  <si>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</si>
  <si>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</si>
  <si>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</si>
  <si>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</si>
  <si>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</si>
  <si>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</si>
  <si>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</si>
  <si>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</si>
  <si>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</si>
  <si>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</si>
  <si>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</si>
  <si>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</si>
  <si>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</si>
  <si>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</si>
  <si>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</si>
  <si>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</si>
  <si>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</si>
  <si>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</si>
  <si>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</si>
  <si>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</si>
  <si>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</si>
  <si>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</si>
  <si>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</si>
  <si>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</si>
  <si>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</si>
  <si>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</si>
  <si>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</si>
  <si>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</si>
  <si>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</si>
  <si>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</si>
  <si>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</si>
  <si>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</si>
  <si>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</si>
  <si>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</si>
  <si>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</si>
  <si>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</si>
  <si>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</si>
  <si>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</si>
  <si>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</si>
  <si>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</si>
  <si>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</si>
  <si>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</si>
  <si>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</si>
  <si>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</si>
  <si>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</si>
  <si>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</si>
  <si>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</si>
  <si>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</si>
  <si>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</si>
  <si>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</si>
  <si>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</si>
  <si>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</si>
  <si>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</si>
  <si>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</si>
  <si>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</si>
  <si>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</si>
  <si>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</si>
  <si>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</si>
  <si>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</si>
  <si>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</si>
  <si>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</si>
  <si>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</si>
  <si>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</si>
  <si>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</si>
  <si>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</si>
  <si>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</si>
  <si>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</si>
  <si>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</si>
  <si>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</si>
  <si>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</si>
  <si>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</si>
  <si>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</si>
  <si>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</si>
  <si>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</si>
  <si>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</si>
  <si>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</si>
  <si>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</si>
  <si>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</si>
  <si>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</si>
  <si>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</si>
  <si>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</si>
  <si>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</si>
  <si>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</si>
  <si>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</si>
  <si>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</si>
  <si>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</si>
  <si>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</si>
  <si>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</si>
  <si>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</si>
  <si>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</si>
  <si>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</si>
  <si>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</si>
  <si>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</si>
  <si>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</si>
  <si>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</si>
  <si>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</si>
  <si>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</si>
  <si>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</si>
  <si>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</si>
  <si>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</si>
  <si>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</si>
  <si>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</si>
  <si>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</si>
  <si>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</si>
  <si>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</si>
  <si>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</si>
  <si>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</si>
  <si>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</si>
  <si>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</si>
  <si>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</si>
  <si>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</si>
  <si>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</si>
  <si>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</si>
  <si>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</si>
  <si>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</si>
  <si>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</si>
  <si>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</si>
  <si>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</si>
  <si>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</si>
  <si>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</si>
  <si>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</si>
  <si>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</si>
  <si>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</si>
  <si>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</si>
  <si>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</si>
  <si>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</si>
  <si>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</si>
  <si>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</si>
  <si>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</si>
  <si>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</si>
  <si>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</si>
  <si>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</si>
  <si>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</si>
  <si>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</si>
  <si>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</si>
  <si>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</si>
  <si>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</si>
  <si>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</si>
  <si>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</si>
  <si>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</si>
  <si>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</si>
  <si>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</si>
  <si>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</si>
  <si>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</si>
  <si>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</si>
  <si>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</si>
  <si>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</si>
  <si>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</si>
  <si>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</si>
  <si>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</si>
  <si>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</si>
  <si>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</si>
  <si>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</si>
  <si>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</si>
  <si>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</si>
  <si>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</si>
  <si>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</si>
  <si>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</si>
  <si>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</si>
  <si>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</si>
  <si>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</si>
  <si>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</si>
  <si>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</si>
  <si>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</si>
  <si>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</si>
  <si>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</si>
  <si>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</si>
  <si>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</si>
  <si>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</si>
  <si>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</si>
  <si>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</si>
  <si>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</si>
  <si>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</si>
  <si>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</si>
  <si>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</si>
  <si>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</si>
  <si>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</si>
  <si>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</si>
  <si>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</si>
  <si>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</si>
  <si>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</si>
  <si>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</si>
  <si>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</si>
  <si>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</si>
  <si>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</si>
  <si>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</si>
  <si>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</si>
  <si>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</si>
  <si>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</si>
  <si>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</si>
  <si>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</si>
  <si>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</si>
  <si>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</si>
  <si>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</si>
  <si>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</si>
  <si>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</si>
  <si>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</si>
  <si>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</si>
  <si>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</si>
  <si>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</si>
  <si>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</si>
  <si>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</si>
  <si>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</si>
  <si>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</si>
  <si>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</si>
  <si>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</si>
  <si>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</si>
  <si>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</si>
  <si>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</si>
  <si>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</si>
  <si>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</si>
  <si>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</si>
  <si>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</si>
  <si>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</si>
  <si>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</si>
  <si>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</si>
  <si>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</si>
  <si>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</si>
  <si>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</si>
  <si>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</si>
  <si>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</si>
  <si>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</si>
  <si>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</si>
  <si>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</si>
  <si>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</si>
  <si>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</si>
  <si>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</si>
  <si>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</si>
  <si>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</si>
  <si>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</si>
  <si>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</si>
  <si>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</si>
  <si>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</si>
  <si>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</si>
  <si>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</si>
  <si>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</si>
  <si>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</si>
  <si>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</si>
  <si>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</si>
  <si>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</si>
  <si>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</si>
  <si>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</si>
  <si>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</si>
  <si>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</si>
  <si>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</si>
  <si>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</si>
  <si>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</si>
  <si>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</si>
  <si>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</si>
  <si>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</si>
  <si>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</si>
  <si>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</si>
  <si>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</si>
  <si>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</si>
  <si>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</si>
  <si>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</si>
  <si>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</si>
  <si>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</si>
  <si>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</si>
  <si>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</si>
  <si>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</si>
  <si>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</si>
  <si>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</si>
  <si>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</si>
  <si>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</si>
  <si>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</si>
  <si>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</si>
  <si>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</si>
  <si>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</si>
  <si>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</si>
  <si>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</si>
  <si>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</si>
  <si>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</si>
  <si>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</si>
  <si>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</si>
  <si>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</si>
  <si>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</si>
  <si>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</si>
  <si>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</si>
  <si>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</si>
  <si>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</si>
  <si>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</si>
  <si>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</si>
  <si>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</si>
  <si>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</si>
  <si>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</si>
  <si>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</si>
  <si>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</si>
  <si>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</si>
  <si>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</si>
  <si>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</si>
  <si>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</si>
  <si>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</si>
  <si>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</si>
  <si>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</si>
  <si>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</si>
  <si>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</si>
  <si>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</si>
  <si>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</si>
  <si>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</si>
  <si>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</si>
  <si>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</si>
  <si>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</si>
  <si>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</si>
  <si>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</si>
  <si>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</si>
  <si>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</si>
  <si>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</si>
  <si>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</si>
  <si>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</si>
  <si>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</si>
  <si>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</si>
  <si>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</si>
  <si>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</si>
  <si>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</si>
  <si>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</si>
  <si>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</si>
  <si>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</si>
  <si>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</si>
  <si>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</si>
  <si>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</si>
  <si>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</si>
  <si>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</si>
  <si>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</si>
  <si>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</si>
  <si>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</si>
  <si>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</si>
  <si>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</si>
  <si>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</si>
  <si>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</si>
  <si>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</si>
  <si>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</si>
  <si>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</si>
  <si>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</si>
  <si>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</si>
  <si>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</si>
  <si>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</si>
  <si>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</si>
  <si>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</si>
  <si>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</si>
  <si>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</si>
  <si>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</si>
  <si>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</si>
  <si>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</si>
  <si>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</si>
  <si>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</si>
  <si>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</si>
  <si>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</si>
  <si>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</si>
  <si>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</si>
  <si>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</si>
  <si>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</si>
  <si>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</si>
  <si>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</si>
  <si>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</si>
  <si>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</si>
  <si>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</si>
  <si>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</si>
  <si>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</si>
  <si>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</si>
  <si>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</si>
  <si>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</si>
  <si>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</si>
  <si>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</si>
  <si>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</si>
  <si>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</si>
  <si>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</si>
  <si>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</si>
  <si>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</si>
  <si>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</si>
  <si>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</si>
  <si>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</si>
  <si>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</si>
  <si>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</si>
  <si>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</si>
  <si>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</si>
  <si>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</si>
  <si>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</si>
  <si>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</si>
  <si>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</si>
  <si>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</si>
  <si>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</si>
  <si>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</si>
  <si>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</si>
  <si>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</si>
  <si>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</si>
  <si>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</si>
  <si>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</si>
  <si>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</si>
  <si>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</si>
  <si>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</si>
  <si>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</si>
  <si>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</si>
  <si>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</si>
  <si>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</si>
  <si>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</si>
  <si>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</si>
  <si>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</si>
  <si>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</si>
  <si>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</si>
  <si>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</si>
  <si>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</si>
  <si>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</si>
  <si>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</si>
  <si>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</si>
  <si>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</si>
  <si>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</si>
  <si>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</si>
  <si>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</si>
  <si>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</si>
  <si>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</si>
  <si>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</si>
  <si>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</si>
  <si>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</si>
  <si>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</si>
  <si>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</si>
  <si>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</si>
  <si>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</si>
  <si>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</si>
  <si>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</si>
  <si>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</si>
  <si>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</si>
  <si>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</si>
  <si>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</si>
  <si>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</si>
  <si>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</si>
  <si>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</si>
  <si>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</si>
  <si>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</si>
  <si>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</si>
  <si>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</si>
  <si>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</si>
  <si>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</si>
  <si>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</si>
  <si>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</si>
  <si>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</si>
  <si>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</si>
  <si>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</si>
  <si>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</si>
  <si>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</si>
  <si>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</si>
  <si>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</si>
  <si>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</si>
  <si>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</si>
  <si>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</si>
  <si>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</si>
  <si>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</si>
  <si>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</si>
  <si>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</si>
  <si>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</si>
  <si>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</si>
  <si>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</si>
  <si>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</si>
  <si>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</si>
  <si>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</si>
  <si>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</si>
  <si>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</si>
  <si>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</si>
  <si>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</si>
  <si>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</si>
  <si>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</si>
  <si>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</si>
  <si>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</si>
  <si>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</si>
  <si>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</si>
  <si>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</si>
  <si>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</si>
  <si>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</si>
  <si>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</si>
  <si>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</si>
  <si>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</si>
  <si>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</si>
  <si>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</si>
  <si>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</si>
  <si>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</si>
  <si>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</si>
  <si>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</si>
  <si>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</si>
  <si>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</si>
  <si>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</si>
  <si>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</si>
  <si>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</si>
  <si>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</si>
  <si>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</si>
  <si>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</si>
  <si>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</si>
  <si>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</si>
  <si>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</si>
  <si>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</si>
  <si>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</si>
  <si>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</si>
  <si>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</si>
  <si>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</si>
  <si>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</si>
  <si>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</si>
  <si>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</si>
  <si>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</si>
  <si>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</si>
  <si>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</si>
  <si>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</si>
  <si>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</si>
  <si>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</si>
  <si>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</si>
  <si>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</si>
  <si>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</si>
  <si>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</si>
  <si>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</si>
  <si>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</si>
  <si>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</si>
  <si>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</si>
  <si>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</si>
  <si>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</si>
  <si>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</si>
  <si>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</si>
  <si>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</si>
  <si>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</si>
  <si>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</si>
  <si>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</si>
  <si>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</si>
  <si>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</si>
  <si>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</si>
  <si>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</si>
  <si>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</si>
  <si>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</si>
  <si>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</si>
  <si>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</si>
  <si>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</si>
  <si>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</si>
  <si>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</si>
  <si>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</si>
  <si>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</si>
  <si>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</si>
  <si>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</si>
  <si>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</si>
  <si>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</si>
  <si>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</si>
  <si>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</si>
  <si>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</si>
  <si>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</si>
  <si>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</si>
  <si>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</si>
  <si>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</si>
  <si>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</si>
  <si>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</si>
  <si>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</si>
  <si>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</si>
  <si>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</si>
  <si>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</si>
  <si>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</si>
  <si>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</si>
  <si>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</si>
  <si>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</si>
  <si>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</si>
  <si>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</si>
  <si>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</si>
  <si>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</si>
  <si>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</si>
  <si>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</si>
  <si>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</si>
  <si>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</si>
  <si>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</si>
  <si>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</si>
  <si>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</si>
  <si>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</si>
  <si>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</si>
  <si>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</si>
  <si>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</si>
  <si>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</si>
  <si>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</si>
  <si>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</si>
  <si>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</si>
  <si>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</si>
  <si>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</si>
  <si>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</si>
  <si>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</si>
  <si>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</si>
  <si>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</si>
  <si>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</si>
  <si>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</si>
  <si>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</si>
  <si>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</si>
  <si>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</si>
  <si>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</si>
  <si>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</si>
  <si>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</si>
  <si>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</si>
  <si>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</si>
  <si>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</si>
  <si>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</si>
  <si>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</si>
  <si>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</si>
  <si>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</si>
  <si>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</si>
  <si>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</si>
  <si>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</si>
  <si>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</si>
  <si>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</si>
  <si>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</si>
  <si>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</si>
  <si>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</si>
  <si>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</si>
  <si>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</si>
  <si>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</si>
  <si>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</si>
  <si>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</si>
  <si>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</si>
  <si>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</si>
  <si>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</si>
  <si>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</si>
  <si>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</si>
  <si>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</si>
  <si>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</si>
  <si>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</si>
  <si>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</si>
  <si>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</si>
  <si>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</si>
  <si>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</si>
  <si>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</si>
  <si>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</si>
  <si>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</si>
  <si>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</si>
  <si>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</si>
  <si>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</si>
  <si>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</si>
  <si>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</si>
  <si>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</si>
  <si>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</si>
  <si>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</si>
  <si>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</si>
  <si>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</si>
  <si>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</si>
  <si>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</si>
  <si>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</si>
  <si>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</si>
  <si>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</si>
  <si>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</si>
  <si>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</si>
  <si>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</si>
  <si>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</si>
  <si>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</si>
  <si>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</si>
  <si>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</si>
  <si>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</si>
  <si>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</si>
  <si>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</si>
  <si>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</si>
  <si>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</si>
  <si>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</si>
  <si>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</si>
  <si>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</si>
  <si>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</si>
  <si>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</si>
  <si>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</si>
  <si>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</si>
  <si>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</si>
  <si>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</si>
  <si>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</si>
  <si>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</si>
  <si>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</si>
  <si>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</si>
  <si>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</si>
  <si>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</si>
  <si>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</si>
  <si>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</si>
  <si>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</si>
  <si>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</si>
  <si>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</si>
  <si>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</si>
  <si>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</si>
  <si>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</si>
  <si>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</si>
  <si>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</si>
  <si>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</si>
  <si>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</si>
  <si>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</si>
  <si>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</si>
  <si>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</si>
  <si>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</si>
  <si>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</si>
  <si>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</si>
  <si>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</si>
  <si>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</si>
  <si>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</si>
  <si>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</si>
  <si>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</si>
  <si>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</si>
  <si>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</si>
  <si>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</si>
  <si>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</si>
  <si>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</si>
  <si>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</si>
  <si>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</si>
  <si>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</si>
  <si>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</si>
  <si>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</si>
  <si>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</si>
  <si>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</si>
  <si>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</si>
  <si>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</si>
  <si>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</si>
  <si>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</si>
  <si>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</si>
  <si>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</si>
  <si>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</si>
  <si>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</si>
  <si>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</si>
  <si>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</si>
  <si>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</si>
  <si>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</si>
  <si>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</si>
  <si>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</si>
  <si>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</si>
  <si>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</si>
  <si>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</si>
  <si>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</si>
  <si>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</si>
  <si>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</si>
  <si>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</si>
  <si>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</si>
  <si>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</si>
  <si>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</si>
  <si>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</si>
  <si>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</si>
  <si>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</si>
  <si>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</si>
  <si>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</si>
  <si>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</si>
  <si>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</si>
  <si>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</si>
  <si>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</si>
  <si>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</si>
  <si>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</si>
  <si>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</si>
  <si>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</si>
  <si>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</si>
  <si>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</si>
  <si>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</si>
  <si>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</si>
  <si>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</si>
  <si>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</si>
  <si>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</si>
  <si>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</si>
  <si>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</si>
  <si>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</si>
  <si>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</si>
  <si>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</si>
  <si>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</si>
  <si>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</si>
  <si>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</si>
  <si>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</si>
  <si>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</si>
  <si>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</si>
  <si>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</si>
  <si>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</si>
  <si>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</si>
  <si>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</si>
  <si>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</si>
  <si>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</si>
  <si>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</si>
  <si>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</si>
  <si>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</si>
  <si>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</si>
  <si>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</si>
  <si>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</si>
  <si>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</si>
  <si>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</si>
  <si>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</si>
  <si>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</si>
  <si>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</si>
  <si>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</si>
  <si>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</si>
  <si>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</si>
  <si>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</si>
  <si>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</si>
  <si>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</si>
  <si>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</si>
  <si>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</si>
  <si>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</si>
  <si>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</si>
  <si>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</si>
  <si>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</si>
  <si>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</si>
  <si>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</si>
  <si>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</si>
  <si>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</si>
  <si>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</si>
  <si>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</si>
  <si>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</si>
  <si>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</si>
  <si>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</si>
  <si>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</si>
  <si>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</si>
  <si>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</si>
  <si>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</si>
  <si>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</si>
  <si>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</si>
  <si>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</si>
  <si>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</si>
  <si>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</si>
  <si>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</si>
  <si>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</si>
  <si>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</si>
  <si>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</si>
  <si>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</si>
  <si>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</si>
  <si>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</si>
  <si>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</si>
  <si>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</si>
  <si>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</si>
  <si>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</si>
  <si>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</si>
  <si>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</si>
  <si>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</si>
  <si>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</si>
  <si>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</si>
  <si>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</si>
  <si>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</si>
  <si>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</si>
  <si>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</si>
  <si>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</si>
  <si>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</si>
  <si>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</si>
  <si>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</si>
  <si>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</si>
  <si>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</si>
  <si>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</si>
  <si>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</si>
  <si>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</si>
  <si>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</si>
  <si>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</si>
  <si>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</si>
  <si>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</si>
  <si>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</si>
  <si>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</si>
  <si>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</si>
  <si>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</si>
  <si>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</si>
  <si>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</si>
  <si>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</si>
  <si>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</si>
  <si>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</si>
  <si>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</si>
  <si>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</si>
  <si>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</si>
  <si>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</si>
  <si>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</si>
  <si>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</si>
  <si>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</si>
  <si>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</si>
  <si>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</si>
  <si>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</si>
  <si>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</si>
  <si>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</si>
  <si>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</si>
  <si>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</si>
  <si>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</si>
  <si>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</si>
  <si>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</si>
  <si>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</si>
  <si>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</si>
  <si>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</si>
  <si>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</si>
  <si>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</si>
  <si>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</si>
  <si>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</si>
  <si>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</si>
  <si>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</si>
  <si>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</si>
  <si>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</si>
  <si>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</si>
  <si>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</si>
  <si>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</si>
  <si>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</si>
  <si>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</si>
  <si>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</si>
  <si>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</si>
  <si>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</si>
  <si>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</si>
  <si>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</si>
  <si>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</si>
  <si>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</si>
  <si>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</si>
  <si>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</si>
  <si>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</si>
  <si>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</si>
  <si>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</si>
  <si>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</si>
  <si>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</si>
  <si>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</si>
  <si>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</si>
  <si>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</si>
  <si>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</si>
  <si>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</si>
  <si>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</si>
  <si>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</si>
  <si>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</si>
  <si>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</si>
  <si>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</si>
  <si>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</si>
  <si>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</si>
  <si>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</si>
  <si>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</si>
  <si>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</si>
  <si>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</si>
  <si>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</si>
  <si>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</si>
  <si>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</si>
  <si>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</si>
  <si>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</si>
  <si>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</si>
  <si>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</si>
  <si>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</si>
  <si>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</si>
  <si>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</si>
  <si>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</si>
  <si>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</si>
  <si>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</si>
  <si>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</si>
  <si>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</si>
  <si>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</si>
  <si>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</si>
  <si>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</si>
  <si>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</si>
  <si>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</si>
  <si>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</si>
  <si>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</si>
  <si>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</si>
  <si>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</si>
  <si>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</si>
  <si>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</si>
  <si>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</si>
  <si>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</si>
  <si>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</si>
  <si>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</si>
  <si>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</si>
  <si>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</si>
  <si>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</si>
  <si>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</si>
  <si>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</si>
  <si>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</si>
  <si>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</si>
  <si>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</si>
  <si>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</si>
  <si>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</si>
  <si>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</si>
  <si>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</si>
  <si>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</si>
  <si>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</si>
  <si>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</si>
  <si>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</si>
  <si>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</si>
  <si>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</si>
  <si>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</si>
  <si>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</si>
  <si>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</si>
  <si>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</si>
  <si>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</si>
  <si>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</si>
  <si>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</si>
  <si>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</si>
  <si>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</si>
  <si>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</si>
  <si>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</si>
  <si>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</si>
  <si>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</si>
  <si>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</si>
  <si>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</si>
  <si>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</si>
  <si>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</si>
  <si>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</si>
  <si>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</si>
  <si>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</si>
  <si>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</si>
  <si>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</si>
  <si>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</si>
  <si>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</si>
  <si>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</si>
  <si>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</si>
  <si>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</si>
  <si>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</si>
  <si>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</si>
  <si>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</si>
  <si>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</si>
  <si>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</si>
  <si>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</si>
  <si>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</si>
  <si>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</si>
  <si>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</si>
  <si>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</si>
  <si>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</si>
  <si>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</si>
  <si>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</si>
  <si>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</si>
  <si>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</si>
  <si>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</si>
  <si>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</si>
  <si>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</si>
  <si>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</si>
  <si>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</si>
  <si>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</si>
  <si>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</si>
  <si>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</si>
  <si>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</si>
  <si>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</si>
  <si>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</si>
  <si>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</si>
  <si>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</si>
  <si>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</si>
  <si>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</si>
  <si>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</si>
  <si>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</si>
  <si>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</si>
  <si>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</si>
  <si>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</si>
  <si>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</si>
  <si>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</si>
  <si>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</si>
  <si>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</si>
  <si>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</si>
  <si>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</si>
  <si>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</si>
  <si>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</si>
  <si>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</si>
  <si>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</si>
  <si>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</si>
  <si>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</si>
  <si>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</si>
  <si>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</si>
  <si>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</si>
  <si>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</si>
  <si>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</si>
  <si>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</si>
  <si>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</si>
  <si>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</si>
  <si>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</si>
  <si>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</si>
  <si>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</si>
  <si>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</si>
  <si>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</si>
  <si>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</si>
  <si>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</si>
  <si>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</si>
  <si>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</si>
  <si>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</si>
  <si>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</si>
  <si>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</si>
  <si>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</si>
  <si>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</si>
  <si>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</si>
  <si>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</si>
  <si>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</si>
  <si>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</si>
  <si>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</si>
  <si>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</si>
  <si>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</si>
  <si>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</si>
  <si>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</si>
  <si>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</si>
  <si>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</si>
  <si>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</si>
  <si>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</si>
  <si>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</si>
  <si>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</si>
  <si>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</si>
  <si>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</si>
  <si>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</si>
  <si>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</si>
  <si>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</si>
  <si>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</si>
  <si>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</si>
  <si>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</si>
  <si>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</si>
  <si>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</si>
  <si>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</si>
  <si>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</si>
  <si>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</si>
  <si>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</si>
  <si>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</si>
  <si>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</si>
  <si>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</si>
  <si>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</si>
  <si>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</si>
  <si>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</si>
  <si>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</si>
  <si>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</si>
  <si>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</si>
  <si>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</si>
  <si>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</si>
  <si>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</si>
  <si>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</si>
  <si>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</si>
  <si>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</si>
  <si>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</si>
  <si>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</si>
  <si>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</si>
  <si>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</si>
  <si>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</si>
  <si>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</si>
  <si>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</si>
  <si>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</si>
  <si>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</si>
  <si>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</si>
  <si>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</si>
  <si>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</si>
  <si>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</si>
  <si>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</si>
  <si>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</si>
  <si>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</si>
  <si>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</si>
  <si>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</si>
  <si>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</si>
  <si>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</si>
  <si>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</si>
  <si>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</si>
  <si>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</si>
  <si>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</si>
  <si>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</si>
  <si>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</si>
  <si>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</si>
  <si>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</si>
  <si>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</si>
  <si>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</si>
  <si>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</si>
  <si>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</si>
  <si>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</si>
  <si>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</si>
  <si>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</si>
  <si>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</si>
  <si>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</si>
  <si>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</si>
  <si>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</si>
  <si>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</si>
  <si>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</si>
  <si>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</si>
  <si>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</si>
  <si>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</si>
  <si>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</si>
  <si>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</si>
  <si>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</si>
  <si>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</si>
  <si>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</si>
  <si>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</si>
  <si>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</si>
  <si>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</si>
  <si>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</si>
  <si>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</si>
  <si>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</si>
  <si>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</si>
  <si>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</si>
  <si>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</si>
  <si>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</si>
  <si>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</si>
  <si>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</si>
  <si>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</si>
  <si>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</si>
  <si>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</si>
  <si>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</si>
  <si>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</si>
  <si>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</si>
  <si>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</si>
  <si>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</si>
  <si>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</si>
  <si>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</si>
  <si>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</si>
  <si>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</si>
  <si>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</si>
  <si>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</si>
  <si>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</si>
  <si>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</si>
  <si>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</si>
  <si>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</si>
  <si>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</si>
  <si>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</si>
  <si>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</si>
  <si>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</si>
  <si>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</si>
  <si>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</si>
  <si>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</si>
  <si>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</si>
  <si>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</si>
  <si>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</si>
  <si>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</si>
  <si>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</si>
  <si>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</si>
  <si>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</si>
  <si>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</si>
  <si>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</si>
  <si>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</si>
  <si>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</si>
  <si>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</si>
  <si>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</si>
  <si>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</si>
  <si>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</si>
  <si>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</si>
  <si>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</si>
  <si>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</si>
  <si>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</si>
  <si>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</si>
  <si>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</si>
  <si>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</si>
  <si>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</si>
  <si>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</si>
  <si>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</si>
  <si>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</si>
  <si>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</si>
  <si>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</si>
  <si>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</si>
  <si>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</si>
  <si>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</si>
  <si>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</si>
  <si>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</si>
  <si>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</si>
  <si>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</si>
  <si>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</si>
  <si>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</si>
  <si>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</si>
  <si>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</si>
  <si>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</si>
  <si>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</si>
  <si>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</si>
  <si>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</si>
  <si>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</si>
  <si>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</si>
  <si>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</si>
  <si>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</si>
  <si>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</si>
  <si>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</si>
  <si>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</si>
  <si>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</si>
  <si>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</si>
  <si>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</si>
  <si>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</si>
  <si>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</si>
  <si>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</si>
  <si>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</si>
  <si>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</si>
  <si>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</si>
  <si>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</si>
  <si>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</si>
  <si>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</si>
  <si>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</si>
  <si>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</si>
  <si>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</si>
  <si>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</si>
  <si>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</si>
  <si>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</si>
  <si>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</si>
  <si>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</si>
  <si>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</si>
  <si>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</si>
  <si>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</si>
  <si>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</si>
  <si>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</si>
  <si>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</si>
  <si>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</si>
  <si>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</si>
  <si>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</si>
  <si>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</si>
  <si>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</si>
  <si>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</si>
  <si>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</si>
  <si>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</si>
  <si>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</si>
  <si>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</si>
  <si>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</si>
  <si>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</si>
  <si>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</si>
  <si>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</si>
  <si>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</si>
  <si>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</si>
  <si>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</si>
  <si>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</si>
  <si>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</si>
  <si>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</si>
  <si>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</si>
  <si>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</si>
  <si>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</si>
  <si>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</si>
  <si>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</si>
  <si>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</si>
  <si>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</si>
  <si>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</si>
  <si>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</si>
  <si>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</si>
  <si>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</si>
  <si>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</si>
  <si>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</si>
  <si>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</si>
  <si>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</si>
  <si>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</si>
  <si>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</si>
  <si>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</si>
  <si>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</si>
  <si>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</si>
  <si>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</si>
  <si>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</si>
  <si>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</si>
  <si>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</si>
  <si>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</si>
  <si>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</si>
  <si>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</si>
  <si>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</si>
  <si>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</si>
  <si>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</si>
  <si>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</si>
  <si>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</si>
  <si>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</si>
  <si>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</si>
  <si>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</si>
  <si>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</si>
  <si>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</si>
  <si>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</si>
  <si>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</si>
  <si>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</si>
  <si>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</si>
  <si>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</si>
  <si>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</si>
  <si>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</si>
  <si>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</si>
  <si>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</si>
  <si>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</si>
  <si>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</si>
  <si>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</si>
  <si>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</si>
  <si>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</si>
  <si>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</si>
  <si>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</si>
  <si>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</si>
  <si>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</si>
  <si>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</si>
  <si>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</si>
  <si>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</si>
  <si>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</si>
  <si>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</si>
  <si>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</si>
  <si>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</si>
  <si>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</si>
  <si>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</si>
  <si>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</si>
  <si>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</si>
  <si>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</si>
  <si>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</si>
  <si>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</si>
  <si>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</si>
  <si>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</si>
  <si>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</si>
  <si>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</si>
  <si>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</si>
  <si>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</si>
  <si>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</si>
  <si>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</si>
  <si>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</si>
  <si>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</si>
  <si>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</si>
  <si>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</si>
  <si>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</si>
  <si>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</si>
  <si>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</si>
  <si>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</si>
  <si>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</si>
  <si>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</si>
  <si>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</si>
  <si>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</si>
  <si>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</si>
  <si>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</si>
  <si>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</si>
  <si>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</si>
  <si>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</si>
  <si>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</si>
  <si>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</si>
  <si>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</si>
  <si>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</si>
  <si>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</si>
  <si>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</si>
  <si>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</si>
  <si>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</si>
  <si>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</si>
  <si>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</si>
  <si>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</si>
  <si>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</si>
  <si>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</si>
  <si>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</si>
  <si>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</si>
  <si>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</si>
  <si>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</si>
  <si>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</si>
  <si>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</si>
  <si>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</si>
  <si>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</si>
  <si>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</si>
  <si>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</si>
  <si>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</si>
  <si>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</si>
  <si>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</si>
  <si>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</si>
  <si>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</si>
  <si>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</si>
  <si>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</si>
  <si>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</si>
  <si>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</si>
  <si>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</si>
  <si>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</si>
  <si>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</si>
  <si>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</si>
  <si>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</si>
  <si>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</si>
  <si>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</si>
  <si>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</si>
  <si>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</si>
  <si>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</si>
  <si>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</si>
  <si>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</si>
  <si>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</si>
  <si>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</si>
  <si>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</si>
  <si>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</si>
  <si>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</si>
  <si>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</si>
  <si>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</si>
  <si>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</si>
  <si>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</si>
  <si>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</si>
  <si>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</si>
  <si>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</si>
  <si>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</si>
  <si>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</si>
  <si>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</si>
  <si>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</si>
  <si>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</si>
  <si>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</si>
  <si>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</si>
  <si>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</si>
  <si>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</si>
  <si>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</si>
  <si>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</si>
  <si>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</si>
  <si>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</si>
  <si>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</si>
  <si>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</si>
  <si>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</si>
  <si>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</si>
  <si>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</si>
  <si>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</si>
  <si>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</si>
  <si>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</si>
  <si>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</si>
  <si>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</si>
  <si>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</si>
  <si>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</si>
  <si>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</si>
  <si>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</si>
  <si>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</si>
  <si>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</si>
  <si>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</si>
  <si>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</si>
  <si>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</si>
  <si>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</si>
  <si>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</si>
  <si>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</si>
  <si>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</si>
  <si>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</si>
  <si>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</si>
  <si>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</si>
  <si>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</si>
  <si>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</si>
  <si>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</si>
  <si>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</si>
  <si>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</si>
  <si>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</si>
  <si>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</si>
  <si>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</si>
  <si>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</si>
  <si>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</si>
  <si>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</si>
  <si>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</si>
  <si>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</si>
  <si>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</si>
  <si>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</si>
  <si>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</si>
  <si>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</si>
  <si>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</si>
  <si>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</si>
  <si>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</si>
  <si>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</si>
  <si>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</si>
  <si>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</si>
  <si>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</si>
  <si>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</si>
  <si>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</si>
  <si>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</si>
  <si>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</si>
  <si>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</si>
  <si>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</si>
  <si>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</si>
  <si>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</si>
  <si>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</si>
  <si>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</si>
  <si>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</si>
  <si>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</si>
  <si>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</si>
  <si>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</si>
  <si>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</si>
  <si>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</si>
  <si>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</si>
  <si>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</si>
  <si>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</si>
  <si>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</si>
  <si>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</si>
  <si>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</si>
  <si>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</si>
  <si>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</si>
  <si>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</si>
  <si>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</si>
  <si>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</si>
  <si>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</si>
  <si>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</si>
  <si>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</si>
  <si>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</si>
  <si>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</si>
  <si>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</si>
  <si>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</si>
  <si>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</si>
  <si>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</si>
  <si>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</si>
  <si>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</si>
  <si>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</si>
  <si>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</si>
  <si>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</si>
  <si>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</si>
  <si>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</si>
  <si>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</si>
  <si>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</si>
  <si>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</si>
  <si>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</si>
  <si>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</si>
  <si>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</si>
  <si>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</si>
  <si>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</si>
  <si>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</si>
  <si>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</si>
  <si>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</si>
  <si>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</si>
  <si>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</si>
  <si>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</si>
  <si>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</si>
  <si>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</si>
  <si>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</si>
  <si>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</si>
  <si>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</si>
  <si>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</si>
  <si>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</si>
  <si>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</si>
  <si>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</si>
  <si>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</si>
  <si>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</si>
  <si>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</si>
  <si>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</si>
  <si>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</si>
  <si>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</si>
  <si>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</si>
  <si>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</si>
  <si>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</si>
  <si>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</si>
  <si>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</si>
  <si>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</si>
  <si>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</si>
  <si>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</si>
  <si>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</si>
  <si>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</si>
  <si>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</si>
  <si>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</si>
  <si>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</si>
  <si>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</si>
  <si>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</si>
  <si>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</si>
  <si>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</si>
  <si>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</si>
  <si>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</si>
  <si>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</si>
  <si>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</si>
  <si>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</si>
  <si>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</si>
  <si>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</si>
  <si>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</si>
  <si>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</si>
  <si>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</si>
  <si>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</si>
  <si>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</si>
  <si>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</si>
  <si>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</si>
  <si>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</si>
  <si>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</si>
  <si>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</si>
  <si>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</si>
  <si>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</si>
  <si>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</si>
  <si>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</si>
  <si>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</si>
  <si>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</si>
  <si>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</si>
  <si>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</si>
  <si>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</si>
  <si>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</si>
  <si>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</si>
  <si>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</si>
  <si>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</si>
  <si>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</si>
  <si>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</si>
  <si>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</si>
  <si>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</si>
  <si>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</si>
  <si>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</si>
  <si>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</si>
  <si>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</si>
  <si>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</si>
  <si>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</si>
  <si>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</si>
  <si>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</si>
  <si>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</si>
  <si>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</si>
  <si>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</si>
  <si>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</si>
  <si>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</si>
  <si>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</si>
  <si>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</si>
  <si>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</si>
  <si>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</si>
  <si>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</si>
  <si>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</si>
  <si>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</si>
  <si>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</si>
  <si>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</si>
  <si>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</si>
  <si>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</si>
  <si>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</si>
  <si>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</si>
  <si>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</si>
  <si>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</si>
  <si>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</si>
  <si>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</si>
  <si>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</si>
  <si>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</si>
  <si>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</si>
  <si>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</si>
  <si>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</si>
  <si>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</si>
  <si>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</si>
  <si>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</si>
  <si>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</si>
  <si>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</si>
  <si>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</si>
  <si>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</si>
  <si>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</si>
  <si>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</si>
  <si>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</si>
  <si>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</si>
  <si>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</si>
  <si>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</si>
  <si>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</si>
  <si>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</si>
  <si>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</si>
  <si>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</si>
  <si>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</si>
  <si>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</si>
  <si>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</si>
  <si>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</si>
  <si>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</si>
  <si>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</si>
  <si>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</si>
  <si>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</si>
  <si>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</si>
  <si>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</si>
  <si>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</si>
  <si>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</si>
  <si>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</si>
  <si>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</si>
  <si>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</si>
  <si>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</si>
  <si>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</si>
  <si>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</si>
  <si>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</si>
  <si>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</si>
  <si>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</si>
  <si>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</si>
  <si>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</si>
  <si>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</si>
  <si>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</si>
  <si>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</si>
  <si>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</si>
  <si>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</si>
  <si>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</si>
  <si>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</si>
  <si>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</si>
  <si>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</si>
  <si>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</si>
  <si>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</si>
  <si>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</si>
  <si>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</si>
  <si>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</si>
  <si>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</si>
  <si>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</si>
  <si>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</si>
  <si>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</si>
  <si>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</si>
  <si>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</si>
  <si>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</si>
  <si>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</si>
  <si>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</si>
  <si>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</si>
  <si>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</si>
  <si>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</si>
  <si>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</si>
  <si>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</si>
  <si>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</si>
  <si>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</si>
  <si>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</si>
  <si>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</si>
  <si>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</si>
  <si>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</si>
  <si>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</si>
  <si>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</si>
  <si>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</si>
  <si>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</si>
  <si>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</si>
  <si>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</si>
  <si>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</si>
  <si>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</si>
  <si>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</si>
  <si>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</si>
  <si>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</si>
  <si>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</si>
  <si>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</si>
  <si>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</si>
  <si>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</si>
  <si>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</si>
  <si>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</si>
  <si>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</si>
  <si>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</si>
  <si>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</si>
  <si>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</si>
  <si>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</si>
  <si>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</si>
  <si>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</si>
  <si>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</si>
  <si>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</si>
  <si>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</si>
  <si>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</si>
  <si>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</si>
  <si>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</si>
  <si>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</si>
  <si>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</si>
  <si>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</si>
  <si>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</si>
  <si>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</si>
  <si>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</si>
  <si>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</si>
  <si>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</si>
  <si>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</si>
  <si>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</si>
  <si>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</si>
  <si>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</si>
  <si>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</si>
  <si>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</si>
  <si>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</si>
  <si>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</si>
  <si>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</si>
  <si>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</si>
  <si>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</si>
  <si>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</si>
  <si>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</si>
  <si>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</si>
  <si>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</si>
  <si>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</si>
  <si>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</si>
  <si>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</si>
  <si>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</si>
  <si>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</si>
  <si>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</si>
  <si>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</si>
  <si>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</si>
  <si>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</si>
  <si>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</si>
  <si>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</si>
  <si>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</si>
  <si>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</si>
  <si>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</si>
  <si>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</si>
  <si>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</si>
  <si>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</si>
  <si>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</si>
  <si>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</si>
  <si>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</si>
  <si>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</si>
  <si>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</si>
  <si>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</si>
  <si>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</si>
  <si>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</si>
  <si>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</si>
  <si>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</si>
  <si>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</si>
  <si>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</si>
  <si>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</si>
  <si>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</si>
  <si>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</si>
  <si>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</si>
  <si>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</si>
  <si>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</si>
  <si>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</si>
  <si>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</si>
  <si>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</si>
  <si>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</si>
  <si>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</si>
  <si>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</si>
  <si>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</si>
  <si>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</si>
  <si>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</si>
  <si>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</si>
  <si>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</si>
  <si>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</si>
  <si>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</si>
  <si>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</si>
  <si>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</si>
  <si>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</si>
  <si>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</si>
  <si>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</si>
  <si>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</si>
  <si>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</si>
  <si>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</si>
  <si>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</si>
  <si>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</si>
  <si>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</si>
  <si>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</si>
  <si>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</si>
  <si>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</si>
  <si>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</si>
  <si>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</si>
  <si>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</si>
  <si>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</si>
  <si>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</si>
  <si>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</si>
  <si>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</si>
  <si>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</si>
  <si>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</si>
  <si>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</si>
  <si>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</si>
  <si>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</si>
  <si>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</si>
  <si>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</si>
  <si>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</si>
  <si>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</si>
  <si>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</si>
  <si>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</si>
  <si>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</si>
  <si>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</si>
  <si>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</si>
  <si>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</si>
  <si>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</si>
  <si>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</si>
  <si>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</si>
  <si>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</si>
  <si>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</si>
  <si>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</si>
  <si>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</si>
  <si>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</si>
  <si>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</si>
  <si>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</si>
  <si>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</si>
  <si>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</si>
  <si>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</si>
  <si>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</si>
  <si>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</si>
  <si>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</si>
  <si>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</si>
  <si>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</si>
  <si>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</si>
  <si>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</si>
  <si>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</si>
  <si>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</si>
  <si>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</si>
  <si>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</si>
  <si>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</si>
  <si>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</si>
  <si>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</si>
  <si>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</si>
  <si>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</si>
  <si>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</si>
  <si>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</si>
  <si>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</si>
  <si>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</si>
  <si>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</si>
  <si>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</si>
  <si>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</si>
  <si>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</si>
  <si>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</si>
  <si>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</si>
  <si>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</si>
  <si>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</si>
  <si>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</si>
  <si>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</si>
  <si>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</si>
  <si>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</si>
  <si>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</si>
  <si>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</si>
  <si>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</si>
  <si>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</si>
  <si>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</si>
  <si>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</si>
  <si>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</si>
  <si>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</si>
  <si>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</si>
  <si>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</si>
  <si>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</si>
  <si>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</si>
  <si>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</si>
  <si>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</si>
  <si>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</si>
  <si>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</si>
  <si>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</si>
  <si>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</si>
  <si>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</si>
  <si>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</si>
  <si>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</si>
  <si>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</si>
  <si>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</si>
  <si>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</si>
  <si>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</si>
  <si>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</si>
  <si>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</si>
  <si>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</si>
  <si>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</si>
  <si>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</si>
  <si>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</si>
  <si>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</si>
  <si>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</si>
  <si>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</si>
  <si>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</si>
  <si>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</si>
  <si>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</si>
  <si>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</si>
  <si>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</si>
  <si>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</si>
  <si>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</si>
  <si>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</si>
  <si>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</si>
  <si>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</si>
  <si>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</si>
  <si>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</si>
  <si>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</si>
  <si>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</si>
  <si>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</si>
  <si>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</si>
  <si>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</si>
  <si>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</si>
  <si>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</si>
  <si>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</si>
  <si>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</si>
  <si>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</si>
  <si>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</si>
  <si>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</si>
  <si>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</si>
  <si>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</si>
  <si>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</si>
  <si>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</si>
  <si>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</si>
  <si>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</si>
  <si>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</si>
  <si>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</si>
  <si>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</si>
  <si>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</si>
  <si>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</si>
  <si>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</si>
  <si>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</si>
  <si>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</si>
  <si>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</si>
  <si>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</si>
  <si>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</si>
  <si>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</si>
  <si>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</si>
  <si>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</si>
  <si>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</si>
  <si>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</si>
  <si>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</si>
  <si>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</si>
  <si>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</si>
  <si>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</si>
  <si>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</si>
  <si>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</si>
  <si>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</si>
  <si>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</si>
  <si>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</si>
  <si>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</si>
  <si>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</si>
  <si>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</si>
  <si>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</si>
  <si>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</si>
  <si>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</si>
  <si>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</si>
  <si>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</si>
  <si>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</si>
  <si>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</si>
  <si>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</si>
  <si>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</si>
  <si>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</si>
  <si>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</si>
  <si>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</si>
  <si>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</si>
  <si>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</si>
  <si>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</si>
  <si>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</si>
  <si>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</si>
  <si>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</si>
  <si>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</si>
  <si>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</si>
  <si>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</si>
  <si>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</si>
  <si>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</si>
  <si>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</si>
  <si>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</si>
  <si>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</si>
  <si>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</si>
  <si>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</si>
  <si>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</si>
  <si>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</si>
  <si>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</si>
  <si>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</si>
  <si>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</si>
  <si>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</si>
  <si>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</si>
  <si>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</si>
  <si>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</si>
  <si>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</si>
  <si>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</si>
  <si>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</si>
  <si>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</si>
  <si>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</si>
  <si>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</si>
  <si>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</si>
  <si>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</si>
  <si>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</si>
  <si>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</si>
  <si>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</si>
  <si>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</si>
  <si>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</si>
  <si>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</si>
  <si>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</si>
  <si>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</si>
  <si>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</si>
  <si>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</si>
  <si>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</si>
  <si>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</si>
  <si>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</si>
  <si>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</si>
  <si>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</si>
  <si>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</si>
  <si>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</si>
  <si>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</si>
  <si>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</si>
  <si>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</si>
  <si>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</si>
  <si>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</si>
  <si>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</si>
  <si>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</si>
  <si>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</si>
  <si>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</si>
  <si>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</si>
  <si>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</si>
  <si>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</si>
  <si>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</si>
  <si>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</si>
  <si>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</si>
  <si>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</si>
  <si>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</si>
  <si>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</si>
  <si>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</si>
  <si>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</si>
  <si>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</si>
  <si>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</si>
  <si>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</si>
  <si>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</si>
  <si>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</si>
  <si>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</si>
  <si>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</si>
  <si>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</si>
  <si>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</si>
  <si>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</si>
  <si>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</si>
  <si>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</si>
  <si>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</si>
  <si>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</si>
  <si>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</si>
  <si>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</si>
  <si>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</si>
  <si>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</si>
  <si>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</si>
  <si>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</si>
  <si>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</si>
  <si>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</si>
  <si>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</si>
  <si>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</si>
  <si>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</si>
  <si>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</si>
  <si>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</si>
  <si>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</si>
  <si>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</si>
  <si>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</si>
  <si>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</si>
  <si>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</si>
  <si>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</si>
  <si>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</si>
  <si>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</si>
  <si>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</si>
  <si>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</si>
  <si>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</si>
  <si>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</si>
  <si>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</si>
  <si>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</si>
  <si>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</si>
  <si>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</si>
  <si>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</si>
  <si>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</si>
  <si>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</si>
  <si>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</si>
  <si>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</si>
  <si>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</si>
  <si>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</si>
  <si>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</si>
  <si>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</si>
  <si>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</si>
  <si>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</si>
  <si>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</si>
  <si>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</si>
  <si>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</si>
  <si>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</si>
  <si>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</si>
  <si>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</si>
  <si>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</si>
  <si>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</si>
  <si>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</si>
  <si>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</si>
  <si>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</si>
  <si>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</si>
  <si>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</si>
  <si>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</si>
  <si>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</si>
  <si>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</si>
  <si>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</si>
  <si>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</si>
  <si>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</si>
  <si>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</si>
  <si>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</si>
  <si>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</si>
  <si>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</si>
  <si>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</si>
  <si>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</si>
  <si>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</si>
  <si>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</si>
  <si>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</si>
  <si>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</si>
  <si>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</si>
  <si>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</si>
  <si>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</si>
  <si>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</si>
  <si>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</si>
  <si>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</si>
  <si>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</si>
  <si>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</si>
  <si>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</si>
  <si>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</si>
  <si>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</si>
  <si>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</si>
  <si>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</si>
  <si>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</si>
  <si>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</si>
  <si>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</si>
  <si>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</si>
  <si>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</si>
  <si>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</si>
  <si>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</si>
  <si>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</si>
  <si>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</si>
  <si>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</si>
  <si>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</si>
  <si>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</si>
  <si>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</si>
  <si>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</si>
  <si>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</si>
  <si>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</si>
  <si>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</si>
  <si>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</si>
  <si>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</si>
  <si>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</si>
  <si>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</si>
  <si>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</si>
  <si>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</si>
  <si>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</si>
  <si>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</si>
  <si>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</si>
  <si>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</si>
  <si>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</si>
  <si>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</si>
  <si>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</si>
  <si>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</si>
  <si>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</si>
  <si>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</si>
  <si>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</si>
  <si>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</si>
  <si>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</si>
  <si>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</si>
  <si>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</si>
  <si>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</si>
  <si>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</si>
  <si>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</si>
  <si>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</si>
  <si>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</si>
  <si>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</si>
  <si>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</si>
  <si>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</si>
  <si>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</si>
  <si>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</si>
  <si>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</si>
  <si>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</si>
  <si>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</si>
  <si>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</si>
  <si>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</si>
  <si>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</si>
  <si>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</si>
  <si>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</si>
  <si>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</si>
  <si>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</si>
  <si>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</si>
  <si>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</si>
  <si>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</si>
  <si>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</si>
  <si>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</si>
  <si>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</si>
  <si>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</si>
  <si>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</si>
  <si>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</si>
  <si>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</si>
  <si>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</si>
  <si>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</si>
  <si>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</si>
  <si>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</si>
  <si>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</si>
  <si>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</si>
  <si>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</si>
  <si>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</si>
  <si>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</si>
  <si>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</si>
  <si>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</si>
  <si>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</si>
  <si>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</si>
  <si>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</si>
  <si>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</si>
  <si>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</si>
  <si>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</si>
  <si>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</si>
  <si>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</si>
  <si>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</si>
  <si>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</si>
  <si>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</si>
  <si>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</si>
  <si>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</si>
  <si>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</si>
  <si>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</si>
  <si>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</si>
  <si>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</si>
  <si>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</si>
  <si>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</si>
  <si>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</si>
  <si>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</si>
  <si>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</si>
  <si>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</si>
  <si>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</si>
  <si>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</si>
  <si>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</si>
  <si>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</si>
  <si>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</si>
  <si>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</si>
  <si>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</si>
  <si>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</si>
  <si>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</si>
  <si>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</si>
  <si>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</si>
  <si>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</si>
  <si>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</si>
  <si>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</si>
  <si>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</si>
  <si>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</si>
  <si>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</si>
  <si>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</si>
  <si>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</si>
  <si>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</si>
  <si>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</si>
  <si>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</si>
  <si>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</si>
  <si>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</si>
  <si>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</si>
  <si>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</si>
  <si>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</si>
  <si>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</si>
  <si>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</si>
  <si>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</si>
  <si>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</si>
  <si>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</si>
  <si>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</si>
  <si>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</si>
  <si>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</si>
  <si>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</si>
  <si>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</si>
  <si>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</si>
  <si>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</si>
  <si>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</si>
  <si>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</si>
  <si>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</si>
  <si>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</si>
  <si>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</si>
  <si>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</si>
  <si>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</si>
  <si>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</si>
  <si>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</si>
  <si>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</si>
  <si>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</si>
  <si>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</si>
  <si>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</si>
  <si>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</si>
  <si>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</si>
  <si>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</si>
  <si>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</si>
  <si>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</si>
  <si>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</si>
  <si>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</si>
  <si>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</si>
  <si>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</si>
  <si>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</si>
  <si>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</si>
  <si>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</si>
  <si>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</si>
  <si>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</si>
  <si>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</si>
  <si>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</si>
  <si>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</si>
  <si>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</si>
  <si>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</si>
  <si>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</si>
  <si>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</si>
  <si>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</si>
  <si>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</si>
  <si>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</si>
  <si>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</si>
  <si>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</si>
  <si>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</si>
  <si>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</si>
  <si>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</si>
  <si>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</si>
  <si>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</si>
  <si>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</si>
  <si>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</si>
  <si>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</si>
  <si>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</si>
  <si>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</si>
  <si>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</si>
  <si>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</si>
  <si>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</si>
  <si>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</si>
  <si>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</si>
  <si>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</si>
  <si>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</si>
  <si>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</si>
  <si>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</si>
  <si>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</si>
  <si>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</si>
  <si>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</si>
  <si>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</si>
  <si>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</si>
  <si>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</si>
  <si>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</si>
  <si>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</si>
  <si>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</si>
  <si>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</si>
  <si>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</si>
  <si>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</si>
  <si>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</si>
  <si>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</si>
  <si>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</si>
  <si>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</si>
  <si>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</si>
  <si>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</si>
  <si>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</si>
  <si>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</si>
  <si>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</si>
  <si>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</si>
  <si>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</si>
  <si>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</si>
  <si>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</si>
  <si>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</si>
  <si>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</si>
  <si>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</si>
  <si>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</si>
  <si>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</si>
  <si>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</si>
  <si>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</si>
  <si>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</si>
  <si>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</si>
  <si>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</si>
  <si>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</si>
  <si>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</si>
  <si>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</si>
  <si>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</si>
  <si>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</si>
  <si>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</si>
  <si>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</si>
  <si>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</si>
  <si>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</si>
  <si>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</si>
  <si>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</si>
  <si>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</si>
  <si>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</si>
  <si>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</si>
  <si>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</si>
  <si>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</si>
  <si>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</si>
  <si>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</si>
  <si>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</si>
  <si>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</si>
  <si>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</si>
  <si>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</si>
  <si>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</si>
  <si>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</si>
  <si>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</si>
  <si>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</si>
  <si>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</si>
  <si>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</si>
  <si>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</si>
  <si>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</si>
  <si>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</si>
  <si>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</si>
  <si>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</si>
  <si>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</si>
  <si>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</si>
  <si>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</si>
  <si>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</si>
  <si>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</si>
  <si>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</si>
  <si>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</si>
  <si>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</si>
  <si>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</si>
  <si>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</si>
  <si>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</si>
  <si>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</si>
  <si>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</si>
  <si>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</si>
  <si>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</si>
  <si>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</si>
  <si>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</si>
  <si>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</si>
  <si>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</si>
  <si>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</si>
  <si>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</si>
  <si>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</si>
  <si>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</si>
  <si>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</si>
  <si>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</si>
  <si>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</si>
  <si>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</si>
  <si>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</si>
  <si>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</si>
  <si>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</si>
  <si>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</si>
  <si>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</si>
  <si>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</si>
  <si>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</si>
  <si>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</si>
  <si>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</si>
  <si>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</si>
  <si>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</si>
  <si>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</si>
  <si>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</si>
  <si>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</si>
  <si>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</si>
  <si>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</si>
  <si>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</si>
  <si>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</si>
  <si>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</si>
  <si>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</si>
  <si>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</si>
  <si>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</si>
  <si>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</si>
  <si>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</si>
  <si>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</si>
  <si>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</si>
  <si>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</si>
  <si>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</si>
  <si>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</si>
  <si>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</si>
  <si>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</si>
  <si>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</si>
  <si>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</si>
  <si>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</si>
  <si>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</si>
  <si>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</si>
  <si>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</si>
  <si>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</si>
  <si>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</si>
  <si>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</si>
  <si>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</si>
  <si>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</si>
  <si>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</si>
  <si>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</si>
  <si>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</si>
  <si>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</si>
  <si>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</si>
  <si>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</si>
  <si>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</si>
  <si>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</si>
  <si>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</si>
  <si>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</si>
  <si>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</si>
  <si>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</si>
  <si>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</si>
  <si>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</si>
  <si>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</si>
  <si>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</si>
  <si>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</si>
  <si>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</si>
  <si>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</si>
  <si>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</si>
  <si>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</si>
  <si>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</si>
  <si>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</si>
  <si>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</si>
  <si>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</si>
  <si>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</si>
  <si>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</si>
  <si>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</si>
  <si>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</si>
  <si>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</si>
  <si>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</si>
  <si>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</si>
  <si>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</si>
  <si>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</si>
  <si>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</si>
  <si>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</si>
  <si>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</si>
  <si>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</si>
  <si>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</si>
  <si>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</si>
  <si>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</si>
  <si>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</si>
  <si>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</si>
  <si>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</si>
  <si>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</si>
  <si>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</si>
  <si>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</si>
  <si>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</si>
  <si>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</si>
  <si>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</si>
  <si>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</si>
  <si>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</si>
  <si>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</si>
  <si>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</si>
  <si>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</si>
  <si>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</si>
  <si>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</si>
  <si>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</si>
  <si>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</si>
  <si>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</si>
  <si>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</si>
  <si>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</si>
  <si>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</si>
  <si>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</si>
  <si>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</si>
  <si>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</si>
  <si>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</si>
  <si>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</si>
  <si>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</si>
  <si>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</si>
  <si>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</si>
  <si>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</si>
  <si>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</si>
  <si>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</si>
  <si>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</si>
  <si>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</si>
  <si>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</si>
  <si>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</si>
  <si>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</si>
  <si>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</si>
  <si>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</si>
  <si>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</si>
  <si>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</si>
  <si>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</si>
  <si>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</si>
  <si>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</si>
  <si>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</si>
  <si>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</si>
  <si>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</si>
  <si>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</si>
  <si>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</si>
  <si>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</si>
  <si>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</si>
  <si>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</si>
  <si>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</si>
  <si>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</si>
  <si>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</si>
  <si>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</si>
  <si>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</si>
  <si>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</si>
  <si>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</si>
  <si>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</si>
  <si>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</si>
  <si>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</si>
  <si>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</si>
  <si>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</si>
  <si>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</si>
  <si>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</si>
  <si>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</si>
  <si>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</si>
  <si>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</si>
  <si>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</si>
  <si>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</si>
  <si>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</si>
  <si>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</si>
  <si>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</si>
  <si>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</si>
  <si>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</si>
  <si>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</si>
  <si>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</si>
  <si>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</si>
  <si>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</si>
  <si>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</si>
  <si>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</si>
  <si>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</si>
  <si>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</si>
  <si>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</si>
  <si>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</si>
  <si>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</si>
  <si>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</si>
  <si>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</si>
  <si>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</si>
  <si>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</si>
  <si>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</si>
  <si>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</si>
  <si>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</si>
  <si>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</si>
  <si>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</si>
  <si>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</si>
  <si>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</si>
  <si>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</si>
  <si>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</si>
  <si>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</si>
  <si>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</si>
  <si>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</si>
  <si>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</si>
  <si>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</si>
  <si>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</si>
  <si>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</si>
  <si>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</si>
  <si>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</si>
  <si>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</si>
  <si>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</si>
  <si>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</si>
  <si>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</si>
  <si>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</si>
  <si>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</si>
  <si>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</si>
  <si>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</si>
  <si>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</si>
  <si>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</si>
  <si>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</si>
  <si>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</si>
  <si>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</si>
  <si>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</si>
  <si>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</si>
  <si>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</si>
  <si>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</si>
  <si>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</si>
  <si>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</si>
  <si>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</si>
  <si>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</si>
  <si>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</si>
  <si>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</si>
  <si>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</si>
  <si>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</si>
  <si>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</si>
  <si>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</si>
  <si>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</si>
  <si>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</si>
  <si>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</si>
  <si>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</si>
  <si>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</si>
  <si>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</si>
  <si>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</si>
  <si>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</si>
  <si>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</si>
  <si>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</si>
  <si>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</si>
  <si>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</si>
  <si>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</si>
  <si>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</si>
  <si>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</si>
  <si>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</si>
  <si>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</si>
  <si>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</si>
  <si>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</si>
  <si>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</si>
  <si>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</si>
  <si>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</si>
  <si>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</si>
  <si>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</si>
  <si>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</si>
  <si>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</si>
  <si>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</si>
  <si>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</si>
  <si>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</si>
  <si>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</si>
  <si>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</si>
  <si>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</si>
  <si>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</si>
  <si>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</si>
  <si>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</si>
  <si>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</si>
  <si>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</si>
  <si>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</si>
  <si>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</si>
  <si>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</si>
  <si>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</si>
  <si>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</si>
  <si>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</si>
  <si>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</si>
  <si>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</si>
  <si>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</si>
  <si>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</si>
  <si>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</si>
  <si>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</si>
  <si>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</si>
  <si>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</si>
  <si>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</si>
  <si>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</si>
  <si>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</si>
  <si>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</si>
  <si>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</si>
  <si>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</si>
  <si>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</si>
  <si>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</si>
  <si>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</si>
  <si>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</si>
  <si>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</si>
  <si>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</si>
  <si>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</si>
  <si>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</si>
  <si>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</si>
  <si>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</si>
  <si>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</si>
  <si>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</si>
  <si>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</si>
  <si>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</si>
  <si>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</si>
  <si>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</si>
  <si>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</si>
  <si>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</si>
  <si>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</si>
  <si>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</si>
  <si>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</si>
  <si>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</si>
  <si>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</si>
  <si>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</si>
  <si>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</si>
  <si>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</si>
  <si>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</si>
  <si>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</si>
  <si>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</si>
  <si>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</si>
  <si>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</si>
  <si>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</si>
  <si>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</si>
  <si>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</si>
  <si>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</si>
  <si>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</si>
  <si>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</si>
  <si>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</si>
  <si>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</si>
  <si>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</si>
  <si>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</si>
  <si>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</si>
  <si>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</si>
  <si>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</si>
  <si>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</si>
  <si>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</si>
  <si>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</si>
  <si>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</si>
  <si>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</si>
  <si>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</si>
  <si>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</si>
  <si>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</si>
  <si>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</si>
  <si>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</si>
  <si>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</si>
  <si>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</si>
  <si>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</si>
  <si>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</si>
  <si>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</si>
  <si>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</si>
  <si>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</si>
  <si>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</si>
  <si>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</si>
  <si>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</si>
  <si>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</si>
  <si>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</si>
  <si>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</si>
  <si>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</si>
  <si>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</si>
  <si>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</si>
  <si>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</si>
  <si>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</si>
  <si>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</si>
  <si>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</si>
  <si>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</si>
  <si>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</si>
  <si>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</si>
  <si>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</si>
  <si>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</si>
  <si>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</si>
  <si>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</si>
  <si>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</si>
  <si>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</si>
  <si>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</si>
  <si>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</si>
  <si>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</si>
  <si>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</si>
  <si>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</si>
  <si>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</si>
  <si>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</si>
  <si>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</si>
  <si>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</si>
  <si>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</si>
  <si>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</si>
  <si>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</si>
  <si>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</si>
  <si>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</si>
  <si>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</si>
  <si>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</si>
  <si>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</si>
  <si>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</si>
  <si>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</si>
  <si>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</si>
  <si>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</si>
  <si>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</si>
  <si>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</si>
  <si>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</si>
  <si>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</si>
  <si>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</si>
  <si>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</si>
  <si>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</si>
  <si>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</si>
  <si>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</si>
  <si>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</si>
  <si>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</si>
  <si>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</si>
  <si>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dau6 kau3</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</si>
  <si>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</si>
  <si>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</si>
  <si>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</si>
  <si>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</si>
  <si>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</si>
  <si>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</si>
  <si>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</si>
  <si>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</si>
  <si>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</si>
  <si>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</si>
  <si>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</si>
  <si>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</si>
  <si>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</si>
  <si>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</si>
  <si>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</si>
  <si>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</si>
  <si>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</si>
  <si>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</si>
  <si>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</si>
  <si>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</si>
  <si>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</si>
  <si>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</si>
  <si>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</si>
  <si>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</si>
  <si>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</si>
  <si>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</si>
  <si>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</si>
  <si>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</si>
  <si>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</si>
  <si>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</si>
  <si>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</si>
  <si>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</si>
  <si>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</si>
  <si>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</si>
  <si>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</si>
  <si>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</si>
  <si>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</si>
  <si>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</si>
  <si>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</si>
  <si>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</si>
  <si>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</si>
  <si>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</si>
  <si>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</si>
  <si>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</si>
  <si>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</si>
  <si>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</si>
  <si>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</si>
  <si>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</si>
  <si>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</si>
  <si>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</si>
  <si>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</si>
  <si>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</si>
  <si>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</si>
  <si>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</si>
  <si>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</si>
  <si>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</si>
  <si>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</si>
  <si>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</si>
  <si>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</si>
  <si>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</si>
  <si>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</si>
  <si>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</si>
  <si>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</si>
  <si>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</si>
  <si>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</si>
  <si>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</si>
  <si>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</si>
  <si>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</si>
  <si>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</si>
  <si>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</si>
  <si>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</si>
  <si>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</si>
  <si>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</si>
  <si>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</si>
  <si>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</si>
  <si>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</si>
  <si>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</si>
  <si>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</si>
  <si>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</si>
  <si>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</si>
  <si>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</si>
  <si>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</si>
  <si>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</si>
  <si>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</si>
  <si>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</si>
  <si>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</si>
  <si>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</si>
  <si>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</si>
  <si>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</si>
  <si>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</si>
  <si>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</si>
  <si>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</si>
  <si>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</si>
  <si>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</si>
  <si>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</si>
  <si>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</si>
  <si>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</si>
  <si>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</si>
  <si>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</si>
  <si>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</si>
  <si>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</si>
  <si>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</si>
  <si>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</si>
  <si>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</si>
  <si>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</si>
  <si>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</si>
  <si>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</si>
  <si>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</si>
  <si>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</si>
  <si>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</si>
  <si>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</si>
  <si>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</si>
  <si>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</si>
  <si>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</si>
  <si>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</si>
  <si>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</si>
  <si>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</si>
  <si>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</si>
  <si>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</si>
  <si>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</si>
  <si>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</si>
  <si>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</si>
  <si>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</si>
  <si>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</si>
  <si>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</si>
  <si>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</si>
  <si>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</si>
  <si>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</si>
  <si>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</si>
  <si>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</si>
  <si>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</si>
  <si>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</si>
  <si>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</si>
  <si>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</si>
  <si>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</si>
  <si>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</si>
  <si>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</si>
  <si>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</si>
  <si>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</si>
  <si>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</si>
  <si>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</si>
  <si>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</si>
  <si>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</si>
  <si>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</si>
  <si>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</si>
  <si>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</si>
  <si>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</si>
  <si>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</si>
  <si>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</si>
  <si>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</si>
  <si>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</si>
  <si>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</si>
  <si>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</si>
  <si>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</si>
  <si>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</si>
  <si>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</si>
  <si>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</si>
  <si>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</si>
  <si>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</si>
  <si>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</si>
  <si>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</si>
  <si>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</si>
  <si>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</si>
  <si>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</si>
  <si>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</si>
  <si>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</si>
  <si>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</si>
  <si>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</si>
  <si>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</si>
  <si>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</si>
  <si>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</si>
  <si>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</si>
  <si>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</si>
  <si>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</si>
  <si>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</si>
  <si>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</si>
  <si>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</si>
  <si>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</si>
  <si>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</si>
  <si>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</si>
  <si>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</si>
  <si>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</si>
  <si>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</si>
  <si>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</si>
  <si>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</si>
  <si>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</si>
  <si>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</si>
  <si>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</si>
  <si>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</si>
  <si>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</si>
  <si>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</si>
  <si>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</si>
  <si>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</si>
  <si>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</si>
  <si>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</si>
  <si>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</si>
  <si>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</si>
  <si>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</si>
  <si>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</si>
  <si>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</si>
  <si>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</si>
  <si>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</si>
  <si>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</si>
  <si>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</si>
  <si>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</si>
  <si>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</si>
  <si>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</si>
  <si>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</si>
  <si>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</si>
  <si>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</si>
  <si>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</si>
  <si>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</si>
  <si>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</si>
  <si>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</si>
  <si>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</si>
  <si>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</si>
  <si>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</si>
  <si>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</si>
  <si>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</si>
  <si>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</si>
  <si>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</si>
  <si>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</si>
  <si>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</si>
  <si>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</si>
  <si>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</si>
  <si>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</si>
  <si>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</si>
  <si>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</si>
  <si>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</si>
  <si>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</si>
  <si>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</si>
  <si>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</si>
  <si>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</si>
  <si>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</si>
  <si>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</si>
  <si>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</si>
  <si>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</si>
  <si>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</si>
  <si>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</si>
  <si>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</si>
  <si>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</si>
  <si>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</si>
  <si>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</si>
  <si>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</si>
  <si>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</si>
  <si>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</si>
  <si>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</si>
  <si>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</si>
  <si>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</si>
  <si>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</si>
  <si>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</si>
  <si>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</si>
  <si>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</si>
  <si>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</si>
  <si>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</si>
  <si>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</si>
  <si>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</si>
  <si>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</si>
  <si>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</si>
  <si>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</si>
  <si>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</si>
  <si>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</si>
  <si>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</si>
  <si>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</si>
  <si>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</si>
  <si>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</si>
  <si>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</si>
  <si>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</si>
  <si>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</si>
  <si>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</si>
  <si>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</si>
  <si>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</si>
  <si>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</si>
  <si>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</si>
  <si>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</si>
  <si>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</si>
  <si>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</si>
  <si>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</si>
  <si>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</si>
  <si>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</si>
  <si>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</si>
  <si>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</si>
  <si>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</si>
  <si>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</si>
  <si>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</si>
  <si>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</si>
  <si>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</si>
  <si>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</si>
  <si>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</si>
  <si>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</si>
  <si>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</si>
  <si>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</si>
  <si>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</si>
  <si>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</si>
  <si>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</si>
  <si>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</si>
  <si>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</si>
  <si>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</si>
  <si>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</si>
  <si>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</si>
  <si>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</si>
  <si>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</si>
  <si>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</si>
  <si>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</si>
  <si>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</si>
  <si>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</si>
  <si>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</si>
  <si>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</si>
  <si>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</si>
  <si>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</si>
  <si>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</si>
  <si>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</si>
  <si>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</si>
  <si>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</si>
  <si>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</si>
  <si>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</si>
  <si>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</si>
  <si>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</si>
  <si>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</si>
  <si>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</si>
  <si>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</si>
  <si>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</si>
  <si>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</si>
  <si>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</si>
  <si>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</si>
  <si>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</si>
  <si>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</si>
  <si>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</si>
  <si>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</si>
  <si>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</si>
  <si>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</si>
  <si>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</si>
  <si>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</si>
  <si>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</si>
  <si>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</si>
  <si>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</si>
  <si>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</si>
  <si>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</si>
  <si>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</si>
  <si>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</si>
  <si>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</si>
  <si>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</si>
  <si>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</si>
  <si>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</si>
  <si>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</si>
  <si>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</si>
  <si>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</si>
  <si>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</si>
  <si>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</si>
  <si>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</si>
  <si>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</si>
  <si>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</si>
  <si>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</si>
  <si>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</si>
  <si>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</si>
  <si>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</si>
  <si>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</si>
  <si>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</si>
  <si>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</si>
  <si>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</si>
  <si>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</si>
  <si>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</si>
  <si>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</si>
  <si>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</si>
  <si>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</si>
  <si>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</si>
  <si>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</si>
  <si>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</si>
  <si>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</si>
  <si>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</si>
  <si>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</si>
  <si>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</si>
  <si>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</si>
  <si>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</si>
  <si>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</si>
  <si>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</si>
  <si>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</si>
  <si>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</si>
  <si>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</si>
  <si>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</si>
  <si>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</si>
  <si>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</si>
  <si>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</si>
  <si>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</si>
  <si>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</si>
  <si>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</si>
  <si>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</si>
  <si>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</si>
  <si>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</si>
  <si>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</si>
  <si>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</si>
  <si>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</si>
  <si>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</si>
  <si>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</si>
  <si>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</si>
  <si>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</si>
  <si>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</si>
  <si>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</si>
  <si>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</si>
  <si>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</si>
  <si>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</si>
  <si>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</si>
  <si>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</si>
  <si>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</si>
  <si>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</si>
  <si>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</si>
  <si>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</si>
  <si>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</si>
  <si>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</si>
  <si>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</si>
  <si>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</si>
  <si>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</si>
  <si>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</si>
  <si>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</si>
  <si>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</si>
  <si>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</si>
  <si>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</si>
  <si>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</si>
  <si>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</si>
  <si>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</si>
  <si>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</si>
  <si>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</si>
  <si>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</si>
  <si>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</si>
  <si>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</si>
  <si>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</si>
  <si>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</si>
  <si>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</si>
  <si>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</si>
  <si>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</si>
  <si>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</si>
  <si>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</si>
  <si>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</si>
  <si>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</si>
  <si>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</si>
  <si>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</si>
  <si>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</si>
  <si>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</si>
  <si>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</si>
  <si>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</si>
  <si>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</si>
  <si>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</si>
  <si>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</si>
  <si>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</si>
  <si>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</si>
  <si>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</si>
  <si>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</si>
  <si>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</si>
  <si>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</si>
  <si>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</si>
  <si>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</si>
  <si>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</si>
  <si>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</si>
  <si>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</si>
  <si>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</si>
  <si>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</si>
  <si>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</si>
  <si>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</si>
  <si>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</si>
  <si>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</si>
  <si>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</si>
  <si>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</si>
  <si>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</si>
  <si>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</si>
  <si>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</si>
  <si>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</si>
  <si>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</si>
  <si>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</si>
  <si>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</si>
  <si>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</si>
  <si>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</si>
  <si>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</si>
  <si>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</si>
  <si>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</si>
  <si>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</si>
  <si>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</si>
  <si>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</si>
  <si>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</si>
  <si>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</si>
  <si>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</si>
  <si>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</si>
  <si>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</si>
  <si>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</si>
  <si>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</si>
  <si>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</si>
  <si>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</si>
  <si>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</si>
  <si>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</si>
  <si>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</si>
  <si>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</si>
  <si>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</si>
  <si>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</si>
  <si>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</si>
  <si>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</si>
  <si>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</si>
  <si>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</si>
  <si>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</si>
  <si>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</si>
  <si>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</si>
  <si>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</si>
  <si>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</si>
  <si>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</si>
  <si>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</si>
  <si>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</si>
  <si>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</si>
  <si>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</si>
  <si>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</si>
  <si>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</si>
  <si>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</si>
  <si>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</si>
  <si>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</si>
  <si>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</si>
  <si>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</si>
  <si>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</si>
  <si>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</si>
  <si>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</si>
  <si>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</si>
  <si>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</si>
  <si>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</si>
  <si>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</si>
  <si>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</si>
  <si>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</si>
  <si>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</si>
  <si>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</si>
  <si>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</si>
  <si>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</si>
  <si>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</si>
  <si>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</si>
  <si>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</si>
  <si>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</si>
  <si>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</si>
  <si>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</si>
  <si>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</si>
  <si>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</si>
  <si>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</si>
  <si>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</si>
  <si>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</si>
  <si>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</si>
  <si>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</si>
  <si>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</si>
  <si>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</si>
  <si>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</si>
  <si>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</si>
  <si>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</si>
  <si>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</si>
  <si>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</si>
  <si>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</si>
  <si>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</si>
  <si>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</si>
  <si>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</si>
  <si>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</si>
  <si>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</si>
  <si>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</si>
  <si>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</si>
  <si>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</si>
  <si>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</si>
  <si>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</si>
  <si>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</si>
  <si>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</si>
  <si>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</si>
  <si>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</si>
  <si>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</si>
  <si>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</si>
  <si>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</si>
  <si>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</si>
  <si>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</si>
  <si>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</si>
  <si>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</si>
  <si>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</si>
  <si>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</si>
  <si>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</si>
  <si>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</si>
  <si>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</si>
  <si>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</si>
  <si>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</si>
  <si>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</si>
  <si>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</si>
  <si>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</si>
  <si>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</si>
  <si>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</si>
  <si>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</si>
  <si>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</si>
  <si>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</si>
  <si>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</si>
  <si>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</si>
  <si>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</si>
  <si>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</si>
  <si>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</si>
  <si>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</si>
  <si>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</si>
  <si>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</si>
  <si>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</si>
  <si>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</si>
  <si>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</si>
  <si>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</si>
  <si>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</si>
  <si>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</si>
  <si>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</si>
  <si>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</si>
  <si>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</si>
  <si>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</si>
  <si>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</si>
  <si>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</si>
  <si>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</si>
  <si>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</si>
  <si>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</si>
  <si>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</si>
  <si>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</si>
  <si>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</si>
  <si>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</si>
  <si>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</si>
  <si>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</si>
  <si>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</si>
  <si>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</si>
  <si>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</si>
  <si>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</si>
  <si>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</si>
  <si>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</si>
  <si>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</si>
  <si>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</si>
  <si>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</si>
  <si>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</si>
  <si>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</si>
  <si>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</si>
  <si>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</si>
  <si>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</si>
  <si>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</si>
  <si>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</si>
  <si>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</si>
  <si>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</si>
  <si>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</si>
  <si>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</si>
  <si>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</si>
  <si>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</si>
  <si>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</si>
  <si>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</si>
  <si>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</si>
  <si>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</si>
  <si>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</si>
  <si>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</si>
  <si>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</si>
  <si>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</si>
  <si>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</si>
  <si>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</si>
  <si>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</si>
  <si>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</si>
  <si>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</si>
  <si>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</si>
  <si>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</si>
  <si>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</si>
  <si>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</si>
  <si>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</si>
  <si>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</si>
  <si>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</si>
  <si>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</si>
  <si>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</si>
  <si>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</si>
  <si>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</si>
  <si>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</si>
  <si>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</si>
  <si>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</si>
  <si>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</si>
  <si>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</si>
  <si>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</si>
  <si>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</si>
  <si>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</si>
  <si>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</si>
  <si>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</si>
  <si>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</si>
  <si>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</si>
  <si>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</si>
  <si>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</si>
  <si>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</si>
  <si>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</si>
  <si>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</si>
  <si>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</si>
  <si>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</si>
  <si>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</si>
  <si>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</si>
  <si>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</si>
  <si>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</si>
  <si>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</si>
  <si>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</si>
  <si>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</si>
  <si>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</si>
  <si>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</si>
  <si>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</si>
  <si>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</si>
  <si>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</si>
  <si>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</si>
  <si>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</si>
  <si>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</si>
  <si>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</si>
  <si>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</si>
  <si>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</si>
  <si>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</si>
  <si>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</si>
  <si>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</si>
  <si>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</si>
  <si>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</si>
  <si>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</si>
  <si>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</si>
  <si>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</si>
  <si>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</si>
  <si>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</si>
  <si>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</si>
  <si>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</si>
  <si>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</si>
  <si>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</si>
  <si>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</si>
  <si>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</si>
  <si>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</si>
  <si>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</si>
  <si>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</si>
  <si>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</si>
  <si>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</si>
  <si>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</si>
  <si>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</si>
  <si>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</si>
  <si>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</si>
  <si>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</si>
  <si>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</si>
  <si>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</si>
  <si>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</si>
  <si>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</si>
  <si>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</si>
  <si>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</si>
  <si>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</si>
  <si>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</si>
  <si>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</si>
  <si>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</si>
  <si>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</si>
  <si>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</si>
  <si>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</si>
  <si>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</si>
  <si>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</si>
  <si>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</si>
  <si>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</si>
  <si>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</si>
  <si>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</si>
  <si>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</si>
  <si>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</si>
  <si>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</si>
  <si>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</si>
  <si>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</si>
  <si>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</si>
  <si>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</si>
  <si>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</si>
  <si>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</si>
  <si>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</si>
  <si>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</si>
  <si>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</si>
  <si>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</si>
  <si>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</si>
  <si>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</si>
  <si>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</si>
  <si>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</si>
  <si>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</si>
  <si>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</si>
  <si>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</si>
  <si>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</si>
  <si>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</si>
  <si>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</si>
  <si>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</si>
  <si>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</si>
  <si>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</si>
  <si>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</si>
  <si>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</si>
  <si>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</si>
  <si>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</si>
  <si>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</si>
  <si>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</si>
  <si>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</si>
  <si>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</si>
  <si>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</si>
  <si>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</si>
  <si>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</si>
  <si>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</si>
  <si>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</si>
  <si>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</si>
  <si>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</si>
  <si>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</si>
  <si>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</si>
  <si>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</si>
  <si>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</si>
  <si>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</si>
  <si>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</si>
  <si>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</si>
  <si>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</si>
  <si>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</si>
  <si>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</si>
  <si>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</si>
  <si>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</si>
  <si>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</si>
  <si>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</si>
  <si>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</si>
  <si>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</si>
  <si>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</si>
  <si>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</si>
  <si>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</si>
  <si>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</si>
  <si>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</si>
  <si>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</si>
  <si>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</si>
  <si>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</si>
  <si>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</si>
  <si>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</si>
  <si>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</si>
  <si>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</si>
  <si>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</si>
  <si>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</si>
  <si>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</si>
  <si>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</si>
  <si>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</si>
  <si>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</si>
  <si>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</si>
  <si>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</si>
  <si>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</si>
  <si>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</si>
  <si>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</si>
  <si>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</si>
  <si>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</si>
  <si>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</si>
  <si>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</si>
  <si>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</si>
  <si>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</si>
  <si>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</si>
  <si>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</si>
  <si>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</si>
  <si>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</si>
  <si>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</si>
  <si>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</si>
  <si>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</si>
  <si>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</si>
  <si>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</si>
  <si>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</si>
  <si>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</si>
  <si>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</si>
  <si>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</si>
  <si>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</si>
  <si>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</si>
  <si>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</si>
  <si>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</si>
  <si>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</si>
  <si>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</si>
  <si>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</si>
  <si>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</si>
  <si>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</si>
  <si>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</si>
  <si>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</si>
  <si>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</si>
  <si>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</si>
  <si>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</si>
  <si>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</si>
  <si>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</si>
  <si>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</si>
  <si>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</si>
  <si>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</si>
  <si>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</si>
  <si>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</si>
  <si>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</si>
  <si>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</si>
  <si>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</si>
  <si>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</si>
  <si>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</si>
  <si>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</si>
  <si>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</si>
  <si>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</si>
  <si>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</si>
  <si>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</si>
  <si>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</si>
  <si>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</si>
  <si>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</si>
  <si>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</si>
  <si>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</si>
  <si>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</si>
  <si>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</si>
  <si>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</si>
  <si>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</si>
  <si>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</si>
  <si>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</si>
  <si>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</si>
  <si>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</si>
  <si>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</si>
  <si>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</si>
  <si>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</si>
  <si>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</si>
  <si>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</si>
  <si>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</si>
  <si>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</si>
  <si>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</si>
  <si>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</si>
  <si>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</si>
  <si>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</si>
  <si>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</si>
  <si>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</si>
  <si>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</si>
  <si>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</si>
  <si>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</si>
  <si>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</si>
  <si>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</si>
  <si>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</si>
  <si>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</si>
  <si>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</si>
  <si>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</si>
  <si>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</si>
  <si>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</si>
  <si>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</si>
  <si>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</si>
  <si>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</si>
  <si>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</si>
  <si>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</si>
  <si>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</si>
  <si>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</si>
  <si>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</si>
  <si>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</si>
  <si>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</si>
  <si>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</si>
  <si>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</si>
  <si>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</si>
  <si>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</si>
  <si>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</si>
  <si>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</si>
  <si>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</si>
  <si>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</si>
  <si>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</si>
  <si>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</si>
  <si>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</si>
  <si>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</si>
  <si>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</si>
  <si>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</si>
  <si>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</si>
  <si>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polyu tcm</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</si>
  <si>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</si>
  <si>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</si>
  <si>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</si>
  <si>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</si>
  <si>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</si>
  <si>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</si>
  <si>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</si>
  <si>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overall category</t>
  </si>
  <si>
    <t>tags, for uses, and unique</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</si>
  <si>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</si>
  <si>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</si>
  <si>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</si>
  <si>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</si>
  <si>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</si>
  <si>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</si>
  <si>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</si>
  <si>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</si>
  <si>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</si>
  <si>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</si>
  <si>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</si>
  <si>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</si>
  <si>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</si>
  <si>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</si>
  <si>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</si>
  <si>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</si>
  <si>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</si>
  <si>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</si>
  <si>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</si>
  <si>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</si>
  <si>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</si>
  <si>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</si>
  <si>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</si>
  <si>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</si>
  <si>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</si>
  <si>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</si>
  <si>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</si>
  <si>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</si>
  <si>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</si>
  <si>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</si>
  <si>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</si>
  <si>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</si>
  <si>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</si>
  <si>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</si>
  <si>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</si>
  <si>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</si>
  <si>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</si>
  <si>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</si>
  <si>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</si>
  <si>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</si>
  <si>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</si>
  <si>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</si>
  <si>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</si>
  <si>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</si>
  <si>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</si>
  <si>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</si>
  <si>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</si>
  <si>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</si>
  <si>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</si>
  <si>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</si>
  <si>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</si>
  <si>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</si>
  <si>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</si>
  <si>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</si>
  <si>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小豆蔻 [small-cardamom]</t>
  </si>
  <si>
    <t>荳蔻 [bean-cardamom]</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</si>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</sst>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cellStyleXfs>
  <cellXfs count="5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22" fillId="7" borderId="0" xfId="5" applyAlignment="1">
      <alignment vertical="top"/>
    </xf>
    <xf numFmtId="0" fontId="22" fillId="7" borderId="0" xfId="5"/>
    <xf numFmtId="2" fontId="22" fillId="7" borderId="0" xfId="5" applyNumberFormat="1" applyAlignment="1">
      <alignment vertical="top"/>
    </xf>
    <xf numFmtId="49" fontId="22" fillId="7" borderId="0" xfId="5" applyNumberFormat="1" applyAlignment="1">
      <alignment horizontal="right" vertical="top"/>
    </xf>
    <xf numFmtId="0" fontId="22" fillId="7" borderId="0" xfId="5" applyAlignment="1">
      <alignment horizontal="right" vertical="top"/>
    </xf>
    <xf numFmtId="0" fontId="0" fillId="0" borderId="0" xfId="0" applyBorder="1"/>
    <xf numFmtId="0" fontId="0" fillId="0" borderId="0" xfId="0" applyBorder="1" applyAlignment="1">
      <alignment vertical="top"/>
    </xf>
    <xf numFmtId="0" fontId="22" fillId="7" borderId="0" xfId="5" applyBorder="1" applyAlignment="1">
      <alignmen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52">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453" totalsRowShown="0" headerRowDxfId="251" dataDxfId="250">
  <autoFilter ref="A1:DR1453" xr:uid="{00000000-000C-0000-FFFF-FFFF00000000}"/>
  <sortState xmlns:xlrd2="http://schemas.microsoft.com/office/spreadsheetml/2017/richdata2" ref="A2:DR1453">
    <sortCondition ref="B1:B1453"/>
  </sortState>
  <tableColumns count="122">
    <tableColumn id="1" xr3:uid="{00000000-0010-0000-0000-000001000000}" name="include" dataDxfId="249"/>
    <tableColumn id="115" xr3:uid="{7C553D51-88CE-4A31-9153-6FE2ECF737DE}" name="key" dataDxfId="30"/>
    <tableColumn id="49" xr3:uid="{DA9B1C79-1662-4B0E-A18F-D06F7A0F37B5}" name="1" dataDxfId="32"/>
    <tableColumn id="66" xr3:uid="{D8841148-DF3B-4591-9D03-7025D76E6C0D}" name="2" dataDxfId="31"/>
    <tableColumn id="113" xr3:uid="{D002D96C-1CE5-4514-9F4C-80779127BBAC}" name="3" dataDxfId="248"/>
    <tableColumn id="65" xr3:uid="{2623E26E-A710-41E6-9088-70D5EEA7A4ED}" name="4" dataDxfId="247"/>
    <tableColumn id="110" xr3:uid="{0BF45CFB-BD9A-4AA5-AB37-F73B505C0F34}" name="5" dataDxfId="246"/>
    <tableColumn id="63" xr3:uid="{A266A766-D394-43ED-99C9-CD5CE1D281DE}" name="6" dataDxfId="245"/>
    <tableColumn id="3" xr3:uid="{00000000-0010-0000-0000-000003000000}" name="id"/>
    <tableColumn id="46" xr3:uid="{11E582F4-41A5-4FE4-9CC7-F9FB82908DB5}" name="description"/>
    <tableColumn id="32" xr3:uid="{00000000-0010-0000-0000-000020000000}" name="source" dataDxfId="244"/>
    <tableColumn id="100" xr3:uid="{F228CEF6-2147-4CBC-A5CF-AA2C6D0967CC}" name="petruzzello" dataDxfId="243"/>
    <tableColumn id="112" xr3:uid="{BF4A1097-542E-4A68-A110-5E9972BB744E}" name="hill" dataDxfId="242"/>
    <tableColumn id="87" xr3:uid="{5804B598-BE3C-4004-9626-007DD3E7BBD4}" name="dalby" dataDxfId="241"/>
    <tableColumn id="47" xr3:uid="{83B59ABC-78DB-4F49-BE31-E402F3AED40C}" name="van_wyk" dataDxfId="240"/>
    <tableColumn id="62" xr3:uid="{BC81284B-AED7-4AC3-AD05-B62D46B369BE}" name="katzer" dataDxfId="239"/>
    <tableColumn id="103" xr3:uid="{E63EBBC7-719B-4E13-B282-D0B25C43A58F}" name="ucla" dataDxfId="238"/>
    <tableColumn id="111" xr3:uid="{0207876F-9C20-42C5-AD41-C2806CFA08A1}" name="frequency" dataDxfId="237">
      <calculatedColumnFormula>SUM(COUNTIF(L2:Q2,"yes"))</calculatedColumnFormula>
    </tableColumn>
    <tableColumn id="97" xr3:uid="{985EA64F-80B8-40AF-9DF9-06B4FC29C9DE}" name="nature" dataDxfId="236"/>
    <tableColumn id="4" xr3:uid="{00000000-0010-0000-0000-000004000000}" name="category" dataDxfId="235"/>
    <tableColumn id="64" xr3:uid="{E43721ED-2B1A-4D25-B9D4-5117253C7A33}" name="tag" dataDxfId="234"/>
    <tableColumn id="108" xr3:uid="{FF9B0210-87FE-4566-886F-E1CA3401386F}" name="related to" dataDxfId="233"/>
    <tableColumn id="99" xr3:uid="{4CC821EB-11A2-4C25-A2E5-1424D36E81A5}" name="see also" dataDxfId="232"/>
    <tableColumn id="98" xr3:uid="{53ACFC9B-7CAC-47EE-8B24-D5C35210886F}" name="plant name" dataDxfId="231"/>
    <tableColumn id="5" xr3:uid="{00000000-0010-0000-0000-000005000000}" name="species" dataDxfId="230"/>
    <tableColumn id="6" xr3:uid="{00000000-0010-0000-0000-000006000000}" name="species by" dataDxfId="229"/>
    <tableColumn id="83" xr3:uid="{B130E9F8-6769-4D3E-98AA-B799597301D1}" name="subspecies" dataDxfId="228"/>
    <tableColumn id="7" xr3:uid="{00000000-0010-0000-0000-000007000000}" name="species syn" dataDxfId="227"/>
    <tableColumn id="8" xr3:uid="{00000000-0010-0000-0000-000008000000}" name="species syn by" dataDxfId="226"/>
    <tableColumn id="9" xr3:uid="{00000000-0010-0000-0000-000009000000}" name="species alt" dataDxfId="225"/>
    <tableColumn id="12" xr3:uid="{DD85117E-6F97-43B0-964F-3709ADE44FA1}" name="wikipedia" dataDxfId="224"/>
    <tableColumn id="93" xr3:uid="{CF876F36-2E4E-46D8-B512-7CA171D39AE0}" name="common name" dataDxfId="223"/>
    <tableColumn id="23" xr3:uid="{00000000-0010-0000-0000-000017000000}" name="wyk name" dataDxfId="222"/>
    <tableColumn id="104" xr3:uid="{3ABB3C61-5945-4066-9958-8EC9A27A9592}" name="dalby name" dataDxfId="221"/>
    <tableColumn id="101" xr3:uid="{2C585F0C-DAB9-4DFF-A548-6A61FC89DD8A}" name="katzer name" dataDxfId="220"/>
    <tableColumn id="24" xr3:uid="{00000000-0010-0000-0000-000018000000}" name="amar name" dataDxfId="219"/>
    <tableColumn id="25" xr3:uid="{00000000-0010-0000-0000-000019000000}" name="hu name" dataDxfId="218"/>
    <tableColumn id="26" xr3:uid="{00000000-0010-0000-0000-00001A000000}" name="other name" dataDxfId="217"/>
    <tableColumn id="22" xr3:uid="{00000000-0010-0000-0000-000016000000}" name="family" dataDxfId="216"/>
    <tableColumn id="27" xr3:uid="{00000000-0010-0000-0000-00001B000000}" name="part used" dataDxfId="215"/>
    <tableColumn id="28" xr3:uid="{00000000-0010-0000-0000-00001C000000}" name="region of origin" dataDxfId="214"/>
    <tableColumn id="105" xr3:uid="{93CE60DE-8C35-41D0-B8EE-D3AD27543B61}" name="origin dalby" dataDxfId="213" dataCellStyle="Bad"/>
    <tableColumn id="29" xr3:uid="{00000000-0010-0000-0000-00001D000000}" name="location" dataDxfId="212"/>
    <tableColumn id="107" xr3:uid="{0D7B8E66-C874-4FA7-A353-0F9DFC5DB658}" name="lat_gen" dataDxfId="211"/>
    <tableColumn id="106" xr3:uid="{5403E8DC-25D0-4B09-89DA-1EBDCF66A648}" name="lon_gen" dataDxfId="210"/>
    <tableColumn id="30" xr3:uid="{00000000-0010-0000-0000-00001E000000}" name="lat" dataDxfId="209"/>
    <tableColumn id="31" xr3:uid="{00000000-0010-0000-0000-00001F000000}" name="lon" dataDxfId="208"/>
    <tableColumn id="33" xr3:uid="{00000000-0010-0000-0000-000021000000}" name="macroarea" dataDxfId="207"/>
    <tableColumn id="13" xr3:uid="{00000000-0010-0000-0000-00000D000000}" name="POWO" dataDxfId="206"/>
    <tableColumn id="34" xr3:uid="{00000000-0010-0000-0000-000022000000}" name="powo range" dataDxfId="205"/>
    <tableColumn id="35" xr3:uid="{00000000-0010-0000-0000-000023000000}" name="native regions" dataDxfId="204"/>
    <tableColumn id="36" xr3:uid="{00000000-0010-0000-0000-000024000000}" name="no. of native regions" dataDxfId="203"/>
    <tableColumn id="37" xr3:uid="{00000000-0010-0000-0000-000025000000}" name="introduced regions" dataDxfId="202"/>
    <tableColumn id="38" xr3:uid="{00000000-0010-0000-0000-000026000000}" name="no. of introduced regions" dataDxfId="201"/>
    <tableColumn id="39" xr3:uid="{00000000-0010-0000-0000-000027000000}" name="total regions" dataDxfId="200"/>
    <tableColumn id="40" xr3:uid="{00000000-0010-0000-0000-000028000000}" name="spreadability" dataDxfId="199"/>
    <tableColumn id="41" xr3:uid="{00000000-0010-0000-0000-000029000000}" name="cultivation" dataDxfId="198"/>
    <tableColumn id="42" xr3:uid="{00000000-0010-0000-0000-00002A000000}" name="color" dataDxfId="197"/>
    <tableColumn id="43" xr3:uid="{00000000-0010-0000-0000-00002B000000}" name="taste/smell" dataDxfId="196"/>
    <tableColumn id="44" xr3:uid="{00000000-0010-0000-0000-00002C000000}" name="heat" dataDxfId="195"/>
    <tableColumn id="45" xr3:uid="{00000000-0010-0000-0000-00002D000000}" name="major uses" dataDxfId="194"/>
    <tableColumn id="54" xr3:uid="{00000000-0010-0000-0000-000036000000}" name="köhler" dataDxfId="193"/>
    <tableColumn id="56" xr3:uid="{76CF1646-5C41-4435-A294-1FF5C48E1268}" name="image source" dataDxfId="192"/>
    <tableColumn id="57" xr3:uid="{E86F35D7-928E-4E74-80B8-3D79BFC322F1}" name="image link" dataDxfId="191"/>
    <tableColumn id="55" xr3:uid="{00000000-0010-0000-0000-000037000000}" name="wyk" dataDxfId="190"/>
    <tableColumn id="114" xr3:uid="{138D2265-AC1D-4D50-B731-D13E20CF4DAB}" name="links" dataDxfId="189"/>
    <tableColumn id="53" xr3:uid="{7BABB022-5CFE-4401-A138-D3FA50DF5A0C}" name="words" dataDxfId="188" dataCellStyle="Bad"/>
    <tableColumn id="60" xr3:uid="{00000000-0010-0000-0000-00003C000000}" name="en" dataDxfId="187"/>
    <tableColumn id="61" xr3:uid="{00000000-0010-0000-0000-00003D000000}" name="en alt" dataDxfId="186"/>
    <tableColumn id="109" xr3:uid="{FE2CC24D-933C-4615-955F-59A110592916}" name="wn" dataDxfId="185"/>
    <tableColumn id="52" xr3:uid="{00000000-0010-0000-0000-000034000000}" name="Hu zh" dataDxfId="184"/>
    <tableColumn id="67" xr3:uid="{00000000-0010-0000-0000-000043000000}" name="zh" dataDxfId="183"/>
    <tableColumn id="68" xr3:uid="{00000000-0010-0000-0000-000044000000}" name="pinyin" dataCellStyle="Normal"/>
    <tableColumn id="69" xr3:uid="{00000000-0010-0000-0000-000045000000}" name="zh literal" dataDxfId="182"/>
    <tableColumn id="70" xr3:uid="{00000000-0010-0000-0000-000046000000}" name="zh alt" dataDxfId="181"/>
    <tableColumn id="121" xr3:uid="{A2A388F8-707F-4C6E-92E0-D9F0BFC73788}" name="zh notes" dataDxfId="29"/>
    <tableColumn id="71" xr3:uid="{00000000-0010-0000-0000-000047000000}" name="ar" dataDxfId="180"/>
    <tableColumn id="72" xr3:uid="{00000000-0010-0000-0000-000048000000}" name="ar translit" dataDxfId="179"/>
    <tableColumn id="73" xr3:uid="{00000000-0010-0000-0000-000049000000}" name="ar literal" dataDxfId="178"/>
    <tableColumn id="74" xr3:uid="{00000000-0010-0000-0000-00004A000000}" name="ar alt" dataDxfId="177"/>
    <tableColumn id="75" xr3:uid="{00000000-0010-0000-0000-00004B000000}" name="hu" dataDxfId="176"/>
    <tableColumn id="76" xr3:uid="{00000000-0010-0000-0000-00004C000000}" name="hu lit" dataDxfId="175"/>
    <tableColumn id="77" xr3:uid="{00000000-0010-0000-0000-00004D000000}" name="hu alt" dataDxfId="174"/>
    <tableColumn id="78" xr3:uid="{00000000-0010-0000-0000-00004E000000}" name="hu notes" dataDxfId="173"/>
    <tableColumn id="122" xr3:uid="{94CD95A6-4524-45CC-9C4A-A0844915D4F9}" name="cantonese" dataDxfId="24"/>
    <tableColumn id="123" xr3:uid="{4396CE90-24A4-4182-9104-809BB5263B12}" name="jyutping" dataDxfId="23"/>
    <tableColumn id="58" xr3:uid="{00000000-0010-0000-0000-00003A000000}" name="notes" dataDxfId="172"/>
    <tableColumn id="116" xr3:uid="{AE43C90A-57EF-425D-A214-D425B1247A45}" name="operative" dataDxfId="171"/>
    <tableColumn id="59" xr3:uid="{00000000-0010-0000-0000-00003B000000}" name="britannica" dataDxfId="170"/>
    <tableColumn id="48" xr3:uid="{00000000-0010-0000-0000-000030000000}" name="pharmaceutical" dataDxfId="28"/>
    <tableColumn id="117" xr3:uid="{C0482EA3-47DA-440D-A0F8-B78BADE12783}" name="polyu tcm" dataDxfId="27"/>
    <tableColumn id="94" xr3:uid="{63F664FB-CB27-4B16-91BD-BF022518C6FD}" name="tcm" dataDxfId="169"/>
    <tableColumn id="10" xr3:uid="{6F1FA5ED-4EC8-472D-BA4D-0122AD53320D}" name="tcm db" dataDxfId="168"/>
    <tableColumn id="118" xr3:uid="{82F735D6-1D08-41D0-BD33-E707F161BEC2}" name="tcm link" dataDxfId="167"/>
    <tableColumn id="50" xr3:uid="{00000000-0010-0000-0000-000032000000}" name="tcm name" dataDxfId="166"/>
    <tableColumn id="51" xr3:uid="{00000000-0010-0000-0000-000033000000}" name="tcm pinyin" dataDxfId="165"/>
    <tableColumn id="119" xr3:uid="{5F1C7D8D-D176-4D4B-AC03-9A0B92CA1132}" name="tcm en" dataDxfId="164"/>
    <tableColumn id="89" xr3:uid="{0F46516F-6BCA-476A-9F97-D272806E0DF2}" name="tcm desc" dataDxfId="163"/>
    <tableColumn id="92" xr3:uid="{3A46E075-A7CA-4C63-8483-5B6CF89EE437}" name="medicinal group" dataDxfId="162"/>
    <tableColumn id="91" xr3:uid="{99B26B03-4270-496B-8B6D-019897213211}" name="meridian" dataDxfId="161"/>
    <tableColumn id="90" xr3:uid="{D1AC3D63-6FE6-4A27-9121-42A7C62B28A1}" name="affinity" dataDxfId="160"/>
    <tableColumn id="120" xr3:uid="{63A2735F-8CEC-48F8-9065-CCBB32CC0FE9}" name="action" dataDxfId="159"/>
    <tableColumn id="96" xr3:uid="{A451795D-27DA-430F-B23E-FBE38FE84472}" name="hu_history_1990" dataDxfId="158"/>
    <tableColumn id="11" xr3:uid="{1A981C5F-DB6C-4AB0-8BAE-79F898E77755}" name="year recorded in TCM" dataDxfId="157"/>
    <tableColumn id="95" xr3:uid="{86FB6AD2-21E2-47A0-9217-D48765742032}" name="ayurveda" dataDxfId="26"/>
    <tableColumn id="124" xr3:uid="{660DE0CA-FA0A-43C9-8B83-6B62A27E664D}" name="wikidata" dataDxfId="0"/>
    <tableColumn id="14" xr3:uid="{00000000-0010-0000-0000-00000E000000}" name="IPNI" dataDxfId="156"/>
    <tableColumn id="16" xr3:uid="{00000000-0010-0000-0000-000010000000}" name="GBIF" dataDxfId="155"/>
    <tableColumn id="15" xr3:uid="{00000000-0010-0000-0000-00000F000000}" name="TPL" dataDxfId="154"/>
    <tableColumn id="19" xr3:uid="{00000000-0010-0000-0000-000013000000}" name="WFO" dataDxfId="153"/>
    <tableColumn id="17" xr3:uid="{00000000-0010-0000-0000-000011000000}" name="TROP" dataDxfId="22"/>
    <tableColumn id="20" xr3:uid="{00000000-0010-0000-0000-000014000000}" name="NCBI" dataDxfId="152"/>
    <tableColumn id="21" xr3:uid="{00000000-0010-0000-0000-000015000000}" name="NCBI id" dataDxfId="151"/>
    <tableColumn id="18" xr3:uid="{00000000-0010-0000-0000-000012000000}" name="EOL" dataDxfId="150"/>
    <tableColumn id="102" xr3:uid="{8E7B2F96-5E81-4A48-80F4-973AC30182A9}" name="FOC" dataDxfId="25"/>
    <tableColumn id="79" xr3:uid="{00000000-0010-0000-0000-00004F000000}" name="Hindi" dataDxfId="149"/>
    <tableColumn id="80" xr3:uid="{00000000-0010-0000-0000-000050000000}" name="Hi transliteration" dataDxfId="148"/>
    <tableColumn id="81" xr3:uid="{00000000-0010-0000-0000-000051000000}" name="Hi literal" dataDxfId="147"/>
    <tableColumn id="82" xr3:uid="{00000000-0010-0000-0000-000052000000}" name="Hi alt " dataDxfId="146"/>
    <tableColumn id="84" xr3:uid="{00000000-0010-0000-0000-000054000000}" name="Indonesian" dataDxfId="145"/>
    <tableColumn id="85" xr3:uid="{00000000-0010-0000-0000-000055000000}" name="Malay" dataDxfId="144"/>
    <tableColumn id="86" xr3:uid="{00000000-0010-0000-0000-000056000000}" name="Persian" dataDxfId="143"/>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2" dataDxfId="141">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0"/>
    <tableColumn id="113" xr3:uid="{40065609-2FF4-4E75-994B-5822716B0040}" name="aid" dataDxfId="139"/>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8"/>
    <tableColumn id="100" xr3:uid="{5A090BC5-A7E4-4FD0-9FA2-2F05541BF8D2}" name="petruzzello" dataDxfId="137"/>
    <tableColumn id="112" xr3:uid="{7DEA9180-CD1F-444C-A23A-BEF1B1373537}" name="hill" dataDxfId="136"/>
    <tableColumn id="87" xr3:uid="{554B00DB-A4F3-408F-89ED-2D5928AD786F}" name="dalby" dataDxfId="135"/>
    <tableColumn id="47" xr3:uid="{301765D7-F130-4B4E-BF94-348CC50C1812}" name="van_wyk" dataDxfId="134"/>
    <tableColumn id="62" xr3:uid="{ABFE295B-F2AB-482B-BA91-D7453A820632}" name="katzer" dataDxfId="133"/>
    <tableColumn id="103" xr3:uid="{5F6B9F2C-7268-44F2-92DF-C979BD4AE90B}" name="ucla" dataDxfId="132"/>
    <tableColumn id="111" xr3:uid="{6381A75B-7630-44F0-A441-604172662686}" name="frequency" dataDxfId="131"/>
    <tableColumn id="97" xr3:uid="{4970BB95-70A8-4611-AFA4-DF3EED966C4A}" name="nature" dataDxfId="130"/>
    <tableColumn id="4" xr3:uid="{82F44EF9-572F-45B7-B734-B683F80C5198}" name="category" dataDxfId="129"/>
    <tableColumn id="64" xr3:uid="{C191E07D-03BF-4822-A780-06D2FF8CD25E}" name="tag" dataDxfId="128"/>
    <tableColumn id="108" xr3:uid="{444795F3-678A-4DDB-B554-8DA6BC656247}" name="related to" dataDxfId="127"/>
    <tableColumn id="99" xr3:uid="{1E57A264-FA60-4938-B468-22CF62498EC5}" name="see also" dataDxfId="126"/>
    <tableColumn id="98" xr3:uid="{E81B2DBE-14E1-4627-9016-415188396D46}" name="plant name" dataDxfId="125"/>
    <tableColumn id="5" xr3:uid="{6C8C8959-9D01-4137-9054-57D5C3BF2784}" name="species" dataDxfId="124"/>
    <tableColumn id="6" xr3:uid="{B6D02265-63C6-40FA-803D-89B89C3DAB7F}" name="species by" dataDxfId="123"/>
    <tableColumn id="83" xr3:uid="{BAE7CE51-32FC-42F5-8B6A-E81DF49C1CF5}" name="subspecies" dataDxfId="122"/>
    <tableColumn id="7" xr3:uid="{B6B8733D-BA5E-4C42-9385-FEC18B12D352}" name="species syn" dataDxfId="121"/>
    <tableColumn id="8" xr3:uid="{903ADCC6-C0F4-4C1C-82B5-DCA332777ED5}" name="species syn by" dataDxfId="120"/>
    <tableColumn id="9" xr3:uid="{3E357678-0592-4C72-B532-F64B0E5816EB}" name="species alt" dataDxfId="119"/>
    <tableColumn id="12" xr3:uid="{23B9C8CA-0C60-49EF-90A1-CCC41DF5D9C7}" name="wikipedia" dataDxfId="118"/>
    <tableColumn id="13" xr3:uid="{0A597B91-02BD-4C26-8BC4-DACA7F5F2EAE}" name="POWO" dataDxfId="117"/>
    <tableColumn id="23" xr3:uid="{6FD5F258-F30D-4E2F-AFA6-5A7DADBCBBC2}" name="wyk name" dataDxfId="116"/>
    <tableColumn id="104" xr3:uid="{C52A2670-040C-43CD-A242-1C6A476992B9}" name="dalby name" dataDxfId="115"/>
    <tableColumn id="101" xr3:uid="{A5E6AE0F-92BE-46FA-9593-A743742A905C}" name="katzer name" dataDxfId="114"/>
    <tableColumn id="24" xr3:uid="{F51B0B27-F86B-40BF-9D04-5BB2BF958831}" name="amar name" dataDxfId="113"/>
    <tableColumn id="25" xr3:uid="{3E2EA646-26EF-450D-87D2-CC1E37FF2D17}" name="hu name" dataDxfId="112"/>
    <tableColumn id="26" xr3:uid="{6EE27BFB-2750-48FF-8C8F-4C5B5EFD4D64}" name="other name" dataDxfId="111"/>
    <tableColumn id="22" xr3:uid="{3604AF92-F522-4D43-AA1B-E7A647BAE695}" name="family" dataDxfId="110"/>
    <tableColumn id="27" xr3:uid="{1C5D3589-2203-4498-8B24-9650B8A9BF75}" name="part used" dataDxfId="109"/>
    <tableColumn id="28" xr3:uid="{1A38604A-1254-48C8-B27E-E0159572922A}" name="region of origin" dataDxfId="108"/>
    <tableColumn id="105" xr3:uid="{10CAABC9-812B-41D5-918A-B34B61EC9463}" name="origin dalby" dataDxfId="107"/>
    <tableColumn id="29" xr3:uid="{36425393-9BC8-4675-9357-2AF9C8F91660}" name="location" dataDxfId="106"/>
    <tableColumn id="107" xr3:uid="{DA4D67C4-65FD-4F4D-8DA0-1BCB76A28ECB}" name="lat_gen" dataDxfId="105"/>
    <tableColumn id="106" xr3:uid="{7565A92F-58F1-471E-90AF-B38D0EBF5ABF}" name="lon_gen" dataDxfId="104"/>
    <tableColumn id="30" xr3:uid="{D8538745-8ED5-401E-90F8-5C59F5C02A27}" name="lat" dataDxfId="103"/>
    <tableColumn id="31" xr3:uid="{E1A9F370-2C36-4CC9-B3D8-0E1F099B23F7}" name="lon" dataDxfId="102"/>
    <tableColumn id="33" xr3:uid="{74133BE0-E06D-45AE-B150-AC794FF8BFFF}" name="macroarea" dataDxfId="101"/>
    <tableColumn id="34" xr3:uid="{50D5C91F-1180-4B46-BF2C-7FEC529642C7}" name="range" dataDxfId="100"/>
    <tableColumn id="35" xr3:uid="{30B9E450-8A3C-4EE5-A2A9-7DF427A07EBF}" name="native regions" dataDxfId="99"/>
    <tableColumn id="36" xr3:uid="{1139CE24-8335-4499-85C2-8D301321FC19}" name="no. of native regions" dataDxfId="98"/>
    <tableColumn id="37" xr3:uid="{3900D0F1-F7F1-4EB7-B261-6F00AB708983}" name="introduced regions" dataDxfId="97"/>
    <tableColumn id="38" xr3:uid="{3337B437-B0BD-4EAC-992C-26505FBC9852}" name="no. of introduced regions" dataDxfId="96"/>
    <tableColumn id="39" xr3:uid="{50F33FCD-015C-4123-BD65-3D6DCED82176}" name="total regions" dataDxfId="95"/>
    <tableColumn id="40" xr3:uid="{2F54B383-FC17-4949-8791-FD7E74BDFE38}" name="spreadability" dataDxfId="94"/>
    <tableColumn id="41" xr3:uid="{61E1DCF0-58A3-4D23-A787-6EEBF01EB1F5}" name="cultivation" dataDxfId="93"/>
    <tableColumn id="42" xr3:uid="{7EDC2B02-2EC7-42FF-AF1C-C41910A953C8}" name="color" dataDxfId="92"/>
    <tableColumn id="43" xr3:uid="{6886025F-EA53-4D8C-8909-E25EC35306F1}" name="taste/smell" dataDxfId="91"/>
    <tableColumn id="44" xr3:uid="{443903D6-004C-4B00-9DC0-D4AE71C411B7}" name="heat" dataDxfId="90"/>
    <tableColumn id="45" xr3:uid="{C1D23B42-B542-428B-90AD-A519B0B31013}" name="major uses" dataDxfId="89"/>
    <tableColumn id="93" xr3:uid="{D7914B9A-5F4B-41D5-8155-6892487F2542}" name="usage" dataDxfId="88"/>
    <tableColumn id="54" xr3:uid="{C4133FFC-F810-4F98-A6F8-D85FE5EE3528}" name="Köhler" dataDxfId="87"/>
    <tableColumn id="56" xr3:uid="{1F18689E-5F09-4A15-8B27-F3DD532CE0CD}" name="image source" dataDxfId="86"/>
    <tableColumn id="57" xr3:uid="{95C1B9F7-78FE-4061-9F8C-FD5BE1E7DC77}" name="image link" dataDxfId="85"/>
    <tableColumn id="55" xr3:uid="{C6639BE5-D4B3-486B-82C8-A1AB6938090C}" name="Wyk" dataDxfId="84"/>
    <tableColumn id="53" xr3:uid="{6762470D-18DF-4DAB-BD38-C8CDA99DC7E1}" name="words" dataDxfId="83"/>
    <tableColumn id="60" xr3:uid="{C772F0EF-A558-4C6C-8E76-8360ED466E8F}" name="English" dataDxfId="82"/>
    <tableColumn id="61" xr3:uid="{95AD1DCC-3E50-4D07-87B8-29A561098D33}" name="En alt" dataDxfId="81"/>
    <tableColumn id="63" xr3:uid="{189240FF-DF03-495E-9ECA-DE8760CA9F29}" name="Chinese WN" dataDxfId="80"/>
    <tableColumn id="65" xr3:uid="{B04DBE54-88FF-44CD-A3A7-F381CF72EE8D}" name="Chinese simplified" dataDxfId="79"/>
    <tableColumn id="52" xr3:uid="{410425D2-6945-41D9-9CFD-FC706FE3D32F}" name="Hu zh" dataDxfId="78"/>
    <tableColumn id="67" xr3:uid="{098780E5-1BA4-4299-9F11-73FE3CC13B08}" name="Chinese" dataDxfId="77"/>
    <tableColumn id="68" xr3:uid="{CE57E500-4B2D-45FD-AF03-EE93037D583C}" name="pinyin" dataDxfId="76"/>
    <tableColumn id="2" xr3:uid="{10BB9174-14A4-4422-B89F-4D9D4710C370}" name="jyutping" dataDxfId="75"/>
    <tableColumn id="69" xr3:uid="{C9EF238E-9481-41DD-9A0F-BA88A54DE55D}" name="Ch literal" dataDxfId="74"/>
    <tableColumn id="70" xr3:uid="{5A0F276E-B4D1-40E0-83C7-C0DC47A93907}" name="Ch alt" dataDxfId="73"/>
    <tableColumn id="71" xr3:uid="{C1A913D5-66B2-4102-AE0E-124AE33C3714}" name="Arabic" dataDxfId="72"/>
    <tableColumn id="72" xr3:uid="{EAA9A05F-9FA6-4307-8154-C94E5E32FD94}" name="Ar transliteration" dataDxfId="71"/>
    <tableColumn id="73" xr3:uid="{B0B1E5F0-B55B-483A-84EF-5EEACE1BB41E}" name="Ar literal" dataDxfId="70"/>
    <tableColumn id="74" xr3:uid="{B1D6045C-584B-4E3C-B5F4-6D6D161F29F3}" name="Ar alt" dataDxfId="69"/>
    <tableColumn id="75" xr3:uid="{C6DE3DD0-D317-45E8-A791-8E005390B905}" name="Hungarian" dataDxfId="68"/>
    <tableColumn id="76" xr3:uid="{8A383CD6-3E9C-466F-AD0B-EC736A195490}" name="Hu literal" dataDxfId="67"/>
    <tableColumn id="77" xr3:uid="{F6EBAC9A-CA95-41FE-AB1E-3C5D00A3ED7A}" name="Hu alt" dataDxfId="66"/>
    <tableColumn id="78" xr3:uid="{E7EA89D0-D415-4941-9440-794DC6A46F8E}" name="Hu notes" dataDxfId="65"/>
    <tableColumn id="58" xr3:uid="{B024DF9D-2AC1-4E31-BD1D-57ABDAB8C77E}" name="notes" dataDxfId="64"/>
    <tableColumn id="59" xr3:uid="{50527434-417B-4A3C-BD9E-2C565F12ADA5}" name="Britannica" dataDxfId="63"/>
    <tableColumn id="102" xr3:uid="{EC9D3840-5884-4D0C-B165-4B3E8BCBAF55}" name="FOC" dataDxfId="62"/>
    <tableColumn id="94" xr3:uid="{83230265-73AE-4022-AA3B-0DBDA4D7AAB3}" name="TCM" dataDxfId="61"/>
    <tableColumn id="10" xr3:uid="{BB9E9DDB-20E0-4CC9-8B9B-B99824FD91F9}" name="TCM DB" dataDxfId="60"/>
    <tableColumn id="50" xr3:uid="{48F7F22E-4A62-4AB7-8EB4-0D48732DDCB9}" name="TCM name" dataDxfId="59"/>
    <tableColumn id="51" xr3:uid="{F4A0725B-7C83-4FA9-9BED-7B5DCF9CD0D0}" name="TCM pinyin" dataDxfId="58"/>
    <tableColumn id="89" xr3:uid="{0DD87D3C-E645-40F8-AADA-11945D042386}" name="TCM desc" dataDxfId="57"/>
    <tableColumn id="48" xr3:uid="{7F5D4C6A-B4E6-4B31-9585-FA22803A1712}" name="pharmaceutical" dataDxfId="56"/>
    <tableColumn id="49" xr3:uid="{21DAA2DF-D625-4C42-8A84-1B7DA5A4A8C2}" name="pharma en" dataDxfId="55"/>
    <tableColumn id="92" xr3:uid="{22E2F004-24D8-4BA2-A99A-A9CC3B3A9CA2}" name="medicinal group" dataDxfId="54"/>
    <tableColumn id="91" xr3:uid="{7428E7BA-CE59-45F5-9E60-491BEE4DD9F3}" name="meridian" dataDxfId="53"/>
    <tableColumn id="90" xr3:uid="{496E5246-76FB-40C8-B27B-E22179FC4931}" name="action" dataDxfId="52"/>
    <tableColumn id="95" xr3:uid="{2C039625-8AFE-4CA1-8F19-5F766C7C6332}" name="Ayurveda" dataDxfId="51"/>
    <tableColumn id="88" xr3:uid="{F3198077-79FA-47F5-B0B5-621CF84ABF3A}" name="symposium" dataDxfId="50"/>
    <tableColumn id="96" xr3:uid="{E8F18346-D761-4925-B97B-7E06818B122A}" name="hu_history_1990" dataDxfId="49"/>
    <tableColumn id="11" xr3:uid="{9FD13932-64C8-45F9-B8DE-CE66FC875FD6}" name="year recorded in TCM" dataDxfId="48"/>
    <tableColumn id="14" xr3:uid="{DC2FC933-87CF-4C37-9FDC-95DEA2A836CF}" name="IPNI" dataDxfId="47"/>
    <tableColumn id="16" xr3:uid="{1D5F7FF3-CC3C-40D6-8946-D67EBD4D6AE9}" name="GBIF" dataDxfId="46"/>
    <tableColumn id="15" xr3:uid="{0FB5F1C2-8876-4AF9-B2F9-0F603465AA45}" name="TPL" dataDxfId="45"/>
    <tableColumn id="17" xr3:uid="{C4ADCB19-9C00-4FF8-B0E1-75C491F66DA2}" name="TROP" dataDxfId="44"/>
    <tableColumn id="19" xr3:uid="{B4B3EA8F-3B66-444A-BF9C-84B80C1D29B1}" name="WFO" dataDxfId="43"/>
    <tableColumn id="20" xr3:uid="{66EBB366-4E73-467A-9867-5E56FDE6CFF8}" name="NCBI" dataDxfId="42"/>
    <tableColumn id="21" xr3:uid="{5E82126E-66D6-4902-ADD1-AB67CD9F6C61}" name="NCBI id" dataDxfId="41"/>
    <tableColumn id="18" xr3:uid="{9D4C5FBC-0D75-4481-B658-CDFE06CDC5FB}" name="EOL" dataDxfId="40"/>
    <tableColumn id="79" xr3:uid="{FF8836D8-FC1E-4A89-AD42-2616F2ADB016}" name="Hindi" dataDxfId="39"/>
    <tableColumn id="80" xr3:uid="{DB412D1D-F588-4B53-A386-C555649620BC}" name="Hi transliteration" dataDxfId="38"/>
    <tableColumn id="81" xr3:uid="{E8240B1A-D0B3-4BCE-B4FF-5A68A4A90CA7}" name="Hi literal" dataDxfId="37"/>
    <tableColumn id="82" xr3:uid="{11CA109E-6015-4A22-AF47-6225BD8B2137}" name="Hi alt " dataDxfId="36"/>
    <tableColumn id="84" xr3:uid="{4E812760-ACAB-4854-A30C-43E66AD6B2FF}" name="Indonesian" dataDxfId="35"/>
    <tableColumn id="85" xr3:uid="{345BE24E-AEE6-4D85-8A76-15FB24B7F814}" name="Malay" dataDxfId="34"/>
    <tableColumn id="86" xr3:uid="{C0712850-CBE6-4B85-B797-3222FB919690}" name="Persian" dataDxfId="33"/>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117" Type="http://schemas.openxmlformats.org/officeDocument/2006/relationships/hyperlink" Target="https://www.britannica.com/plant/cardamom"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hyperlink" Target="https://en.wikipedia.org/wiki/Tasmannia_lanceolata"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en.wikipedia.org/wiki/Piper_guineense" TargetMode="External"/><Relationship Id="rId118" Type="http://schemas.openxmlformats.org/officeDocument/2006/relationships/hyperlink" Target="http://www.theplantlist.org/tpl1.1/record/kew-243056"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www.calabrianfood.com/black-anise-seed" TargetMode="External"/><Relationship Id="rId119" Type="http://schemas.openxmlformats.org/officeDocument/2006/relationships/hyperlink" Target="https://www.gbif.org/species/2759871"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herbaltcm.sn.polyu.edu.hk/herbal/cassia-bark"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calabrianfood.com/black-anise-seed"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B1453"/>
  <sheetViews>
    <sheetView tabSelected="1" topLeftCell="CX1" zoomScale="85" zoomScaleNormal="85" workbookViewId="0">
      <selection activeCell="DL7" sqref="DL7"/>
    </sheetView>
  </sheetViews>
  <sheetFormatPr defaultColWidth="9.1796875" defaultRowHeight="14.5" x14ac:dyDescent="0.35"/>
  <cols>
    <col min="1" max="1" width="9.08984375" style="16" bestFit="1" customWidth="1"/>
    <col min="2" max="2" width="9.08984375" style="16" customWidth="1"/>
    <col min="3" max="3" width="5.90625" style="16" bestFit="1" customWidth="1"/>
    <col min="4" max="5" width="5.7265625" style="16" bestFit="1" customWidth="1"/>
    <col min="6" max="6" width="4.08984375" style="16" bestFit="1" customWidth="1"/>
    <col min="7" max="7" width="4.26953125" style="16" bestFit="1" customWidth="1"/>
    <col min="8" max="8" width="4.90625" style="16" bestFit="1" customWidth="1"/>
    <col min="9" max="9" width="13.81640625" customWidth="1"/>
    <col min="10" max="10" width="63.90625" style="32" customWidth="1"/>
    <col min="11" max="11" width="20.36328125" style="16" customWidth="1"/>
    <col min="12" max="12" width="12" customWidth="1"/>
    <col min="13" max="13" width="5.7265625" style="16" customWidth="1"/>
    <col min="14" max="14" width="7.36328125" customWidth="1"/>
    <col min="15" max="15" width="10.453125" style="16" bestFit="1" customWidth="1"/>
    <col min="16" max="16" width="7.6328125" customWidth="1"/>
    <col min="17" max="17" width="6.26953125" customWidth="1"/>
    <col min="18" max="18" width="10.81640625" customWidth="1"/>
    <col min="19" max="19" width="8.1796875" customWidth="1"/>
    <col min="20" max="20" width="16.6328125" customWidth="1"/>
    <col min="21" max="21" width="12.7265625" customWidth="1"/>
    <col min="22" max="22" width="12.26953125" customWidth="1"/>
    <col min="23" max="23" width="9.6328125" customWidth="1"/>
    <col min="24" max="24" width="12.453125" customWidth="1"/>
    <col min="25" max="25" width="18.453125" customWidth="1"/>
    <col min="26" max="26" width="8.90625" customWidth="1"/>
    <col min="27" max="27" width="11.54296875" customWidth="1"/>
    <col min="28" max="28" width="16" style="16" customWidth="1"/>
    <col min="29" max="29" width="14.08984375" style="16" customWidth="1"/>
    <col min="30" max="30" width="11.26953125" style="16" customWidth="1"/>
    <col min="31" max="31" width="10.1796875" style="16" customWidth="1"/>
    <col min="32" max="32" width="16.90625" style="16" customWidth="1"/>
    <col min="33" max="33" width="12" customWidth="1"/>
    <col min="34" max="34" width="11.7265625" style="16" customWidth="1"/>
    <col min="35" max="35" width="17.7265625" style="16" customWidth="1"/>
    <col min="36" max="36" width="13.08984375" style="16" customWidth="1"/>
    <col min="37" max="37" width="12.453125" style="16" customWidth="1"/>
    <col min="38" max="39" width="12.6328125" style="16" customWidth="1"/>
    <col min="40" max="40" width="14.81640625" style="16" customWidth="1"/>
    <col min="41" max="41" width="28.453125" style="16" customWidth="1"/>
    <col min="42" max="42" width="15.453125" style="41" customWidth="1"/>
    <col min="43" max="43" width="12.36328125" style="40" customWidth="1"/>
    <col min="44" max="44" width="9.1796875" style="16" customWidth="1"/>
    <col min="45" max="45" width="9.08984375" style="16" customWidth="1"/>
    <col min="46" max="46" width="5.81640625" style="16" customWidth="1"/>
    <col min="47" max="47" width="5.08984375" style="16" customWidth="1"/>
    <col min="48" max="48" width="12" style="16" customWidth="1"/>
    <col min="49" max="49" width="11.453125" style="16" customWidth="1"/>
    <col min="50" max="50" width="13" style="16" customWidth="1"/>
    <col min="51" max="51" width="14.90625" style="16" customWidth="1"/>
    <col min="52" max="52" width="5.26953125" style="16" customWidth="1"/>
    <col min="53" max="53" width="18.08984375" style="16" customWidth="1"/>
    <col min="54" max="54" width="5.1796875" style="16" customWidth="1"/>
    <col min="55" max="55" width="6.36328125" style="16" customWidth="1"/>
    <col min="56" max="56" width="13.26953125" style="16" customWidth="1"/>
    <col min="57" max="57" width="11.6328125" style="16" customWidth="1"/>
    <col min="58" max="58" width="10.7265625" style="16" customWidth="1"/>
    <col min="59" max="59" width="18.1796875" style="16" customWidth="1"/>
    <col min="60" max="60" width="6.90625" style="16" customWidth="1"/>
    <col min="61" max="61" width="12.54296875" style="16" customWidth="1"/>
    <col min="62" max="62" width="8.7265625" style="16" customWidth="1"/>
    <col min="63" max="63" width="16.54296875" style="16" customWidth="1"/>
    <col min="64" max="64" width="13.6328125" style="16" customWidth="1"/>
    <col min="65" max="65" width="6.81640625" bestFit="1" customWidth="1"/>
    <col min="66" max="66" width="7.90625" customWidth="1"/>
    <col min="67" max="67" width="39" style="43" customWidth="1"/>
    <col min="68" max="68" width="10.90625" style="16" customWidth="1"/>
    <col min="69" max="69" width="22.7265625" style="16" customWidth="1"/>
    <col min="70" max="70" width="12" style="16" bestFit="1" customWidth="1"/>
    <col min="71" max="71" width="19.36328125" style="16" customWidth="1"/>
    <col min="72" max="72" width="11.36328125" style="16" customWidth="1"/>
    <col min="73" max="73" width="11.453125" style="32" customWidth="1"/>
    <col min="74" max="74" width="18" style="16" customWidth="1"/>
    <col min="75" max="75" width="23.90625" style="26" customWidth="1"/>
    <col min="76" max="76" width="16.81640625" style="26" customWidth="1"/>
    <col min="79" max="79" width="8.6328125" style="16" customWidth="1"/>
    <col min="80" max="80" width="12.08984375" style="16" customWidth="1"/>
    <col min="81" max="81" width="15.26953125" style="16" customWidth="1"/>
    <col min="82" max="82" width="12.7265625" style="16" customWidth="1"/>
    <col min="83" max="83" width="10.81640625" style="16" customWidth="1"/>
    <col min="84" max="84" width="11.453125" style="16" customWidth="1"/>
    <col min="85" max="85" width="12.36328125" style="16" customWidth="1"/>
    <col min="86" max="86" width="10.54296875" style="16" customWidth="1"/>
    <col min="87" max="87" width="12.36328125" style="26" bestFit="1" customWidth="1"/>
    <col min="88" max="88" width="12.26953125" style="26" customWidth="1"/>
    <col min="89" max="90" width="24.7265625" style="19" customWidth="1"/>
    <col min="91" max="91" width="12.08984375" style="16" customWidth="1"/>
    <col min="92" max="92" width="18.81640625" customWidth="1"/>
    <col min="93" max="94" width="11.36328125" style="16" customWidth="1"/>
    <col min="95" max="95" width="8.90625" style="16" customWidth="1"/>
    <col min="96" max="96" width="9.453125" customWidth="1"/>
    <col min="97" max="97" width="8.08984375" style="16" customWidth="1"/>
    <col min="98" max="98" width="11.36328125" style="16" customWidth="1"/>
    <col min="99" max="99" width="12.08984375" style="16" customWidth="1"/>
    <col min="100" max="100" width="14.453125" style="16" customWidth="1"/>
    <col min="101" max="101" width="19.6328125" style="16" customWidth="1"/>
    <col min="102" max="102" width="23.26953125" style="16" customWidth="1"/>
    <col min="104" max="104" width="30" style="16" customWidth="1"/>
    <col min="106" max="106" width="10.54296875" customWidth="1"/>
    <col min="107" max="107" width="18.90625" style="16" customWidth="1"/>
    <col min="109" max="109" width="8.1796875" style="16" customWidth="1"/>
    <col min="111" max="111" width="8" style="16" customWidth="1"/>
    <col min="112" max="112" width="7.81640625" style="16" customWidth="1"/>
    <col min="113" max="113" width="9.81640625" style="16" customWidth="1"/>
    <col min="114" max="114" width="8.36328125" style="16" customWidth="1"/>
    <col min="115" max="115" width="6.7265625" style="16" customWidth="1"/>
    <col min="116" max="116" width="12.54296875" style="16" customWidth="1"/>
    <col min="117" max="117" width="20.453125" style="16" customWidth="1"/>
    <col min="118" max="118" width="13.6328125" style="16" customWidth="1"/>
    <col min="119" max="119" width="13.08984375" style="16" customWidth="1"/>
    <col min="120" max="120" width="13.90625" customWidth="1"/>
    <col min="121" max="121" width="12.08984375" style="16" customWidth="1"/>
    <col min="122" max="122" width="11.1796875" style="16" customWidth="1"/>
    <col min="124" max="124" width="10.453125" bestFit="1" customWidth="1"/>
    <col min="126" max="126" width="6.453125" style="16" bestFit="1" customWidth="1"/>
    <col min="128" max="128" width="9.90625" style="16" customWidth="1"/>
    <col min="129" max="129" width="13.08984375" style="16" customWidth="1"/>
    <col min="130" max="130" width="8.54296875" style="16" customWidth="1"/>
    <col min="131" max="131" width="9.1796875" style="16" customWidth="1"/>
    <col min="132" max="132" width="6.81640625" style="19" customWidth="1"/>
    <col min="133" max="133" width="6.7265625" style="16" customWidth="1"/>
    <col min="134" max="134" width="8.26953125" style="16" customWidth="1"/>
    <col min="135" max="135" width="6.54296875" style="16" customWidth="1"/>
    <col min="136" max="136" width="7.26953125" style="16" customWidth="1"/>
    <col min="137" max="137" width="8.1796875" style="16" customWidth="1"/>
    <col min="138" max="138" width="6.54296875" style="16" customWidth="1"/>
    <col min="139" max="139" width="8.1796875" style="16" customWidth="1"/>
    <col min="140" max="140" width="7.7265625" style="16" customWidth="1"/>
    <col min="141" max="141" width="8.26953125" style="16" customWidth="1"/>
    <col min="142" max="142" width="8.7265625" style="16" customWidth="1"/>
    <col min="143" max="143" width="6.54296875" style="16" customWidth="1"/>
    <col min="144" max="144" width="7.81640625" style="16" customWidth="1"/>
    <col min="145" max="145" width="6.81640625" style="16" customWidth="1"/>
    <col min="146" max="146" width="8.26953125" style="16" customWidth="1"/>
    <col min="147" max="147" width="9.1796875" style="16"/>
    <col min="148" max="149" width="8.7265625" style="16" customWidth="1"/>
    <col min="150" max="150" width="9.1796875" style="16"/>
    <col min="151" max="151" width="13.7265625" style="16" customWidth="1"/>
    <col min="152" max="152" width="12.7265625" style="16" customWidth="1"/>
    <col min="153" max="153" width="17.453125" style="16" customWidth="1"/>
    <col min="154" max="154" width="16.26953125" style="16" customWidth="1"/>
    <col min="155" max="155" width="13.1796875" style="16" customWidth="1"/>
    <col min="156" max="156" width="8.7265625" style="16" customWidth="1"/>
    <col min="157" max="157" width="9.81640625" style="16" customWidth="1"/>
    <col min="158" max="158" width="7.1796875" style="16" customWidth="1"/>
    <col min="159" max="167" width="9.1796875" style="16"/>
    <col min="168" max="168" width="13.453125" style="16" customWidth="1"/>
    <col min="169" max="178" width="9.1796875" style="16"/>
    <col min="179" max="179" width="15.1796875" style="16" customWidth="1"/>
    <col min="180" max="180" width="12" style="16" customWidth="1"/>
    <col min="181" max="181" width="14.453125" style="16" customWidth="1"/>
    <col min="182" max="182" width="20" style="16" customWidth="1"/>
    <col min="183" max="183" width="16.26953125" style="16" customWidth="1"/>
    <col min="184" max="184" width="69.1796875" style="16" customWidth="1"/>
    <col min="185" max="185" width="17.81640625" style="16" customWidth="1"/>
    <col min="186" max="186" width="10.1796875" style="16" bestFit="1" customWidth="1"/>
    <col min="187" max="187" width="13.54296875" style="16" bestFit="1" customWidth="1"/>
    <col min="188" max="188" width="14.7265625" style="16" customWidth="1"/>
    <col min="189" max="189" width="10.54296875" style="16" customWidth="1"/>
    <col min="190" max="190" width="14.81640625" style="16" customWidth="1"/>
    <col min="191" max="191" width="9.81640625" style="16" customWidth="1"/>
    <col min="192" max="192" width="12" style="16" bestFit="1" customWidth="1"/>
    <col min="193" max="193" width="24.81640625" style="16" customWidth="1"/>
    <col min="194" max="194" width="8" style="16" customWidth="1"/>
    <col min="195" max="195" width="12" style="16" bestFit="1" customWidth="1"/>
    <col min="196" max="201" width="9.1796875" style="16"/>
    <col min="202" max="202" width="12" style="16" customWidth="1"/>
    <col min="203" max="203" width="11" style="16" bestFit="1" customWidth="1"/>
    <col min="204" max="204" width="12.453125" style="16" customWidth="1"/>
    <col min="205" max="205" width="12.81640625" style="16" customWidth="1"/>
    <col min="206" max="206" width="12.1796875" style="16" customWidth="1"/>
    <col min="207" max="207" width="14.453125" style="16" customWidth="1"/>
    <col min="208" max="208" width="9.1796875" style="16"/>
    <col min="209" max="209" width="15.453125" style="16" customWidth="1"/>
    <col min="210" max="210" width="10.54296875" style="16" customWidth="1"/>
    <col min="211" max="211" width="12.7265625" style="16" customWidth="1"/>
    <col min="212" max="212" width="13.81640625" style="16" customWidth="1"/>
    <col min="213" max="213" width="14.7265625" style="16" customWidth="1"/>
    <col min="214" max="214" width="9.1796875" style="16"/>
    <col min="215" max="215" width="17.54296875" style="16" customWidth="1"/>
    <col min="216" max="216" width="16.54296875" style="16" customWidth="1"/>
    <col min="217" max="217" width="13.26953125" style="16" customWidth="1"/>
    <col min="218" max="223" width="9.1796875" style="16"/>
    <col min="224" max="224" width="22.453125" style="16" customWidth="1"/>
    <col min="225" max="225" width="6.453125" style="16" customWidth="1"/>
    <col min="226" max="226" width="5.453125" style="16" customWidth="1"/>
    <col min="227" max="227" width="6.54296875" style="16" customWidth="1"/>
    <col min="228" max="228" width="47.1796875" style="16" bestFit="1" customWidth="1"/>
    <col min="229" max="229" width="38.453125" style="16" bestFit="1" customWidth="1"/>
    <col min="230" max="230" width="11.1796875" style="16" bestFit="1" customWidth="1"/>
    <col min="231" max="233" width="9.1796875" style="16"/>
    <col min="234" max="234" width="13.54296875" style="16" bestFit="1" customWidth="1"/>
    <col min="235" max="235" width="11.54296875" style="16" bestFit="1" customWidth="1"/>
    <col min="236" max="236" width="13.54296875" style="16" bestFit="1" customWidth="1"/>
    <col min="237" max="237" width="8.453125" style="16" bestFit="1" customWidth="1"/>
    <col min="238" max="238" width="9.1796875" style="16"/>
    <col min="239" max="239" width="34.453125" style="16" bestFit="1" customWidth="1"/>
    <col min="240" max="240" width="52.1796875" style="16" customWidth="1"/>
    <col min="241" max="241" width="9.1796875" style="16"/>
    <col min="242" max="242" width="6.81640625" style="16" customWidth="1"/>
    <col min="243" max="245" width="13.54296875" style="16" customWidth="1"/>
    <col min="246" max="246" width="12.54296875" style="16" bestFit="1" customWidth="1"/>
    <col min="247" max="247" width="12" style="16" bestFit="1" customWidth="1"/>
    <col min="248" max="250" width="13.54296875" style="16" customWidth="1"/>
    <col min="251" max="251" width="10.453125" style="16" bestFit="1" customWidth="1"/>
    <col min="252" max="252" width="12" style="16" bestFit="1" customWidth="1"/>
    <col min="253" max="257" width="9.1796875" style="16"/>
    <col min="258" max="258" width="9.54296875" style="16" bestFit="1" customWidth="1"/>
    <col min="259" max="259" width="6.54296875" style="16" bestFit="1" customWidth="1"/>
    <col min="260" max="260" width="8.1796875" style="16" bestFit="1" customWidth="1"/>
    <col min="261" max="261" width="12.26953125" style="16" bestFit="1" customWidth="1"/>
    <col min="262" max="262" width="15" style="16" bestFit="1" customWidth="1"/>
    <col min="263" max="263" width="8.81640625" style="16" bestFit="1" customWidth="1"/>
    <col min="264" max="264" width="12.7265625" style="16" bestFit="1" customWidth="1"/>
    <col min="265" max="265" width="17.1796875" style="16" bestFit="1" customWidth="1"/>
    <col min="266" max="266" width="15.453125" style="16" bestFit="1" customWidth="1"/>
    <col min="267" max="268" width="22.26953125" style="16" bestFit="1" customWidth="1"/>
    <col min="269" max="270" width="41.7265625" style="16" bestFit="1" customWidth="1"/>
    <col min="271" max="271" width="13.54296875" style="16" bestFit="1" customWidth="1"/>
    <col min="272" max="277" width="9.1796875" style="16"/>
    <col min="278" max="278" width="12" style="16" bestFit="1" customWidth="1"/>
    <col min="279" max="279" width="15.26953125" style="16" bestFit="1" customWidth="1"/>
    <col min="280" max="283" width="13.54296875" style="16" bestFit="1" customWidth="1"/>
    <col min="284" max="16384" width="9.1796875" style="16"/>
  </cols>
  <sheetData>
    <row r="1" spans="1:132" x14ac:dyDescent="0.35">
      <c r="A1" s="16" t="s">
        <v>602</v>
      </c>
      <c r="B1" s="16" t="s">
        <v>7318</v>
      </c>
      <c r="C1" s="16" t="s">
        <v>7303</v>
      </c>
      <c r="D1" s="16" t="s">
        <v>7304</v>
      </c>
      <c r="E1" s="16" t="s">
        <v>7305</v>
      </c>
      <c r="F1" s="16" t="s">
        <v>7306</v>
      </c>
      <c r="G1" s="16" t="s">
        <v>7307</v>
      </c>
      <c r="H1" s="16" t="s">
        <v>7308</v>
      </c>
      <c r="I1" t="s">
        <v>603</v>
      </c>
      <c r="J1" s="16" t="s">
        <v>6409</v>
      </c>
      <c r="K1" s="16" t="s">
        <v>6</v>
      </c>
      <c r="L1" s="16" t="s">
        <v>7126</v>
      </c>
      <c r="M1" s="16" t="s">
        <v>7131</v>
      </c>
      <c r="N1" t="s">
        <v>7125</v>
      </c>
      <c r="O1" s="16" t="s">
        <v>7124</v>
      </c>
      <c r="P1" s="16" t="s">
        <v>7127</v>
      </c>
      <c r="Q1" s="16" t="s">
        <v>6330</v>
      </c>
      <c r="R1" s="16" t="s">
        <v>7135</v>
      </c>
      <c r="S1" s="16" t="s">
        <v>6192</v>
      </c>
      <c r="T1" s="16" t="s">
        <v>6179</v>
      </c>
      <c r="U1" s="16" t="s">
        <v>6391</v>
      </c>
      <c r="V1" s="16" t="s">
        <v>7130</v>
      </c>
      <c r="W1" s="16" t="s">
        <v>7129</v>
      </c>
      <c r="X1" s="16" t="s">
        <v>6212</v>
      </c>
      <c r="Y1" s="16" t="s">
        <v>604</v>
      </c>
      <c r="Z1" s="16" t="s">
        <v>6203</v>
      </c>
      <c r="AA1" s="16" t="s">
        <v>6187</v>
      </c>
      <c r="AB1" s="16" t="s">
        <v>6204</v>
      </c>
      <c r="AC1" s="16" t="s">
        <v>6205</v>
      </c>
      <c r="AD1" s="16" t="s">
        <v>6206</v>
      </c>
      <c r="AE1" s="16" t="s">
        <v>6186</v>
      </c>
      <c r="AF1" s="16" t="s">
        <v>587</v>
      </c>
      <c r="AG1" s="16" t="s">
        <v>6197</v>
      </c>
      <c r="AH1" s="16" t="s">
        <v>7063</v>
      </c>
      <c r="AI1" s="16" t="s">
        <v>6274</v>
      </c>
      <c r="AJ1" s="16" t="s">
        <v>6196</v>
      </c>
      <c r="AK1" s="16" t="s">
        <v>6195</v>
      </c>
      <c r="AL1" s="16" t="s">
        <v>6194</v>
      </c>
      <c r="AM1" s="16" t="s">
        <v>615</v>
      </c>
      <c r="AN1" s="16" t="s">
        <v>6193</v>
      </c>
      <c r="AO1" s="16" t="s">
        <v>616</v>
      </c>
      <c r="AP1" s="16" t="s">
        <v>7068</v>
      </c>
      <c r="AQ1" s="16" t="s">
        <v>7088</v>
      </c>
      <c r="AR1" s="16" t="s">
        <v>7090</v>
      </c>
      <c r="AS1" s="16" t="s">
        <v>7089</v>
      </c>
      <c r="AT1" s="16" t="s">
        <v>617</v>
      </c>
      <c r="AU1" s="16" t="s">
        <v>618</v>
      </c>
      <c r="AV1" s="16" t="s">
        <v>619</v>
      </c>
      <c r="AW1" s="16" t="s">
        <v>606</v>
      </c>
      <c r="AX1" s="16" t="s">
        <v>7241</v>
      </c>
      <c r="AY1" s="16" t="s">
        <v>620</v>
      </c>
      <c r="AZ1" s="16" t="s">
        <v>621</v>
      </c>
      <c r="BA1" s="16" t="s">
        <v>622</v>
      </c>
      <c r="BB1" s="16" t="s">
        <v>623</v>
      </c>
      <c r="BC1" s="16" t="s">
        <v>624</v>
      </c>
      <c r="BD1" s="30" t="s">
        <v>625</v>
      </c>
      <c r="BE1" s="16" t="s">
        <v>626</v>
      </c>
      <c r="BF1" s="16" t="s">
        <v>627</v>
      </c>
      <c r="BG1" s="16" t="s">
        <v>5813</v>
      </c>
      <c r="BH1" s="24" t="s">
        <v>5814</v>
      </c>
      <c r="BI1" s="16" t="s">
        <v>6329</v>
      </c>
      <c r="BJ1" s="16" t="s">
        <v>7244</v>
      </c>
      <c r="BK1" s="16" t="s">
        <v>6458</v>
      </c>
      <c r="BL1" s="16" t="s">
        <v>6459</v>
      </c>
      <c r="BM1" s="16" t="s">
        <v>6201</v>
      </c>
      <c r="BN1" s="16" t="s">
        <v>7255</v>
      </c>
      <c r="BO1" s="16" t="s">
        <v>6432</v>
      </c>
      <c r="BP1" s="16" t="s">
        <v>7245</v>
      </c>
      <c r="BQ1" s="16" t="s">
        <v>7246</v>
      </c>
      <c r="BR1" s="16" t="s">
        <v>7254</v>
      </c>
      <c r="BS1" s="16" t="s">
        <v>629</v>
      </c>
      <c r="BT1" s="16" t="s">
        <v>7247</v>
      </c>
      <c r="BU1" s="32" t="s">
        <v>6224</v>
      </c>
      <c r="BV1" s="16" t="s">
        <v>7248</v>
      </c>
      <c r="BW1" s="16" t="s">
        <v>7249</v>
      </c>
      <c r="BX1" s="16" t="s">
        <v>7328</v>
      </c>
      <c r="BY1" s="16" t="s">
        <v>7250</v>
      </c>
      <c r="BZ1" s="16" t="s">
        <v>7251</v>
      </c>
      <c r="CA1" s="16" t="s">
        <v>7252</v>
      </c>
      <c r="CB1" s="16" t="s">
        <v>7253</v>
      </c>
      <c r="CC1" s="16" t="s">
        <v>6208</v>
      </c>
      <c r="CD1" s="16" t="s">
        <v>7258</v>
      </c>
      <c r="CE1" s="16" t="s">
        <v>7259</v>
      </c>
      <c r="CF1" s="16" t="s">
        <v>7260</v>
      </c>
      <c r="CG1" s="16" t="s">
        <v>7334</v>
      </c>
      <c r="CH1" s="16" t="s">
        <v>6225</v>
      </c>
      <c r="CI1" s="16" t="s">
        <v>66</v>
      </c>
      <c r="CJ1" s="16" t="s">
        <v>7261</v>
      </c>
      <c r="CK1" s="16" t="s">
        <v>7295</v>
      </c>
      <c r="CL1" s="16" t="s">
        <v>628</v>
      </c>
      <c r="CM1" s="16" t="s">
        <v>7265</v>
      </c>
      <c r="CN1" s="16" t="s">
        <v>7290</v>
      </c>
      <c r="CO1" s="16" t="s">
        <v>7291</v>
      </c>
      <c r="CP1" s="16" t="s">
        <v>7264</v>
      </c>
      <c r="CQ1" s="16" t="s">
        <v>7292</v>
      </c>
      <c r="CR1" s="16" t="s">
        <v>7293</v>
      </c>
      <c r="CS1" s="16" t="s">
        <v>7266</v>
      </c>
      <c r="CT1" s="16" t="s">
        <v>7294</v>
      </c>
      <c r="CU1" s="16" t="s">
        <v>5806</v>
      </c>
      <c r="CV1" s="16" t="s">
        <v>5807</v>
      </c>
      <c r="CW1" s="16" t="s">
        <v>7267</v>
      </c>
      <c r="CX1" s="16" t="s">
        <v>5808</v>
      </c>
      <c r="CY1" s="16" t="s">
        <v>5850</v>
      </c>
      <c r="CZ1" s="29" t="s">
        <v>6199</v>
      </c>
      <c r="DA1" s="16" t="s">
        <v>7296</v>
      </c>
      <c r="DB1" s="16" t="s">
        <v>7342</v>
      </c>
      <c r="DC1" s="16" t="s">
        <v>607</v>
      </c>
      <c r="DD1" s="16" t="s">
        <v>609</v>
      </c>
      <c r="DE1" s="16" t="s">
        <v>608</v>
      </c>
      <c r="DF1" s="16" t="s">
        <v>612</v>
      </c>
      <c r="DG1" s="16" t="s">
        <v>610</v>
      </c>
      <c r="DH1" s="16" t="s">
        <v>613</v>
      </c>
      <c r="DI1" s="16" t="s">
        <v>614</v>
      </c>
      <c r="DJ1" s="16" t="s">
        <v>611</v>
      </c>
      <c r="DK1" s="16" t="s">
        <v>635</v>
      </c>
      <c r="DL1" s="16" t="s">
        <v>644</v>
      </c>
      <c r="DM1" s="16" t="s">
        <v>645</v>
      </c>
      <c r="DN1" s="16" t="s">
        <v>646</v>
      </c>
      <c r="DO1" s="16" t="s">
        <v>647</v>
      </c>
      <c r="DP1" s="16" t="s">
        <v>648</v>
      </c>
      <c r="DQ1" s="16" t="s">
        <v>649</v>
      </c>
      <c r="DR1" s="16" t="s">
        <v>27</v>
      </c>
      <c r="DS1" s="16"/>
      <c r="DT1" s="16"/>
      <c r="DU1" s="16"/>
      <c r="DW1" s="16"/>
      <c r="EB1" s="16"/>
    </row>
    <row r="2" spans="1:132" s="45" customFormat="1" x14ac:dyDescent="0.35">
      <c r="A2" s="45" t="s">
        <v>7263</v>
      </c>
      <c r="B2" s="45" t="s">
        <v>7319</v>
      </c>
      <c r="C2" s="45" t="s">
        <v>615</v>
      </c>
      <c r="D2" s="45" t="s">
        <v>7299</v>
      </c>
      <c r="E2" s="45" t="s">
        <v>7317</v>
      </c>
      <c r="F2" s="45" t="s">
        <v>7316</v>
      </c>
      <c r="G2" s="45" t="s">
        <v>7315</v>
      </c>
      <c r="H2" s="45" t="s">
        <v>7286</v>
      </c>
      <c r="I2" s="46" t="s">
        <v>7270</v>
      </c>
      <c r="J2" s="45" t="s">
        <v>7271</v>
      </c>
      <c r="K2" s="45" t="s">
        <v>6</v>
      </c>
      <c r="R2" s="45">
        <f>SUM(COUNTIF(L2:Q2,"yes"))</f>
        <v>0</v>
      </c>
      <c r="S2" s="52" t="s">
        <v>7272</v>
      </c>
      <c r="T2" s="45" t="s">
        <v>7273</v>
      </c>
      <c r="U2" s="45" t="s">
        <v>7274</v>
      </c>
      <c r="V2" s="45" t="s">
        <v>7275</v>
      </c>
      <c r="W2" s="45" t="s">
        <v>7276</v>
      </c>
      <c r="X2" s="45" t="s">
        <v>7277</v>
      </c>
      <c r="Y2" s="45" t="s">
        <v>7278</v>
      </c>
      <c r="Z2" s="45" t="s">
        <v>7279</v>
      </c>
      <c r="AA2" s="45" t="s">
        <v>7280</v>
      </c>
      <c r="AB2" s="45" t="s">
        <v>7281</v>
      </c>
      <c r="AC2" s="45" t="s">
        <v>7282</v>
      </c>
      <c r="AD2" s="45" t="s">
        <v>7283</v>
      </c>
      <c r="AE2" s="45" t="s">
        <v>7284</v>
      </c>
      <c r="AF2" s="45" t="s">
        <v>7285</v>
      </c>
      <c r="BD2" s="47"/>
      <c r="BH2" s="48"/>
      <c r="CZ2" s="49"/>
      <c r="DC2" s="45" t="s">
        <v>7341</v>
      </c>
      <c r="DD2" s="45" t="s">
        <v>7340</v>
      </c>
      <c r="DE2" s="45" t="s">
        <v>7339</v>
      </c>
      <c r="DF2" s="45" t="s">
        <v>7338</v>
      </c>
    </row>
    <row r="3" spans="1:132" s="17" customFormat="1" x14ac:dyDescent="0.35">
      <c r="A3" s="17" t="s">
        <v>650</v>
      </c>
      <c r="B3" s="17" t="s">
        <v>7320</v>
      </c>
      <c r="C3" s="17" t="s">
        <v>7310</v>
      </c>
      <c r="D3" s="17" t="s">
        <v>7311</v>
      </c>
      <c r="E3" s="17" t="s">
        <v>7312</v>
      </c>
      <c r="G3" s="17">
        <v>1</v>
      </c>
      <c r="H3" s="17">
        <v>1</v>
      </c>
      <c r="I3" s="34" t="s">
        <v>149</v>
      </c>
      <c r="J3" s="39" t="s">
        <v>7123</v>
      </c>
      <c r="K3" s="17" t="s">
        <v>730</v>
      </c>
      <c r="L3" s="17" t="s">
        <v>119</v>
      </c>
      <c r="M3" s="17" t="s">
        <v>119</v>
      </c>
      <c r="N3" s="34" t="s">
        <v>119</v>
      </c>
      <c r="O3" s="17" t="s">
        <v>119</v>
      </c>
      <c r="P3" s="17" t="s">
        <v>119</v>
      </c>
      <c r="Q3" s="17" t="s">
        <v>119</v>
      </c>
      <c r="R3" s="17">
        <f>SUM(COUNTIF(L3:Q3,"yes"))</f>
        <v>6</v>
      </c>
      <c r="S3" s="38" t="s">
        <v>6301</v>
      </c>
      <c r="T3" s="17" t="s">
        <v>651</v>
      </c>
      <c r="U3" s="17" t="s">
        <v>7128</v>
      </c>
      <c r="W3" s="34" t="s">
        <v>7079</v>
      </c>
      <c r="X3" s="17" t="s">
        <v>670</v>
      </c>
      <c r="Y3" s="17" t="s">
        <v>169</v>
      </c>
      <c r="Z3" s="17" t="s">
        <v>652</v>
      </c>
      <c r="AB3" s="17" t="s">
        <v>6180</v>
      </c>
      <c r="AC3" s="17" t="s">
        <v>653</v>
      </c>
      <c r="AE3" s="17" t="s">
        <v>6190</v>
      </c>
      <c r="AF3" s="17" t="s">
        <v>7242</v>
      </c>
      <c r="AG3" s="17" t="s">
        <v>657</v>
      </c>
      <c r="AH3" s="34" t="s">
        <v>6476</v>
      </c>
      <c r="AI3" s="17" t="s">
        <v>7243</v>
      </c>
      <c r="AM3" s="38" t="s">
        <v>656</v>
      </c>
      <c r="AN3" s="17" t="s">
        <v>658</v>
      </c>
      <c r="AO3" s="17" t="s">
        <v>659</v>
      </c>
      <c r="AQ3" s="17" t="s">
        <v>6198</v>
      </c>
      <c r="AT3" s="17">
        <v>18</v>
      </c>
      <c r="AU3" s="17">
        <v>-77</v>
      </c>
      <c r="AV3" s="17" t="s">
        <v>660</v>
      </c>
      <c r="AW3" s="17" t="s">
        <v>654</v>
      </c>
      <c r="AX3" s="17" t="s">
        <v>7237</v>
      </c>
      <c r="AY3" s="17" t="s">
        <v>662</v>
      </c>
      <c r="AZ3" s="17">
        <f>LEN(AY3)-LEN(SUBSTITUTE(AY3,",",""))+1</f>
        <v>13</v>
      </c>
      <c r="BA3" s="17" t="s">
        <v>663</v>
      </c>
      <c r="BB3" s="17">
        <f>LEN(BA3)-LEN(SUBSTITUTE(BA3,",",""))+1</f>
        <v>11</v>
      </c>
      <c r="BC3" s="17">
        <f>Table1[[#This Row], [no. of native regions]]+Table1[[#This Row], [no. of introduced regions]]</f>
        <v>24</v>
      </c>
      <c r="BD3" s="31">
        <f>Table1[[#This Row], [no. of introduced regions]]/Table1[[#This Row], [no. of native regions]]</f>
        <v>0.84615384615384615</v>
      </c>
      <c r="BE3" s="17" t="s">
        <v>6395</v>
      </c>
      <c r="BF3" s="17" t="s">
        <v>664</v>
      </c>
      <c r="BG3" s="17" t="s">
        <v>665</v>
      </c>
      <c r="BH3" s="25">
        <v>4</v>
      </c>
      <c r="BI3" s="17" t="s">
        <v>7232</v>
      </c>
      <c r="BJ3" s="17" t="s">
        <v>667</v>
      </c>
      <c r="BK3" s="17" t="s">
        <v>6465</v>
      </c>
      <c r="BM3" s="17">
        <v>210</v>
      </c>
      <c r="BO3" s="17" t="s">
        <v>6433</v>
      </c>
      <c r="BP3" s="17" t="s">
        <v>149</v>
      </c>
      <c r="BQ3" s="17" t="s">
        <v>669</v>
      </c>
      <c r="BR3" s="17" t="s">
        <v>7256</v>
      </c>
      <c r="BT3" s="17" t="s">
        <v>458</v>
      </c>
      <c r="BU3" s="17" t="s">
        <v>459</v>
      </c>
      <c r="BV3" s="17" t="s">
        <v>671</v>
      </c>
      <c r="BY3" s="17" t="s">
        <v>460</v>
      </c>
      <c r="BZ3" s="17" t="s">
        <v>672</v>
      </c>
      <c r="CA3" s="17" t="s">
        <v>6379</v>
      </c>
      <c r="CC3" s="17" t="s">
        <v>673</v>
      </c>
      <c r="CD3" s="17" t="s">
        <v>674</v>
      </c>
      <c r="CE3" s="17" t="s">
        <v>7289</v>
      </c>
      <c r="CF3" s="17" t="s">
        <v>675</v>
      </c>
      <c r="CI3" s="17" t="s">
        <v>7065</v>
      </c>
      <c r="CJ3" s="17" t="s">
        <v>7262</v>
      </c>
      <c r="CK3" s="17" t="s">
        <v>668</v>
      </c>
      <c r="CL3" s="17" t="s">
        <v>6315</v>
      </c>
      <c r="CM3" s="17" t="s">
        <v>1203</v>
      </c>
      <c r="CU3" s="17" t="s">
        <v>666</v>
      </c>
      <c r="CV3" s="17" t="s">
        <v>666</v>
      </c>
      <c r="CW3" s="17" t="s">
        <v>666</v>
      </c>
      <c r="CZ3" s="28"/>
      <c r="DC3" s="17" t="s">
        <v>6381</v>
      </c>
      <c r="DD3" s="17" t="s">
        <v>6191</v>
      </c>
      <c r="DE3" s="17" t="s">
        <v>655</v>
      </c>
      <c r="DF3" s="17" t="s">
        <v>6382</v>
      </c>
      <c r="DG3" s="17" t="s">
        <v>6383</v>
      </c>
      <c r="DH3" s="17" t="s">
        <v>6384</v>
      </c>
      <c r="DI3" s="17">
        <v>375272</v>
      </c>
      <c r="DL3" s="17" t="s">
        <v>676</v>
      </c>
      <c r="DM3" s="17" t="s">
        <v>6380</v>
      </c>
    </row>
    <row r="4" spans="1:132" s="17" customFormat="1" x14ac:dyDescent="0.35">
      <c r="A4" s="17" t="s">
        <v>650</v>
      </c>
      <c r="B4" s="17" t="s">
        <v>7218</v>
      </c>
      <c r="C4" s="17" t="s">
        <v>7313</v>
      </c>
      <c r="D4" s="17" t="s">
        <v>7311</v>
      </c>
      <c r="E4" s="17" t="s">
        <v>7313</v>
      </c>
      <c r="G4" s="17">
        <v>1</v>
      </c>
      <c r="H4" s="17">
        <v>1</v>
      </c>
      <c r="I4" s="34" t="s">
        <v>462</v>
      </c>
      <c r="J4" s="39" t="s">
        <v>6411</v>
      </c>
      <c r="K4" s="17" t="s">
        <v>730</v>
      </c>
      <c r="L4" s="17" t="s">
        <v>119</v>
      </c>
      <c r="M4" s="17" t="s">
        <v>119</v>
      </c>
      <c r="N4" s="34" t="s">
        <v>119</v>
      </c>
      <c r="O4" s="17" t="s">
        <v>119</v>
      </c>
      <c r="P4" s="17" t="s">
        <v>119</v>
      </c>
      <c r="Q4" s="17" t="s">
        <v>119</v>
      </c>
      <c r="R4" s="17">
        <f>SUM(COUNTIF(L4:Q4,"yes"))</f>
        <v>6</v>
      </c>
      <c r="S4" s="33" t="s">
        <v>6301</v>
      </c>
      <c r="T4" s="17" t="s">
        <v>651</v>
      </c>
      <c r="U4" s="17" t="s">
        <v>6211</v>
      </c>
      <c r="V4" s="17" t="s">
        <v>262</v>
      </c>
      <c r="W4" s="34" t="s">
        <v>348</v>
      </c>
      <c r="X4" s="17" t="s">
        <v>462</v>
      </c>
      <c r="Y4" s="17" t="s">
        <v>176</v>
      </c>
      <c r="Z4" s="17" t="s">
        <v>677</v>
      </c>
      <c r="AE4" s="17" t="s">
        <v>6277</v>
      </c>
      <c r="AG4" s="17" t="s">
        <v>680</v>
      </c>
      <c r="AH4" s="34" t="s">
        <v>6494</v>
      </c>
      <c r="AL4" s="34" t="s">
        <v>7202</v>
      </c>
      <c r="AM4" s="33" t="s">
        <v>1213</v>
      </c>
      <c r="AN4" s="17" t="s">
        <v>7240</v>
      </c>
      <c r="AO4" s="17" t="s">
        <v>7066</v>
      </c>
      <c r="AP4" s="41"/>
      <c r="AQ4" s="17" t="s">
        <v>7238</v>
      </c>
      <c r="AT4" s="17">
        <v>39</v>
      </c>
      <c r="AU4" s="17">
        <v>35</v>
      </c>
      <c r="AV4" s="17" t="s">
        <v>6063</v>
      </c>
      <c r="AW4" s="17" t="s">
        <v>678</v>
      </c>
      <c r="AX4" s="17" t="s">
        <v>682</v>
      </c>
      <c r="AY4" s="17" t="s">
        <v>683</v>
      </c>
      <c r="AZ4" s="17">
        <f>LEN(AY4)-LEN(SUBSTITUTE(AY4,",",""))+1</f>
        <v>4</v>
      </c>
      <c r="BA4" s="17" t="s">
        <v>684</v>
      </c>
      <c r="BB4" s="17">
        <f>LEN(BA4)-LEN(SUBSTITUTE(BA4,",",""))+1</f>
        <v>42</v>
      </c>
      <c r="BC4" s="17">
        <f>Table1[[#This Row], [no. of native regions]]+Table1[[#This Row], [no. of introduced regions]]</f>
        <v>46</v>
      </c>
      <c r="BD4" s="31">
        <f>Table1[[#This Row], [no. of introduced regions]]/Table1[[#This Row], [no. of native regions]]</f>
        <v>10.5</v>
      </c>
      <c r="BE4" s="17" t="s">
        <v>6396</v>
      </c>
      <c r="BF4" s="17" t="s">
        <v>685</v>
      </c>
      <c r="BG4" s="17" t="s">
        <v>686</v>
      </c>
      <c r="BH4" s="25">
        <v>1</v>
      </c>
      <c r="BI4" s="17" t="s">
        <v>687</v>
      </c>
      <c r="BJ4" s="17" t="s">
        <v>689</v>
      </c>
      <c r="BK4" s="17" t="s">
        <v>6465</v>
      </c>
      <c r="BM4" s="17">
        <v>212</v>
      </c>
      <c r="BN4" s="18" t="s">
        <v>7224</v>
      </c>
      <c r="BO4" s="41" t="s">
        <v>6434</v>
      </c>
      <c r="BP4" s="17" t="s">
        <v>462</v>
      </c>
      <c r="BQ4" s="17" t="s">
        <v>692</v>
      </c>
      <c r="BR4" s="17" t="s">
        <v>7257</v>
      </c>
      <c r="BT4" s="17" t="s">
        <v>463</v>
      </c>
      <c r="BU4" s="17" t="s">
        <v>464</v>
      </c>
      <c r="BV4" s="17" t="s">
        <v>693</v>
      </c>
      <c r="BY4" s="17" t="s">
        <v>694</v>
      </c>
      <c r="BZ4" s="17" t="s">
        <v>695</v>
      </c>
      <c r="CB4" s="17" t="s">
        <v>7326</v>
      </c>
      <c r="CC4" s="17" t="s">
        <v>696</v>
      </c>
      <c r="CF4" s="17" t="s">
        <v>697</v>
      </c>
      <c r="CI4" s="17" t="s">
        <v>690</v>
      </c>
      <c r="CK4" s="17" t="s">
        <v>691</v>
      </c>
      <c r="CL4" s="17" t="s">
        <v>688</v>
      </c>
      <c r="CM4" s="17" t="s">
        <v>1203</v>
      </c>
      <c r="CZ4" s="28"/>
      <c r="DE4" s="17" t="s">
        <v>679</v>
      </c>
      <c r="DI4" s="17">
        <v>271192</v>
      </c>
      <c r="DL4" s="17" t="s">
        <v>698</v>
      </c>
      <c r="DM4" s="17" t="s">
        <v>699</v>
      </c>
      <c r="DN4" s="17" t="s">
        <v>700</v>
      </c>
      <c r="DP4" s="17" t="s">
        <v>701</v>
      </c>
      <c r="DR4" s="17" t="s">
        <v>7239</v>
      </c>
    </row>
    <row r="5" spans="1:132" s="17" customFormat="1" x14ac:dyDescent="0.35">
      <c r="A5" s="17" t="s">
        <v>650</v>
      </c>
      <c r="B5" s="17" t="s">
        <v>7218</v>
      </c>
      <c r="C5" s="17" t="s">
        <v>7313</v>
      </c>
      <c r="D5" s="17" t="s">
        <v>7311</v>
      </c>
      <c r="E5" s="17" t="s">
        <v>7313</v>
      </c>
      <c r="F5" s="17" t="s">
        <v>7263</v>
      </c>
      <c r="G5" s="17">
        <v>1</v>
      </c>
      <c r="H5" s="17">
        <v>1</v>
      </c>
      <c r="I5" s="34" t="s">
        <v>7222</v>
      </c>
      <c r="J5" s="39" t="s">
        <v>7230</v>
      </c>
      <c r="K5" s="17" t="s">
        <v>7136</v>
      </c>
      <c r="M5" s="17" t="s">
        <v>119</v>
      </c>
      <c r="R5" s="17">
        <f>SUM(COUNTIF(L5:Q5,"yes"))</f>
        <v>1</v>
      </c>
      <c r="S5" s="33" t="s">
        <v>6301</v>
      </c>
      <c r="T5" s="17" t="s">
        <v>651</v>
      </c>
      <c r="U5" s="17" t="s">
        <v>6211</v>
      </c>
      <c r="V5" s="17" t="s">
        <v>462</v>
      </c>
      <c r="W5" s="17" t="s">
        <v>462</v>
      </c>
      <c r="X5" s="17" t="s">
        <v>462</v>
      </c>
      <c r="Y5" s="17" t="s">
        <v>176</v>
      </c>
      <c r="Z5" s="17" t="s">
        <v>677</v>
      </c>
      <c r="AA5" s="17" t="s">
        <v>7219</v>
      </c>
      <c r="AE5" s="17" t="s">
        <v>7224</v>
      </c>
      <c r="AL5" s="17" t="s">
        <v>7223</v>
      </c>
      <c r="AM5" s="33" t="s">
        <v>1213</v>
      </c>
      <c r="AN5" s="17" t="s">
        <v>681</v>
      </c>
      <c r="AO5" s="17" t="s">
        <v>7221</v>
      </c>
      <c r="AQ5" s="17" t="s">
        <v>7220</v>
      </c>
      <c r="BD5" s="31"/>
      <c r="BF5" s="17" t="s">
        <v>7231</v>
      </c>
      <c r="BG5" s="34" t="s">
        <v>7225</v>
      </c>
      <c r="BH5" s="25"/>
      <c r="BI5" s="34" t="s">
        <v>7226</v>
      </c>
      <c r="BN5" s="17" t="s">
        <v>7224</v>
      </c>
      <c r="CM5" s="17" t="s">
        <v>1203</v>
      </c>
      <c r="CZ5" s="28"/>
    </row>
    <row r="6" spans="1:132" s="17" customFormat="1" x14ac:dyDescent="0.35">
      <c r="A6" s="17" t="s">
        <v>650</v>
      </c>
      <c r="B6" s="17" t="s">
        <v>7321</v>
      </c>
      <c r="C6" s="17" t="s">
        <v>7310</v>
      </c>
      <c r="D6" s="17" t="s">
        <v>7314</v>
      </c>
      <c r="E6" s="17" t="s">
        <v>7313</v>
      </c>
      <c r="G6" s="17">
        <v>1</v>
      </c>
      <c r="H6" s="17">
        <v>1</v>
      </c>
      <c r="I6" s="34" t="s">
        <v>247</v>
      </c>
      <c r="J6" s="34" t="s">
        <v>7203</v>
      </c>
      <c r="K6" s="17" t="s">
        <v>730</v>
      </c>
      <c r="L6" s="17" t="s">
        <v>119</v>
      </c>
      <c r="M6" s="17" t="s">
        <v>119</v>
      </c>
      <c r="N6" s="34" t="s">
        <v>119</v>
      </c>
      <c r="O6" s="17" t="s">
        <v>119</v>
      </c>
      <c r="P6" s="17" t="s">
        <v>119</v>
      </c>
      <c r="Q6" s="17" t="s">
        <v>119</v>
      </c>
      <c r="R6" s="17">
        <f>SUM(COUNTIF(L6:Q6,"yes"))</f>
        <v>6</v>
      </c>
      <c r="S6" s="33" t="s">
        <v>6301</v>
      </c>
      <c r="T6" s="17" t="s">
        <v>651</v>
      </c>
      <c r="U6" s="17" t="s">
        <v>6275</v>
      </c>
      <c r="W6" s="17" t="s">
        <v>7287</v>
      </c>
      <c r="X6" s="17" t="s">
        <v>846</v>
      </c>
      <c r="Y6" s="17" t="s">
        <v>248</v>
      </c>
      <c r="Z6" s="17" t="s">
        <v>829</v>
      </c>
      <c r="AB6" s="17" t="s">
        <v>830</v>
      </c>
      <c r="AC6" s="17" t="s">
        <v>831</v>
      </c>
      <c r="AD6" s="17" t="s">
        <v>7229</v>
      </c>
      <c r="AE6" s="17" t="s">
        <v>6284</v>
      </c>
      <c r="AG6" s="17" t="s">
        <v>834</v>
      </c>
      <c r="AH6" s="17" t="s">
        <v>7204</v>
      </c>
      <c r="AM6" s="33" t="s">
        <v>656</v>
      </c>
      <c r="AN6" s="17" t="s">
        <v>5826</v>
      </c>
      <c r="AO6" s="17" t="s">
        <v>7288</v>
      </c>
      <c r="AQ6" s="17" t="s">
        <v>7091</v>
      </c>
      <c r="AT6" s="17">
        <v>0</v>
      </c>
      <c r="AU6" s="17">
        <v>127</v>
      </c>
      <c r="AV6" s="17" t="s">
        <v>707</v>
      </c>
      <c r="AW6" s="17" t="s">
        <v>832</v>
      </c>
      <c r="AX6" s="17" t="s">
        <v>836</v>
      </c>
      <c r="AY6" s="17" t="s">
        <v>837</v>
      </c>
      <c r="AZ6" s="17">
        <f>LEN(AY6)-LEN(SUBSTITUTE(AY6,",",""))+1</f>
        <v>1</v>
      </c>
      <c r="BA6" s="17" t="s">
        <v>838</v>
      </c>
      <c r="BB6" s="17">
        <f>LEN(BA6)-LEN(SUBSTITUTE(BA6,",",""))+1</f>
        <v>9</v>
      </c>
      <c r="BC6" s="17">
        <f>Table1[[#This Row], [no. of native regions]]+Table1[[#This Row], [no. of introduced regions]]</f>
        <v>10</v>
      </c>
      <c r="BD6" s="31">
        <f>Table1[[#This Row], [no. of introduced regions]]/Table1[[#This Row], [no. of native regions]]</f>
        <v>9</v>
      </c>
      <c r="BE6" s="17" t="s">
        <v>6399</v>
      </c>
      <c r="BF6" s="17" t="s">
        <v>839</v>
      </c>
      <c r="BG6" s="17" t="s">
        <v>840</v>
      </c>
      <c r="BH6" s="25">
        <v>5</v>
      </c>
      <c r="BI6" s="17" t="s">
        <v>841</v>
      </c>
      <c r="BJ6" s="17" t="s">
        <v>844</v>
      </c>
      <c r="BK6" s="17" t="s">
        <v>6465</v>
      </c>
      <c r="BM6" s="17">
        <v>266</v>
      </c>
      <c r="BO6" s="17" t="s">
        <v>6441</v>
      </c>
      <c r="BP6" s="17" t="s">
        <v>247</v>
      </c>
      <c r="BS6" s="17" t="s">
        <v>843</v>
      </c>
      <c r="BT6" s="17" t="s">
        <v>492</v>
      </c>
      <c r="BU6" s="17" t="s">
        <v>493</v>
      </c>
      <c r="BV6" s="17" t="s">
        <v>847</v>
      </c>
      <c r="BY6" s="17" t="s">
        <v>494</v>
      </c>
      <c r="BZ6" s="17" t="s">
        <v>495</v>
      </c>
      <c r="CC6" s="17" t="s">
        <v>848</v>
      </c>
      <c r="CD6" s="17" t="s">
        <v>849</v>
      </c>
      <c r="CK6" s="17" t="s">
        <v>845</v>
      </c>
      <c r="CL6" s="17" t="s">
        <v>7298</v>
      </c>
      <c r="CM6" s="17" t="s">
        <v>119</v>
      </c>
      <c r="CN6" s="17" t="s">
        <v>119</v>
      </c>
      <c r="CO6" s="17" t="s">
        <v>3172</v>
      </c>
      <c r="CP6" s="17" t="s">
        <v>7297</v>
      </c>
      <c r="CQ6" s="17" t="s">
        <v>492</v>
      </c>
      <c r="CR6" s="17" t="s">
        <v>493</v>
      </c>
      <c r="CS6" s="17" t="s">
        <v>842</v>
      </c>
      <c r="CT6" s="34" t="s">
        <v>7333</v>
      </c>
      <c r="CU6" s="34" t="s">
        <v>7331</v>
      </c>
      <c r="CV6" s="34" t="s">
        <v>3378</v>
      </c>
      <c r="CW6" s="34" t="s">
        <v>3796</v>
      </c>
      <c r="CX6" s="34" t="s">
        <v>7332</v>
      </c>
      <c r="CY6" s="17" t="s">
        <v>119</v>
      </c>
      <c r="CZ6" s="28">
        <v>973</v>
      </c>
      <c r="DE6" s="17" t="s">
        <v>833</v>
      </c>
      <c r="DI6" s="17">
        <v>219868</v>
      </c>
    </row>
    <row r="7" spans="1:132" x14ac:dyDescent="0.35">
      <c r="A7" s="17" t="s">
        <v>650</v>
      </c>
      <c r="B7" s="17" t="s">
        <v>7322</v>
      </c>
      <c r="C7" s="17" t="s">
        <v>7300</v>
      </c>
      <c r="D7" s="17" t="s">
        <v>7301</v>
      </c>
      <c r="E7" s="17" t="s">
        <v>7302</v>
      </c>
      <c r="F7" s="17"/>
      <c r="G7" s="17">
        <v>1</v>
      </c>
      <c r="H7" s="17">
        <v>1</v>
      </c>
      <c r="I7" s="34" t="s">
        <v>211</v>
      </c>
      <c r="J7" s="34" t="s">
        <v>7069</v>
      </c>
      <c r="K7" s="17" t="s">
        <v>730</v>
      </c>
      <c r="L7" s="17" t="s">
        <v>119</v>
      </c>
      <c r="M7" s="17" t="s">
        <v>119</v>
      </c>
      <c r="N7" s="34" t="s">
        <v>119</v>
      </c>
      <c r="O7" s="17" t="s">
        <v>119</v>
      </c>
      <c r="P7" s="17" t="s">
        <v>119</v>
      </c>
      <c r="Q7" s="17" t="s">
        <v>119</v>
      </c>
      <c r="R7" s="17">
        <f>SUM(COUNTIF(L7:Q7,"yes"))</f>
        <v>6</v>
      </c>
      <c r="S7" s="33" t="s">
        <v>6301</v>
      </c>
      <c r="T7" s="17" t="s">
        <v>7323</v>
      </c>
      <c r="U7" s="17" t="s">
        <v>6211</v>
      </c>
      <c r="V7" s="17"/>
      <c r="W7" s="34" t="s">
        <v>6547</v>
      </c>
      <c r="X7" s="17" t="s">
        <v>211</v>
      </c>
      <c r="Y7" s="17" t="s">
        <v>212</v>
      </c>
      <c r="Z7" s="17" t="s">
        <v>743</v>
      </c>
      <c r="AA7" s="17"/>
      <c r="AB7" s="17" t="s">
        <v>744</v>
      </c>
      <c r="AC7" s="17" t="s">
        <v>677</v>
      </c>
      <c r="AD7" s="17"/>
      <c r="AE7" s="17" t="s">
        <v>6280</v>
      </c>
      <c r="AF7" s="17"/>
      <c r="AG7" s="17" t="s">
        <v>748</v>
      </c>
      <c r="AH7" s="34" t="s">
        <v>757</v>
      </c>
      <c r="AI7" s="17"/>
      <c r="AJ7" s="17"/>
      <c r="AK7" s="17"/>
      <c r="AL7" s="17"/>
      <c r="AM7" s="38" t="s">
        <v>747</v>
      </c>
      <c r="AN7" s="17" t="s">
        <v>749</v>
      </c>
      <c r="AO7" s="17" t="s">
        <v>7325</v>
      </c>
      <c r="AP7" s="34"/>
      <c r="AQ7" s="17" t="s">
        <v>7324</v>
      </c>
      <c r="AR7" s="17"/>
      <c r="AS7" s="17"/>
      <c r="AT7" s="17">
        <v>16</v>
      </c>
      <c r="AU7" s="17">
        <v>75</v>
      </c>
      <c r="AV7" s="17" t="s">
        <v>707</v>
      </c>
      <c r="AW7" s="17" t="s">
        <v>745</v>
      </c>
      <c r="AX7" s="17" t="s">
        <v>601</v>
      </c>
      <c r="AY7" s="17" t="s">
        <v>750</v>
      </c>
      <c r="AZ7" s="17">
        <f>LEN(AY7)-LEN(SUBSTITUTE(AY7,",",""))+1</f>
        <v>2</v>
      </c>
      <c r="BA7" s="17" t="s">
        <v>751</v>
      </c>
      <c r="BB7" s="17">
        <f>LEN(BA7)-LEN(SUBSTITUTE(BA7,",",""))+1</f>
        <v>7</v>
      </c>
      <c r="BC7" s="17">
        <f>Table1[[#This Row], [no. of native regions]]+Table1[[#This Row], [no. of introduced regions]]</f>
        <v>9</v>
      </c>
      <c r="BD7" s="31">
        <f>Table1[[#This Row], [no. of introduced regions]]/Table1[[#This Row], [no. of native regions]]</f>
        <v>3.5</v>
      </c>
      <c r="BE7" s="17" t="s">
        <v>752</v>
      </c>
      <c r="BF7" s="17" t="s">
        <v>753</v>
      </c>
      <c r="BG7" s="17" t="s">
        <v>754</v>
      </c>
      <c r="BH7" s="25">
        <v>2</v>
      </c>
      <c r="BI7" s="17" t="s">
        <v>755</v>
      </c>
      <c r="BJ7" s="17" t="s">
        <v>760</v>
      </c>
      <c r="BK7" s="17" t="s">
        <v>6465</v>
      </c>
      <c r="BL7" s="17"/>
      <c r="BM7" s="17">
        <v>132</v>
      </c>
      <c r="BN7" s="17"/>
      <c r="BO7" s="17" t="s">
        <v>6437</v>
      </c>
      <c r="BP7" s="17" t="s">
        <v>211</v>
      </c>
      <c r="BQ7" s="17"/>
      <c r="BR7" s="17"/>
      <c r="BS7" s="17"/>
      <c r="BT7" s="17" t="s">
        <v>759</v>
      </c>
      <c r="BU7" s="17" t="s">
        <v>476</v>
      </c>
      <c r="BV7" s="17" t="s">
        <v>762</v>
      </c>
      <c r="BW7" s="17" t="s">
        <v>7329</v>
      </c>
      <c r="BX7" s="17" t="s">
        <v>7330</v>
      </c>
      <c r="BY7" s="17" t="s">
        <v>477</v>
      </c>
      <c r="BZ7" s="17" t="s">
        <v>478</v>
      </c>
      <c r="CA7" s="17"/>
      <c r="CB7" s="17" t="s">
        <v>7327</v>
      </c>
      <c r="CC7" s="17" t="s">
        <v>763</v>
      </c>
      <c r="CD7" s="17"/>
      <c r="CE7" s="17"/>
      <c r="CF7" s="17"/>
      <c r="CG7" s="17" t="s">
        <v>6331</v>
      </c>
      <c r="CH7" s="17" t="s">
        <v>6332</v>
      </c>
      <c r="CI7" s="17"/>
      <c r="CJ7" s="17"/>
      <c r="CK7" s="18" t="s">
        <v>761</v>
      </c>
      <c r="CL7" s="17" t="s">
        <v>756</v>
      </c>
      <c r="CM7" s="17" t="s">
        <v>1203</v>
      </c>
      <c r="CN7" s="17" t="s">
        <v>119</v>
      </c>
      <c r="CO7" s="17" t="s">
        <v>14</v>
      </c>
      <c r="CP7" s="17"/>
      <c r="CQ7" s="17" t="s">
        <v>758</v>
      </c>
      <c r="CR7" s="17" t="s">
        <v>6323</v>
      </c>
      <c r="CS7" s="17" t="s">
        <v>757</v>
      </c>
      <c r="CT7" s="17"/>
      <c r="CU7" s="17"/>
      <c r="CV7" s="17"/>
      <c r="CW7" s="17"/>
      <c r="CX7" s="17"/>
      <c r="CY7" s="17"/>
      <c r="CZ7" s="28"/>
      <c r="DA7" s="17"/>
      <c r="DB7" s="17" t="s">
        <v>7343</v>
      </c>
      <c r="DC7" s="17" t="s">
        <v>7335</v>
      </c>
      <c r="DD7" s="18" t="s">
        <v>7336</v>
      </c>
      <c r="DE7" s="18" t="s">
        <v>746</v>
      </c>
      <c r="DF7" s="17" t="s">
        <v>7337</v>
      </c>
      <c r="DG7" s="17" t="s">
        <v>7344</v>
      </c>
      <c r="DH7" s="18" t="s">
        <v>7345</v>
      </c>
      <c r="DI7" s="17">
        <v>105181</v>
      </c>
      <c r="DJ7" s="17" t="s">
        <v>7346</v>
      </c>
      <c r="DK7" s="17" t="s">
        <v>666</v>
      </c>
      <c r="DL7" s="17"/>
      <c r="DM7" s="17"/>
      <c r="DN7" s="17"/>
      <c r="DO7" s="17"/>
      <c r="DP7" s="17"/>
      <c r="DQ7" s="17"/>
      <c r="DR7" s="17"/>
      <c r="DS7" s="16"/>
      <c r="DT7" s="16"/>
      <c r="DU7" s="16"/>
      <c r="DW7" s="16"/>
      <c r="EB7" s="16"/>
    </row>
    <row r="8" spans="1:132" s="17" customFormat="1" x14ac:dyDescent="0.35">
      <c r="A8" s="16" t="s">
        <v>650</v>
      </c>
      <c r="B8" s="16"/>
      <c r="C8" s="16"/>
      <c r="D8" s="16"/>
      <c r="E8" s="16"/>
      <c r="F8" s="16"/>
      <c r="G8" s="16"/>
      <c r="H8" s="16"/>
      <c r="I8" t="s">
        <v>1753</v>
      </c>
      <c r="J8" s="32" t="s">
        <v>6870</v>
      </c>
      <c r="K8" s="16" t="s">
        <v>730</v>
      </c>
      <c r="L8" s="16"/>
      <c r="M8" s="16"/>
      <c r="N8" t="s">
        <v>119</v>
      </c>
      <c r="O8" s="16" t="s">
        <v>119</v>
      </c>
      <c r="P8" s="16"/>
      <c r="Q8" s="16"/>
      <c r="R8" s="16">
        <f>SUM(COUNTIF(L8:Q8,"yes"))</f>
        <v>2</v>
      </c>
      <c r="S8" s="20" t="s">
        <v>6301</v>
      </c>
      <c r="T8" s="16"/>
      <c r="U8" s="16"/>
      <c r="V8" s="16"/>
      <c r="W8" t="s">
        <v>6471</v>
      </c>
      <c r="X8" s="16"/>
      <c r="Y8" s="16" t="s">
        <v>1752</v>
      </c>
      <c r="Z8" s="16"/>
      <c r="AA8" s="16"/>
      <c r="AB8" s="16"/>
      <c r="AC8" s="16"/>
      <c r="AD8" s="16"/>
      <c r="AE8" s="16"/>
      <c r="AF8" s="16"/>
      <c r="AG8" s="16" t="s">
        <v>1753</v>
      </c>
      <c r="AH8" t="s">
        <v>1753</v>
      </c>
      <c r="AI8" s="16"/>
      <c r="AJ8" s="16"/>
      <c r="AK8" s="16"/>
      <c r="AL8" s="16"/>
      <c r="AM8" s="20" t="s">
        <v>747</v>
      </c>
      <c r="AN8" s="16" t="s">
        <v>1231</v>
      </c>
      <c r="AO8" s="16" t="s">
        <v>1754</v>
      </c>
      <c r="AP8" s="42" t="s">
        <v>6532</v>
      </c>
      <c r="AQ8" s="16"/>
      <c r="AR8" s="16"/>
      <c r="AS8" s="16"/>
      <c r="AT8" s="16"/>
      <c r="AU8" s="16"/>
      <c r="AV8" s="16"/>
      <c r="AW8" s="16"/>
      <c r="AX8" s="16"/>
      <c r="AY8" s="16"/>
      <c r="AZ8" s="16" t="e">
        <f>LEN(#REF!)-LEN(SUBSTITUTE(#REF!,",",""))+1</f>
        <v>#REF!</v>
      </c>
      <c r="BA8" s="16"/>
      <c r="BB8" s="16" t="e">
        <f>LEN(#REF!)-LEN(SUBSTITUTE(#REF!,",",""))+1</f>
        <v>#REF!</v>
      </c>
      <c r="BC8" s="16" t="e">
        <f>Table1[[#This Row], [no. of native regions]]+Table1[[#This Row], [no. of introduced regions]]</f>
        <v>#REF!</v>
      </c>
      <c r="BD8" s="30" t="e">
        <f>Table1[[#This Row], [no. of introduced regions]]/Table1[[#This Row], [no. of native regions]]</f>
        <v>#REF!</v>
      </c>
      <c r="BE8" s="16"/>
      <c r="BF8" s="16"/>
      <c r="BG8" s="16"/>
      <c r="BH8" s="26"/>
      <c r="BI8" s="16"/>
      <c r="BJ8" s="16"/>
      <c r="BK8" s="16"/>
      <c r="BL8" s="16"/>
      <c r="BM8" s="16"/>
      <c r="BN8" s="16"/>
      <c r="BO8" s="41"/>
      <c r="BP8" s="16"/>
      <c r="BQ8" s="16"/>
      <c r="BR8" s="16"/>
      <c r="BS8" s="16"/>
      <c r="BT8" s="16"/>
      <c r="BU8" s="32"/>
      <c r="BV8" s="16"/>
      <c r="BW8" s="16"/>
      <c r="BX8" s="16"/>
      <c r="BY8" s="16"/>
      <c r="BZ8" s="19"/>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9"/>
      <c r="DA8" s="16"/>
      <c r="DB8" s="16"/>
      <c r="DC8" s="16"/>
      <c r="DD8" s="19"/>
      <c r="DE8" s="16"/>
      <c r="DF8" s="16"/>
      <c r="DG8" s="16"/>
      <c r="DH8" s="16"/>
      <c r="DI8" s="16"/>
      <c r="DJ8" s="16"/>
      <c r="DK8" s="16"/>
      <c r="DL8" s="16"/>
      <c r="DM8" s="16"/>
      <c r="DN8" s="16"/>
      <c r="DO8" s="16"/>
      <c r="DP8" s="16"/>
      <c r="DQ8" s="16"/>
      <c r="DR8" s="16"/>
    </row>
    <row r="9" spans="1:132" x14ac:dyDescent="0.35">
      <c r="A9" s="16" t="s">
        <v>650</v>
      </c>
      <c r="I9" t="s">
        <v>1756</v>
      </c>
      <c r="J9" s="32" t="s">
        <v>6964</v>
      </c>
      <c r="K9" s="16" t="s">
        <v>730</v>
      </c>
      <c r="L9" s="16"/>
      <c r="N9" t="s">
        <v>119</v>
      </c>
      <c r="O9" s="16" t="s">
        <v>119</v>
      </c>
      <c r="P9" s="16"/>
      <c r="Q9" s="16"/>
      <c r="R9" s="16">
        <f>SUM(COUNTIF(L9:Q9,"yes"))</f>
        <v>2</v>
      </c>
      <c r="S9" s="20" t="s">
        <v>6301</v>
      </c>
      <c r="T9" s="16"/>
      <c r="U9" s="16"/>
      <c r="V9" s="16"/>
      <c r="W9" t="s">
        <v>6471</v>
      </c>
      <c r="X9" s="16"/>
      <c r="Y9" s="16" t="s">
        <v>1755</v>
      </c>
      <c r="Z9" s="16"/>
      <c r="AA9" s="16"/>
      <c r="AG9" s="16" t="s">
        <v>1756</v>
      </c>
      <c r="AH9" t="s">
        <v>1756</v>
      </c>
      <c r="AM9" s="20" t="s">
        <v>747</v>
      </c>
      <c r="AN9" s="16" t="s">
        <v>981</v>
      </c>
      <c r="AO9" t="s">
        <v>6048</v>
      </c>
      <c r="AP9" s="42"/>
      <c r="AQ9" s="16"/>
      <c r="AZ9" s="16" t="e">
        <f>LEN(#REF!)-LEN(SUBSTITUTE(#REF!,",",""))+1</f>
        <v>#REF!</v>
      </c>
      <c r="BB9" s="16">
        <f>LEN(BA9)-LEN(SUBSTITUTE(BA9,",",""))+1</f>
        <v>1</v>
      </c>
      <c r="BC9" s="16" t="e">
        <f>Table1[[#This Row], [no. of native regions]]+Table1[[#This Row], [no. of introduced regions]]</f>
        <v>#REF!</v>
      </c>
      <c r="BD9" s="30" t="e">
        <f>Table1[[#This Row], [no. of introduced regions]]/Table1[[#This Row], [no. of native regions]]</f>
        <v>#REF!</v>
      </c>
      <c r="BH9" s="26"/>
      <c r="BM9" s="16"/>
      <c r="BN9" s="16"/>
      <c r="BO9" s="41"/>
      <c r="BW9" s="16"/>
      <c r="BX9" s="16"/>
      <c r="BY9" s="16"/>
      <c r="BZ9" s="16"/>
      <c r="CI9" s="16"/>
      <c r="CJ9" s="16"/>
      <c r="CK9" s="16"/>
      <c r="CL9" s="16"/>
      <c r="CN9" s="16"/>
      <c r="CR9" s="16"/>
      <c r="CY9" s="16"/>
      <c r="CZ9" s="19"/>
      <c r="DA9" s="16"/>
      <c r="DB9" s="16"/>
      <c r="DD9" s="16"/>
      <c r="DF9" s="16"/>
      <c r="DP9" s="16"/>
      <c r="DS9" s="16"/>
      <c r="DT9" s="16"/>
      <c r="DU9" s="16"/>
      <c r="DW9" s="16"/>
      <c r="EB9" s="16"/>
    </row>
    <row r="10" spans="1:132" x14ac:dyDescent="0.35">
      <c r="A10" s="16" t="s">
        <v>650</v>
      </c>
      <c r="I10" t="s">
        <v>1636</v>
      </c>
      <c r="K10" s="16" t="s">
        <v>730</v>
      </c>
      <c r="L10" s="16"/>
      <c r="N10" t="s">
        <v>119</v>
      </c>
      <c r="O10" s="16" t="s">
        <v>119</v>
      </c>
      <c r="P10" s="16"/>
      <c r="Q10" s="16"/>
      <c r="R10" s="16">
        <f>SUM(COUNTIF(L10:Q10,"yes"))</f>
        <v>2</v>
      </c>
      <c r="S10" s="20" t="s">
        <v>6301</v>
      </c>
      <c r="T10" s="16" t="s">
        <v>651</v>
      </c>
      <c r="U10" s="16"/>
      <c r="V10" s="16"/>
      <c r="W10" t="s">
        <v>7010</v>
      </c>
      <c r="X10" s="16" t="s">
        <v>7122</v>
      </c>
      <c r="Y10" s="16" t="s">
        <v>1637</v>
      </c>
      <c r="Z10" s="16" t="s">
        <v>5891</v>
      </c>
      <c r="AA10" s="16"/>
      <c r="AB10" s="16" t="s">
        <v>1638</v>
      </c>
      <c r="AC10" s="16" t="s">
        <v>5890</v>
      </c>
      <c r="AG10" s="16" t="s">
        <v>1640</v>
      </c>
      <c r="AH10" t="s">
        <v>1636</v>
      </c>
      <c r="AM10" s="20" t="s">
        <v>747</v>
      </c>
      <c r="AN10" s="16" t="s">
        <v>1140</v>
      </c>
      <c r="AO10" s="16" t="s">
        <v>5896</v>
      </c>
      <c r="AQ10" s="16"/>
      <c r="AT10" s="16">
        <v>13</v>
      </c>
      <c r="AU10" s="16">
        <v>105</v>
      </c>
      <c r="AV10" s="16" t="s">
        <v>707</v>
      </c>
      <c r="AW10" s="21" t="s">
        <v>1639</v>
      </c>
      <c r="AX10" s="16" t="s">
        <v>5892</v>
      </c>
      <c r="AY10" s="16" t="s">
        <v>5893</v>
      </c>
      <c r="AZ10" s="16">
        <f>LEN(AY10)-LEN(SUBSTITUTE(AY10,",",""))+1</f>
        <v>4</v>
      </c>
      <c r="BA10" s="16" t="s">
        <v>666</v>
      </c>
      <c r="BB10" s="16">
        <f>LEN(BA10)-LEN(SUBSTITUTE(BA10,",",""))+1</f>
        <v>1</v>
      </c>
      <c r="BC10" s="16">
        <f>Table1[[#This Row], [no. of native regions]]+Table1[[#This Row], [no. of introduced regions]]</f>
        <v>5</v>
      </c>
      <c r="BD10" s="30">
        <f>Table1[[#This Row], [no. of introduced regions]]/Table1[[#This Row], [no. of native regions]]</f>
        <v>0.25</v>
      </c>
      <c r="BH10" s="26"/>
      <c r="BM10" s="16"/>
      <c r="BN10" s="16"/>
      <c r="BO10" s="41"/>
      <c r="BT10" s="16" t="s">
        <v>5833</v>
      </c>
      <c r="BU10" s="32" t="s">
        <v>5894</v>
      </c>
      <c r="BV10" s="16" t="s">
        <v>5895</v>
      </c>
      <c r="BW10" s="16"/>
      <c r="BX10" s="16"/>
      <c r="BY10" s="16"/>
      <c r="BZ10" s="16"/>
      <c r="CI10" s="16" t="s">
        <v>5910</v>
      </c>
      <c r="CJ10" s="16"/>
      <c r="CK10" s="16"/>
      <c r="CL10" s="16"/>
      <c r="CN10" s="16"/>
      <c r="CR10" s="16"/>
      <c r="CY10" s="16" t="s">
        <v>119</v>
      </c>
      <c r="CZ10" s="19">
        <v>973</v>
      </c>
      <c r="DA10" s="16"/>
      <c r="DB10" s="16"/>
      <c r="DD10" s="16"/>
      <c r="DF10" s="16"/>
      <c r="DP10" s="16"/>
      <c r="DS10" s="16"/>
      <c r="DT10" s="16"/>
      <c r="DU10" s="16"/>
      <c r="DW10" s="16"/>
      <c r="EB10" s="16"/>
    </row>
    <row r="11" spans="1:132" x14ac:dyDescent="0.35">
      <c r="A11" s="16" t="s">
        <v>650</v>
      </c>
      <c r="I11" t="s">
        <v>1131</v>
      </c>
      <c r="J11" s="50"/>
      <c r="K11" s="16" t="s">
        <v>730</v>
      </c>
      <c r="L11" s="16"/>
      <c r="O11" s="16" t="s">
        <v>119</v>
      </c>
      <c r="P11" s="16" t="s">
        <v>119</v>
      </c>
      <c r="Q11" s="16"/>
      <c r="R11" s="16">
        <f>SUM(COUNTIF(L11:Q11,"yes"))</f>
        <v>2</v>
      </c>
      <c r="S11" s="20" t="s">
        <v>6301</v>
      </c>
      <c r="T11" s="16" t="s">
        <v>651</v>
      </c>
      <c r="U11" s="16"/>
      <c r="V11" s="16"/>
      <c r="W11" s="16"/>
      <c r="X11" s="16"/>
      <c r="Y11" s="16" t="s">
        <v>1132</v>
      </c>
      <c r="Z11" s="16" t="s">
        <v>1133</v>
      </c>
      <c r="AA11" s="16"/>
      <c r="AG11" s="16" t="s">
        <v>1138</v>
      </c>
      <c r="AK11" s="16" t="s">
        <v>1139</v>
      </c>
      <c r="AM11" s="51" t="s">
        <v>747</v>
      </c>
      <c r="AN11" s="16" t="s">
        <v>1140</v>
      </c>
      <c r="AO11" s="16" t="s">
        <v>1141</v>
      </c>
      <c r="AQ11" s="16"/>
      <c r="AW11" s="16" t="s">
        <v>1134</v>
      </c>
      <c r="AY11" s="16" t="s">
        <v>1142</v>
      </c>
      <c r="AZ11" s="16">
        <f>LEN(AY11)-LEN(SUBSTITUTE(AY11,",",""))+1</f>
        <v>9</v>
      </c>
      <c r="BA11" s="16" t="s">
        <v>666</v>
      </c>
      <c r="BB11" s="16">
        <f>LEN(BA11)-LEN(SUBSTITUTE(BA11,",",""))+1</f>
        <v>1</v>
      </c>
      <c r="BD11" s="30">
        <f>Table1[[#This Row], [no. of introduced regions]]/Table1[[#This Row], [no. of native regions]]</f>
        <v>0.1111111111111111</v>
      </c>
      <c r="BE11" s="16" t="s">
        <v>1143</v>
      </c>
      <c r="BF11" s="16" t="s">
        <v>664</v>
      </c>
      <c r="BH11" s="26"/>
      <c r="BM11" s="16"/>
      <c r="BN11" s="16"/>
      <c r="BO11" s="41"/>
      <c r="BP11" s="16" t="s">
        <v>1131</v>
      </c>
      <c r="BQ11" s="16" t="s">
        <v>1145</v>
      </c>
      <c r="BT11" s="16" t="s">
        <v>1146</v>
      </c>
      <c r="BU11" s="32" t="s">
        <v>1147</v>
      </c>
      <c r="BV11" s="16" t="s">
        <v>1148</v>
      </c>
      <c r="BW11" s="16" t="s">
        <v>1149</v>
      </c>
      <c r="BX11" s="16"/>
      <c r="BY11" s="16" t="s">
        <v>1150</v>
      </c>
      <c r="BZ11" s="16" t="s">
        <v>1151</v>
      </c>
      <c r="CC11" s="16" t="s">
        <v>1152</v>
      </c>
      <c r="CD11" s="16" t="s">
        <v>1131</v>
      </c>
      <c r="CI11" s="16" t="s">
        <v>1144</v>
      </c>
      <c r="CJ11" s="16"/>
      <c r="CK11" s="16"/>
      <c r="CL11" s="16"/>
      <c r="CN11" s="16"/>
      <c r="CR11" s="16"/>
      <c r="CY11" s="16"/>
      <c r="CZ11" s="19"/>
      <c r="DA11" s="16"/>
      <c r="DB11" s="16"/>
      <c r="DD11" s="16" t="s">
        <v>1135</v>
      </c>
      <c r="DF11" s="16"/>
      <c r="DH11" s="16" t="s">
        <v>1137</v>
      </c>
      <c r="DJ11" s="16" t="s">
        <v>1136</v>
      </c>
      <c r="DP11" s="16"/>
      <c r="DS11" s="16"/>
      <c r="DT11" s="16"/>
      <c r="DU11" s="16"/>
      <c r="DW11" s="16"/>
      <c r="EB11" s="16"/>
    </row>
    <row r="12" spans="1:132" x14ac:dyDescent="0.35">
      <c r="A12" s="16" t="s">
        <v>650</v>
      </c>
      <c r="I12" t="s">
        <v>7152</v>
      </c>
      <c r="J12" s="50"/>
      <c r="K12" s="16" t="s">
        <v>7136</v>
      </c>
      <c r="L12" s="16"/>
      <c r="M12" s="16" t="s">
        <v>119</v>
      </c>
      <c r="N12" s="16"/>
      <c r="P12" s="16"/>
      <c r="Q12" s="16"/>
      <c r="R12" s="16">
        <f>SUM(COUNTIF(L12:Q12,"yes"))</f>
        <v>1</v>
      </c>
      <c r="S12" s="20" t="s">
        <v>6301</v>
      </c>
      <c r="T12" s="16"/>
      <c r="U12" s="16"/>
      <c r="V12" s="16"/>
      <c r="W12" s="16"/>
      <c r="X12" s="16"/>
      <c r="Y12" s="16"/>
      <c r="Z12" s="16"/>
      <c r="AA12" s="16"/>
      <c r="AG12" s="16"/>
      <c r="AM12" s="51"/>
      <c r="AQ12" s="16"/>
      <c r="BD12" s="30"/>
      <c r="BH12" s="26"/>
      <c r="BM12" s="16"/>
      <c r="BN12" s="16"/>
      <c r="BO12" s="41"/>
      <c r="BW12" s="16"/>
      <c r="BX12" s="16"/>
      <c r="BY12" s="16"/>
      <c r="BZ12" s="16"/>
      <c r="CI12" s="16"/>
      <c r="CJ12" s="16"/>
      <c r="CK12" s="16"/>
      <c r="CL12" s="16"/>
      <c r="CN12" s="16"/>
      <c r="CR12" s="16"/>
      <c r="CY12" s="16"/>
      <c r="CZ12" s="19"/>
      <c r="DA12" s="16"/>
      <c r="DB12" s="16"/>
      <c r="DD12" s="16"/>
      <c r="DF12" s="16"/>
      <c r="DP12" s="16"/>
      <c r="DS12" s="16"/>
      <c r="DT12" s="16"/>
      <c r="DU12" s="16"/>
      <c r="DW12" s="16"/>
      <c r="EB12" s="16"/>
    </row>
    <row r="13" spans="1:132" x14ac:dyDescent="0.35">
      <c r="A13" s="16" t="s">
        <v>650</v>
      </c>
      <c r="I13" t="s">
        <v>7150</v>
      </c>
      <c r="J13"/>
      <c r="K13" s="16" t="s">
        <v>7136</v>
      </c>
      <c r="L13" s="16"/>
      <c r="M13" s="16" t="s">
        <v>119</v>
      </c>
      <c r="N13" s="16"/>
      <c r="P13" s="16"/>
      <c r="Q13" s="16"/>
      <c r="R13" s="16">
        <f>SUM(COUNTIF(L13:Q13,"yes"))</f>
        <v>1</v>
      </c>
      <c r="S13" s="20" t="s">
        <v>6301</v>
      </c>
      <c r="T13" s="16"/>
      <c r="U13" s="16"/>
      <c r="V13" s="16"/>
      <c r="W13" s="16"/>
      <c r="X13" s="16"/>
      <c r="Y13" s="16"/>
      <c r="Z13" s="16"/>
      <c r="AA13" s="16"/>
      <c r="AG13" s="16"/>
      <c r="AM13" s="20"/>
      <c r="AQ13" s="16"/>
      <c r="BD13" s="30"/>
      <c r="BH13" s="26"/>
      <c r="BM13" s="16"/>
      <c r="BN13" s="16"/>
      <c r="BO13" s="41"/>
      <c r="BW13" s="16"/>
      <c r="BX13" s="16"/>
      <c r="BY13" s="16"/>
      <c r="BZ13" s="16"/>
      <c r="CI13" s="16"/>
      <c r="CJ13" s="16"/>
      <c r="CK13" s="16"/>
      <c r="CL13" s="16"/>
      <c r="CN13" s="16"/>
      <c r="CR13" s="16"/>
      <c r="CY13" s="16"/>
      <c r="CZ13" s="19"/>
      <c r="DA13" s="16"/>
      <c r="DB13" s="16"/>
      <c r="DD13" s="16"/>
      <c r="DF13" s="16"/>
      <c r="DP13" s="16"/>
      <c r="DS13" s="16"/>
      <c r="DT13" s="16"/>
      <c r="DU13" s="16"/>
      <c r="DW13" s="16"/>
      <c r="EB13" s="16"/>
    </row>
    <row r="14" spans="1:132" x14ac:dyDescent="0.35">
      <c r="A14" s="16" t="s">
        <v>650</v>
      </c>
      <c r="I14" t="s">
        <v>7151</v>
      </c>
      <c r="J14"/>
      <c r="K14" s="16" t="s">
        <v>7136</v>
      </c>
      <c r="L14" s="16"/>
      <c r="M14" s="16" t="s">
        <v>119</v>
      </c>
      <c r="N14" s="16"/>
      <c r="P14" s="16"/>
      <c r="Q14" s="16"/>
      <c r="R14" s="16">
        <f>SUM(COUNTIF(L14:Q14,"yes"))</f>
        <v>1</v>
      </c>
      <c r="S14" s="20" t="s">
        <v>6301</v>
      </c>
      <c r="T14" s="16"/>
      <c r="U14" s="16"/>
      <c r="V14" s="16"/>
      <c r="W14" s="16"/>
      <c r="X14" s="16"/>
      <c r="Y14" s="16"/>
      <c r="Z14" s="16"/>
      <c r="AA14" s="16"/>
      <c r="AG14" s="16"/>
      <c r="AM14" s="51"/>
      <c r="AQ14" s="16"/>
      <c r="BD14" s="30"/>
      <c r="BH14" s="26"/>
      <c r="BM14" s="16"/>
      <c r="BN14" s="16"/>
      <c r="BO14" s="41"/>
      <c r="BW14" s="16"/>
      <c r="BX14" s="16"/>
      <c r="BY14" s="16"/>
      <c r="BZ14" s="16"/>
      <c r="CI14" s="16"/>
      <c r="CJ14" s="16"/>
      <c r="CK14" s="16"/>
      <c r="CL14" s="16"/>
      <c r="CN14" s="16"/>
      <c r="CR14" s="16"/>
      <c r="CY14" s="16"/>
      <c r="CZ14" s="19"/>
      <c r="DA14" s="16"/>
      <c r="DB14" s="16"/>
      <c r="DD14" s="16"/>
      <c r="DF14" s="16"/>
      <c r="DP14" s="16"/>
      <c r="DS14" s="16"/>
      <c r="DT14" s="16"/>
      <c r="DU14" s="16"/>
      <c r="DW14" s="16"/>
      <c r="EB14" s="16"/>
    </row>
    <row r="15" spans="1:132" x14ac:dyDescent="0.35">
      <c r="A15" s="16" t="s">
        <v>650</v>
      </c>
      <c r="I15" t="s">
        <v>6492</v>
      </c>
      <c r="J15" t="s">
        <v>6840</v>
      </c>
      <c r="K15" t="s">
        <v>6825</v>
      </c>
      <c r="L15" s="16"/>
      <c r="N15" t="s">
        <v>119</v>
      </c>
      <c r="P15" s="16"/>
      <c r="Q15" s="16"/>
      <c r="R15" s="16">
        <f>SUM(COUNTIF(L15:Q15,"yes"))</f>
        <v>1</v>
      </c>
      <c r="S15" s="20" t="s">
        <v>6301</v>
      </c>
      <c r="T15" s="16"/>
      <c r="U15" s="16"/>
      <c r="V15" s="16"/>
      <c r="W15" t="s">
        <v>6471</v>
      </c>
      <c r="X15" s="16"/>
      <c r="Y15" s="16"/>
      <c r="Z15" s="16"/>
      <c r="AA15" s="16"/>
      <c r="AG15" s="16"/>
      <c r="AH15" t="s">
        <v>6492</v>
      </c>
      <c r="AM15" s="51"/>
      <c r="AP15" s="42" t="s">
        <v>6471</v>
      </c>
      <c r="AQ15" s="16"/>
      <c r="BD15" s="30"/>
      <c r="BH15" s="26"/>
      <c r="BM15" s="16"/>
      <c r="BN15" s="16"/>
      <c r="BO15" s="41"/>
      <c r="BW15" s="16"/>
      <c r="BX15" s="16"/>
      <c r="BY15" s="16"/>
      <c r="BZ15" s="19"/>
      <c r="CI15" s="16"/>
      <c r="CJ15" s="16"/>
      <c r="CK15" s="16"/>
      <c r="CL15" s="16"/>
      <c r="CN15" s="16"/>
      <c r="CR15" s="16"/>
      <c r="CY15" s="16"/>
      <c r="CZ15" s="19"/>
      <c r="DA15" s="16"/>
      <c r="DB15" s="16"/>
      <c r="DD15" s="19"/>
      <c r="DF15" s="16"/>
      <c r="DP15" s="16"/>
      <c r="DS15" s="16"/>
      <c r="DT15" s="16"/>
      <c r="DU15" s="16"/>
      <c r="DW15" s="16"/>
      <c r="EB15" s="16"/>
    </row>
    <row r="16" spans="1:132" x14ac:dyDescent="0.35">
      <c r="A16" s="16" t="s">
        <v>650</v>
      </c>
      <c r="I16" t="s">
        <v>6512</v>
      </c>
      <c r="J16" t="s">
        <v>6853</v>
      </c>
      <c r="K16" t="s">
        <v>6825</v>
      </c>
      <c r="L16" s="16"/>
      <c r="N16" t="s">
        <v>119</v>
      </c>
      <c r="P16" s="16"/>
      <c r="Q16" s="16"/>
      <c r="R16" s="16">
        <f>SUM(COUNTIF(L16:Q16,"yes"))</f>
        <v>1</v>
      </c>
      <c r="S16" s="20" t="s">
        <v>6301</v>
      </c>
      <c r="T16" s="16"/>
      <c r="U16" s="16"/>
      <c r="V16" s="16"/>
      <c r="W16" t="s">
        <v>6471</v>
      </c>
      <c r="X16" s="16"/>
      <c r="Y16" s="16"/>
      <c r="Z16" s="16"/>
      <c r="AA16" s="16"/>
      <c r="AG16" s="16"/>
      <c r="AH16" t="s">
        <v>6512</v>
      </c>
      <c r="AP16" s="42" t="s">
        <v>6513</v>
      </c>
      <c r="AQ16" s="16"/>
      <c r="BD16" s="30"/>
      <c r="BH16" s="26"/>
      <c r="BM16" s="16"/>
      <c r="BN16" s="16"/>
      <c r="BO16" s="41"/>
      <c r="BW16" s="16"/>
      <c r="BX16" s="16"/>
      <c r="BY16" s="16"/>
      <c r="BZ16" s="19"/>
      <c r="CI16" s="16"/>
      <c r="CJ16" s="16"/>
      <c r="CK16" s="16"/>
      <c r="CL16" s="16"/>
      <c r="CN16" s="16"/>
      <c r="CR16" s="16"/>
      <c r="CY16" s="16"/>
      <c r="CZ16" s="19"/>
      <c r="DA16" s="16"/>
      <c r="DB16" s="16"/>
      <c r="DD16" s="19"/>
      <c r="DF16" s="16"/>
      <c r="DP16" s="16"/>
      <c r="DS16" s="16"/>
      <c r="DT16" s="16"/>
      <c r="DU16" s="16"/>
      <c r="DW16" s="16"/>
      <c r="EB16" s="16"/>
    </row>
    <row r="17" spans="1:132" x14ac:dyDescent="0.35">
      <c r="A17" s="16" t="s">
        <v>650</v>
      </c>
      <c r="I17" t="s">
        <v>6516</v>
      </c>
      <c r="J17" t="s">
        <v>6857</v>
      </c>
      <c r="K17" t="s">
        <v>6825</v>
      </c>
      <c r="L17" s="16"/>
      <c r="N17" t="s">
        <v>119</v>
      </c>
      <c r="P17" s="16"/>
      <c r="Q17" s="16"/>
      <c r="R17" s="16">
        <f>SUM(COUNTIF(L17:Q17,"yes"))</f>
        <v>1</v>
      </c>
      <c r="S17" s="20" t="s">
        <v>6301</v>
      </c>
      <c r="T17" s="16"/>
      <c r="U17" s="16"/>
      <c r="V17" s="16"/>
      <c r="W17" t="s">
        <v>6471</v>
      </c>
      <c r="X17" s="16"/>
      <c r="Y17" s="16"/>
      <c r="Z17" s="16"/>
      <c r="AA17" s="16"/>
      <c r="AG17" s="16"/>
      <c r="AH17" t="s">
        <v>6516</v>
      </c>
      <c r="AP17" s="42" t="s">
        <v>6517</v>
      </c>
      <c r="AQ17" s="16"/>
      <c r="BD17" s="30"/>
      <c r="BH17" s="26"/>
      <c r="BM17" s="16"/>
      <c r="BN17" s="16"/>
      <c r="BO17" s="41"/>
      <c r="BW17" s="16"/>
      <c r="BX17" s="16"/>
      <c r="BY17" s="16"/>
      <c r="BZ17" s="19"/>
      <c r="CI17" s="16"/>
      <c r="CJ17" s="16"/>
      <c r="CK17" s="16"/>
      <c r="CL17" s="16"/>
      <c r="CN17" s="16"/>
      <c r="CR17" s="16"/>
      <c r="CY17" s="16"/>
      <c r="CZ17" s="19"/>
      <c r="DA17" s="16"/>
      <c r="DB17" s="16"/>
      <c r="DD17" s="19"/>
      <c r="DF17" s="16"/>
      <c r="DP17" s="16"/>
      <c r="DS17" s="16"/>
      <c r="DT17" s="16"/>
      <c r="DU17" s="16"/>
      <c r="DW17" s="16"/>
      <c r="EB17" s="16"/>
    </row>
    <row r="18" spans="1:132" x14ac:dyDescent="0.35">
      <c r="A18" s="16" t="s">
        <v>650</v>
      </c>
      <c r="I18" t="s">
        <v>6530</v>
      </c>
      <c r="J18" t="s">
        <v>6869</v>
      </c>
      <c r="K18" t="s">
        <v>6825</v>
      </c>
      <c r="L18" s="16"/>
      <c r="N18" t="s">
        <v>119</v>
      </c>
      <c r="P18" s="16"/>
      <c r="Q18" s="16"/>
      <c r="R18" s="16">
        <f>SUM(COUNTIF(L18:Q18,"yes"))</f>
        <v>1</v>
      </c>
      <c r="S18" s="20" t="s">
        <v>6301</v>
      </c>
      <c r="T18" s="16"/>
      <c r="U18" s="16"/>
      <c r="V18" s="16"/>
      <c r="W18" t="s">
        <v>6471</v>
      </c>
      <c r="X18" s="16"/>
      <c r="Y18" s="16"/>
      <c r="Z18" s="16"/>
      <c r="AA18" s="16"/>
      <c r="AG18" s="16"/>
      <c r="AH18" t="s">
        <v>6530</v>
      </c>
      <c r="AP18" s="42" t="s">
        <v>6531</v>
      </c>
      <c r="AQ18" s="16"/>
      <c r="BD18" s="30"/>
      <c r="BH18" s="26"/>
      <c r="BM18" s="16"/>
      <c r="BN18" s="16"/>
      <c r="BO18" s="41"/>
      <c r="BW18" s="16"/>
      <c r="BX18" s="16"/>
      <c r="BY18" s="16"/>
      <c r="BZ18" s="19"/>
      <c r="CI18" s="16"/>
      <c r="CJ18" s="16"/>
      <c r="CK18" s="16"/>
      <c r="CL18" s="16"/>
      <c r="CN18" s="16"/>
      <c r="CR18" s="16"/>
      <c r="CY18" s="16"/>
      <c r="CZ18" s="19"/>
      <c r="DA18" s="16"/>
      <c r="DB18" s="16"/>
      <c r="DD18" s="19"/>
      <c r="DF18" s="16"/>
      <c r="DP18" s="16"/>
      <c r="DS18" s="16"/>
      <c r="DT18" s="16"/>
      <c r="DU18" s="16"/>
      <c r="DW18" s="16"/>
      <c r="EB18" s="16"/>
    </row>
    <row r="19" spans="1:132" x14ac:dyDescent="0.35">
      <c r="A19" s="16" t="s">
        <v>650</v>
      </c>
      <c r="I19" t="s">
        <v>6560</v>
      </c>
      <c r="J19" t="s">
        <v>6886</v>
      </c>
      <c r="K19" t="s">
        <v>6825</v>
      </c>
      <c r="L19" s="16"/>
      <c r="N19" t="s">
        <v>119</v>
      </c>
      <c r="P19" s="16"/>
      <c r="Q19" s="16"/>
      <c r="R19" s="16">
        <f>SUM(COUNTIF(L19:Q19,"yes"))</f>
        <v>1</v>
      </c>
      <c r="S19" s="20" t="s">
        <v>6301</v>
      </c>
      <c r="T19" s="16"/>
      <c r="U19" s="16"/>
      <c r="V19" s="16"/>
      <c r="W19" t="s">
        <v>6471</v>
      </c>
      <c r="X19" s="16"/>
      <c r="Y19" s="16"/>
      <c r="Z19" s="16"/>
      <c r="AA19" s="16"/>
      <c r="AG19" s="16"/>
      <c r="AH19" t="s">
        <v>6560</v>
      </c>
      <c r="AP19" s="42" t="s">
        <v>1037</v>
      </c>
      <c r="AQ19" s="16"/>
      <c r="BD19" s="30"/>
      <c r="BH19" s="26"/>
      <c r="BM19" s="16"/>
      <c r="BN19" s="16"/>
      <c r="BO19" s="41"/>
      <c r="BW19" s="16"/>
      <c r="BX19" s="16"/>
      <c r="BY19" s="16"/>
      <c r="BZ19" s="19"/>
      <c r="CI19" s="16"/>
      <c r="CJ19" s="16"/>
      <c r="CK19" s="16"/>
      <c r="CL19" s="16"/>
      <c r="CN19" s="16"/>
      <c r="CR19" s="16"/>
      <c r="CY19" s="16"/>
      <c r="CZ19" s="19"/>
      <c r="DA19" s="16"/>
      <c r="DB19" s="16"/>
      <c r="DD19" s="19"/>
      <c r="DF19" s="16"/>
      <c r="DP19" s="16"/>
      <c r="DS19" s="16"/>
      <c r="DT19" s="16"/>
      <c r="DU19" s="16"/>
      <c r="DW19" s="16"/>
      <c r="EB19" s="16"/>
    </row>
    <row r="20" spans="1:132" x14ac:dyDescent="0.35">
      <c r="A20" s="16" t="s">
        <v>650</v>
      </c>
      <c r="I20" t="s">
        <v>6598</v>
      </c>
      <c r="J20" t="s">
        <v>6910</v>
      </c>
      <c r="K20" t="s">
        <v>6825</v>
      </c>
      <c r="L20" s="16"/>
      <c r="N20" t="s">
        <v>119</v>
      </c>
      <c r="P20" s="16"/>
      <c r="Q20" s="16"/>
      <c r="R20" s="16">
        <f>SUM(COUNTIF(L20:Q20,"yes"))</f>
        <v>1</v>
      </c>
      <c r="S20" s="20" t="s">
        <v>6301</v>
      </c>
      <c r="T20" s="16"/>
      <c r="U20" s="16"/>
      <c r="V20" s="16"/>
      <c r="W20" t="s">
        <v>6471</v>
      </c>
      <c r="X20" s="16"/>
      <c r="Y20" s="16"/>
      <c r="Z20" s="16"/>
      <c r="AA20" s="16"/>
      <c r="AG20" s="16"/>
      <c r="AH20" t="s">
        <v>6598</v>
      </c>
      <c r="AO20" t="s">
        <v>6599</v>
      </c>
      <c r="AP20" s="42"/>
      <c r="AQ20" s="16"/>
      <c r="BD20" s="30"/>
      <c r="BH20" s="26"/>
      <c r="BK20" s="20"/>
      <c r="BM20" s="16"/>
      <c r="BN20" s="16"/>
      <c r="BO20" s="41"/>
      <c r="BW20" s="16"/>
      <c r="BX20" s="16"/>
      <c r="BY20" s="16"/>
      <c r="BZ20" s="19"/>
      <c r="CI20" s="16"/>
      <c r="CJ20" s="16"/>
      <c r="CK20" s="16"/>
      <c r="CL20" s="16"/>
      <c r="CN20" s="16"/>
      <c r="CR20" s="16"/>
      <c r="CY20" s="16"/>
      <c r="CZ20" s="19"/>
      <c r="DA20" s="16"/>
      <c r="DB20" s="16"/>
      <c r="DD20" s="19"/>
      <c r="DF20" s="16"/>
      <c r="DP20" s="16"/>
      <c r="DS20" s="16"/>
      <c r="DT20" s="16"/>
      <c r="DU20" s="16"/>
      <c r="DW20" s="16"/>
      <c r="EB20" s="16"/>
    </row>
    <row r="21" spans="1:132" x14ac:dyDescent="0.35">
      <c r="A21" s="16" t="s">
        <v>650</v>
      </c>
      <c r="I21" t="s">
        <v>6622</v>
      </c>
      <c r="J21"/>
      <c r="K21" t="s">
        <v>6825</v>
      </c>
      <c r="L21" s="16"/>
      <c r="N21" t="s">
        <v>119</v>
      </c>
      <c r="P21" s="16"/>
      <c r="Q21" s="16"/>
      <c r="R21" s="16">
        <f>SUM(COUNTIF(L21:Q21,"yes"))</f>
        <v>1</v>
      </c>
      <c r="S21" s="20" t="s">
        <v>6301</v>
      </c>
      <c r="T21" s="16"/>
      <c r="U21" s="16"/>
      <c r="V21" s="16"/>
      <c r="W21" t="s">
        <v>6924</v>
      </c>
      <c r="X21" s="16"/>
      <c r="Y21" s="16"/>
      <c r="Z21" s="16"/>
      <c r="AA21" s="16"/>
      <c r="AG21" s="16"/>
      <c r="AH21" t="s">
        <v>6622</v>
      </c>
      <c r="AO21" t="s">
        <v>6471</v>
      </c>
      <c r="AP21" s="42"/>
      <c r="AQ21" s="16"/>
      <c r="BD21" s="30"/>
      <c r="BH21" s="26"/>
      <c r="BK21" s="51"/>
      <c r="BM21" s="16"/>
      <c r="BN21" s="16"/>
      <c r="BO21" s="41"/>
      <c r="BW21" s="16"/>
      <c r="BX21" s="16"/>
      <c r="BY21" s="16"/>
      <c r="BZ21" s="19"/>
      <c r="CI21" s="16"/>
      <c r="CJ21" s="16"/>
      <c r="CK21" s="16"/>
      <c r="CL21" s="16"/>
      <c r="CN21" s="16"/>
      <c r="CR21" s="16"/>
      <c r="CY21" s="16"/>
      <c r="CZ21" s="19"/>
      <c r="DA21" s="16"/>
      <c r="DB21" s="16"/>
      <c r="DD21" s="19"/>
      <c r="DF21" s="16"/>
      <c r="DP21" s="16"/>
      <c r="DS21" s="16"/>
      <c r="DT21" s="16"/>
      <c r="DU21" s="16"/>
      <c r="DW21" s="16"/>
      <c r="EB21" s="16"/>
    </row>
    <row r="22" spans="1:132" x14ac:dyDescent="0.35">
      <c r="A22" s="16" t="s">
        <v>650</v>
      </c>
      <c r="I22" t="s">
        <v>6664</v>
      </c>
      <c r="J22" t="s">
        <v>6951</v>
      </c>
      <c r="K22" t="s">
        <v>6825</v>
      </c>
      <c r="L22" s="16"/>
      <c r="N22" t="s">
        <v>119</v>
      </c>
      <c r="P22" s="16"/>
      <c r="Q22" s="16"/>
      <c r="R22" s="16">
        <f>SUM(COUNTIF(L22:Q22,"yes"))</f>
        <v>1</v>
      </c>
      <c r="S22" s="20" t="s">
        <v>6301</v>
      </c>
      <c r="T22" s="16"/>
      <c r="U22" s="16"/>
      <c r="V22" s="16"/>
      <c r="W22" t="s">
        <v>6471</v>
      </c>
      <c r="X22" s="16"/>
      <c r="Y22" s="16"/>
      <c r="Z22" s="16"/>
      <c r="AA22" s="16"/>
      <c r="AG22" s="16"/>
      <c r="AH22" t="s">
        <v>6664</v>
      </c>
      <c r="AO22" t="s">
        <v>836</v>
      </c>
      <c r="AP22" s="42"/>
      <c r="AQ22" s="16"/>
      <c r="BD22" s="30"/>
      <c r="BH22" s="26"/>
      <c r="BK22" s="51"/>
      <c r="BM22" s="16"/>
      <c r="BN22" s="16"/>
      <c r="BO22" s="41"/>
      <c r="BW22" s="16"/>
      <c r="BX22" s="16"/>
      <c r="BY22" s="16"/>
      <c r="BZ22" s="19"/>
      <c r="CI22" s="16"/>
      <c r="CJ22" s="16"/>
      <c r="CK22" s="16"/>
      <c r="CL22" s="16"/>
      <c r="CN22" s="16"/>
      <c r="CR22" s="16"/>
      <c r="CY22" s="16"/>
      <c r="CZ22" s="19"/>
      <c r="DA22" s="16"/>
      <c r="DB22" s="16"/>
      <c r="DD22" s="19"/>
      <c r="DF22" s="16"/>
      <c r="DP22" s="16"/>
      <c r="DS22" s="16"/>
      <c r="DT22" s="16"/>
      <c r="DU22" s="16"/>
      <c r="DW22" s="16"/>
      <c r="EB22" s="16"/>
    </row>
    <row r="23" spans="1:132" x14ac:dyDescent="0.35">
      <c r="A23" s="16" t="s">
        <v>650</v>
      </c>
      <c r="I23" t="s">
        <v>6666</v>
      </c>
      <c r="J23"/>
      <c r="K23" t="s">
        <v>6825</v>
      </c>
      <c r="L23" s="16"/>
      <c r="N23" t="s">
        <v>119</v>
      </c>
      <c r="P23" s="16"/>
      <c r="Q23" s="16"/>
      <c r="R23" s="16">
        <f>SUM(COUNTIF(L23:Q23,"yes"))</f>
        <v>1</v>
      </c>
      <c r="S23" s="20" t="s">
        <v>6301</v>
      </c>
      <c r="T23" s="16"/>
      <c r="U23" s="16"/>
      <c r="V23" s="16"/>
      <c r="W23" t="s">
        <v>6952</v>
      </c>
      <c r="X23" s="16"/>
      <c r="Y23" s="16"/>
      <c r="Z23" s="16"/>
      <c r="AA23" s="16"/>
      <c r="AG23" s="16"/>
      <c r="AH23" t="s">
        <v>6666</v>
      </c>
      <c r="AO23" t="s">
        <v>6471</v>
      </c>
      <c r="AP23" s="42"/>
      <c r="AQ23" s="16"/>
      <c r="BD23" s="30"/>
      <c r="BH23" s="26"/>
      <c r="BM23" s="16"/>
      <c r="BN23" s="16"/>
      <c r="BO23" s="41"/>
      <c r="BW23" s="16"/>
      <c r="BX23" s="16"/>
      <c r="BY23" s="16"/>
      <c r="BZ23" s="19"/>
      <c r="CI23" s="16"/>
      <c r="CJ23" s="16"/>
      <c r="CK23" s="16"/>
      <c r="CL23" s="16"/>
      <c r="CN23" s="16"/>
      <c r="CR23" s="16"/>
      <c r="CY23" s="16"/>
      <c r="CZ23" s="19"/>
      <c r="DA23" s="16"/>
      <c r="DB23" s="16"/>
      <c r="DD23" s="19"/>
      <c r="DF23" s="16"/>
      <c r="DP23" s="16"/>
      <c r="DS23" s="16"/>
      <c r="DT23" s="16"/>
      <c r="DU23" s="16"/>
      <c r="DW23" s="16"/>
      <c r="EB23" s="16"/>
    </row>
    <row r="24" spans="1:132" x14ac:dyDescent="0.35">
      <c r="A24" s="16" t="s">
        <v>650</v>
      </c>
      <c r="I24" t="s">
        <v>6699</v>
      </c>
      <c r="J24" t="s">
        <v>6976</v>
      </c>
      <c r="K24" t="s">
        <v>6825</v>
      </c>
      <c r="L24" s="16"/>
      <c r="N24" t="s">
        <v>119</v>
      </c>
      <c r="P24" s="16"/>
      <c r="Q24" s="16"/>
      <c r="R24" s="16">
        <f>SUM(COUNTIF(L24:Q24,"yes"))</f>
        <v>1</v>
      </c>
      <c r="S24" s="20" t="s">
        <v>6301</v>
      </c>
      <c r="T24" s="16"/>
      <c r="U24" s="16"/>
      <c r="V24" s="16"/>
      <c r="W24" t="s">
        <v>6471</v>
      </c>
      <c r="X24" s="16"/>
      <c r="Y24" s="16"/>
      <c r="Z24" s="16"/>
      <c r="AA24" s="16"/>
      <c r="AG24" s="16"/>
      <c r="AH24" t="s">
        <v>6699</v>
      </c>
      <c r="AO24" t="s">
        <v>1143</v>
      </c>
      <c r="AP24" s="42"/>
      <c r="AQ24" s="16"/>
      <c r="BD24" s="30"/>
      <c r="BH24" s="26"/>
      <c r="BM24" s="16"/>
      <c r="BN24" s="16"/>
      <c r="BO24" s="41"/>
      <c r="BW24" s="16"/>
      <c r="BX24" s="16"/>
      <c r="BY24" s="16"/>
      <c r="BZ24" s="19"/>
      <c r="CI24" s="16"/>
      <c r="CJ24" s="16"/>
      <c r="CK24" s="16"/>
      <c r="CL24" s="16"/>
      <c r="CN24" s="16"/>
      <c r="CR24" s="16"/>
      <c r="CY24" s="16"/>
      <c r="CZ24" s="19"/>
      <c r="DA24" s="16"/>
      <c r="DB24" s="16"/>
      <c r="DD24" s="19"/>
      <c r="DF24" s="16"/>
      <c r="DP24" s="16"/>
      <c r="DS24" s="16"/>
      <c r="DT24" s="16"/>
      <c r="DU24" s="16"/>
      <c r="DW24" s="16"/>
      <c r="EB24" s="16"/>
    </row>
    <row r="25" spans="1:132" x14ac:dyDescent="0.35">
      <c r="A25" s="16" t="s">
        <v>650</v>
      </c>
      <c r="I25" t="s">
        <v>1568</v>
      </c>
      <c r="J25"/>
      <c r="K25" t="s">
        <v>6825</v>
      </c>
      <c r="L25" s="16"/>
      <c r="N25" t="s">
        <v>119</v>
      </c>
      <c r="P25" s="16"/>
      <c r="Q25" s="16"/>
      <c r="R25" s="16">
        <f>SUM(COUNTIF(L25:Q25,"yes"))</f>
        <v>1</v>
      </c>
      <c r="S25" s="20" t="s">
        <v>6301</v>
      </c>
      <c r="T25" s="16"/>
      <c r="U25" s="16"/>
      <c r="V25" s="16"/>
      <c r="W25" t="s">
        <v>7010</v>
      </c>
      <c r="X25" s="16"/>
      <c r="Y25" s="16"/>
      <c r="Z25" s="16"/>
      <c r="AA25" s="16"/>
      <c r="AG25" s="16"/>
      <c r="AH25" t="s">
        <v>1568</v>
      </c>
      <c r="AO25" t="s">
        <v>6471</v>
      </c>
      <c r="AP25" s="42"/>
      <c r="AQ25" s="16"/>
      <c r="BD25" s="30"/>
      <c r="BH25" s="26"/>
      <c r="BM25" s="16"/>
      <c r="BN25" s="16"/>
      <c r="BO25" s="41"/>
      <c r="BW25" s="16"/>
      <c r="BX25" s="16"/>
      <c r="BY25" s="16"/>
      <c r="BZ25" s="19"/>
      <c r="CI25" s="16"/>
      <c r="CJ25" s="16"/>
      <c r="CK25" s="16"/>
      <c r="CL25" s="16"/>
      <c r="CN25" s="16"/>
      <c r="CR25" s="16"/>
      <c r="CY25" s="16"/>
      <c r="CZ25" s="19"/>
      <c r="DA25" s="16"/>
      <c r="DB25" s="16"/>
      <c r="DD25" s="19"/>
      <c r="DF25" s="16"/>
      <c r="DP25" s="16"/>
      <c r="DS25" s="16"/>
      <c r="DT25" s="16"/>
      <c r="DU25" s="16"/>
      <c r="DW25" s="16"/>
      <c r="EB25" s="16"/>
    </row>
    <row r="26" spans="1:132" s="17" customFormat="1" x14ac:dyDescent="0.35">
      <c r="A26" s="16" t="s">
        <v>650</v>
      </c>
      <c r="B26" s="16"/>
      <c r="C26" s="16"/>
      <c r="D26" s="16"/>
      <c r="E26" s="16"/>
      <c r="F26" s="16"/>
      <c r="G26" s="16"/>
      <c r="H26" s="16"/>
      <c r="I26" t="s">
        <v>1761</v>
      </c>
      <c r="J26"/>
      <c r="K26" s="16" t="s">
        <v>730</v>
      </c>
      <c r="L26" s="16"/>
      <c r="M26" s="16"/>
      <c r="N26"/>
      <c r="O26" s="16" t="s">
        <v>119</v>
      </c>
      <c r="P26" s="16"/>
      <c r="Q26" s="16"/>
      <c r="R26" s="16">
        <f>SUM(COUNTIF(L26:Q26,"yes"))</f>
        <v>1</v>
      </c>
      <c r="S26" s="20" t="s">
        <v>6301</v>
      </c>
      <c r="T26" s="16"/>
      <c r="U26" s="16"/>
      <c r="V26" s="16"/>
      <c r="W26" s="16"/>
      <c r="X26" s="16"/>
      <c r="Y26" s="16" t="s">
        <v>1758</v>
      </c>
      <c r="Z26" s="16" t="s">
        <v>1759</v>
      </c>
      <c r="AA26" s="16"/>
      <c r="AB26" s="16" t="s">
        <v>1760</v>
      </c>
      <c r="AC26" s="16" t="s">
        <v>1153</v>
      </c>
      <c r="AD26" s="16"/>
      <c r="AE26" s="16"/>
      <c r="AF26" s="16"/>
      <c r="AG26" s="16" t="s">
        <v>1761</v>
      </c>
      <c r="AH26" s="16"/>
      <c r="AI26" s="16"/>
      <c r="AJ26" s="16"/>
      <c r="AK26" s="16"/>
      <c r="AL26" s="16" t="s">
        <v>1762</v>
      </c>
      <c r="AM26" s="16" t="s">
        <v>747</v>
      </c>
      <c r="AN26" s="16" t="s">
        <v>981</v>
      </c>
      <c r="AO26" s="16" t="s">
        <v>1157</v>
      </c>
      <c r="AP26" s="41"/>
      <c r="AQ26" s="16"/>
      <c r="AR26" s="16"/>
      <c r="AS26" s="16"/>
      <c r="AT26" s="16"/>
      <c r="AU26" s="16"/>
      <c r="AV26" s="16"/>
      <c r="AW26" s="16"/>
      <c r="AX26" s="16"/>
      <c r="AY26" s="16"/>
      <c r="AZ26" s="16">
        <f>LEN(AY26)-LEN(SUBSTITUTE(AY26,",",""))+1</f>
        <v>1</v>
      </c>
      <c r="BA26" s="16"/>
      <c r="BB26" s="16">
        <f>LEN(BA26)-LEN(SUBSTITUTE(BA26,",",""))+1</f>
        <v>1</v>
      </c>
      <c r="BC26" s="16">
        <f>Table1[[#This Row], [no. of native regions]]+Table1[[#This Row], [no. of introduced regions]]</f>
        <v>2</v>
      </c>
      <c r="BD26" s="30">
        <f>Table1[[#This Row], [no. of introduced regions]]/Table1[[#This Row], [no. of native regions]]</f>
        <v>1</v>
      </c>
      <c r="BE26" s="16"/>
      <c r="BF26" s="16"/>
      <c r="BG26" s="16"/>
      <c r="BH26" s="26"/>
      <c r="BI26" s="16"/>
      <c r="BJ26" s="16"/>
      <c r="BK26" s="16"/>
      <c r="BL26" s="16"/>
      <c r="BM26" s="16"/>
      <c r="BN26" s="16"/>
      <c r="BO26" s="41"/>
      <c r="BP26" s="16"/>
      <c r="BQ26" s="16"/>
      <c r="BR26" s="16"/>
      <c r="BS26" s="16"/>
      <c r="BT26" s="16"/>
      <c r="BU26" s="32"/>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9"/>
      <c r="DA26" s="16"/>
      <c r="DB26" s="16"/>
      <c r="DC26" s="16"/>
      <c r="DD26" s="16"/>
      <c r="DE26" s="16"/>
      <c r="DF26" s="16"/>
      <c r="DG26" s="16"/>
      <c r="DH26" s="16"/>
      <c r="DI26" s="16"/>
      <c r="DJ26" s="16"/>
      <c r="DK26" s="16"/>
      <c r="DL26" s="16"/>
      <c r="DM26" s="16"/>
      <c r="DN26" s="16"/>
      <c r="DO26" s="16"/>
      <c r="DP26" s="16"/>
      <c r="DQ26" s="16"/>
      <c r="DR26" s="16"/>
    </row>
    <row r="27" spans="1:132" x14ac:dyDescent="0.35">
      <c r="A27" s="16" t="s">
        <v>650</v>
      </c>
      <c r="I27" t="s">
        <v>1909</v>
      </c>
      <c r="J27"/>
      <c r="K27" s="16" t="s">
        <v>730</v>
      </c>
      <c r="L27" s="16"/>
      <c r="O27" s="16" t="s">
        <v>119</v>
      </c>
      <c r="P27" s="16"/>
      <c r="Q27" s="16"/>
      <c r="R27" s="16">
        <f>SUM(COUNTIF(L27:Q27,"yes"))</f>
        <v>1</v>
      </c>
      <c r="S27" s="20" t="s">
        <v>6301</v>
      </c>
      <c r="T27" s="16"/>
      <c r="U27" s="16"/>
      <c r="V27" s="16"/>
      <c r="W27" s="16"/>
      <c r="X27" s="16"/>
      <c r="Y27" s="16" t="s">
        <v>1908</v>
      </c>
      <c r="Z27" s="16"/>
      <c r="AA27" s="16"/>
      <c r="AG27" s="16" t="s">
        <v>1909</v>
      </c>
      <c r="AM27" s="16" t="s">
        <v>747</v>
      </c>
      <c r="AN27" s="16" t="s">
        <v>1140</v>
      </c>
      <c r="AO27" s="16" t="s">
        <v>1175</v>
      </c>
      <c r="AQ27" s="16"/>
      <c r="AZ27" s="16">
        <f>LEN(AY27)-LEN(SUBSTITUTE(AY27,",",""))+1</f>
        <v>1</v>
      </c>
      <c r="BB27" s="16">
        <f>LEN(BA27)-LEN(SUBSTITUTE(BA27,",",""))+1</f>
        <v>1</v>
      </c>
      <c r="BD27" s="30">
        <f>Table1[[#This Row], [no. of introduced regions]]/Table1[[#This Row], [no. of native regions]]</f>
        <v>1</v>
      </c>
      <c r="BH27" s="26"/>
      <c r="BM27" s="16"/>
      <c r="BN27" s="16"/>
      <c r="BO27" s="41"/>
      <c r="BW27" s="16"/>
      <c r="BX27" s="16"/>
      <c r="BY27" s="16"/>
      <c r="BZ27" s="16"/>
      <c r="CI27" s="16"/>
      <c r="CJ27" s="16"/>
      <c r="CK27" s="16"/>
      <c r="CL27" s="16"/>
      <c r="CN27" s="16"/>
      <c r="CR27" s="16"/>
      <c r="CY27" s="16"/>
      <c r="CZ27" s="19"/>
      <c r="DA27" s="16"/>
      <c r="DB27" s="16"/>
      <c r="DD27" s="16"/>
      <c r="DF27" s="16"/>
      <c r="DP27" s="16"/>
      <c r="DS27" s="16"/>
      <c r="DT27" s="16"/>
      <c r="DU27" s="16"/>
      <c r="DW27" s="16"/>
      <c r="EB27" s="16"/>
    </row>
    <row r="28" spans="1:132" x14ac:dyDescent="0.35">
      <c r="A28" s="16" t="s">
        <v>650</v>
      </c>
      <c r="I28" t="s">
        <v>1890</v>
      </c>
      <c r="J28"/>
      <c r="K28" s="16" t="s">
        <v>730</v>
      </c>
      <c r="L28" s="16"/>
      <c r="O28" s="16" t="s">
        <v>119</v>
      </c>
      <c r="P28" s="16"/>
      <c r="Q28" s="16"/>
      <c r="R28" s="16">
        <f>SUM(COUNTIF(L28:Q28,"yes"))</f>
        <v>1</v>
      </c>
      <c r="S28" s="20" t="s">
        <v>6301</v>
      </c>
      <c r="T28" s="16"/>
      <c r="U28" s="16"/>
      <c r="V28" s="16"/>
      <c r="W28" s="16"/>
      <c r="X28" s="16"/>
      <c r="Y28" s="16" t="s">
        <v>1889</v>
      </c>
      <c r="Z28" s="16"/>
      <c r="AA28" s="16"/>
      <c r="AG28" s="16" t="s">
        <v>1890</v>
      </c>
      <c r="AM28" s="16" t="s">
        <v>747</v>
      </c>
      <c r="AN28" s="16" t="s">
        <v>1140</v>
      </c>
      <c r="AO28" s="16" t="s">
        <v>1891</v>
      </c>
      <c r="AQ28" s="16"/>
      <c r="AZ28" s="16">
        <f>LEN(AY28)-LEN(SUBSTITUTE(AY28,",",""))+1</f>
        <v>1</v>
      </c>
      <c r="BB28" s="16">
        <f>LEN(BA28)-LEN(SUBSTITUTE(BA28,",",""))+1</f>
        <v>1</v>
      </c>
      <c r="BD28" s="30">
        <f>Table1[[#This Row], [no. of introduced regions]]/Table1[[#This Row], [no. of native regions]]</f>
        <v>1</v>
      </c>
      <c r="BH28" s="26"/>
      <c r="BM28" s="16"/>
      <c r="BN28" s="16"/>
      <c r="BO28" s="41"/>
      <c r="BW28" s="16"/>
      <c r="BX28" s="16"/>
      <c r="BY28" s="16"/>
      <c r="BZ28" s="16"/>
      <c r="CI28" s="16"/>
      <c r="CJ28" s="16"/>
      <c r="CK28" s="16"/>
      <c r="CL28" s="16"/>
      <c r="CN28" s="16"/>
      <c r="CR28" s="16"/>
      <c r="CY28" s="16"/>
      <c r="CZ28" s="19"/>
      <c r="DA28" s="16"/>
      <c r="DB28" s="16"/>
      <c r="DD28" s="16"/>
      <c r="DF28" s="16"/>
      <c r="DP28" s="16"/>
      <c r="DS28" s="16"/>
      <c r="DT28" s="16"/>
      <c r="DU28" s="16"/>
      <c r="DW28" s="16"/>
      <c r="EB28" s="16"/>
    </row>
    <row r="29" spans="1:132" x14ac:dyDescent="0.35">
      <c r="A29" s="16" t="s">
        <v>650</v>
      </c>
      <c r="I29" t="s">
        <v>1894</v>
      </c>
      <c r="J29"/>
      <c r="K29" s="16" t="s">
        <v>730</v>
      </c>
      <c r="L29" s="16"/>
      <c r="O29" s="16" t="s">
        <v>119</v>
      </c>
      <c r="P29" s="16"/>
      <c r="Q29" s="16"/>
      <c r="R29" s="16">
        <f>SUM(COUNTIF(L29:Q29,"yes"))</f>
        <v>1</v>
      </c>
      <c r="S29" s="20" t="s">
        <v>6301</v>
      </c>
      <c r="T29" s="16"/>
      <c r="U29" s="16"/>
      <c r="V29" s="16"/>
      <c r="W29" s="16"/>
      <c r="X29" s="16"/>
      <c r="Y29" s="16" t="s">
        <v>1893</v>
      </c>
      <c r="Z29" s="16"/>
      <c r="AA29" s="16"/>
      <c r="AG29" s="16" t="s">
        <v>1894</v>
      </c>
      <c r="AM29" s="16" t="s">
        <v>747</v>
      </c>
      <c r="AN29" s="16" t="s">
        <v>1140</v>
      </c>
      <c r="AO29" s="16" t="s">
        <v>1720</v>
      </c>
      <c r="AQ29" s="16"/>
      <c r="AZ29" s="16">
        <f>LEN(AY29)-LEN(SUBSTITUTE(AY29,",",""))+1</f>
        <v>1</v>
      </c>
      <c r="BB29" s="16">
        <f>LEN(BA29)-LEN(SUBSTITUTE(BA29,",",""))+1</f>
        <v>1</v>
      </c>
      <c r="BD29" s="30">
        <f>Table1[[#This Row], [no. of introduced regions]]/Table1[[#This Row], [no. of native regions]]</f>
        <v>1</v>
      </c>
      <c r="BH29" s="26"/>
      <c r="BM29" s="16"/>
      <c r="BN29" s="16"/>
      <c r="BO29" s="41"/>
      <c r="BW29" s="16"/>
      <c r="BX29" s="16"/>
      <c r="BY29" s="16"/>
      <c r="BZ29" s="16"/>
      <c r="CI29" s="16"/>
      <c r="CJ29" s="16"/>
      <c r="CK29" s="16"/>
      <c r="CL29" s="16"/>
      <c r="CN29" s="16"/>
      <c r="CR29" s="16"/>
      <c r="CY29" s="16"/>
      <c r="CZ29" s="19"/>
      <c r="DA29" s="16"/>
      <c r="DB29" s="16"/>
      <c r="DD29" s="16"/>
      <c r="DF29" s="16"/>
      <c r="DP29" s="16"/>
      <c r="DS29" s="16"/>
      <c r="DT29" s="16"/>
      <c r="DU29" s="16"/>
      <c r="DW29" s="16"/>
      <c r="EB29" s="16"/>
    </row>
    <row r="30" spans="1:132" x14ac:dyDescent="0.35">
      <c r="A30" s="16" t="s">
        <v>650</v>
      </c>
      <c r="I30" t="s">
        <v>1341</v>
      </c>
      <c r="J30"/>
      <c r="K30" s="16" t="s">
        <v>730</v>
      </c>
      <c r="L30" s="16"/>
      <c r="O30" s="16" t="s">
        <v>119</v>
      </c>
      <c r="P30" s="16"/>
      <c r="Q30" s="16"/>
      <c r="R30" s="16">
        <f>SUM(COUNTIF(L30:Q30,"yes"))</f>
        <v>1</v>
      </c>
      <c r="S30" s="20" t="s">
        <v>6301</v>
      </c>
      <c r="T30" s="16"/>
      <c r="U30" s="16"/>
      <c r="V30" s="16"/>
      <c r="W30" s="16"/>
      <c r="X30" s="16"/>
      <c r="Y30" s="16" t="s">
        <v>1342</v>
      </c>
      <c r="Z30" s="16"/>
      <c r="AA30" s="16"/>
      <c r="AG30" s="16" t="s">
        <v>1343</v>
      </c>
      <c r="AM30" s="16" t="s">
        <v>747</v>
      </c>
      <c r="AN30" s="16" t="s">
        <v>981</v>
      </c>
      <c r="AO30" s="16" t="s">
        <v>1344</v>
      </c>
      <c r="AQ30" s="16"/>
      <c r="AZ30" s="16">
        <f>LEN(AY30)-LEN(SUBSTITUTE(AY30,",",""))+1</f>
        <v>1</v>
      </c>
      <c r="BB30" s="16">
        <f>LEN(BA30)-LEN(SUBSTITUTE(BA30,",",""))+1</f>
        <v>1</v>
      </c>
      <c r="BC30" s="16">
        <f>Table1[[#This Row], [no. of native regions]]+Table1[[#This Row], [no. of introduced regions]]</f>
        <v>2</v>
      </c>
      <c r="BD30" s="30">
        <f>Table1[[#This Row], [no. of introduced regions]]/Table1[[#This Row], [no. of native regions]]</f>
        <v>1</v>
      </c>
      <c r="BH30" s="26"/>
      <c r="BM30" s="16"/>
      <c r="BN30" s="16"/>
      <c r="BO30" s="41"/>
      <c r="BW30" s="16"/>
      <c r="BX30" s="16"/>
      <c r="BY30" s="16"/>
      <c r="BZ30" s="16"/>
      <c r="CI30" s="16"/>
      <c r="CJ30" s="16"/>
      <c r="CK30" s="16"/>
      <c r="CL30" s="16"/>
      <c r="CN30" s="16"/>
      <c r="CR30" s="16"/>
      <c r="CY30" s="16"/>
      <c r="CZ30" s="19"/>
      <c r="DA30" s="16"/>
      <c r="DB30" s="16"/>
      <c r="DD30" s="16"/>
      <c r="DF30" s="16"/>
      <c r="DP30" s="16"/>
      <c r="DS30" s="16"/>
      <c r="DT30" s="16"/>
      <c r="DU30" s="16"/>
      <c r="DW30" s="16"/>
      <c r="EB30" s="16"/>
    </row>
    <row r="31" spans="1:132" x14ac:dyDescent="0.35">
      <c r="A31" s="16" t="s">
        <v>650</v>
      </c>
      <c r="I31" t="s">
        <v>1767</v>
      </c>
      <c r="J31"/>
      <c r="K31" s="16" t="s">
        <v>730</v>
      </c>
      <c r="L31" s="16"/>
      <c r="O31" s="16" t="s">
        <v>119</v>
      </c>
      <c r="P31" s="16"/>
      <c r="Q31" s="16"/>
      <c r="R31" s="16">
        <f>SUM(COUNTIF(L31:Q31,"yes"))</f>
        <v>1</v>
      </c>
      <c r="S31" s="20" t="s">
        <v>6301</v>
      </c>
      <c r="T31" s="16"/>
      <c r="U31" s="16"/>
      <c r="V31" s="16"/>
      <c r="W31" s="16"/>
      <c r="X31" s="16"/>
      <c r="Y31" s="16" t="s">
        <v>1766</v>
      </c>
      <c r="Z31" s="16"/>
      <c r="AA31" s="16"/>
      <c r="AG31" s="16" t="s">
        <v>1767</v>
      </c>
      <c r="AM31" s="16" t="s">
        <v>747</v>
      </c>
      <c r="AN31" s="16" t="s">
        <v>981</v>
      </c>
      <c r="AO31" s="16" t="s">
        <v>1715</v>
      </c>
      <c r="AQ31" s="16"/>
      <c r="AZ31" s="16">
        <f>LEN(AY31)-LEN(SUBSTITUTE(AY31,",",""))+1</f>
        <v>1</v>
      </c>
      <c r="BB31" s="16">
        <f>LEN(BA31)-LEN(SUBSTITUTE(BA31,",",""))+1</f>
        <v>1</v>
      </c>
      <c r="BC31" s="16">
        <f>Table1[[#This Row], [no. of native regions]]+Table1[[#This Row], [no. of introduced regions]]</f>
        <v>2</v>
      </c>
      <c r="BD31" s="30">
        <f>Table1[[#This Row], [no. of introduced regions]]/Table1[[#This Row], [no. of native regions]]</f>
        <v>1</v>
      </c>
      <c r="BH31" s="26"/>
      <c r="BM31" s="16"/>
      <c r="BN31" s="16"/>
      <c r="BO31" s="41"/>
      <c r="BW31" s="16"/>
      <c r="BX31" s="16"/>
      <c r="BY31" s="16"/>
      <c r="BZ31" s="16"/>
      <c r="CI31" s="16"/>
      <c r="CJ31" s="16"/>
      <c r="CK31" s="16"/>
      <c r="CL31" s="16"/>
      <c r="CN31" s="16"/>
      <c r="CR31" s="16"/>
      <c r="CY31" s="16"/>
      <c r="CZ31" s="19"/>
      <c r="DA31" s="16"/>
      <c r="DB31" s="16"/>
      <c r="DD31" s="16"/>
      <c r="DF31" s="16"/>
      <c r="DP31" s="16"/>
      <c r="DS31" s="16"/>
      <c r="DT31" s="16"/>
      <c r="DU31" s="16"/>
      <c r="DW31" s="16"/>
      <c r="EB31" s="16"/>
    </row>
    <row r="32" spans="1:132" x14ac:dyDescent="0.35">
      <c r="A32" s="16" t="s">
        <v>650</v>
      </c>
      <c r="I32" t="s">
        <v>1892</v>
      </c>
      <c r="J32"/>
      <c r="K32" s="16" t="s">
        <v>730</v>
      </c>
      <c r="L32" s="16"/>
      <c r="O32" s="16" t="s">
        <v>119</v>
      </c>
      <c r="P32" s="16"/>
      <c r="Q32" s="16"/>
      <c r="R32" s="16">
        <f>SUM(COUNTIF(L32:Q32,"yes"))</f>
        <v>1</v>
      </c>
      <c r="S32" s="20" t="s">
        <v>6301</v>
      </c>
      <c r="T32" s="16"/>
      <c r="U32" s="16"/>
      <c r="V32" s="16"/>
      <c r="W32" s="16"/>
      <c r="X32" s="16"/>
      <c r="Y32" s="16" t="s">
        <v>1580</v>
      </c>
      <c r="Z32" s="16"/>
      <c r="AA32" s="16"/>
      <c r="AG32" s="16" t="s">
        <v>1892</v>
      </c>
      <c r="AM32" s="16" t="s">
        <v>747</v>
      </c>
      <c r="AN32" s="16" t="s">
        <v>1140</v>
      </c>
      <c r="AO32" s="16" t="s">
        <v>1413</v>
      </c>
      <c r="AQ32" s="16"/>
      <c r="AZ32" s="16">
        <f>LEN(AY32)-LEN(SUBSTITUTE(AY32,",",""))+1</f>
        <v>1</v>
      </c>
      <c r="BB32" s="16">
        <f>LEN(BA32)-LEN(SUBSTITUTE(BA32,",",""))+1</f>
        <v>1</v>
      </c>
      <c r="BD32" s="30">
        <f>Table1[[#This Row], [no. of introduced regions]]/Table1[[#This Row], [no. of native regions]]</f>
        <v>1</v>
      </c>
      <c r="BH32" s="26"/>
      <c r="BM32" s="16"/>
      <c r="BN32" s="16"/>
      <c r="BO32" s="41"/>
      <c r="BW32" s="16"/>
      <c r="BX32" s="16"/>
      <c r="BY32" s="16"/>
      <c r="BZ32" s="16"/>
      <c r="CI32" s="16"/>
      <c r="CJ32" s="16"/>
      <c r="CK32" s="16"/>
      <c r="CL32" s="16"/>
      <c r="CN32" s="16"/>
      <c r="CR32" s="16"/>
      <c r="CY32" s="16"/>
      <c r="CZ32" s="19"/>
      <c r="DA32" s="16"/>
      <c r="DB32" s="16"/>
      <c r="DD32" s="16"/>
      <c r="DF32" s="16"/>
      <c r="DP32" s="16"/>
      <c r="DS32" s="16"/>
      <c r="DT32" s="16"/>
      <c r="DU32" s="16"/>
      <c r="DW32" s="16"/>
      <c r="EB32" s="16"/>
    </row>
    <row r="33" spans="1:132" x14ac:dyDescent="0.35">
      <c r="A33" s="16" t="s">
        <v>650</v>
      </c>
      <c r="I33" t="s">
        <v>1901</v>
      </c>
      <c r="J33"/>
      <c r="K33" s="16" t="s">
        <v>730</v>
      </c>
      <c r="L33" s="16"/>
      <c r="O33" s="16" t="s">
        <v>119</v>
      </c>
      <c r="P33" s="16"/>
      <c r="Q33" s="16"/>
      <c r="R33" s="16">
        <f>SUM(COUNTIF(L33:Q33,"yes"))</f>
        <v>1</v>
      </c>
      <c r="S33" s="20" t="s">
        <v>6301</v>
      </c>
      <c r="T33" s="16"/>
      <c r="U33" s="16"/>
      <c r="V33" s="16"/>
      <c r="W33" s="16"/>
      <c r="X33" s="16"/>
      <c r="Y33" s="16" t="s">
        <v>1900</v>
      </c>
      <c r="Z33" s="16"/>
      <c r="AA33" s="16"/>
      <c r="AG33" s="16" t="s">
        <v>1901</v>
      </c>
      <c r="AM33" s="16" t="s">
        <v>747</v>
      </c>
      <c r="AN33" s="16" t="s">
        <v>1140</v>
      </c>
      <c r="AO33" s="16" t="s">
        <v>1232</v>
      </c>
      <c r="AQ33" s="16"/>
      <c r="AZ33" s="16">
        <f>LEN(AY33)-LEN(SUBSTITUTE(AY33,",",""))+1</f>
        <v>1</v>
      </c>
      <c r="BB33" s="16">
        <f>LEN(BA33)-LEN(SUBSTITUTE(BA33,",",""))+1</f>
        <v>1</v>
      </c>
      <c r="BD33" s="30">
        <f>Table1[[#This Row], [no. of introduced regions]]/Table1[[#This Row], [no. of native regions]]</f>
        <v>1</v>
      </c>
      <c r="BH33" s="26"/>
      <c r="BM33" s="16"/>
      <c r="BN33" s="16"/>
      <c r="BO33" s="41"/>
      <c r="BW33" s="16"/>
      <c r="BX33" s="16"/>
      <c r="BY33" s="16"/>
      <c r="BZ33" s="16"/>
      <c r="CI33" s="16"/>
      <c r="CJ33" s="16"/>
      <c r="CK33" s="16"/>
      <c r="CL33" s="16"/>
      <c r="CN33" s="16"/>
      <c r="CR33" s="16"/>
      <c r="CY33" s="16"/>
      <c r="CZ33" s="19"/>
      <c r="DA33" s="16"/>
      <c r="DB33" s="16"/>
      <c r="DD33" s="16"/>
      <c r="DF33" s="16"/>
      <c r="DP33" s="16"/>
      <c r="DS33" s="16"/>
      <c r="DT33" s="16"/>
      <c r="DU33" s="16"/>
      <c r="DW33" s="16"/>
      <c r="EB33" s="16"/>
    </row>
    <row r="34" spans="1:132" x14ac:dyDescent="0.35">
      <c r="A34" s="16" t="s">
        <v>650</v>
      </c>
      <c r="I34" t="s">
        <v>1907</v>
      </c>
      <c r="J34"/>
      <c r="K34" s="16" t="s">
        <v>730</v>
      </c>
      <c r="L34" s="16"/>
      <c r="O34" s="16" t="s">
        <v>119</v>
      </c>
      <c r="P34" s="16"/>
      <c r="Q34" s="16"/>
      <c r="R34" s="16">
        <f>SUM(COUNTIF(L34:Q34,"yes"))</f>
        <v>1</v>
      </c>
      <c r="S34" s="20" t="s">
        <v>6301</v>
      </c>
      <c r="T34" s="16"/>
      <c r="U34" s="16"/>
      <c r="V34" s="16"/>
      <c r="W34" s="16"/>
      <c r="X34" s="16"/>
      <c r="Y34" s="16" t="s">
        <v>1906</v>
      </c>
      <c r="Z34" s="16"/>
      <c r="AA34" s="16"/>
      <c r="AG34" s="16" t="s">
        <v>1907</v>
      </c>
      <c r="AM34" s="16" t="s">
        <v>747</v>
      </c>
      <c r="AN34" s="16" t="s">
        <v>1140</v>
      </c>
      <c r="AO34" s="16" t="s">
        <v>1175</v>
      </c>
      <c r="AQ34" s="16"/>
      <c r="AZ34" s="16">
        <f>LEN(AY34)-LEN(SUBSTITUTE(AY34,",",""))+1</f>
        <v>1</v>
      </c>
      <c r="BB34" s="16">
        <f>LEN(BA34)-LEN(SUBSTITUTE(BA34,",",""))+1</f>
        <v>1</v>
      </c>
      <c r="BD34" s="30">
        <f>Table1[[#This Row], [no. of introduced regions]]/Table1[[#This Row], [no. of native regions]]</f>
        <v>1</v>
      </c>
      <c r="BH34" s="26"/>
      <c r="BM34" s="16"/>
      <c r="BN34" s="16"/>
      <c r="BO34" s="41"/>
      <c r="BW34" s="16"/>
      <c r="BX34" s="16"/>
      <c r="BY34" s="16"/>
      <c r="BZ34" s="16"/>
      <c r="CI34" s="16"/>
      <c r="CJ34" s="16"/>
      <c r="CK34" s="16"/>
      <c r="CL34" s="16"/>
      <c r="CN34" s="16"/>
      <c r="CR34" s="16"/>
      <c r="CY34" s="16"/>
      <c r="CZ34" s="19"/>
      <c r="DA34" s="16"/>
      <c r="DB34" s="16"/>
      <c r="DD34" s="16"/>
      <c r="DF34" s="16"/>
      <c r="DP34" s="16"/>
      <c r="DS34" s="16"/>
      <c r="DT34" s="16"/>
      <c r="DU34" s="16"/>
      <c r="DW34" s="16"/>
      <c r="EB34" s="16"/>
    </row>
    <row r="35" spans="1:132" x14ac:dyDescent="0.35">
      <c r="A35" s="16" t="s">
        <v>650</v>
      </c>
      <c r="I35" t="s">
        <v>1568</v>
      </c>
      <c r="J35"/>
      <c r="K35" s="16" t="s">
        <v>730</v>
      </c>
      <c r="L35" s="16"/>
      <c r="O35" s="16" t="s">
        <v>119</v>
      </c>
      <c r="P35" s="16"/>
      <c r="Q35" s="16"/>
      <c r="R35" s="16">
        <f>SUM(COUNTIF(L35:Q35,"yes"))</f>
        <v>1</v>
      </c>
      <c r="S35" s="20" t="s">
        <v>6301</v>
      </c>
      <c r="T35" s="16"/>
      <c r="U35" s="16"/>
      <c r="V35" s="16"/>
      <c r="W35" s="16"/>
      <c r="X35" s="16"/>
      <c r="Y35" s="16" t="s">
        <v>1899</v>
      </c>
      <c r="Z35" s="16"/>
      <c r="AA35" s="16"/>
      <c r="AG35" s="16" t="s">
        <v>1568</v>
      </c>
      <c r="AM35" s="16" t="s">
        <v>747</v>
      </c>
      <c r="AN35" s="16" t="s">
        <v>1140</v>
      </c>
      <c r="AO35" s="16" t="s">
        <v>1232</v>
      </c>
      <c r="AQ35" s="16"/>
      <c r="AZ35" s="16">
        <f>LEN(AY35)-LEN(SUBSTITUTE(AY35,",",""))+1</f>
        <v>1</v>
      </c>
      <c r="BB35" s="16">
        <f>LEN(BA35)-LEN(SUBSTITUTE(BA35,",",""))+1</f>
        <v>1</v>
      </c>
      <c r="BD35" s="30">
        <f>Table1[[#This Row], [no. of introduced regions]]/Table1[[#This Row], [no. of native regions]]</f>
        <v>1</v>
      </c>
      <c r="BH35" s="26"/>
      <c r="BM35" s="16"/>
      <c r="BN35" s="16"/>
      <c r="BO35" s="41"/>
      <c r="BW35" s="16"/>
      <c r="BX35" s="16"/>
      <c r="BY35" s="16"/>
      <c r="BZ35" s="16"/>
      <c r="CI35" s="16"/>
      <c r="CJ35" s="16"/>
      <c r="CK35" s="16"/>
      <c r="CL35" s="16"/>
      <c r="CN35" s="16"/>
      <c r="CR35" s="16"/>
      <c r="CY35" s="16"/>
      <c r="CZ35" s="19"/>
      <c r="DA35" s="16"/>
      <c r="DB35" s="16"/>
      <c r="DD35" s="16"/>
      <c r="DF35" s="16"/>
      <c r="DP35" s="16"/>
      <c r="DS35" s="16"/>
      <c r="DT35" s="16"/>
      <c r="DU35" s="16"/>
      <c r="DW35" s="16"/>
      <c r="EB35" s="16"/>
    </row>
    <row r="36" spans="1:132" x14ac:dyDescent="0.35">
      <c r="A36" s="16" t="s">
        <v>650</v>
      </c>
      <c r="I36" t="s">
        <v>1896</v>
      </c>
      <c r="J36"/>
      <c r="K36" s="16" t="s">
        <v>730</v>
      </c>
      <c r="L36" s="16"/>
      <c r="O36" s="16" t="s">
        <v>119</v>
      </c>
      <c r="P36" s="16"/>
      <c r="Q36" s="16"/>
      <c r="R36" s="16">
        <f>SUM(COUNTIF(L36:Q36,"yes"))</f>
        <v>1</v>
      </c>
      <c r="S36" s="20" t="s">
        <v>6301</v>
      </c>
      <c r="T36" s="16"/>
      <c r="U36" s="16"/>
      <c r="V36" s="16"/>
      <c r="W36" s="16"/>
      <c r="X36" s="16"/>
      <c r="Y36" s="16" t="s">
        <v>1895</v>
      </c>
      <c r="Z36" s="16"/>
      <c r="AA36" s="16"/>
      <c r="AG36" s="16" t="s">
        <v>1896</v>
      </c>
      <c r="AM36" s="16" t="s">
        <v>747</v>
      </c>
      <c r="AN36" s="16" t="s">
        <v>1140</v>
      </c>
      <c r="AO36" s="16" t="s">
        <v>1037</v>
      </c>
      <c r="AQ36" s="16"/>
      <c r="AZ36" s="16">
        <f>LEN(AY36)-LEN(SUBSTITUTE(AY36,",",""))+1</f>
        <v>1</v>
      </c>
      <c r="BB36" s="16">
        <f>LEN(BA36)-LEN(SUBSTITUTE(BA36,",",""))+1</f>
        <v>1</v>
      </c>
      <c r="BD36" s="30">
        <f>Table1[[#This Row], [no. of introduced regions]]/Table1[[#This Row], [no. of native regions]]</f>
        <v>1</v>
      </c>
      <c r="BH36" s="26"/>
      <c r="BM36" s="16"/>
      <c r="BN36" s="16"/>
      <c r="BO36" s="41"/>
      <c r="BW36" s="16"/>
      <c r="BX36" s="16"/>
      <c r="BY36" s="16"/>
      <c r="BZ36" s="16"/>
      <c r="CI36" s="16"/>
      <c r="CJ36" s="16"/>
      <c r="CK36" s="16"/>
      <c r="CL36" s="16"/>
      <c r="CN36" s="16"/>
      <c r="CR36" s="16"/>
      <c r="CY36" s="16"/>
      <c r="CZ36" s="19"/>
      <c r="DA36" s="16"/>
      <c r="DB36" s="16"/>
      <c r="DD36" s="16"/>
      <c r="DF36" s="16"/>
      <c r="DP36" s="16"/>
      <c r="DS36" s="16"/>
      <c r="DT36" s="16"/>
      <c r="DU36" s="16"/>
      <c r="DW36" s="16"/>
      <c r="EB36" s="16"/>
    </row>
    <row r="37" spans="1:132" x14ac:dyDescent="0.35">
      <c r="A37" s="16" t="s">
        <v>650</v>
      </c>
      <c r="I37" t="s">
        <v>1898</v>
      </c>
      <c r="J37"/>
      <c r="K37" s="16" t="s">
        <v>730</v>
      </c>
      <c r="L37" s="16"/>
      <c r="O37" s="16" t="s">
        <v>119</v>
      </c>
      <c r="P37" s="16"/>
      <c r="Q37" s="16"/>
      <c r="R37" s="16">
        <f>SUM(COUNTIF(L37:Q37,"yes"))</f>
        <v>1</v>
      </c>
      <c r="S37" s="20" t="s">
        <v>6301</v>
      </c>
      <c r="T37" s="16"/>
      <c r="U37" s="16"/>
      <c r="V37" s="16"/>
      <c r="W37" s="16"/>
      <c r="X37" s="16"/>
      <c r="Y37" s="16" t="s">
        <v>1897</v>
      </c>
      <c r="Z37" s="16"/>
      <c r="AA37" s="16"/>
      <c r="AG37" s="16" t="s">
        <v>1898</v>
      </c>
      <c r="AM37" s="16" t="s">
        <v>747</v>
      </c>
      <c r="AN37" s="16" t="s">
        <v>1231</v>
      </c>
      <c r="AO37" s="16" t="s">
        <v>1413</v>
      </c>
      <c r="AQ37" s="16"/>
      <c r="AZ37" s="16">
        <f>LEN(AY37)-LEN(SUBSTITUTE(AY37,",",""))+1</f>
        <v>1</v>
      </c>
      <c r="BB37" s="16">
        <f>LEN(BA37)-LEN(SUBSTITUTE(BA37,",",""))+1</f>
        <v>1</v>
      </c>
      <c r="BD37" s="30">
        <f>Table1[[#This Row], [no. of introduced regions]]/Table1[[#This Row], [no. of native regions]]</f>
        <v>1</v>
      </c>
      <c r="BH37" s="26"/>
      <c r="BM37" s="16"/>
      <c r="BN37" s="16"/>
      <c r="BO37" s="41"/>
      <c r="BW37" s="16"/>
      <c r="BX37" s="16"/>
      <c r="BY37" s="16"/>
      <c r="BZ37" s="16"/>
      <c r="CI37" s="16"/>
      <c r="CJ37" s="16"/>
      <c r="CK37" s="16"/>
      <c r="CL37" s="16"/>
      <c r="CN37" s="16"/>
      <c r="CR37" s="16"/>
      <c r="CY37" s="16"/>
      <c r="CZ37" s="19"/>
      <c r="DA37" s="16"/>
      <c r="DB37" s="16"/>
      <c r="DD37" s="16"/>
      <c r="DF37" s="16"/>
      <c r="DP37" s="16"/>
      <c r="DS37" s="16"/>
      <c r="DT37" s="16"/>
      <c r="DU37" s="16"/>
      <c r="DW37" s="16"/>
      <c r="EB37" s="16"/>
    </row>
    <row r="38" spans="1:132" x14ac:dyDescent="0.35">
      <c r="A38" s="16" t="s">
        <v>650</v>
      </c>
      <c r="I38" t="s">
        <v>1689</v>
      </c>
      <c r="J38"/>
      <c r="K38" s="16" t="s">
        <v>730</v>
      </c>
      <c r="L38" s="16"/>
      <c r="O38" s="16" t="s">
        <v>119</v>
      </c>
      <c r="P38" s="16"/>
      <c r="Q38" s="16"/>
      <c r="R38" s="16">
        <f>SUM(COUNTIF(L38:Q38,"yes"))</f>
        <v>1</v>
      </c>
      <c r="S38" s="20" t="s">
        <v>6301</v>
      </c>
      <c r="T38" s="16" t="s">
        <v>651</v>
      </c>
      <c r="U38" s="16"/>
      <c r="V38" s="16"/>
      <c r="W38" s="16"/>
      <c r="X38" s="16"/>
      <c r="Y38" s="16" t="s">
        <v>1690</v>
      </c>
      <c r="Z38" s="16" t="s">
        <v>1691</v>
      </c>
      <c r="AA38" s="16"/>
      <c r="AB38" s="16" t="s">
        <v>1692</v>
      </c>
      <c r="AG38" s="16" t="s">
        <v>1694</v>
      </c>
      <c r="AM38" s="16" t="s">
        <v>747</v>
      </c>
      <c r="AN38" s="16" t="s">
        <v>1140</v>
      </c>
      <c r="AO38" s="16" t="s">
        <v>1175</v>
      </c>
      <c r="AQ38" s="16"/>
      <c r="AW38" s="16" t="s">
        <v>1693</v>
      </c>
      <c r="AZ38" s="16">
        <f>LEN(AY38)-LEN(SUBSTITUTE(AY38,",",""))+1</f>
        <v>1</v>
      </c>
      <c r="BB38" s="16">
        <f>LEN(BA38)-LEN(SUBSTITUTE(BA38,",",""))+1</f>
        <v>1</v>
      </c>
      <c r="BD38" s="30"/>
      <c r="BH38" s="26"/>
      <c r="BM38" s="16"/>
      <c r="BN38" s="16"/>
      <c r="BO38" s="41"/>
      <c r="BT38" s="16" t="s">
        <v>1696</v>
      </c>
      <c r="BU38" s="32" t="s">
        <v>1697</v>
      </c>
      <c r="BV38" s="16" t="s">
        <v>1698</v>
      </c>
      <c r="BW38" s="16"/>
      <c r="BX38" s="16"/>
      <c r="BY38" s="16"/>
      <c r="BZ38" s="16"/>
      <c r="CI38" s="16"/>
      <c r="CJ38" s="16"/>
      <c r="CK38" s="16"/>
      <c r="CL38" s="16"/>
      <c r="CN38" s="16"/>
      <c r="CR38" s="16"/>
      <c r="CY38" s="16"/>
      <c r="CZ38" s="19"/>
      <c r="DA38" s="16"/>
      <c r="DB38" s="16"/>
      <c r="DD38" s="16"/>
      <c r="DF38" s="16"/>
      <c r="DK38" s="16" t="s">
        <v>1695</v>
      </c>
      <c r="DP38" s="16"/>
      <c r="DS38" s="16"/>
      <c r="DT38" s="16"/>
      <c r="DU38" s="16"/>
      <c r="DW38" s="16"/>
      <c r="EB38" s="16"/>
    </row>
    <row r="39" spans="1:132" x14ac:dyDescent="0.35">
      <c r="A39" s="16" t="s">
        <v>650</v>
      </c>
      <c r="I39" t="s">
        <v>5911</v>
      </c>
      <c r="J39"/>
      <c r="K39" s="16" t="s">
        <v>5829</v>
      </c>
      <c r="L39" s="16"/>
      <c r="P39" s="16"/>
      <c r="Q39" s="16"/>
      <c r="R39" s="16">
        <f>SUM(COUNTIF(L39:Q39,"yes"))</f>
        <v>0</v>
      </c>
      <c r="S39" s="20" t="s">
        <v>6301</v>
      </c>
      <c r="T39" s="16" t="s">
        <v>651</v>
      </c>
      <c r="U39" s="16"/>
      <c r="V39" s="16"/>
      <c r="W39" s="16"/>
      <c r="X39" s="16"/>
      <c r="Y39" s="16" t="s">
        <v>1578</v>
      </c>
      <c r="Z39" s="16" t="s">
        <v>1579</v>
      </c>
      <c r="AA39" s="16"/>
      <c r="AB39" s="16" t="s">
        <v>1580</v>
      </c>
      <c r="AC39" s="16" t="s">
        <v>1581</v>
      </c>
      <c r="AG39" s="16"/>
      <c r="AM39" s="16" t="s">
        <v>747</v>
      </c>
      <c r="AN39" s="16" t="s">
        <v>727</v>
      </c>
      <c r="AO39" s="16" t="s">
        <v>1583</v>
      </c>
      <c r="AQ39" s="16"/>
      <c r="AT39" s="16">
        <v>-8</v>
      </c>
      <c r="AU39" s="16">
        <v>111</v>
      </c>
      <c r="AV39" s="16" t="s">
        <v>707</v>
      </c>
      <c r="AW39" s="21" t="s">
        <v>1582</v>
      </c>
      <c r="AX39" s="16" t="s">
        <v>1583</v>
      </c>
      <c r="AY39" s="16" t="s">
        <v>1584</v>
      </c>
      <c r="AZ39" s="16">
        <f>LEN(AY39)-LEN(SUBSTITUTE(AY39,",",""))+1</f>
        <v>2</v>
      </c>
      <c r="BA39" s="16" t="s">
        <v>1585</v>
      </c>
      <c r="BB39" s="16">
        <f>LEN(BA39)-LEN(SUBSTITUTE(BA39,",",""))+1</f>
        <v>5</v>
      </c>
      <c r="BC39" s="16">
        <f>Table1[[#This Row], [no. of native regions]]+Table1[[#This Row], [no. of introduced regions]]</f>
        <v>7</v>
      </c>
      <c r="BD39" s="30">
        <f>Table1[[#This Row], [no. of introduced regions]]/Table1[[#This Row], [no. of native regions]]</f>
        <v>2.5</v>
      </c>
      <c r="BH39" s="26"/>
      <c r="BM39" s="16"/>
      <c r="BN39" s="16"/>
      <c r="BO39" s="41"/>
      <c r="BT39" s="16" t="s">
        <v>759</v>
      </c>
      <c r="BU39" s="32" t="s">
        <v>476</v>
      </c>
      <c r="BW39" s="16"/>
      <c r="BX39" s="16"/>
      <c r="BY39" s="16"/>
      <c r="BZ39" s="16"/>
      <c r="CI39" s="16"/>
      <c r="CJ39" s="16"/>
      <c r="CK39" s="16"/>
      <c r="CL39" s="16" t="s">
        <v>5832</v>
      </c>
      <c r="CM39" s="16" t="s">
        <v>119</v>
      </c>
      <c r="CN39" s="16" t="s">
        <v>119</v>
      </c>
      <c r="CO39" s="16" t="s">
        <v>3172</v>
      </c>
      <c r="CQ39" s="16" t="s">
        <v>759</v>
      </c>
      <c r="CR39" s="16" t="s">
        <v>476</v>
      </c>
      <c r="CS39" s="16" t="s">
        <v>5343</v>
      </c>
      <c r="CT39" s="16" t="s">
        <v>5345</v>
      </c>
      <c r="CU39" s="16" t="s">
        <v>3308</v>
      </c>
      <c r="CV39" s="16" t="s">
        <v>3378</v>
      </c>
      <c r="CW39" s="16" t="s">
        <v>3830</v>
      </c>
      <c r="CY39" s="16" t="s">
        <v>1203</v>
      </c>
      <c r="CZ39" s="19" t="s">
        <v>14</v>
      </c>
      <c r="DA39" s="16"/>
      <c r="DB39" s="16"/>
      <c r="DD39" s="16"/>
      <c r="DF39" s="16"/>
      <c r="DP39" s="16"/>
      <c r="DS39" s="16"/>
      <c r="DT39" s="16"/>
      <c r="DU39" s="16"/>
      <c r="DW39" s="16"/>
      <c r="EB39" s="16"/>
    </row>
    <row r="40" spans="1:132" x14ac:dyDescent="0.35">
      <c r="A40" s="16" t="s">
        <v>650</v>
      </c>
      <c r="I40" t="s">
        <v>1568</v>
      </c>
      <c r="J40"/>
      <c r="L40" s="16"/>
      <c r="P40" s="16"/>
      <c r="Q40" s="16"/>
      <c r="R40" s="16">
        <f>SUM(COUNTIF(L40:Q40,"yes"))</f>
        <v>0</v>
      </c>
      <c r="S40" s="20" t="s">
        <v>6301</v>
      </c>
      <c r="T40" s="16" t="s">
        <v>5810</v>
      </c>
      <c r="U40" s="16"/>
      <c r="V40" s="16"/>
      <c r="W40" s="16"/>
      <c r="X40" s="16"/>
      <c r="Y40" s="16" t="s">
        <v>1569</v>
      </c>
      <c r="Z40" s="16" t="s">
        <v>1153</v>
      </c>
      <c r="AA40" s="16"/>
      <c r="AB40" s="16" t="s">
        <v>1570</v>
      </c>
      <c r="AC40" s="16" t="s">
        <v>1571</v>
      </c>
      <c r="AG40" s="16"/>
      <c r="AM40" s="16" t="s">
        <v>747</v>
      </c>
      <c r="AN40" s="16" t="s">
        <v>1573</v>
      </c>
      <c r="AO40" s="16" t="s">
        <v>1574</v>
      </c>
      <c r="AQ40" s="16"/>
      <c r="AW40" s="21" t="s">
        <v>1572</v>
      </c>
      <c r="AZ40" s="16">
        <f>LEN(AY40)-LEN(SUBSTITUTE(AY40,",",""))+1</f>
        <v>1</v>
      </c>
      <c r="BB40" s="16">
        <f>LEN(BA40)-LEN(SUBSTITUTE(BA40,",",""))+1</f>
        <v>1</v>
      </c>
      <c r="BC40" s="16">
        <f>Table1[[#This Row], [no. of native regions]]+Table1[[#This Row], [no. of introduced regions]]</f>
        <v>2</v>
      </c>
      <c r="BD40" s="30">
        <f>Table1[[#This Row], [no. of introduced regions]]/Table1[[#This Row], [no. of native regions]]</f>
        <v>1</v>
      </c>
      <c r="BH40" s="26"/>
      <c r="BM40" s="16"/>
      <c r="BN40" s="16"/>
      <c r="BO40" s="41"/>
      <c r="BT40" s="16" t="s">
        <v>1576</v>
      </c>
      <c r="BU40" s="32" t="s">
        <v>1577</v>
      </c>
      <c r="BW40" s="16"/>
      <c r="BX40" s="16"/>
      <c r="BY40" s="16"/>
      <c r="BZ40" s="16"/>
      <c r="CI40" s="16"/>
      <c r="CJ40" s="16"/>
      <c r="CK40" s="16"/>
      <c r="CL40" s="16"/>
      <c r="CN40" s="16"/>
      <c r="CR40" s="16"/>
      <c r="CY40" s="16"/>
      <c r="CZ40" s="19"/>
      <c r="DA40" s="16"/>
      <c r="DB40" s="16"/>
      <c r="DD40" s="16"/>
      <c r="DF40" s="16"/>
      <c r="DP40" s="16"/>
      <c r="DS40" s="16"/>
      <c r="DT40" s="16"/>
      <c r="DU40" s="16"/>
      <c r="DW40" s="16"/>
      <c r="EB40" s="16"/>
    </row>
    <row r="41" spans="1:132" x14ac:dyDescent="0.35">
      <c r="A41" s="16" t="s">
        <v>650</v>
      </c>
      <c r="I41" t="s">
        <v>271</v>
      </c>
      <c r="J41" t="s">
        <v>7209</v>
      </c>
      <c r="K41" s="16" t="s">
        <v>730</v>
      </c>
      <c r="L41" s="16" t="s">
        <v>119</v>
      </c>
      <c r="M41" s="16" t="s">
        <v>119</v>
      </c>
      <c r="N41" t="s">
        <v>119</v>
      </c>
      <c r="O41" s="16" t="s">
        <v>119</v>
      </c>
      <c r="P41" s="16" t="s">
        <v>119</v>
      </c>
      <c r="Q41" s="16" t="s">
        <v>119</v>
      </c>
      <c r="R41" s="16">
        <f>SUM(COUNTIF(L41:Q41,"yes"))</f>
        <v>6</v>
      </c>
      <c r="S41" s="20" t="s">
        <v>6301</v>
      </c>
      <c r="T41" s="16" t="s">
        <v>651</v>
      </c>
      <c r="U41" s="16" t="s">
        <v>6275</v>
      </c>
      <c r="V41" s="16"/>
      <c r="W41" t="s">
        <v>6612</v>
      </c>
      <c r="X41" s="16" t="s">
        <v>6219</v>
      </c>
      <c r="Y41" s="16" t="s">
        <v>272</v>
      </c>
      <c r="Z41" s="16" t="s">
        <v>927</v>
      </c>
      <c r="AA41" s="16"/>
      <c r="AE41" s="21" t="s">
        <v>6290</v>
      </c>
      <c r="AF41" s="21"/>
      <c r="AG41" s="16" t="s">
        <v>930</v>
      </c>
      <c r="AH41" t="s">
        <v>6611</v>
      </c>
      <c r="AM41" s="51" t="s">
        <v>747</v>
      </c>
      <c r="AN41" s="16" t="s">
        <v>931</v>
      </c>
      <c r="AO41" s="16" t="s">
        <v>932</v>
      </c>
      <c r="AP41" s="42" t="s">
        <v>1037</v>
      </c>
      <c r="AQ41" s="16"/>
      <c r="AT41" s="16">
        <v>24</v>
      </c>
      <c r="AU41" s="16">
        <v>95</v>
      </c>
      <c r="AV41" s="16" t="s">
        <v>707</v>
      </c>
      <c r="AW41" s="21" t="s">
        <v>928</v>
      </c>
      <c r="AX41" s="16" t="s">
        <v>595</v>
      </c>
      <c r="AY41" s="16" t="s">
        <v>933</v>
      </c>
      <c r="AZ41" s="16">
        <f>LEN(AY41)-LEN(SUBSTITUTE(AY41,",",""))+1</f>
        <v>4</v>
      </c>
      <c r="BA41" s="16" t="s">
        <v>934</v>
      </c>
      <c r="BB41" s="16">
        <f>LEN(BA41)-LEN(SUBSTITUTE(BA41,",",""))+1</f>
        <v>35</v>
      </c>
      <c r="BC41" s="16">
        <f>Table1[[#This Row], [no. of native regions]]+Table1[[#This Row], [no. of introduced regions]]</f>
        <v>39</v>
      </c>
      <c r="BD41" s="30">
        <f>Table1[[#This Row], [no. of introduced regions]]/Table1[[#This Row], [no. of native regions]]</f>
        <v>8.75</v>
      </c>
      <c r="BE41" s="16" t="s">
        <v>6403</v>
      </c>
      <c r="BF41" s="16" t="s">
        <v>935</v>
      </c>
      <c r="BG41" s="16" t="s">
        <v>936</v>
      </c>
      <c r="BH41" s="26">
        <v>7</v>
      </c>
      <c r="BI41" s="16" t="s">
        <v>937</v>
      </c>
      <c r="BJ41" s="16" t="s">
        <v>941</v>
      </c>
      <c r="BK41" s="16" t="s">
        <v>6465</v>
      </c>
      <c r="BM41" s="16">
        <v>288</v>
      </c>
      <c r="BN41" s="16"/>
      <c r="BO41" s="41" t="s">
        <v>6447</v>
      </c>
      <c r="BP41" s="16" t="s">
        <v>271</v>
      </c>
      <c r="BT41" s="16" t="s">
        <v>516</v>
      </c>
      <c r="BU41" s="32" t="s">
        <v>517</v>
      </c>
      <c r="BW41" s="16"/>
      <c r="BX41" s="16"/>
      <c r="BY41" s="16" t="s">
        <v>518</v>
      </c>
      <c r="BZ41" s="16" t="s">
        <v>519</v>
      </c>
      <c r="CC41" s="16" t="s">
        <v>943</v>
      </c>
      <c r="CI41" s="16"/>
      <c r="CJ41" s="16"/>
      <c r="CK41" s="16" t="s">
        <v>942</v>
      </c>
      <c r="CL41" s="16" t="s">
        <v>938</v>
      </c>
      <c r="CM41" s="16" t="s">
        <v>119</v>
      </c>
      <c r="CN41" s="16" t="s">
        <v>119</v>
      </c>
      <c r="CO41" s="16" t="s">
        <v>3172</v>
      </c>
      <c r="CQ41" s="16" t="s">
        <v>940</v>
      </c>
      <c r="CR41" s="16" t="s">
        <v>517</v>
      </c>
      <c r="CS41" s="16" t="s">
        <v>939</v>
      </c>
      <c r="CT41" s="16" t="s">
        <v>5838</v>
      </c>
      <c r="CY41" s="16"/>
      <c r="CZ41" s="19" t="s">
        <v>14</v>
      </c>
      <c r="DA41" s="16" t="s">
        <v>119</v>
      </c>
      <c r="DB41" s="16"/>
      <c r="DD41" s="16"/>
      <c r="DE41" s="16" t="s">
        <v>929</v>
      </c>
      <c r="DF41" s="16"/>
      <c r="DI41" s="16">
        <v>94328</v>
      </c>
      <c r="DP41" s="16"/>
      <c r="DS41" s="16"/>
      <c r="DT41" s="16"/>
      <c r="DU41" s="16"/>
      <c r="DW41" s="16"/>
      <c r="EB41" s="16"/>
    </row>
    <row r="42" spans="1:132" x14ac:dyDescent="0.35">
      <c r="A42" s="16" t="s">
        <v>650</v>
      </c>
      <c r="I42" t="s">
        <v>313</v>
      </c>
      <c r="J42" t="s">
        <v>6417</v>
      </c>
      <c r="K42" s="16" t="s">
        <v>730</v>
      </c>
      <c r="L42" s="16" t="s">
        <v>119</v>
      </c>
      <c r="M42" s="16" t="s">
        <v>119</v>
      </c>
      <c r="N42" t="s">
        <v>119</v>
      </c>
      <c r="O42" s="16" t="s">
        <v>119</v>
      </c>
      <c r="P42" s="16" t="s">
        <v>119</v>
      </c>
      <c r="Q42" s="16" t="s">
        <v>119</v>
      </c>
      <c r="R42" s="16">
        <f>SUM(COUNTIF(L42:Q42,"yes"))</f>
        <v>6</v>
      </c>
      <c r="S42" s="20" t="s">
        <v>6301</v>
      </c>
      <c r="T42" s="16" t="s">
        <v>651</v>
      </c>
      <c r="U42" s="16" t="s">
        <v>6211</v>
      </c>
      <c r="V42" s="16" t="s">
        <v>307</v>
      </c>
      <c r="W42" s="16"/>
      <c r="X42" s="16" t="s">
        <v>6304</v>
      </c>
      <c r="Y42" s="16" t="s">
        <v>308</v>
      </c>
      <c r="Z42" s="16" t="s">
        <v>959</v>
      </c>
      <c r="AA42" s="16"/>
      <c r="AE42" s="21" t="s">
        <v>6293</v>
      </c>
      <c r="AF42" s="21"/>
      <c r="AG42" s="16" t="s">
        <v>313</v>
      </c>
      <c r="AM42" s="51" t="s">
        <v>962</v>
      </c>
      <c r="AN42" s="16" t="s">
        <v>981</v>
      </c>
      <c r="AO42" s="16" t="s">
        <v>835</v>
      </c>
      <c r="AQ42" s="16" t="s">
        <v>964</v>
      </c>
      <c r="AT42" s="16">
        <v>-4</v>
      </c>
      <c r="AU42" s="16">
        <v>129</v>
      </c>
      <c r="AV42" s="16" t="s">
        <v>707</v>
      </c>
      <c r="AW42" s="21" t="s">
        <v>960</v>
      </c>
      <c r="AX42" s="16" t="s">
        <v>836</v>
      </c>
      <c r="AY42" s="16" t="s">
        <v>837</v>
      </c>
      <c r="AZ42" s="16">
        <f>LEN(AY42)-LEN(SUBSTITUTE(AY42,",",""))+1</f>
        <v>1</v>
      </c>
      <c r="BA42" s="16" t="s">
        <v>965</v>
      </c>
      <c r="BB42" s="16">
        <f>LEN(BA42)-LEN(SUBSTITUTE(BA42,",",""))+1</f>
        <v>14</v>
      </c>
      <c r="BC42" s="16">
        <f>Table1[[#This Row], [no. of native regions]]+Table1[[#This Row], [no. of introduced regions]]</f>
        <v>15</v>
      </c>
      <c r="BD42" s="30">
        <f>Table1[[#This Row], [no. of introduced regions]]/Table1[[#This Row], [no. of native regions]]</f>
        <v>14</v>
      </c>
      <c r="BE42" s="16" t="s">
        <v>6405</v>
      </c>
      <c r="BF42" s="16" t="s">
        <v>982</v>
      </c>
      <c r="BG42" s="16" t="s">
        <v>967</v>
      </c>
      <c r="BH42" s="26">
        <v>1</v>
      </c>
      <c r="BI42" s="16" t="s">
        <v>968</v>
      </c>
      <c r="BJ42" s="16" t="s">
        <v>972</v>
      </c>
      <c r="BK42" s="16" t="s">
        <v>6465</v>
      </c>
      <c r="BM42" s="16">
        <v>182</v>
      </c>
      <c r="BN42" s="16"/>
      <c r="BO42" s="41" t="s">
        <v>6450</v>
      </c>
      <c r="BP42" s="16" t="s">
        <v>313</v>
      </c>
      <c r="BT42" s="16" t="s">
        <v>971</v>
      </c>
      <c r="BU42" s="32" t="s">
        <v>530</v>
      </c>
      <c r="BV42" s="16" t="s">
        <v>984</v>
      </c>
      <c r="BW42" s="16"/>
      <c r="BX42" s="16"/>
      <c r="BY42" s="16" t="s">
        <v>531</v>
      </c>
      <c r="BZ42" s="16" t="s">
        <v>532</v>
      </c>
      <c r="CA42" s="16" t="s">
        <v>985</v>
      </c>
      <c r="CC42" s="16" t="s">
        <v>986</v>
      </c>
      <c r="CD42" s="16" t="s">
        <v>987</v>
      </c>
      <c r="CE42" s="16" t="s">
        <v>988</v>
      </c>
      <c r="CI42" s="16"/>
      <c r="CJ42" s="16"/>
      <c r="CK42" s="16" t="s">
        <v>983</v>
      </c>
      <c r="CL42" s="16" t="s">
        <v>5830</v>
      </c>
      <c r="CM42" s="16" t="s">
        <v>119</v>
      </c>
      <c r="CN42" s="16" t="s">
        <v>119</v>
      </c>
      <c r="CO42" s="16" t="s">
        <v>3172</v>
      </c>
      <c r="CQ42" s="16" t="s">
        <v>971</v>
      </c>
      <c r="CR42" s="16" t="s">
        <v>530</v>
      </c>
      <c r="CS42" s="16" t="s">
        <v>970</v>
      </c>
      <c r="CT42" s="16" t="s">
        <v>4980</v>
      </c>
      <c r="CU42" s="16" t="s">
        <v>3292</v>
      </c>
      <c r="CV42" s="16" t="s">
        <v>3378</v>
      </c>
      <c r="CW42" s="16" t="s">
        <v>4466</v>
      </c>
      <c r="CY42" s="16" t="s">
        <v>119</v>
      </c>
      <c r="CZ42" s="19">
        <v>973</v>
      </c>
      <c r="DA42" s="16"/>
      <c r="DB42" s="16"/>
      <c r="DD42" s="16"/>
      <c r="DE42" s="16" t="s">
        <v>961</v>
      </c>
      <c r="DF42" s="16"/>
      <c r="DI42" s="16">
        <v>51089</v>
      </c>
      <c r="DP42" s="16"/>
      <c r="DS42" s="16"/>
      <c r="DT42" s="16"/>
      <c r="DU42" s="16"/>
      <c r="DW42" s="16"/>
      <c r="EB42" s="16"/>
    </row>
    <row r="43" spans="1:132" x14ac:dyDescent="0.35">
      <c r="A43" s="16" t="s">
        <v>650</v>
      </c>
      <c r="I43" t="s">
        <v>143</v>
      </c>
      <c r="J43" t="s">
        <v>7212</v>
      </c>
      <c r="K43" s="16" t="s">
        <v>730</v>
      </c>
      <c r="L43" s="16" t="s">
        <v>119</v>
      </c>
      <c r="M43" s="16" t="s">
        <v>119</v>
      </c>
      <c r="N43" t="s">
        <v>119</v>
      </c>
      <c r="O43" s="16" t="s">
        <v>119</v>
      </c>
      <c r="P43" s="16" t="s">
        <v>119</v>
      </c>
      <c r="Q43" s="16" t="s">
        <v>119</v>
      </c>
      <c r="R43" s="16">
        <f>SUM(COUNTIF(L43:Q43,"yes"))</f>
        <v>6</v>
      </c>
      <c r="S43" s="20" t="s">
        <v>6301</v>
      </c>
      <c r="T43" s="16" t="s">
        <v>6276</v>
      </c>
      <c r="U43" s="16" t="s">
        <v>6211</v>
      </c>
      <c r="V43" s="16"/>
      <c r="W43" s="16"/>
      <c r="X43" s="16" t="s">
        <v>1022</v>
      </c>
      <c r="Y43" s="16" t="s">
        <v>334</v>
      </c>
      <c r="Z43" s="16" t="s">
        <v>677</v>
      </c>
      <c r="AA43" s="16"/>
      <c r="AE43" s="21" t="s">
        <v>6295</v>
      </c>
      <c r="AF43" s="21"/>
      <c r="AG43" s="16" t="s">
        <v>143</v>
      </c>
      <c r="AH43" t="s">
        <v>1017</v>
      </c>
      <c r="AM43" s="16" t="s">
        <v>1010</v>
      </c>
      <c r="AN43" s="16" t="s">
        <v>1011</v>
      </c>
      <c r="AO43" s="16" t="s">
        <v>1012</v>
      </c>
      <c r="AP43" s="42" t="s">
        <v>6474</v>
      </c>
      <c r="AQ43" s="16"/>
      <c r="AT43" s="16">
        <v>39</v>
      </c>
      <c r="AU43" s="16">
        <v>22</v>
      </c>
      <c r="AV43" s="16" t="s">
        <v>6063</v>
      </c>
      <c r="AW43" s="21" t="s">
        <v>1008</v>
      </c>
      <c r="AX43" s="16" t="s">
        <v>1012</v>
      </c>
      <c r="AY43" s="16" t="s">
        <v>1012</v>
      </c>
      <c r="AZ43" s="16">
        <f>LEN(AY43)-LEN(SUBSTITUTE(AY43,",",""))+1</f>
        <v>1</v>
      </c>
      <c r="BA43" s="16" t="s">
        <v>1013</v>
      </c>
      <c r="BB43" s="16">
        <f>LEN(BA43)-LEN(SUBSTITUTE(BA43,",",""))+1</f>
        <v>8</v>
      </c>
      <c r="BC43" s="16">
        <f>Table1[[#This Row], [no. of native regions]]+Table1[[#This Row], [no. of introduced regions]]</f>
        <v>9</v>
      </c>
      <c r="BD43" s="30">
        <f>Table1[[#This Row], [no. of introduced regions]]/Table1[[#This Row], [no. of native regions]]</f>
        <v>8</v>
      </c>
      <c r="BE43" s="16" t="s">
        <v>1014</v>
      </c>
      <c r="BF43" s="16" t="s">
        <v>1015</v>
      </c>
      <c r="BG43" s="16" t="s">
        <v>1016</v>
      </c>
      <c r="BH43" s="26">
        <v>0</v>
      </c>
      <c r="BI43" s="16" t="s">
        <v>7227</v>
      </c>
      <c r="BJ43" s="16" t="s">
        <v>1020</v>
      </c>
      <c r="BK43" s="16" t="s">
        <v>6465</v>
      </c>
      <c r="BM43" s="16">
        <v>124</v>
      </c>
      <c r="BN43" s="16"/>
      <c r="BO43" s="41" t="s">
        <v>6452</v>
      </c>
      <c r="BP43" s="16" t="s">
        <v>143</v>
      </c>
      <c r="BS43" s="16" t="s">
        <v>1019</v>
      </c>
      <c r="BT43" s="16" t="s">
        <v>1019</v>
      </c>
      <c r="BU43" s="32" t="s">
        <v>1023</v>
      </c>
      <c r="BV43" s="16" t="s">
        <v>1024</v>
      </c>
      <c r="BW43" s="16" t="s">
        <v>6176</v>
      </c>
      <c r="BX43" s="16"/>
      <c r="BY43" s="16" t="s">
        <v>144</v>
      </c>
      <c r="BZ43" s="16" t="s">
        <v>539</v>
      </c>
      <c r="CC43" s="16" t="s">
        <v>1025</v>
      </c>
      <c r="CI43" s="16" t="s">
        <v>5836</v>
      </c>
      <c r="CJ43" s="16"/>
      <c r="CK43" s="16" t="s">
        <v>1021</v>
      </c>
      <c r="CL43" s="16" t="s">
        <v>6316</v>
      </c>
      <c r="CM43" s="16" t="s">
        <v>119</v>
      </c>
      <c r="CN43" s="16" t="s">
        <v>119</v>
      </c>
      <c r="CO43" s="16" t="s">
        <v>3172</v>
      </c>
      <c r="CQ43" s="16" t="s">
        <v>1018</v>
      </c>
      <c r="CR43" s="16" t="s">
        <v>1023</v>
      </c>
      <c r="CS43" s="16" t="s">
        <v>1017</v>
      </c>
      <c r="CT43" s="16" t="s">
        <v>5348</v>
      </c>
      <c r="CU43" s="16" t="s">
        <v>3694</v>
      </c>
      <c r="CV43" s="16" t="s">
        <v>3201</v>
      </c>
      <c r="CW43" s="16" t="s">
        <v>3218</v>
      </c>
      <c r="CY43" s="16" t="s">
        <v>119</v>
      </c>
      <c r="CZ43" s="19">
        <v>1596</v>
      </c>
      <c r="DA43" s="16"/>
      <c r="DB43" s="16"/>
      <c r="DD43" s="16"/>
      <c r="DE43" s="16" t="s">
        <v>1009</v>
      </c>
      <c r="DF43" s="16"/>
      <c r="DI43" s="16">
        <v>82528</v>
      </c>
      <c r="DL43" s="16" t="s">
        <v>1026</v>
      </c>
      <c r="DM43" s="16" t="s">
        <v>1027</v>
      </c>
      <c r="DN43" s="16" t="s">
        <v>1028</v>
      </c>
      <c r="DO43" s="16" t="s">
        <v>1029</v>
      </c>
      <c r="DP43" s="16" t="s">
        <v>1030</v>
      </c>
      <c r="DS43" s="16"/>
      <c r="DT43" s="16"/>
      <c r="DU43" s="16"/>
      <c r="DW43" s="16"/>
      <c r="EB43" s="16"/>
    </row>
    <row r="44" spans="1:132" x14ac:dyDescent="0.35">
      <c r="A44" s="16" t="s">
        <v>650</v>
      </c>
      <c r="I44" t="s">
        <v>348</v>
      </c>
      <c r="J44" s="50" t="s">
        <v>7213</v>
      </c>
      <c r="K44" s="16" t="s">
        <v>730</v>
      </c>
      <c r="L44" s="16" t="s">
        <v>119</v>
      </c>
      <c r="M44" s="16" t="s">
        <v>119</v>
      </c>
      <c r="N44" t="s">
        <v>119</v>
      </c>
      <c r="O44" s="16" t="s">
        <v>119</v>
      </c>
      <c r="P44" s="16" t="s">
        <v>119</v>
      </c>
      <c r="Q44" s="16" t="s">
        <v>119</v>
      </c>
      <c r="R44" s="16">
        <f>SUM(COUNTIF(L44:Q44,"yes"))</f>
        <v>6</v>
      </c>
      <c r="S44" s="20" t="s">
        <v>6301</v>
      </c>
      <c r="T44" s="16" t="s">
        <v>651</v>
      </c>
      <c r="U44" s="16" t="s">
        <v>6211</v>
      </c>
      <c r="V44" s="16"/>
      <c r="W44" s="16"/>
      <c r="X44" s="16" t="s">
        <v>6306</v>
      </c>
      <c r="Y44" s="16" t="s">
        <v>349</v>
      </c>
      <c r="Z44" s="16" t="s">
        <v>1050</v>
      </c>
      <c r="AA44" s="16"/>
      <c r="AE44" s="21" t="s">
        <v>6297</v>
      </c>
      <c r="AF44" s="21"/>
      <c r="AG44" s="16" t="s">
        <v>1060</v>
      </c>
      <c r="AH44" t="s">
        <v>6774</v>
      </c>
      <c r="AM44" s="51" t="s">
        <v>1059</v>
      </c>
      <c r="AN44" s="16" t="s">
        <v>1036</v>
      </c>
      <c r="AO44" s="16" t="s">
        <v>1061</v>
      </c>
      <c r="AP44" s="42" t="s">
        <v>1037</v>
      </c>
      <c r="AQ44" s="16"/>
      <c r="AT44" s="16">
        <v>18</v>
      </c>
      <c r="AU44" s="16">
        <v>106</v>
      </c>
      <c r="AV44" s="16" t="s">
        <v>707</v>
      </c>
      <c r="AW44" s="21" t="s">
        <v>1051</v>
      </c>
      <c r="AX44" s="16" t="s">
        <v>773</v>
      </c>
      <c r="AY44" s="16" t="s">
        <v>1062</v>
      </c>
      <c r="AZ44" s="16">
        <f>LEN(AY44)-LEN(SUBSTITUTE(AY44,",",""))+1</f>
        <v>2</v>
      </c>
      <c r="BA44" s="16" t="s">
        <v>1063</v>
      </c>
      <c r="BB44" s="16">
        <f>LEN(BA44)-LEN(SUBSTITUTE(BA44,",",""))+1</f>
        <v>2</v>
      </c>
      <c r="BC44" s="16">
        <f>Table1[[#This Row], [no. of native regions]]+Table1[[#This Row], [no. of introduced regions]]</f>
        <v>4</v>
      </c>
      <c r="BD44" s="30">
        <f>Table1[[#This Row], [no. of introduced regions]]/Table1[[#This Row], [no. of native regions]]</f>
        <v>1</v>
      </c>
      <c r="BE44" s="16" t="s">
        <v>6406</v>
      </c>
      <c r="BF44" s="16" t="s">
        <v>1064</v>
      </c>
      <c r="BG44" s="16" t="s">
        <v>1065</v>
      </c>
      <c r="BH44" s="26">
        <v>3</v>
      </c>
      <c r="BI44" s="16" t="s">
        <v>1066</v>
      </c>
      <c r="BJ44" s="16" t="s">
        <v>6457</v>
      </c>
      <c r="BK44" s="16" t="s">
        <v>6465</v>
      </c>
      <c r="BM44" s="16">
        <v>152</v>
      </c>
      <c r="BN44" s="16"/>
      <c r="BO44" s="41" t="s">
        <v>6454</v>
      </c>
      <c r="BP44" s="16" t="s">
        <v>348</v>
      </c>
      <c r="BT44" s="16" t="s">
        <v>546</v>
      </c>
      <c r="BU44" s="32" t="s">
        <v>547</v>
      </c>
      <c r="BV44" s="16" t="s">
        <v>1070</v>
      </c>
      <c r="BW44" s="16"/>
      <c r="BX44" s="16"/>
      <c r="BY44" s="16" t="s">
        <v>1071</v>
      </c>
      <c r="BZ44" s="16" t="s">
        <v>1072</v>
      </c>
      <c r="CA44" s="16" t="s">
        <v>348</v>
      </c>
      <c r="CC44" s="16" t="s">
        <v>1073</v>
      </c>
      <c r="CD44" s="16" t="s">
        <v>1074</v>
      </c>
      <c r="CI44" s="16"/>
      <c r="CJ44" s="16"/>
      <c r="CK44" s="16" t="s">
        <v>1069</v>
      </c>
      <c r="CL44" s="16" t="s">
        <v>5842</v>
      </c>
      <c r="CM44" s="16" t="s">
        <v>119</v>
      </c>
      <c r="CN44" s="16" t="s">
        <v>119</v>
      </c>
      <c r="CO44" s="16" t="s">
        <v>3172</v>
      </c>
      <c r="CQ44" s="16" t="s">
        <v>1068</v>
      </c>
      <c r="CR44" s="16" t="s">
        <v>3695</v>
      </c>
      <c r="CS44" s="16" t="s">
        <v>1067</v>
      </c>
      <c r="CT44" s="16" t="s">
        <v>3696</v>
      </c>
      <c r="CU44" s="16" t="s">
        <v>3489</v>
      </c>
      <c r="CV44" s="16" t="s">
        <v>3378</v>
      </c>
      <c r="CW44" s="16" t="s">
        <v>3697</v>
      </c>
      <c r="CY44" s="16"/>
      <c r="CZ44" s="19" t="s">
        <v>14</v>
      </c>
      <c r="DA44" s="16"/>
      <c r="DB44" s="16"/>
      <c r="DC44" s="16" t="s">
        <v>1052</v>
      </c>
      <c r="DD44" s="16" t="s">
        <v>1054</v>
      </c>
      <c r="DE44" s="16" t="s">
        <v>1053</v>
      </c>
      <c r="DF44" s="16" t="s">
        <v>1057</v>
      </c>
      <c r="DG44" s="16" t="s">
        <v>1055</v>
      </c>
      <c r="DH44" s="21" t="s">
        <v>1058</v>
      </c>
      <c r="DI44" s="16">
        <v>124778</v>
      </c>
      <c r="DJ44" s="21" t="s">
        <v>1056</v>
      </c>
      <c r="DL44" s="16" t="s">
        <v>1075</v>
      </c>
      <c r="DP44" s="16" t="s">
        <v>1076</v>
      </c>
      <c r="DS44" s="16"/>
      <c r="DT44" s="16"/>
      <c r="DU44" s="16"/>
      <c r="DW44" s="16"/>
      <c r="EB44" s="16"/>
    </row>
    <row r="45" spans="1:132" x14ac:dyDescent="0.35">
      <c r="A45" s="16" t="s">
        <v>650</v>
      </c>
      <c r="I45" t="s">
        <v>146</v>
      </c>
      <c r="J45" s="50" t="s">
        <v>7214</v>
      </c>
      <c r="K45" s="16" t="s">
        <v>730</v>
      </c>
      <c r="L45" s="16" t="s">
        <v>119</v>
      </c>
      <c r="M45" s="16" t="s">
        <v>119</v>
      </c>
      <c r="N45" t="s">
        <v>119</v>
      </c>
      <c r="O45" s="16" t="s">
        <v>119</v>
      </c>
      <c r="P45" s="16" t="s">
        <v>119</v>
      </c>
      <c r="Q45" s="16" t="s">
        <v>119</v>
      </c>
      <c r="R45" s="16">
        <f>SUM(COUNTIF(L45:Q45,"yes"))</f>
        <v>6</v>
      </c>
      <c r="S45" s="20" t="s">
        <v>6301</v>
      </c>
      <c r="T45" s="16" t="s">
        <v>6276</v>
      </c>
      <c r="U45" s="16" t="s">
        <v>6307</v>
      </c>
      <c r="V45" s="16"/>
      <c r="W45" t="s">
        <v>6801</v>
      </c>
      <c r="X45" s="16" t="s">
        <v>146</v>
      </c>
      <c r="Y45" s="16" t="s">
        <v>360</v>
      </c>
      <c r="Z45" s="16" t="s">
        <v>677</v>
      </c>
      <c r="AA45" s="16"/>
      <c r="AB45" s="16" t="s">
        <v>6183</v>
      </c>
      <c r="AC45" s="16" t="s">
        <v>1077</v>
      </c>
      <c r="AE45" s="21" t="s">
        <v>6298</v>
      </c>
      <c r="AF45" s="21"/>
      <c r="AG45" s="16" t="s">
        <v>146</v>
      </c>
      <c r="AH45" t="s">
        <v>1084</v>
      </c>
      <c r="AM45" s="51" t="s">
        <v>747</v>
      </c>
      <c r="AN45" s="16" t="s">
        <v>931</v>
      </c>
      <c r="AO45" s="16" t="s">
        <v>601</v>
      </c>
      <c r="AP45" s="42" t="s">
        <v>6488</v>
      </c>
      <c r="AQ45" s="16"/>
      <c r="AT45" s="16">
        <v>12</v>
      </c>
      <c r="AU45" s="16">
        <v>79</v>
      </c>
      <c r="AV45" s="16" t="s">
        <v>707</v>
      </c>
      <c r="AW45" s="21" t="s">
        <v>1078</v>
      </c>
      <c r="AX45" s="16" t="s">
        <v>601</v>
      </c>
      <c r="AY45" s="16" t="s">
        <v>601</v>
      </c>
      <c r="AZ45" s="16">
        <f>LEN(AY45)-LEN(SUBSTITUTE(AY45,",",""))+1</f>
        <v>1</v>
      </c>
      <c r="BA45" s="16" t="s">
        <v>1080</v>
      </c>
      <c r="BB45" s="16">
        <f>LEN(BA45)-LEN(SUBSTITUTE(BA45,",",""))+1</f>
        <v>53</v>
      </c>
      <c r="BC45" s="16">
        <f>Table1[[#This Row], [no. of native regions]]+Table1[[#This Row], [no. of introduced regions]]</f>
        <v>54</v>
      </c>
      <c r="BD45" s="30">
        <f>Table1[[#This Row], [no. of introduced regions]]/Table1[[#This Row], [no. of native regions]]</f>
        <v>53</v>
      </c>
      <c r="BE45" s="16" t="s">
        <v>6407</v>
      </c>
      <c r="BF45" s="16" t="s">
        <v>1081</v>
      </c>
      <c r="BG45" s="16" t="s">
        <v>1082</v>
      </c>
      <c r="BH45" s="26">
        <v>3</v>
      </c>
      <c r="BI45" s="16" t="s">
        <v>1083</v>
      </c>
      <c r="BJ45" s="16" t="s">
        <v>1085</v>
      </c>
      <c r="BK45" s="16" t="s">
        <v>6465</v>
      </c>
      <c r="BM45" s="16">
        <v>128</v>
      </c>
      <c r="BN45" s="16"/>
      <c r="BO45" s="41" t="s">
        <v>6455</v>
      </c>
      <c r="BP45" s="16" t="s">
        <v>146</v>
      </c>
      <c r="BT45" s="16" t="s">
        <v>550</v>
      </c>
      <c r="BU45" s="32" t="s">
        <v>551</v>
      </c>
      <c r="BV45" s="16" t="s">
        <v>1087</v>
      </c>
      <c r="BW45" s="16" t="s">
        <v>1088</v>
      </c>
      <c r="BX45" s="16"/>
      <c r="BY45" s="16" t="s">
        <v>147</v>
      </c>
      <c r="BZ45" s="16" t="s">
        <v>552</v>
      </c>
      <c r="CC45" s="16" t="s">
        <v>1089</v>
      </c>
      <c r="CI45" s="16"/>
      <c r="CJ45" s="16"/>
      <c r="CK45" s="16" t="s">
        <v>1086</v>
      </c>
      <c r="CL45" s="16" t="s">
        <v>5837</v>
      </c>
      <c r="CM45" s="16" t="s">
        <v>119</v>
      </c>
      <c r="CN45" s="16" t="s">
        <v>119</v>
      </c>
      <c r="CO45" s="16" t="s">
        <v>3172</v>
      </c>
      <c r="CQ45" s="16" t="s">
        <v>550</v>
      </c>
      <c r="CR45" s="16" t="s">
        <v>551</v>
      </c>
      <c r="CS45" s="16" t="s">
        <v>1084</v>
      </c>
      <c r="CT45" s="16" t="s">
        <v>5711</v>
      </c>
      <c r="CU45" s="16" t="s">
        <v>4020</v>
      </c>
      <c r="CV45" s="16" t="s">
        <v>3250</v>
      </c>
      <c r="CW45" s="16" t="s">
        <v>3227</v>
      </c>
      <c r="CY45" s="16"/>
      <c r="CZ45" s="19" t="s">
        <v>14</v>
      </c>
      <c r="DA45" s="16" t="s">
        <v>119</v>
      </c>
      <c r="DB45" s="16"/>
      <c r="DD45" s="16"/>
      <c r="DE45" s="16" t="s">
        <v>1079</v>
      </c>
      <c r="DF45" s="16"/>
      <c r="DI45" s="16">
        <v>136217</v>
      </c>
      <c r="DP45" s="16"/>
      <c r="DS45" s="16"/>
      <c r="DT45" s="16"/>
      <c r="DU45" s="16"/>
      <c r="DW45" s="16"/>
      <c r="EB45" s="16"/>
    </row>
    <row r="46" spans="1:132" x14ac:dyDescent="0.35">
      <c r="A46" s="16" t="s">
        <v>650</v>
      </c>
      <c r="I46" t="s">
        <v>178</v>
      </c>
      <c r="J46" s="32" t="s">
        <v>6410</v>
      </c>
      <c r="K46" s="16" t="s">
        <v>730</v>
      </c>
      <c r="L46" s="16" t="s">
        <v>119</v>
      </c>
      <c r="M46" s="16" t="s">
        <v>119</v>
      </c>
      <c r="N46" t="s">
        <v>119</v>
      </c>
      <c r="O46" s="16" t="s">
        <v>119</v>
      </c>
      <c r="P46" s="16" t="s">
        <v>119</v>
      </c>
      <c r="Q46" s="16" t="s">
        <v>119</v>
      </c>
      <c r="R46" s="16">
        <f>SUM(COUNTIF(L46:Q46,"yes"))</f>
        <v>6</v>
      </c>
      <c r="S46" s="20" t="s">
        <v>6301</v>
      </c>
      <c r="T46" s="16" t="s">
        <v>651</v>
      </c>
      <c r="U46" s="16" t="s">
        <v>6275</v>
      </c>
      <c r="V46" s="16"/>
      <c r="W46" s="16"/>
      <c r="X46" s="16" t="s">
        <v>6313</v>
      </c>
      <c r="Y46" s="16" t="s">
        <v>702</v>
      </c>
      <c r="Z46" s="16" t="s">
        <v>703</v>
      </c>
      <c r="AA46" s="16"/>
      <c r="AD46" s="16" t="s">
        <v>7228</v>
      </c>
      <c r="AE46" s="21" t="s">
        <v>6278</v>
      </c>
      <c r="AF46" s="21"/>
      <c r="AG46" s="16" t="s">
        <v>6232</v>
      </c>
      <c r="AK46" s="16" t="s">
        <v>5957</v>
      </c>
      <c r="AM46" s="16" t="s">
        <v>1213</v>
      </c>
      <c r="AN46" s="16" t="s">
        <v>6177</v>
      </c>
      <c r="AO46" s="16" t="s">
        <v>706</v>
      </c>
      <c r="AQ46" s="16" t="s">
        <v>710</v>
      </c>
      <c r="AT46" s="16">
        <v>35</v>
      </c>
      <c r="AU46" s="16">
        <v>55</v>
      </c>
      <c r="AV46" s="16" t="s">
        <v>707</v>
      </c>
      <c r="AW46" s="21" t="s">
        <v>704</v>
      </c>
      <c r="AX46" s="16" t="s">
        <v>708</v>
      </c>
      <c r="AY46" s="16" t="s">
        <v>709</v>
      </c>
      <c r="AZ46" s="16">
        <f>LEN(AY46)-LEN(SUBSTITUTE(AY46,",",""))+1</f>
        <v>8</v>
      </c>
      <c r="BA46" s="16" t="s">
        <v>666</v>
      </c>
      <c r="BB46" s="16">
        <f>LEN(BA46)-LEN(SUBSTITUTE(BA46,",",""))+1</f>
        <v>1</v>
      </c>
      <c r="BC46" s="16">
        <f>Table1[[#This Row], [no. of native regions]]+Table1[[#This Row], [no. of introduced regions]]</f>
        <v>9</v>
      </c>
      <c r="BD46" s="30">
        <f>Table1[[#This Row], [no. of introduced regions]]/Table1[[#This Row], [no. of native regions]]</f>
        <v>0.125</v>
      </c>
      <c r="BE46" s="16" t="s">
        <v>710</v>
      </c>
      <c r="BF46" s="16" t="s">
        <v>711</v>
      </c>
      <c r="BG46" s="16" t="s">
        <v>712</v>
      </c>
      <c r="BH46" s="26">
        <v>1</v>
      </c>
      <c r="BI46" s="16" t="s">
        <v>713</v>
      </c>
      <c r="BJ46" s="16" t="s">
        <v>715</v>
      </c>
      <c r="BK46" s="16" t="s">
        <v>6465</v>
      </c>
      <c r="BM46" s="16">
        <v>138</v>
      </c>
      <c r="BN46" s="16"/>
      <c r="BO46" s="41" t="s">
        <v>6435</v>
      </c>
      <c r="BP46" s="16" t="s">
        <v>178</v>
      </c>
      <c r="BQ46" s="16" t="s">
        <v>717</v>
      </c>
      <c r="BT46" s="16" t="s">
        <v>467</v>
      </c>
      <c r="BU46" s="32" t="s">
        <v>468</v>
      </c>
      <c r="BW46" s="16"/>
      <c r="BX46" s="16"/>
      <c r="BY46" s="16" t="s">
        <v>469</v>
      </c>
      <c r="BZ46" s="16" t="s">
        <v>470</v>
      </c>
      <c r="CC46" s="16" t="s">
        <v>718</v>
      </c>
      <c r="CD46" s="16" t="s">
        <v>719</v>
      </c>
      <c r="CE46" s="16" t="s">
        <v>720</v>
      </c>
      <c r="CF46" s="16" t="s">
        <v>721</v>
      </c>
      <c r="CI46" s="16" t="s">
        <v>724</v>
      </c>
      <c r="CJ46" s="16"/>
      <c r="CK46" s="16" t="s">
        <v>716</v>
      </c>
      <c r="CL46" s="16" t="s">
        <v>6314</v>
      </c>
      <c r="CN46" s="16"/>
      <c r="CQ46" s="16" t="s">
        <v>467</v>
      </c>
      <c r="CR46" s="16" t="s">
        <v>468</v>
      </c>
      <c r="CS46" s="16" t="s">
        <v>714</v>
      </c>
      <c r="CY46" s="16" t="s">
        <v>119</v>
      </c>
      <c r="CZ46" s="19">
        <v>659</v>
      </c>
      <c r="DA46" s="16"/>
      <c r="DB46" s="16"/>
      <c r="DD46" s="16"/>
      <c r="DE46" s="16" t="s">
        <v>705</v>
      </c>
      <c r="DF46" s="16"/>
      <c r="DI46" s="16">
        <v>371345</v>
      </c>
      <c r="DL46" s="16" t="s">
        <v>722</v>
      </c>
      <c r="DM46" s="16" t="s">
        <v>723</v>
      </c>
      <c r="DP46" s="16"/>
      <c r="DS46" s="16"/>
      <c r="DT46" s="16"/>
      <c r="DU46" s="16"/>
      <c r="DW46" s="16"/>
      <c r="EB46" s="16"/>
    </row>
    <row r="47" spans="1:132" x14ac:dyDescent="0.35">
      <c r="A47" s="16" t="s">
        <v>650</v>
      </c>
      <c r="I47" t="s">
        <v>255</v>
      </c>
      <c r="J47" s="32" t="s">
        <v>7205</v>
      </c>
      <c r="K47" s="16" t="s">
        <v>730</v>
      </c>
      <c r="L47" s="16" t="s">
        <v>119</v>
      </c>
      <c r="M47" s="16" t="s">
        <v>119</v>
      </c>
      <c r="N47" t="s">
        <v>119</v>
      </c>
      <c r="O47" s="16" t="s">
        <v>119</v>
      </c>
      <c r="P47" s="16" t="s">
        <v>119</v>
      </c>
      <c r="Q47" s="16" t="s">
        <v>119</v>
      </c>
      <c r="R47" s="16">
        <f>SUM(COUNTIF(L47:Q47,"yes"))</f>
        <v>6</v>
      </c>
      <c r="S47" s="20" t="s">
        <v>6301</v>
      </c>
      <c r="T47" s="16" t="s">
        <v>651</v>
      </c>
      <c r="U47" s="16" t="s">
        <v>6211</v>
      </c>
      <c r="V47" s="16"/>
      <c r="W47" s="16"/>
      <c r="X47" s="16" t="s">
        <v>255</v>
      </c>
      <c r="Y47" s="16" t="s">
        <v>256</v>
      </c>
      <c r="Z47" s="16" t="s">
        <v>677</v>
      </c>
      <c r="AA47" s="16"/>
      <c r="AE47" s="21" t="s">
        <v>6286</v>
      </c>
      <c r="AF47" s="21"/>
      <c r="AG47" s="16" t="s">
        <v>255</v>
      </c>
      <c r="AH47" t="s">
        <v>6586</v>
      </c>
      <c r="AL47" s="16" t="s">
        <v>7206</v>
      </c>
      <c r="AM47" s="16" t="s">
        <v>1213</v>
      </c>
      <c r="AN47" s="16" t="s">
        <v>727</v>
      </c>
      <c r="AO47" s="16" t="s">
        <v>871</v>
      </c>
      <c r="AP47" s="42" t="s">
        <v>6553</v>
      </c>
      <c r="AQ47" s="16"/>
      <c r="AT47" s="16">
        <v>32</v>
      </c>
      <c r="AU47" s="16">
        <v>53</v>
      </c>
      <c r="AV47" s="16" t="s">
        <v>707</v>
      </c>
      <c r="AW47" s="21" t="s">
        <v>869</v>
      </c>
      <c r="AX47" s="16" t="s">
        <v>855</v>
      </c>
      <c r="AY47" s="16" t="s">
        <v>872</v>
      </c>
      <c r="AZ47" s="16">
        <f>LEN(AY47)-LEN(SUBSTITUTE(AY47,",",""))+1</f>
        <v>3</v>
      </c>
      <c r="BA47" s="16" t="s">
        <v>873</v>
      </c>
      <c r="BB47" s="16">
        <f>LEN(BA47)-LEN(SUBSTITUTE(BA47,",",""))+1</f>
        <v>26</v>
      </c>
      <c r="BC47" s="16">
        <f>Table1[[#This Row], [no. of native regions]]+Table1[[#This Row], [no. of introduced regions]]</f>
        <v>29</v>
      </c>
      <c r="BD47" s="30">
        <f>Table1[[#This Row], [no. of introduced regions]]/Table1[[#This Row], [no. of native regions]]</f>
        <v>8.6666666666666661</v>
      </c>
      <c r="BE47" s="16" t="s">
        <v>6401</v>
      </c>
      <c r="BF47" s="16" t="s">
        <v>685</v>
      </c>
      <c r="BG47" s="16" t="s">
        <v>874</v>
      </c>
      <c r="BH47" s="26">
        <v>4</v>
      </c>
      <c r="BI47" s="16" t="s">
        <v>875</v>
      </c>
      <c r="BJ47" s="16" t="s">
        <v>877</v>
      </c>
      <c r="BK47" s="16" t="s">
        <v>6465</v>
      </c>
      <c r="BM47" s="16">
        <v>126</v>
      </c>
      <c r="BN47" s="16"/>
      <c r="BO47" s="41" t="s">
        <v>6443</v>
      </c>
      <c r="BP47" s="16" t="s">
        <v>255</v>
      </c>
      <c r="BT47" s="16" t="s">
        <v>500</v>
      </c>
      <c r="BU47" s="32" t="s">
        <v>501</v>
      </c>
      <c r="BW47" s="16"/>
      <c r="BX47" s="16"/>
      <c r="BY47" s="16" t="s">
        <v>502</v>
      </c>
      <c r="BZ47" s="16" t="s">
        <v>503</v>
      </c>
      <c r="CC47" s="16" t="s">
        <v>879</v>
      </c>
      <c r="CD47" s="16" t="s">
        <v>880</v>
      </c>
      <c r="CF47" s="16" t="s">
        <v>881</v>
      </c>
      <c r="CI47" s="16"/>
      <c r="CJ47" s="16"/>
      <c r="CK47" s="16" t="s">
        <v>878</v>
      </c>
      <c r="CL47" s="16" t="s">
        <v>876</v>
      </c>
      <c r="CN47" s="16"/>
      <c r="CR47" s="16"/>
      <c r="CY47" s="16"/>
      <c r="CZ47" s="19"/>
      <c r="DA47" s="16"/>
      <c r="DB47" s="16"/>
      <c r="DD47" s="16"/>
      <c r="DE47" s="16" t="s">
        <v>870</v>
      </c>
      <c r="DF47" s="16"/>
      <c r="DI47" s="16">
        <v>52462</v>
      </c>
      <c r="DP47" s="16"/>
      <c r="DQ47" s="16" t="s">
        <v>882</v>
      </c>
      <c r="DS47" s="16"/>
      <c r="DT47" s="16"/>
      <c r="DU47" s="16"/>
      <c r="DW47" s="16"/>
      <c r="EB47" s="16"/>
    </row>
    <row r="48" spans="1:132" x14ac:dyDescent="0.35">
      <c r="A48" s="16" t="s">
        <v>6223</v>
      </c>
      <c r="I48" t="s">
        <v>1429</v>
      </c>
      <c r="J48" s="32" t="s">
        <v>6957</v>
      </c>
      <c r="K48" s="16" t="s">
        <v>730</v>
      </c>
      <c r="L48" s="16" t="s">
        <v>119</v>
      </c>
      <c r="M48" s="16" t="s">
        <v>119</v>
      </c>
      <c r="N48" t="s">
        <v>119</v>
      </c>
      <c r="O48" s="16" t="s">
        <v>119</v>
      </c>
      <c r="P48" s="16" t="s">
        <v>119</v>
      </c>
      <c r="Q48" s="16" t="s">
        <v>119</v>
      </c>
      <c r="R48" s="16">
        <f>SUM(COUNTIF(L48:Q48,"yes"))</f>
        <v>6</v>
      </c>
      <c r="S48" s="20" t="s">
        <v>6301</v>
      </c>
      <c r="T48" s="16" t="s">
        <v>1228</v>
      </c>
      <c r="U48" s="16"/>
      <c r="V48" s="16"/>
      <c r="W48" s="16"/>
      <c r="X48" s="16"/>
      <c r="Y48" s="16" t="s">
        <v>296</v>
      </c>
      <c r="Z48" s="16"/>
      <c r="AA48" s="16"/>
      <c r="AG48" s="16" t="s">
        <v>1429</v>
      </c>
      <c r="AM48" s="51" t="s">
        <v>1428</v>
      </c>
      <c r="AN48" s="16" t="s">
        <v>1231</v>
      </c>
      <c r="AO48" s="16" t="s">
        <v>1430</v>
      </c>
      <c r="AQ48" s="16"/>
      <c r="AZ48" s="16">
        <f>LEN(AY48)-LEN(SUBSTITUTE(AY48,",",""))+1</f>
        <v>1</v>
      </c>
      <c r="BB48" s="16">
        <f>LEN(BA48)-LEN(SUBSTITUTE(BA48,",",""))+1</f>
        <v>1</v>
      </c>
      <c r="BD48" s="30"/>
      <c r="BG48" s="16" t="s">
        <v>6351</v>
      </c>
      <c r="BH48" s="27">
        <v>1</v>
      </c>
      <c r="BI48" s="16" t="s">
        <v>6352</v>
      </c>
      <c r="BM48" s="16"/>
      <c r="BN48" s="16"/>
      <c r="BO48" s="41"/>
      <c r="BW48" s="16"/>
      <c r="BX48" s="16"/>
      <c r="BY48" s="16"/>
      <c r="BZ48" s="16"/>
      <c r="CI48" s="16"/>
      <c r="CJ48" s="16"/>
      <c r="CK48" s="16"/>
      <c r="CL48" s="16"/>
      <c r="CN48" s="16"/>
      <c r="CR48" s="16"/>
      <c r="CY48" s="16"/>
      <c r="CZ48" s="19"/>
      <c r="DA48" s="16"/>
      <c r="DB48" s="16"/>
      <c r="DD48" s="16"/>
      <c r="DF48" s="16"/>
      <c r="DP48" s="16"/>
      <c r="DS48" s="16"/>
      <c r="DT48" s="16"/>
      <c r="DU48" s="16"/>
      <c r="DW48" s="16"/>
      <c r="EB48" s="16"/>
    </row>
    <row r="49" spans="1:132" x14ac:dyDescent="0.35">
      <c r="A49" s="16" t="s">
        <v>6223</v>
      </c>
      <c r="I49" t="s">
        <v>307</v>
      </c>
      <c r="J49" s="32" t="s">
        <v>6418</v>
      </c>
      <c r="K49" s="16" t="s">
        <v>730</v>
      </c>
      <c r="L49" s="16" t="s">
        <v>119</v>
      </c>
      <c r="M49" s="16" t="s">
        <v>119</v>
      </c>
      <c r="N49" t="s">
        <v>119</v>
      </c>
      <c r="O49" s="16" t="s">
        <v>119</v>
      </c>
      <c r="P49" s="16" t="s">
        <v>119</v>
      </c>
      <c r="Q49" s="16" t="s">
        <v>119</v>
      </c>
      <c r="R49" s="16">
        <f>SUM(COUNTIF(L49:Q49,"yes"))</f>
        <v>6</v>
      </c>
      <c r="S49" s="20" t="s">
        <v>6301</v>
      </c>
      <c r="T49" s="16" t="s">
        <v>651</v>
      </c>
      <c r="U49" s="16" t="s">
        <v>6211</v>
      </c>
      <c r="V49" s="16" t="s">
        <v>313</v>
      </c>
      <c r="W49" t="s">
        <v>6963</v>
      </c>
      <c r="X49" s="16" t="s">
        <v>6304</v>
      </c>
      <c r="Y49" s="16" t="s">
        <v>308</v>
      </c>
      <c r="Z49" s="16" t="s">
        <v>959</v>
      </c>
      <c r="AA49" s="16"/>
      <c r="AE49" s="21" t="s">
        <v>6292</v>
      </c>
      <c r="AF49" s="21"/>
      <c r="AG49" s="16" t="s">
        <v>307</v>
      </c>
      <c r="AH49" t="s">
        <v>307</v>
      </c>
      <c r="AM49" s="16" t="s">
        <v>962</v>
      </c>
      <c r="AN49" s="16" t="s">
        <v>963</v>
      </c>
      <c r="AO49" s="16" t="s">
        <v>835</v>
      </c>
      <c r="AQ49" s="16" t="s">
        <v>964</v>
      </c>
      <c r="AT49" s="16">
        <v>-6</v>
      </c>
      <c r="AU49" s="16">
        <v>130</v>
      </c>
      <c r="AV49" s="16" t="s">
        <v>707</v>
      </c>
      <c r="AW49" s="21" t="s">
        <v>960</v>
      </c>
      <c r="AX49" s="16" t="s">
        <v>836</v>
      </c>
      <c r="AY49" s="16" t="s">
        <v>837</v>
      </c>
      <c r="AZ49" s="16">
        <f>LEN(AY49)-LEN(SUBSTITUTE(AY49,",",""))+1</f>
        <v>1</v>
      </c>
      <c r="BA49" s="16" t="s">
        <v>965</v>
      </c>
      <c r="BB49" s="16">
        <f>LEN(BA49)-LEN(SUBSTITUTE(BA49,",",""))+1</f>
        <v>14</v>
      </c>
      <c r="BC49" s="16">
        <f>Table1[[#This Row], [no. of native regions]]+Table1[[#This Row], [no. of introduced regions]]</f>
        <v>15</v>
      </c>
      <c r="BD49" s="30">
        <f>Table1[[#This Row], [no. of introduced regions]]/Table1[[#This Row], [no. of native regions]]</f>
        <v>14</v>
      </c>
      <c r="BE49" s="16" t="s">
        <v>6405</v>
      </c>
      <c r="BF49" s="16" t="s">
        <v>966</v>
      </c>
      <c r="BG49" s="16" t="s">
        <v>6353</v>
      </c>
      <c r="BH49" s="26">
        <v>1</v>
      </c>
      <c r="BI49" s="16" t="s">
        <v>6354</v>
      </c>
      <c r="BJ49" s="16" t="s">
        <v>972</v>
      </c>
      <c r="BK49" s="16" t="s">
        <v>6465</v>
      </c>
      <c r="BM49" s="16">
        <v>182</v>
      </c>
      <c r="BN49" s="16"/>
      <c r="BO49" s="41" t="s">
        <v>6449</v>
      </c>
      <c r="BP49" s="16" t="s">
        <v>307</v>
      </c>
      <c r="BT49" s="16" t="s">
        <v>974</v>
      </c>
      <c r="BU49" s="32" t="s">
        <v>526</v>
      </c>
      <c r="BV49" s="16" t="s">
        <v>975</v>
      </c>
      <c r="BW49" s="16"/>
      <c r="BX49" s="16"/>
      <c r="BY49" s="16" t="s">
        <v>976</v>
      </c>
      <c r="BZ49" s="16" t="s">
        <v>977</v>
      </c>
      <c r="CB49" s="16" t="s">
        <v>978</v>
      </c>
      <c r="CC49" s="16" t="s">
        <v>979</v>
      </c>
      <c r="CD49" s="16" t="s">
        <v>980</v>
      </c>
      <c r="CI49" s="16"/>
      <c r="CJ49" s="16"/>
      <c r="CK49" s="16" t="s">
        <v>973</v>
      </c>
      <c r="CL49" s="16" t="s">
        <v>969</v>
      </c>
      <c r="CN49" s="16"/>
      <c r="CR49" s="16"/>
      <c r="CS49" s="16" t="s">
        <v>970</v>
      </c>
      <c r="CY49" s="16"/>
      <c r="CZ49" s="19" t="s">
        <v>14</v>
      </c>
      <c r="DA49" s="16"/>
      <c r="DB49" s="16"/>
      <c r="DD49" s="16"/>
      <c r="DE49" s="16" t="s">
        <v>961</v>
      </c>
      <c r="DF49" s="16"/>
      <c r="DI49" s="16">
        <v>51089</v>
      </c>
      <c r="DP49" s="16"/>
      <c r="DS49" s="16"/>
      <c r="DT49" s="16"/>
      <c r="DU49" s="16"/>
      <c r="DW49" s="16"/>
      <c r="EB49" s="16"/>
    </row>
    <row r="50" spans="1:132" x14ac:dyDescent="0.35">
      <c r="A50" s="16" t="s">
        <v>6223</v>
      </c>
      <c r="I50" t="s">
        <v>1499</v>
      </c>
      <c r="J50" s="32" t="s">
        <v>6978</v>
      </c>
      <c r="K50" s="16" t="s">
        <v>730</v>
      </c>
      <c r="L50" s="16" t="s">
        <v>119</v>
      </c>
      <c r="M50" s="16" t="s">
        <v>119</v>
      </c>
      <c r="N50" t="s">
        <v>119</v>
      </c>
      <c r="O50" s="16" t="s">
        <v>119</v>
      </c>
      <c r="P50" s="16" t="s">
        <v>119</v>
      </c>
      <c r="Q50" s="16" t="s">
        <v>119</v>
      </c>
      <c r="R50" s="16">
        <f>SUM(COUNTIF(L50:Q50,"yes"))</f>
        <v>6</v>
      </c>
      <c r="S50" s="20" t="s">
        <v>6301</v>
      </c>
      <c r="T50" s="16" t="s">
        <v>651</v>
      </c>
      <c r="U50" s="16"/>
      <c r="V50" s="16"/>
      <c r="W50" s="16"/>
      <c r="X50" s="16"/>
      <c r="Y50" s="16" t="s">
        <v>191</v>
      </c>
      <c r="Z50" s="16" t="s">
        <v>677</v>
      </c>
      <c r="AA50" s="16"/>
      <c r="AG50" s="16" t="s">
        <v>1502</v>
      </c>
      <c r="AH50" t="s">
        <v>6701</v>
      </c>
      <c r="AL50" s="16" t="s">
        <v>190</v>
      </c>
      <c r="AM50" s="16" t="s">
        <v>1501</v>
      </c>
      <c r="AN50" s="16" t="s">
        <v>981</v>
      </c>
      <c r="AO50" s="16" t="s">
        <v>1427</v>
      </c>
      <c r="AP50" s="42" t="s">
        <v>6474</v>
      </c>
      <c r="AQ50" s="16"/>
      <c r="AW50" s="16" t="s">
        <v>1500</v>
      </c>
      <c r="AY50" s="16" t="s">
        <v>1503</v>
      </c>
      <c r="AZ50" s="16">
        <f>LEN(AY50)-LEN(SUBSTITUTE(AY50,",",""))+1</f>
        <v>9</v>
      </c>
      <c r="BA50" s="16" t="s">
        <v>1504</v>
      </c>
      <c r="BB50" s="16">
        <f>LEN(BA50)-LEN(SUBSTITUTE(BA50,",",""))+1</f>
        <v>29</v>
      </c>
      <c r="BD50" s="30"/>
      <c r="BG50" s="16" t="s">
        <v>6365</v>
      </c>
      <c r="BH50" s="27">
        <v>3</v>
      </c>
      <c r="BI50" s="16" t="s">
        <v>6366</v>
      </c>
      <c r="BJ50" s="16" t="s">
        <v>1505</v>
      </c>
      <c r="BM50" s="16" t="s">
        <v>119</v>
      </c>
      <c r="BN50" s="16"/>
      <c r="BO50" s="41"/>
      <c r="BP50" s="16" t="s">
        <v>1499</v>
      </c>
      <c r="BW50" s="16"/>
      <c r="BX50" s="16"/>
      <c r="BY50" s="16"/>
      <c r="BZ50" s="16"/>
      <c r="CC50" s="16" t="s">
        <v>1506</v>
      </c>
      <c r="CI50" s="16"/>
      <c r="CJ50" s="16"/>
      <c r="CK50" s="16"/>
      <c r="CL50" s="16"/>
      <c r="CN50" s="16"/>
      <c r="CR50" s="16"/>
      <c r="CY50" s="16"/>
      <c r="CZ50" s="19"/>
      <c r="DA50" s="16"/>
      <c r="DB50" s="16"/>
      <c r="DD50" s="16"/>
      <c r="DF50" s="16"/>
      <c r="DP50" s="16"/>
      <c r="DS50" s="16"/>
      <c r="DT50" s="16"/>
      <c r="DU50" s="16"/>
      <c r="DW50" s="16"/>
      <c r="EB50" s="16"/>
    </row>
    <row r="51" spans="1:132" x14ac:dyDescent="0.35">
      <c r="A51" s="16" t="s">
        <v>6223</v>
      </c>
      <c r="I51" t="s">
        <v>262</v>
      </c>
      <c r="J51" s="32" t="s">
        <v>6420</v>
      </c>
      <c r="K51" s="16" t="s">
        <v>730</v>
      </c>
      <c r="L51" s="16" t="s">
        <v>119</v>
      </c>
      <c r="M51" s="16" t="s">
        <v>119</v>
      </c>
      <c r="O51" s="16" t="s">
        <v>119</v>
      </c>
      <c r="P51" s="16" t="s">
        <v>119</v>
      </c>
      <c r="Q51" s="16" t="s">
        <v>119</v>
      </c>
      <c r="R51" s="16">
        <f>SUM(COUNTIF(L51:Q51,"yes"))</f>
        <v>5</v>
      </c>
      <c r="S51" s="20" t="s">
        <v>6301</v>
      </c>
      <c r="T51" s="16" t="s">
        <v>895</v>
      </c>
      <c r="U51" s="16" t="s">
        <v>6211</v>
      </c>
      <c r="V51" s="16"/>
      <c r="W51" s="16"/>
      <c r="X51" s="16" t="s">
        <v>262</v>
      </c>
      <c r="Y51" s="16" t="s">
        <v>263</v>
      </c>
      <c r="Z51" s="16" t="s">
        <v>896</v>
      </c>
      <c r="AA51" s="16"/>
      <c r="AE51" s="21" t="s">
        <v>6288</v>
      </c>
      <c r="AF51" s="21"/>
      <c r="AG51" s="16" t="s">
        <v>262</v>
      </c>
      <c r="AM51" s="16" t="s">
        <v>1213</v>
      </c>
      <c r="AN51" s="16" t="s">
        <v>854</v>
      </c>
      <c r="AO51" s="16" t="s">
        <v>1235</v>
      </c>
      <c r="AQ51" s="16"/>
      <c r="AT51" s="16">
        <v>29</v>
      </c>
      <c r="AU51" s="16">
        <v>42</v>
      </c>
      <c r="AV51" s="16" t="s">
        <v>887</v>
      </c>
      <c r="AW51" s="21" t="s">
        <v>897</v>
      </c>
      <c r="AX51" s="16" t="s">
        <v>899</v>
      </c>
      <c r="AY51" s="16" t="s">
        <v>900</v>
      </c>
      <c r="AZ51" s="16">
        <f>LEN(AY51)-LEN(SUBSTITUTE(AY51,",",""))+1</f>
        <v>45</v>
      </c>
      <c r="BA51" s="16" t="s">
        <v>901</v>
      </c>
      <c r="BB51" s="16">
        <f>LEN(BA51)-LEN(SUBSTITUTE(BA51,",",""))+1</f>
        <v>125</v>
      </c>
      <c r="BC51" s="16">
        <f>Table1[[#This Row], [no. of native regions]]+Table1[[#This Row], [no. of introduced regions]]</f>
        <v>170</v>
      </c>
      <c r="BD51" s="30">
        <f>Table1[[#This Row], [no. of introduced regions]]/Table1[[#This Row], [no. of native regions]]</f>
        <v>2.7777777777777777</v>
      </c>
      <c r="BE51" s="16" t="s">
        <v>6402</v>
      </c>
      <c r="BF51" s="16" t="s">
        <v>902</v>
      </c>
      <c r="BG51" s="16" t="s">
        <v>903</v>
      </c>
      <c r="BH51" s="26">
        <v>1</v>
      </c>
      <c r="BI51" s="16" t="s">
        <v>904</v>
      </c>
      <c r="BJ51" s="16" t="s">
        <v>908</v>
      </c>
      <c r="BK51" s="16" t="s">
        <v>6465</v>
      </c>
      <c r="BM51" s="16">
        <v>140</v>
      </c>
      <c r="BN51" s="16"/>
      <c r="BO51" s="41" t="s">
        <v>6445</v>
      </c>
      <c r="BP51" s="16" t="s">
        <v>262</v>
      </c>
      <c r="BS51" s="16" t="s">
        <v>907</v>
      </c>
      <c r="BT51" s="16" t="s">
        <v>508</v>
      </c>
      <c r="BU51" s="32" t="s">
        <v>509</v>
      </c>
      <c r="BV51" s="16" t="s">
        <v>911</v>
      </c>
      <c r="BW51" s="16" t="s">
        <v>6175</v>
      </c>
      <c r="BX51" s="16"/>
      <c r="BY51" s="16" t="s">
        <v>510</v>
      </c>
      <c r="BZ51" s="16" t="s">
        <v>511</v>
      </c>
      <c r="CC51" s="16" t="s">
        <v>912</v>
      </c>
      <c r="CD51" s="16" t="s">
        <v>913</v>
      </c>
      <c r="CE51" s="16" t="s">
        <v>914</v>
      </c>
      <c r="CI51" s="16" t="s">
        <v>909</v>
      </c>
      <c r="CJ51" s="16"/>
      <c r="CK51" s="16" t="s">
        <v>910</v>
      </c>
      <c r="CL51" s="16" t="s">
        <v>5818</v>
      </c>
      <c r="CM51" s="16" t="s">
        <v>119</v>
      </c>
      <c r="CN51" s="16" t="s">
        <v>119</v>
      </c>
      <c r="CO51" s="16" t="s">
        <v>3172</v>
      </c>
      <c r="CQ51" s="16" t="s">
        <v>906</v>
      </c>
      <c r="CR51" s="16" t="s">
        <v>6321</v>
      </c>
      <c r="CS51" s="16" t="s">
        <v>905</v>
      </c>
      <c r="CT51" s="16" t="s">
        <v>6113</v>
      </c>
      <c r="CU51" s="16" t="s">
        <v>3489</v>
      </c>
      <c r="CV51" s="16" t="s">
        <v>3378</v>
      </c>
      <c r="CW51" s="16" t="s">
        <v>4174</v>
      </c>
      <c r="CY51" s="16" t="s">
        <v>119</v>
      </c>
      <c r="CZ51" s="19">
        <v>659</v>
      </c>
      <c r="DA51" s="16"/>
      <c r="DB51" s="16"/>
      <c r="DD51" s="16"/>
      <c r="DE51" s="16" t="s">
        <v>898</v>
      </c>
      <c r="DF51" s="16"/>
      <c r="DI51" s="16">
        <v>2849586</v>
      </c>
      <c r="DL51" s="16" t="s">
        <v>915</v>
      </c>
      <c r="DM51" s="16" t="s">
        <v>916</v>
      </c>
      <c r="DN51" s="16" t="s">
        <v>262</v>
      </c>
      <c r="DP51" s="16" t="s">
        <v>917</v>
      </c>
      <c r="DR51" s="16" t="s">
        <v>5819</v>
      </c>
      <c r="DS51" s="16"/>
      <c r="DT51" s="16"/>
      <c r="DU51" s="16"/>
      <c r="DW51" s="16"/>
      <c r="EB51" s="16"/>
    </row>
    <row r="52" spans="1:132" x14ac:dyDescent="0.35">
      <c r="A52" s="16" t="s">
        <v>6223</v>
      </c>
      <c r="I52" t="s">
        <v>214</v>
      </c>
      <c r="J52" s="32" t="s">
        <v>7071</v>
      </c>
      <c r="K52" s="16" t="s">
        <v>730</v>
      </c>
      <c r="L52" s="16" t="s">
        <v>119</v>
      </c>
      <c r="N52" t="s">
        <v>119</v>
      </c>
      <c r="O52" s="16" t="s">
        <v>119</v>
      </c>
      <c r="P52" s="16" t="s">
        <v>119</v>
      </c>
      <c r="Q52" s="16" t="s">
        <v>119</v>
      </c>
      <c r="R52" s="16">
        <f>SUM(COUNTIF(L52:Q52,"yes"))</f>
        <v>5</v>
      </c>
      <c r="S52" s="20" t="s">
        <v>6301</v>
      </c>
      <c r="T52" s="16" t="s">
        <v>651</v>
      </c>
      <c r="U52" s="16" t="s">
        <v>6275</v>
      </c>
      <c r="V52" s="16"/>
      <c r="W52" t="s">
        <v>7070</v>
      </c>
      <c r="X52" s="16" t="s">
        <v>6312</v>
      </c>
      <c r="Y52" s="16" t="s">
        <v>215</v>
      </c>
      <c r="Z52" s="16" t="s">
        <v>764</v>
      </c>
      <c r="AA52" s="16"/>
      <c r="AB52" s="16" t="s">
        <v>6181</v>
      </c>
      <c r="AC52" s="16" t="s">
        <v>765</v>
      </c>
      <c r="AD52" s="16" t="s">
        <v>766</v>
      </c>
      <c r="AE52" s="21" t="s">
        <v>6281</v>
      </c>
      <c r="AF52" s="21"/>
      <c r="AG52" s="16" t="s">
        <v>770</v>
      </c>
      <c r="AH52" t="s">
        <v>214</v>
      </c>
      <c r="AM52" s="16" t="s">
        <v>769</v>
      </c>
      <c r="AN52" s="16" t="s">
        <v>771</v>
      </c>
      <c r="AP52" s="41" t="s">
        <v>772</v>
      </c>
      <c r="AQ52" s="16" t="s">
        <v>772</v>
      </c>
      <c r="AT52" s="16">
        <v>22</v>
      </c>
      <c r="AU52" s="16">
        <v>111</v>
      </c>
      <c r="AV52" s="16" t="s">
        <v>707</v>
      </c>
      <c r="AW52" s="21" t="s">
        <v>767</v>
      </c>
      <c r="AX52" s="16" t="s">
        <v>773</v>
      </c>
      <c r="AY52" s="16" t="s">
        <v>774</v>
      </c>
      <c r="AZ52" s="16">
        <f>LEN(AY52)-LEN(SUBSTITUTE(AY52,",",""))+1</f>
        <v>1</v>
      </c>
      <c r="BA52" s="16" t="s">
        <v>775</v>
      </c>
      <c r="BB52" s="16">
        <f>LEN(BA52)-LEN(SUBSTITUTE(BA52,",",""))+1</f>
        <v>15</v>
      </c>
      <c r="BC52" s="16">
        <f>Table1[[#This Row], [no. of native regions]]+Table1[[#This Row], [no. of introduced regions]]</f>
        <v>16</v>
      </c>
      <c r="BD52" s="30">
        <f>Table1[[#This Row], [no. of introduced regions]]/Table1[[#This Row], [no. of native regions]]</f>
        <v>15</v>
      </c>
      <c r="BE52" s="16" t="s">
        <v>776</v>
      </c>
      <c r="BF52" s="16" t="s">
        <v>777</v>
      </c>
      <c r="BG52" s="16" t="s">
        <v>778</v>
      </c>
      <c r="BH52" s="26">
        <v>3</v>
      </c>
      <c r="BI52" s="16" t="s">
        <v>779</v>
      </c>
      <c r="BJ52" s="16" t="s">
        <v>782</v>
      </c>
      <c r="BK52" s="16" t="s">
        <v>6465</v>
      </c>
      <c r="BM52" s="16">
        <v>104</v>
      </c>
      <c r="BN52" s="16"/>
      <c r="BO52" s="41" t="s">
        <v>6439</v>
      </c>
      <c r="BP52" s="16" t="s">
        <v>214</v>
      </c>
      <c r="BT52" s="16" t="s">
        <v>479</v>
      </c>
      <c r="BU52" s="32" t="s">
        <v>480</v>
      </c>
      <c r="BV52" s="16" t="s">
        <v>784</v>
      </c>
      <c r="BW52" s="16"/>
      <c r="BX52" s="16"/>
      <c r="BY52" s="16" t="s">
        <v>481</v>
      </c>
      <c r="BZ52" s="16" t="s">
        <v>482</v>
      </c>
      <c r="CA52" s="16" t="s">
        <v>785</v>
      </c>
      <c r="CC52" s="16" t="s">
        <v>786</v>
      </c>
      <c r="CD52" s="16" t="s">
        <v>787</v>
      </c>
      <c r="CI52" s="16"/>
      <c r="CJ52" s="16"/>
      <c r="CK52" s="16" t="s">
        <v>783</v>
      </c>
      <c r="CL52" s="16" t="s">
        <v>780</v>
      </c>
      <c r="CM52" s="16" t="s">
        <v>119</v>
      </c>
      <c r="CN52" s="16" t="s">
        <v>119</v>
      </c>
      <c r="CO52" s="16" t="s">
        <v>3172</v>
      </c>
      <c r="CP52" s="21" t="s">
        <v>7269</v>
      </c>
      <c r="CQ52" s="16" t="s">
        <v>479</v>
      </c>
      <c r="CR52" s="16" t="s">
        <v>480</v>
      </c>
      <c r="CS52" s="16" t="s">
        <v>781</v>
      </c>
      <c r="CT52" t="s">
        <v>3487</v>
      </c>
      <c r="CU52" t="s">
        <v>3489</v>
      </c>
      <c r="CV52" t="s">
        <v>3490</v>
      </c>
      <c r="CW52" t="s">
        <v>3491</v>
      </c>
      <c r="CX52" t="s">
        <v>7268</v>
      </c>
      <c r="CY52" s="16"/>
      <c r="CZ52" s="19" t="s">
        <v>14</v>
      </c>
      <c r="DA52" s="16"/>
      <c r="DB52" s="16"/>
      <c r="DD52" s="16"/>
      <c r="DE52" s="16" t="s">
        <v>768</v>
      </c>
      <c r="DF52" s="16"/>
      <c r="DI52" s="16">
        <v>119260</v>
      </c>
      <c r="DP52" s="16"/>
      <c r="DS52" s="16"/>
      <c r="DT52" s="16"/>
      <c r="DU52" s="16"/>
      <c r="DW52" s="16"/>
      <c r="EB52" s="16"/>
    </row>
    <row r="53" spans="1:132" x14ac:dyDescent="0.35">
      <c r="A53" s="16" t="s">
        <v>6223</v>
      </c>
      <c r="I53" t="s">
        <v>8</v>
      </c>
      <c r="J53" s="32" t="s">
        <v>6415</v>
      </c>
      <c r="K53" s="16" t="s">
        <v>730</v>
      </c>
      <c r="L53" s="16" t="s">
        <v>119</v>
      </c>
      <c r="N53" t="s">
        <v>119</v>
      </c>
      <c r="O53" s="16" t="s">
        <v>119</v>
      </c>
      <c r="P53" s="16" t="s">
        <v>119</v>
      </c>
      <c r="Q53" s="16" t="s">
        <v>119</v>
      </c>
      <c r="R53" s="16">
        <f>SUM(COUNTIF(L53:Q53,"yes"))</f>
        <v>5</v>
      </c>
      <c r="S53" s="20" t="s">
        <v>6301</v>
      </c>
      <c r="T53" s="16" t="s">
        <v>651</v>
      </c>
      <c r="U53" s="16" t="s">
        <v>6275</v>
      </c>
      <c r="V53" s="16"/>
      <c r="W53" s="16"/>
      <c r="X53" s="16" t="s">
        <v>6308</v>
      </c>
      <c r="Y53" s="16" t="s">
        <v>197</v>
      </c>
      <c r="Z53" s="16" t="s">
        <v>677</v>
      </c>
      <c r="AA53" s="16"/>
      <c r="AE53" s="21" t="s">
        <v>6294</v>
      </c>
      <c r="AF53" s="21"/>
      <c r="AG53" s="16" t="s">
        <v>991</v>
      </c>
      <c r="AL53" s="16" t="s">
        <v>6369</v>
      </c>
      <c r="AM53" s="16" t="s">
        <v>947</v>
      </c>
      <c r="AN53" s="16" t="s">
        <v>727</v>
      </c>
      <c r="AO53" s="16" t="s">
        <v>992</v>
      </c>
      <c r="AQ53" s="16"/>
      <c r="AT53" s="16">
        <v>14</v>
      </c>
      <c r="AU53" s="16">
        <v>76</v>
      </c>
      <c r="AV53" s="16" t="s">
        <v>707</v>
      </c>
      <c r="AW53" s="21" t="s">
        <v>989</v>
      </c>
      <c r="AX53" s="16" t="s">
        <v>601</v>
      </c>
      <c r="AY53" s="16" t="s">
        <v>601</v>
      </c>
      <c r="AZ53" s="16">
        <f>LEN(AY53)-LEN(SUBSTITUTE(AY53,",",""))+1</f>
        <v>1</v>
      </c>
      <c r="BA53" s="16" t="s">
        <v>993</v>
      </c>
      <c r="BB53" s="16">
        <f>LEN(BA53)-LEN(SUBSTITUTE(BA53,",",""))+1</f>
        <v>37</v>
      </c>
      <c r="BC53" s="16">
        <f>Table1[[#This Row], [no. of native regions]]+Table1[[#This Row], [no. of introduced regions]]</f>
        <v>38</v>
      </c>
      <c r="BD53" s="30">
        <f>Table1[[#This Row], [no. of introduced regions]]/Table1[[#This Row], [no. of native regions]]</f>
        <v>37</v>
      </c>
      <c r="BE53" s="16" t="s">
        <v>994</v>
      </c>
      <c r="BF53" s="16" t="s">
        <v>995</v>
      </c>
      <c r="BG53" s="16" t="s">
        <v>996</v>
      </c>
      <c r="BH53" s="26" t="s">
        <v>997</v>
      </c>
      <c r="BI53" s="16" t="s">
        <v>7233</v>
      </c>
      <c r="BJ53" s="16" t="s">
        <v>998</v>
      </c>
      <c r="BK53" s="16" t="s">
        <v>6465</v>
      </c>
      <c r="BM53" s="16">
        <v>216</v>
      </c>
      <c r="BN53" s="16"/>
      <c r="BO53" s="41" t="s">
        <v>6451</v>
      </c>
      <c r="BP53" s="16" t="s">
        <v>8</v>
      </c>
      <c r="BQ53" s="16" t="s">
        <v>196</v>
      </c>
      <c r="BT53" s="16" t="s">
        <v>533</v>
      </c>
      <c r="BU53" s="32" t="s">
        <v>534</v>
      </c>
      <c r="BV53" s="16" t="s">
        <v>1000</v>
      </c>
      <c r="BW53" s="16" t="s">
        <v>1001</v>
      </c>
      <c r="BX53" s="16"/>
      <c r="BY53" s="16" t="s">
        <v>535</v>
      </c>
      <c r="BZ53" s="16" t="s">
        <v>536</v>
      </c>
      <c r="CB53" s="16" t="s">
        <v>1002</v>
      </c>
      <c r="CC53" s="16" t="s">
        <v>122</v>
      </c>
      <c r="CD53" s="16" t="s">
        <v>8</v>
      </c>
      <c r="CE53" s="16" t="s">
        <v>1003</v>
      </c>
      <c r="CI53" s="16" t="s">
        <v>6325</v>
      </c>
      <c r="CJ53" s="16"/>
      <c r="CK53" s="16" t="s">
        <v>999</v>
      </c>
      <c r="CL53" s="16" t="s">
        <v>5831</v>
      </c>
      <c r="CM53" s="16" t="s">
        <v>119</v>
      </c>
      <c r="CN53" s="16" t="s">
        <v>119</v>
      </c>
      <c r="CO53" s="16" t="s">
        <v>3172</v>
      </c>
      <c r="CQ53" s="16" t="s">
        <v>533</v>
      </c>
      <c r="CR53" s="16" t="s">
        <v>534</v>
      </c>
      <c r="CS53" s="16" t="s">
        <v>5088</v>
      </c>
      <c r="CT53" s="16" t="s">
        <v>5089</v>
      </c>
      <c r="CU53" s="16" t="s">
        <v>3489</v>
      </c>
      <c r="CV53" s="16" t="s">
        <v>4698</v>
      </c>
      <c r="CW53" s="16" t="s">
        <v>3251</v>
      </c>
      <c r="CY53" s="16" t="s">
        <v>119</v>
      </c>
      <c r="CZ53" s="19">
        <v>659</v>
      </c>
      <c r="DA53" s="16" t="s">
        <v>119</v>
      </c>
      <c r="DB53" s="16"/>
      <c r="DD53" s="16"/>
      <c r="DE53" s="16" t="s">
        <v>990</v>
      </c>
      <c r="DF53" s="16"/>
      <c r="DI53" s="16">
        <v>13216</v>
      </c>
      <c r="DL53" s="16" t="s">
        <v>1004</v>
      </c>
      <c r="DM53" s="16" t="s">
        <v>1005</v>
      </c>
      <c r="DO53" s="16" t="s">
        <v>1006</v>
      </c>
      <c r="DP53" s="16" t="s">
        <v>1007</v>
      </c>
      <c r="DS53" s="16"/>
      <c r="DT53" s="16"/>
      <c r="DU53" s="16"/>
      <c r="DW53" s="16"/>
      <c r="EB53" s="16"/>
    </row>
    <row r="54" spans="1:132" x14ac:dyDescent="0.35">
      <c r="A54" s="16" t="s">
        <v>6223</v>
      </c>
      <c r="I54" t="s">
        <v>208</v>
      </c>
      <c r="J54" s="32" t="s">
        <v>7067</v>
      </c>
      <c r="K54" s="16" t="s">
        <v>730</v>
      </c>
      <c r="L54" s="16" t="s">
        <v>119</v>
      </c>
      <c r="M54" s="16" t="s">
        <v>119</v>
      </c>
      <c r="N54" t="s">
        <v>119</v>
      </c>
      <c r="O54" s="16" t="s">
        <v>119</v>
      </c>
      <c r="P54" s="16" t="s">
        <v>119</v>
      </c>
      <c r="Q54" s="16"/>
      <c r="R54" s="16">
        <f>SUM(COUNTIF(L54:Q54,"yes"))</f>
        <v>5</v>
      </c>
      <c r="S54" s="20" t="s">
        <v>6301</v>
      </c>
      <c r="T54" s="16" t="s">
        <v>651</v>
      </c>
      <c r="U54" s="16" t="s">
        <v>6211</v>
      </c>
      <c r="V54" s="16"/>
      <c r="W54" s="16"/>
      <c r="X54" s="16" t="s">
        <v>208</v>
      </c>
      <c r="Y54" s="16" t="s">
        <v>209</v>
      </c>
      <c r="Z54" s="16" t="s">
        <v>677</v>
      </c>
      <c r="AA54" s="16"/>
      <c r="AE54" s="21" t="s">
        <v>6279</v>
      </c>
      <c r="AF54" s="21"/>
      <c r="AG54" s="16" t="s">
        <v>208</v>
      </c>
      <c r="AH54" t="s">
        <v>6545</v>
      </c>
      <c r="AM54" s="16" t="s">
        <v>1213</v>
      </c>
      <c r="AN54" s="16" t="s">
        <v>727</v>
      </c>
      <c r="AO54" s="16" t="s">
        <v>728</v>
      </c>
      <c r="AP54" s="42" t="s">
        <v>6546</v>
      </c>
      <c r="AQ54" s="16" t="s">
        <v>729</v>
      </c>
      <c r="AT54" s="16">
        <v>45</v>
      </c>
      <c r="AU54" s="16">
        <v>69</v>
      </c>
      <c r="AV54" s="16" t="s">
        <v>731</v>
      </c>
      <c r="AW54" s="21" t="s">
        <v>725</v>
      </c>
      <c r="AX54" s="16" t="s">
        <v>731</v>
      </c>
      <c r="AY54" s="16" t="s">
        <v>732</v>
      </c>
      <c r="AZ54" s="16">
        <f>LEN(AY54)-LEN(SUBSTITUTE(AY54,",",""))+1</f>
        <v>67</v>
      </c>
      <c r="BA54" s="16" t="s">
        <v>733</v>
      </c>
      <c r="BB54" s="16">
        <f>LEN(BA54)-LEN(SUBSTITUTE(BA54,",",""))+1</f>
        <v>57</v>
      </c>
      <c r="BC54" s="16">
        <f>Table1[[#This Row], [no. of native regions]]+Table1[[#This Row], [no. of introduced regions]]</f>
        <v>124</v>
      </c>
      <c r="BD54" s="30">
        <f>Table1[[#This Row], [no. of introduced regions]]/Table1[[#This Row], [no. of native regions]]</f>
        <v>0.85074626865671643</v>
      </c>
      <c r="BE54" s="16" t="s">
        <v>6397</v>
      </c>
      <c r="BF54" s="16" t="s">
        <v>664</v>
      </c>
      <c r="BG54" s="16" t="s">
        <v>734</v>
      </c>
      <c r="BH54" s="26">
        <v>1</v>
      </c>
      <c r="BI54" s="16" t="s">
        <v>735</v>
      </c>
      <c r="BJ54" s="16" t="s">
        <v>738</v>
      </c>
      <c r="BK54" s="16" t="s">
        <v>6465</v>
      </c>
      <c r="BM54" s="16">
        <v>100</v>
      </c>
      <c r="BN54" s="16"/>
      <c r="BO54" s="41" t="s">
        <v>6436</v>
      </c>
      <c r="BP54" s="16" t="s">
        <v>208</v>
      </c>
      <c r="BS54" s="16" t="s">
        <v>737</v>
      </c>
      <c r="BT54" s="16" t="s">
        <v>471</v>
      </c>
      <c r="BU54" s="32" t="s">
        <v>472</v>
      </c>
      <c r="BW54" s="16"/>
      <c r="BX54" s="16"/>
      <c r="BY54" s="16" t="s">
        <v>473</v>
      </c>
      <c r="BZ54" s="16" t="s">
        <v>474</v>
      </c>
      <c r="CC54" s="16" t="s">
        <v>740</v>
      </c>
      <c r="CD54" s="16" t="s">
        <v>741</v>
      </c>
      <c r="CI54" s="16"/>
      <c r="CJ54" s="16"/>
      <c r="CK54" s="16" t="s">
        <v>739</v>
      </c>
      <c r="CL54" s="16" t="s">
        <v>736</v>
      </c>
      <c r="CN54" s="16"/>
      <c r="CR54" s="16">
        <v>1675</v>
      </c>
      <c r="CY54" s="16"/>
      <c r="CZ54" s="19"/>
      <c r="DA54" s="16"/>
      <c r="DB54" s="16"/>
      <c r="DD54" s="16"/>
      <c r="DE54" s="16" t="s">
        <v>726</v>
      </c>
      <c r="DF54" s="16"/>
      <c r="DI54" s="16">
        <v>48032</v>
      </c>
      <c r="DP54" s="16"/>
      <c r="DQ54" s="16" t="s">
        <v>742</v>
      </c>
      <c r="DS54" s="16"/>
      <c r="DT54" s="16"/>
      <c r="DU54" s="16"/>
      <c r="DW54" s="16"/>
      <c r="EB54" s="16"/>
    </row>
    <row r="55" spans="1:132" x14ac:dyDescent="0.35">
      <c r="A55" s="16" t="s">
        <v>6223</v>
      </c>
      <c r="I55" t="s">
        <v>241</v>
      </c>
      <c r="K55" s="16" t="s">
        <v>730</v>
      </c>
      <c r="L55" s="16" t="s">
        <v>119</v>
      </c>
      <c r="M55" s="16" t="s">
        <v>119</v>
      </c>
      <c r="N55" t="s">
        <v>119</v>
      </c>
      <c r="O55" s="16" t="s">
        <v>119</v>
      </c>
      <c r="P55" s="16" t="s">
        <v>119</v>
      </c>
      <c r="Q55" s="16"/>
      <c r="R55" s="16">
        <f>SUM(COUNTIF(L55:Q55,"yes"))</f>
        <v>5</v>
      </c>
      <c r="S55" s="20" t="s">
        <v>6301</v>
      </c>
      <c r="T55" s="16" t="s">
        <v>1228</v>
      </c>
      <c r="U55" s="16"/>
      <c r="V55" s="16"/>
      <c r="W55" t="s">
        <v>6888</v>
      </c>
      <c r="X55" s="16"/>
      <c r="Y55" s="16"/>
      <c r="Z55" s="16"/>
      <c r="AA55" s="16"/>
      <c r="AG55" s="16"/>
      <c r="AH55" t="s">
        <v>241</v>
      </c>
      <c r="AQ55" s="16"/>
      <c r="BD55" s="30"/>
      <c r="BH55" s="26"/>
      <c r="BK55" s="51"/>
      <c r="BM55" s="16"/>
      <c r="BN55" s="16"/>
      <c r="BO55" s="41"/>
      <c r="BW55" s="16"/>
      <c r="BX55" s="16"/>
      <c r="BY55" s="16"/>
      <c r="BZ55" s="16"/>
      <c r="CI55" s="16"/>
      <c r="CJ55" s="16"/>
      <c r="CK55" s="16"/>
      <c r="CL55" s="16"/>
      <c r="CN55" s="16"/>
      <c r="CR55" s="16"/>
      <c r="CY55" s="16"/>
      <c r="CZ55" s="19"/>
      <c r="DA55" s="16"/>
      <c r="DB55" s="16"/>
      <c r="DD55" s="16"/>
      <c r="DF55" s="16"/>
      <c r="DP55" s="16"/>
      <c r="DS55" s="16"/>
      <c r="DT55" s="16"/>
      <c r="DU55" s="16"/>
      <c r="DW55" s="16"/>
      <c r="EB55" s="16"/>
    </row>
    <row r="56" spans="1:132" x14ac:dyDescent="0.35">
      <c r="A56" s="16" t="s">
        <v>6223</v>
      </c>
      <c r="I56" t="s">
        <v>283</v>
      </c>
      <c r="J56" s="32" t="s">
        <v>6938</v>
      </c>
      <c r="K56" s="16" t="s">
        <v>730</v>
      </c>
      <c r="L56" s="16" t="s">
        <v>119</v>
      </c>
      <c r="M56" s="16" t="s">
        <v>119</v>
      </c>
      <c r="N56" t="s">
        <v>119</v>
      </c>
      <c r="O56" s="16" t="s">
        <v>119</v>
      </c>
      <c r="P56" s="16" t="s">
        <v>119</v>
      </c>
      <c r="Q56" s="16"/>
      <c r="R56" s="16">
        <f>SUM(COUNTIF(L56:Q56,"yes"))</f>
        <v>5</v>
      </c>
      <c r="S56" s="20" t="s">
        <v>6301</v>
      </c>
      <c r="T56" s="16"/>
      <c r="U56" s="16"/>
      <c r="V56" s="16"/>
      <c r="W56" s="16"/>
      <c r="X56" s="16"/>
      <c r="Y56" s="16" t="s">
        <v>284</v>
      </c>
      <c r="Z56" s="16"/>
      <c r="AA56" s="16"/>
      <c r="AG56" s="16" t="s">
        <v>283</v>
      </c>
      <c r="AH56" t="s">
        <v>6643</v>
      </c>
      <c r="AM56" s="16" t="s">
        <v>1260</v>
      </c>
      <c r="AN56" s="16" t="s">
        <v>1387</v>
      </c>
      <c r="AO56" s="16" t="s">
        <v>1175</v>
      </c>
      <c r="AP56" s="42" t="s">
        <v>6644</v>
      </c>
      <c r="AQ56" s="16"/>
      <c r="AZ56" s="16">
        <f>LEN(AY56)-LEN(SUBSTITUTE(AY56,",",""))+1</f>
        <v>1</v>
      </c>
      <c r="BB56" s="16">
        <f>LEN(BA56)-LEN(SUBSTITUTE(BA56,",",""))+1</f>
        <v>1</v>
      </c>
      <c r="BD56" s="30">
        <f>Table1[[#This Row], [no. of introduced regions]]/Table1[[#This Row], [no. of native regions]]</f>
        <v>1</v>
      </c>
      <c r="BH56" s="26"/>
      <c r="BM56" s="16"/>
      <c r="BN56" s="16"/>
      <c r="BO56" s="41"/>
      <c r="BW56" s="16"/>
      <c r="BX56" s="16"/>
      <c r="BY56" s="16"/>
      <c r="BZ56" s="16"/>
      <c r="CI56" s="16"/>
      <c r="CJ56" s="16"/>
      <c r="CK56" s="16"/>
      <c r="CL56" s="16"/>
      <c r="CN56" s="16"/>
      <c r="CR56" s="16"/>
      <c r="CY56" s="16"/>
      <c r="CZ56" s="19"/>
      <c r="DA56" s="16"/>
      <c r="DB56" s="16"/>
      <c r="DD56" s="16"/>
      <c r="DF56" s="16"/>
      <c r="DP56" s="16"/>
      <c r="DS56" s="16"/>
      <c r="DT56" s="16"/>
      <c r="DU56" s="16"/>
      <c r="DW56" s="16"/>
      <c r="EB56" s="16"/>
    </row>
    <row r="57" spans="1:132" x14ac:dyDescent="0.35">
      <c r="A57" s="16" t="s">
        <v>6223</v>
      </c>
      <c r="I57" t="s">
        <v>6267</v>
      </c>
      <c r="J57" s="32" t="s">
        <v>7019</v>
      </c>
      <c r="K57" s="16" t="s">
        <v>730</v>
      </c>
      <c r="L57" s="16" t="s">
        <v>119</v>
      </c>
      <c r="M57" s="16" t="s">
        <v>119</v>
      </c>
      <c r="N57" t="s">
        <v>119</v>
      </c>
      <c r="O57" s="16" t="s">
        <v>119</v>
      </c>
      <c r="P57" s="16" t="s">
        <v>119</v>
      </c>
      <c r="Q57" s="16"/>
      <c r="R57" s="16">
        <f>SUM(COUNTIF(L57:Q57,"yes"))</f>
        <v>5</v>
      </c>
      <c r="S57" s="20" t="s">
        <v>6301</v>
      </c>
      <c r="T57" s="16"/>
      <c r="U57" s="16"/>
      <c r="V57" s="16"/>
      <c r="W57" t="s">
        <v>6761</v>
      </c>
      <c r="X57" s="16"/>
      <c r="Y57" s="16" t="s">
        <v>269</v>
      </c>
      <c r="Z57" s="16" t="s">
        <v>632</v>
      </c>
      <c r="AA57" s="16"/>
      <c r="AG57" s="16" t="s">
        <v>1345</v>
      </c>
      <c r="AH57" t="s">
        <v>6760</v>
      </c>
      <c r="AL57" s="16" t="s">
        <v>268</v>
      </c>
      <c r="AM57" s="16" t="s">
        <v>769</v>
      </c>
      <c r="AN57" s="16" t="s">
        <v>1231</v>
      </c>
      <c r="AO57" s="16" t="s">
        <v>1346</v>
      </c>
      <c r="AP57" s="42" t="s">
        <v>6490</v>
      </c>
      <c r="AQ57" s="16"/>
      <c r="BD57" s="30"/>
      <c r="BH57" s="26"/>
      <c r="BM57" s="16"/>
      <c r="BN57" s="16"/>
      <c r="BO57" s="41"/>
      <c r="BW57" s="16"/>
      <c r="BX57" s="16"/>
      <c r="BY57" s="16"/>
      <c r="BZ57" s="16"/>
      <c r="CI57" s="16"/>
      <c r="CJ57" s="16"/>
      <c r="CK57" s="16"/>
      <c r="CL57" s="16"/>
      <c r="CN57" s="16"/>
      <c r="CR57" s="16"/>
      <c r="CY57" s="16"/>
      <c r="CZ57" s="19"/>
      <c r="DA57" s="16"/>
      <c r="DB57" s="16"/>
      <c r="DD57" s="16"/>
      <c r="DF57" s="16"/>
      <c r="DP57" s="16"/>
      <c r="DS57" s="16"/>
      <c r="DT57" s="16"/>
      <c r="DU57" s="16"/>
      <c r="DW57" s="16"/>
      <c r="EB57" s="16"/>
    </row>
    <row r="58" spans="1:132" x14ac:dyDescent="0.35">
      <c r="A58" s="16" t="s">
        <v>6223</v>
      </c>
      <c r="I58" t="s">
        <v>259</v>
      </c>
      <c r="J58" s="32" t="s">
        <v>6421</v>
      </c>
      <c r="K58" s="16" t="s">
        <v>730</v>
      </c>
      <c r="L58" s="16" t="s">
        <v>119</v>
      </c>
      <c r="M58" s="16" t="s">
        <v>119</v>
      </c>
      <c r="O58" s="16" t="s">
        <v>119</v>
      </c>
      <c r="P58" s="16" t="s">
        <v>119</v>
      </c>
      <c r="Q58" s="16" t="s">
        <v>119</v>
      </c>
      <c r="R58" s="16">
        <f>SUM(COUNTIF(L58:Q58,"yes"))</f>
        <v>5</v>
      </c>
      <c r="S58" s="20" t="s">
        <v>6301</v>
      </c>
      <c r="T58" s="16" t="s">
        <v>850</v>
      </c>
      <c r="U58" s="16" t="s">
        <v>6211</v>
      </c>
      <c r="V58" s="16"/>
      <c r="W58" s="16"/>
      <c r="X58" s="16" t="s">
        <v>259</v>
      </c>
      <c r="Y58" s="16" t="s">
        <v>260</v>
      </c>
      <c r="Z58" s="16" t="s">
        <v>677</v>
      </c>
      <c r="AA58" s="16"/>
      <c r="AE58" s="21" t="s">
        <v>6287</v>
      </c>
      <c r="AF58" s="21"/>
      <c r="AG58" s="16" t="s">
        <v>885</v>
      </c>
      <c r="AM58" s="16" t="s">
        <v>1213</v>
      </c>
      <c r="AN58" s="16" t="s">
        <v>854</v>
      </c>
      <c r="AO58" s="16" t="s">
        <v>886</v>
      </c>
      <c r="AQ58" s="16"/>
      <c r="AT58" s="16">
        <v>28</v>
      </c>
      <c r="AU58" s="16">
        <v>30</v>
      </c>
      <c r="AV58" s="16" t="s">
        <v>887</v>
      </c>
      <c r="AW58" s="21" t="s">
        <v>883</v>
      </c>
      <c r="AX58" s="16" t="s">
        <v>886</v>
      </c>
      <c r="AY58" s="16" t="s">
        <v>888</v>
      </c>
      <c r="AZ58" s="16">
        <f>LEN(AY58)-LEN(SUBSTITUTE(AY58,",",""))+1</f>
        <v>11</v>
      </c>
      <c r="BA58" s="16" t="s">
        <v>889</v>
      </c>
      <c r="BB58" s="16">
        <f>LEN(BA58)-LEN(SUBSTITUTE(BA58,",",""))+1</f>
        <v>134</v>
      </c>
      <c r="BC58" s="16">
        <f>Table1[[#This Row], [no. of native regions]]+Table1[[#This Row], [no. of introduced regions]]</f>
        <v>145</v>
      </c>
      <c r="BD58" s="30">
        <f>Table1[[#This Row], [no. of introduced regions]]/Table1[[#This Row], [no. of native regions]]</f>
        <v>12.181818181818182</v>
      </c>
      <c r="BE58" s="16" t="s">
        <v>601</v>
      </c>
      <c r="BF58" s="16" t="s">
        <v>890</v>
      </c>
      <c r="BG58" s="16" t="s">
        <v>6342</v>
      </c>
      <c r="BH58" s="26">
        <v>1</v>
      </c>
      <c r="BI58" s="16" t="s">
        <v>6343</v>
      </c>
      <c r="BJ58" s="16" t="s">
        <v>666</v>
      </c>
      <c r="BK58" s="16" t="s">
        <v>6465</v>
      </c>
      <c r="BM58" s="16">
        <v>70</v>
      </c>
      <c r="BN58" s="16"/>
      <c r="BO58" s="41" t="s">
        <v>6444</v>
      </c>
      <c r="BP58" s="16" t="s">
        <v>259</v>
      </c>
      <c r="BS58" s="16" t="s">
        <v>892</v>
      </c>
      <c r="BT58" s="16" t="s">
        <v>504</v>
      </c>
      <c r="BU58" s="32" t="s">
        <v>505</v>
      </c>
      <c r="BW58" s="16"/>
      <c r="BX58" s="16"/>
      <c r="BY58" s="16" t="s">
        <v>506</v>
      </c>
      <c r="BZ58" s="16" t="s">
        <v>507</v>
      </c>
      <c r="CC58" s="16" t="s">
        <v>894</v>
      </c>
      <c r="CI58" s="16"/>
      <c r="CJ58" s="16"/>
      <c r="CK58" s="16" t="s">
        <v>893</v>
      </c>
      <c r="CL58" s="16" t="s">
        <v>891</v>
      </c>
      <c r="CN58" s="16"/>
      <c r="CR58" s="16">
        <v>1261</v>
      </c>
      <c r="CY58" s="16"/>
      <c r="CZ58" s="19"/>
      <c r="DA58" s="16"/>
      <c r="DB58" s="16"/>
      <c r="DD58" s="16"/>
      <c r="DE58" s="16" t="s">
        <v>884</v>
      </c>
      <c r="DF58" s="16"/>
      <c r="DI58" s="16">
        <v>40922</v>
      </c>
      <c r="DP58" s="16"/>
      <c r="DS58" s="16"/>
      <c r="DT58" s="16"/>
      <c r="DU58" s="16"/>
      <c r="DW58" s="16"/>
      <c r="EB58" s="16"/>
    </row>
    <row r="59" spans="1:132" x14ac:dyDescent="0.35">
      <c r="A59" s="16" t="s">
        <v>6223</v>
      </c>
      <c r="I59" t="s">
        <v>265</v>
      </c>
      <c r="J59" s="32" t="s">
        <v>6419</v>
      </c>
      <c r="K59" s="16" t="s">
        <v>730</v>
      </c>
      <c r="L59" s="16" t="s">
        <v>119</v>
      </c>
      <c r="M59" s="16" t="s">
        <v>119</v>
      </c>
      <c r="O59" s="16" t="s">
        <v>119</v>
      </c>
      <c r="P59" s="16" t="s">
        <v>119</v>
      </c>
      <c r="Q59" s="16" t="s">
        <v>119</v>
      </c>
      <c r="R59" s="16">
        <f>SUM(COUNTIF(L59:Q59,"yes"))</f>
        <v>5</v>
      </c>
      <c r="S59" s="20" t="s">
        <v>6301</v>
      </c>
      <c r="T59" s="16" t="s">
        <v>850</v>
      </c>
      <c r="U59" s="16" t="s">
        <v>6211</v>
      </c>
      <c r="V59" s="16"/>
      <c r="W59" s="16"/>
      <c r="X59" s="16" t="s">
        <v>265</v>
      </c>
      <c r="Y59" s="16" t="s">
        <v>266</v>
      </c>
      <c r="Z59" s="16" t="s">
        <v>677</v>
      </c>
      <c r="AA59" s="16"/>
      <c r="AE59" s="21" t="s">
        <v>6289</v>
      </c>
      <c r="AF59" s="21"/>
      <c r="AG59" s="16" t="s">
        <v>265</v>
      </c>
      <c r="AM59" s="16" t="s">
        <v>5866</v>
      </c>
      <c r="AN59" s="16" t="s">
        <v>920</v>
      </c>
      <c r="AO59" s="16" t="s">
        <v>3057</v>
      </c>
      <c r="AQ59" s="16"/>
      <c r="AT59" s="16">
        <v>33</v>
      </c>
      <c r="AU59" s="16">
        <v>67</v>
      </c>
      <c r="AV59" s="16" t="s">
        <v>707</v>
      </c>
      <c r="AW59" s="21" t="s">
        <v>918</v>
      </c>
      <c r="AX59" s="16" t="s">
        <v>855</v>
      </c>
      <c r="AY59" s="16" t="s">
        <v>921</v>
      </c>
      <c r="AZ59" s="16">
        <f>LEN(AY59)-LEN(SUBSTITUTE(AY59,",",""))+1</f>
        <v>4</v>
      </c>
      <c r="BA59" s="16" t="s">
        <v>922</v>
      </c>
      <c r="BB59" s="16">
        <f>LEN(BA59)-LEN(SUBSTITUTE(BA59,",",""))+1</f>
        <v>68</v>
      </c>
      <c r="BC59" s="16">
        <f>Table1[[#This Row], [no. of native regions]]+Table1[[#This Row], [no. of introduced regions]]</f>
        <v>72</v>
      </c>
      <c r="BD59" s="30">
        <f>Table1[[#This Row], [no. of introduced regions]]/Table1[[#This Row], [no. of native regions]]</f>
        <v>17</v>
      </c>
      <c r="BE59" s="16" t="s">
        <v>601</v>
      </c>
      <c r="BF59" s="16" t="s">
        <v>6317</v>
      </c>
      <c r="BG59" s="16" t="s">
        <v>6344</v>
      </c>
      <c r="BH59" s="26">
        <v>2</v>
      </c>
      <c r="BI59" s="16" t="s">
        <v>6345</v>
      </c>
      <c r="BJ59" s="16" t="s">
        <v>923</v>
      </c>
      <c r="BK59" s="16" t="s">
        <v>6465</v>
      </c>
      <c r="BM59" s="16">
        <v>278</v>
      </c>
      <c r="BN59" s="16"/>
      <c r="BO59" s="41" t="s">
        <v>6446</v>
      </c>
      <c r="BP59" s="16" t="s">
        <v>265</v>
      </c>
      <c r="BT59" s="16" t="s">
        <v>512</v>
      </c>
      <c r="BU59" s="32" t="s">
        <v>513</v>
      </c>
      <c r="BW59" s="16"/>
      <c r="BX59" s="16"/>
      <c r="BY59" s="16" t="s">
        <v>514</v>
      </c>
      <c r="BZ59" s="16" t="s">
        <v>515</v>
      </c>
      <c r="CC59" s="16" t="s">
        <v>925</v>
      </c>
      <c r="CD59" s="16" t="s">
        <v>926</v>
      </c>
      <c r="CI59" s="16"/>
      <c r="CJ59" s="16"/>
      <c r="CK59" s="16" t="s">
        <v>924</v>
      </c>
      <c r="CL59" s="16"/>
      <c r="CN59" s="16"/>
      <c r="CR59" s="16"/>
      <c r="CY59" s="16" t="s">
        <v>119</v>
      </c>
      <c r="CZ59" s="19">
        <v>1061</v>
      </c>
      <c r="DA59" s="16"/>
      <c r="DB59" s="16"/>
      <c r="DD59" s="16"/>
      <c r="DE59" s="16" t="s">
        <v>919</v>
      </c>
      <c r="DF59" s="16"/>
      <c r="DI59" s="16">
        <v>78534</v>
      </c>
      <c r="DK59" s="21" t="s">
        <v>6318</v>
      </c>
      <c r="DP59" s="16" t="s">
        <v>5821</v>
      </c>
      <c r="DS59" s="16"/>
      <c r="DT59" s="16"/>
      <c r="DU59" s="16"/>
      <c r="DW59" s="16"/>
      <c r="EB59" s="16"/>
    </row>
    <row r="60" spans="1:132" x14ac:dyDescent="0.35">
      <c r="A60" s="16" t="s">
        <v>6223</v>
      </c>
      <c r="I60" t="s">
        <v>73</v>
      </c>
      <c r="K60" s="16" t="s">
        <v>730</v>
      </c>
      <c r="L60" s="16" t="s">
        <v>119</v>
      </c>
      <c r="M60" s="16" t="s">
        <v>119</v>
      </c>
      <c r="O60" s="16" t="s">
        <v>119</v>
      </c>
      <c r="P60" s="16" t="s">
        <v>119</v>
      </c>
      <c r="Q60" s="16" t="s">
        <v>119</v>
      </c>
      <c r="R60" s="16">
        <f>SUM(COUNTIF(L60:Q60,"yes"))</f>
        <v>5</v>
      </c>
      <c r="S60" s="20" t="s">
        <v>6301</v>
      </c>
      <c r="T60" s="16" t="s">
        <v>651</v>
      </c>
      <c r="U60" s="16" t="s">
        <v>651</v>
      </c>
      <c r="V60" s="16"/>
      <c r="W60" s="16" t="s">
        <v>483</v>
      </c>
      <c r="X60" s="16"/>
      <c r="Y60" s="16" t="s">
        <v>221</v>
      </c>
      <c r="Z60" s="16" t="s">
        <v>677</v>
      </c>
      <c r="AA60" s="16"/>
      <c r="AE60" s="21" t="s">
        <v>6218</v>
      </c>
      <c r="AF60" s="21"/>
      <c r="AG60" s="16"/>
      <c r="AQ60" s="16"/>
      <c r="AW60" s="21" t="s">
        <v>788</v>
      </c>
      <c r="BD60" s="30"/>
      <c r="BG60" s="16" t="s">
        <v>6367</v>
      </c>
      <c r="BH60" s="27" t="s">
        <v>6348</v>
      </c>
      <c r="BI60" s="16" t="s">
        <v>6368</v>
      </c>
      <c r="BM60" s="16"/>
      <c r="BN60" s="16"/>
      <c r="BO60" s="41"/>
      <c r="BW60" s="16"/>
      <c r="BX60" s="16"/>
      <c r="BY60" s="16"/>
      <c r="BZ60" s="16"/>
      <c r="CI60" s="16" t="s">
        <v>483</v>
      </c>
      <c r="CJ60" s="16"/>
      <c r="CK60" s="21" t="s">
        <v>6217</v>
      </c>
      <c r="CL60" s="16"/>
      <c r="CN60" s="16"/>
      <c r="CR60" s="16"/>
      <c r="CY60" s="16"/>
      <c r="CZ60" s="19"/>
      <c r="DA60" s="16"/>
      <c r="DB60" s="16"/>
      <c r="DD60" s="16"/>
      <c r="DF60" s="16"/>
      <c r="DP60" s="16"/>
      <c r="DS60" s="16"/>
      <c r="DT60" s="16"/>
      <c r="DU60" s="16"/>
      <c r="DW60" s="16"/>
      <c r="EB60" s="16"/>
    </row>
    <row r="61" spans="1:132" x14ac:dyDescent="0.35">
      <c r="A61" s="16" t="s">
        <v>6223</v>
      </c>
      <c r="I61" t="s">
        <v>483</v>
      </c>
      <c r="J61" s="32" t="s">
        <v>6412</v>
      </c>
      <c r="K61" s="16" t="s">
        <v>730</v>
      </c>
      <c r="L61" s="16" t="s">
        <v>119</v>
      </c>
      <c r="N61" t="s">
        <v>119</v>
      </c>
      <c r="O61" s="16" t="s">
        <v>119</v>
      </c>
      <c r="P61" s="16" t="s">
        <v>119</v>
      </c>
      <c r="Q61" s="16" t="s">
        <v>119</v>
      </c>
      <c r="R61" s="16">
        <f>SUM(COUNTIF(L61:Q61,"yes"))</f>
        <v>5</v>
      </c>
      <c r="S61" s="20" t="s">
        <v>6301</v>
      </c>
      <c r="T61" s="16" t="s">
        <v>651</v>
      </c>
      <c r="U61" s="16" t="s">
        <v>6211</v>
      </c>
      <c r="V61" s="16" t="s">
        <v>73</v>
      </c>
      <c r="W61" s="16"/>
      <c r="X61" s="16" t="s">
        <v>6311</v>
      </c>
      <c r="Y61" s="16" t="s">
        <v>221</v>
      </c>
      <c r="Z61" s="16" t="s">
        <v>677</v>
      </c>
      <c r="AA61" s="16"/>
      <c r="AD61" s="16" t="s">
        <v>6188</v>
      </c>
      <c r="AE61" s="21" t="s">
        <v>6282</v>
      </c>
      <c r="AF61" s="21"/>
      <c r="AG61" s="16" t="s">
        <v>791</v>
      </c>
      <c r="AL61" s="16" t="s">
        <v>232</v>
      </c>
      <c r="AM61" s="16" t="s">
        <v>790</v>
      </c>
      <c r="AN61" s="16" t="s">
        <v>727</v>
      </c>
      <c r="AO61" s="16" t="s">
        <v>661</v>
      </c>
      <c r="AQ61" s="16" t="s">
        <v>661</v>
      </c>
      <c r="AT61" s="16">
        <v>12</v>
      </c>
      <c r="AU61" s="16">
        <v>-85</v>
      </c>
      <c r="AV61" s="16" t="s">
        <v>660</v>
      </c>
      <c r="AW61" s="21" t="s">
        <v>788</v>
      </c>
      <c r="AX61" s="16" t="s">
        <v>661</v>
      </c>
      <c r="AY61" s="16" t="s">
        <v>792</v>
      </c>
      <c r="AZ61" s="16">
        <f>LEN(AY61)-LEN(SUBSTITUTE(AY61,",",""))+1</f>
        <v>7</v>
      </c>
      <c r="BA61" s="16" t="s">
        <v>793</v>
      </c>
      <c r="BB61" s="16">
        <f>LEN(BA61)-LEN(SUBSTITUTE(BA61,",",""))+1</f>
        <v>120</v>
      </c>
      <c r="BC61" s="16">
        <f>Table1[[#This Row], [no. of native regions]]+Table1[[#This Row], [no. of introduced regions]]</f>
        <v>127</v>
      </c>
      <c r="BD61" s="30">
        <f>Table1[[#This Row], [no. of introduced regions]]/Table1[[#This Row], [no. of native regions]]</f>
        <v>17.142857142857142</v>
      </c>
      <c r="BE61" s="16" t="s">
        <v>6398</v>
      </c>
      <c r="BF61" s="16" t="s">
        <v>794</v>
      </c>
      <c r="BG61" s="16" t="s">
        <v>795</v>
      </c>
      <c r="BH61" s="26" t="s">
        <v>796</v>
      </c>
      <c r="BI61" s="16" t="s">
        <v>797</v>
      </c>
      <c r="BJ61" s="16" t="s">
        <v>799</v>
      </c>
      <c r="BK61" s="16" t="s">
        <v>6465</v>
      </c>
      <c r="BM61" s="16">
        <v>94</v>
      </c>
      <c r="BN61" s="16"/>
      <c r="BO61" s="41" t="s">
        <v>6440</v>
      </c>
      <c r="BP61" s="16" t="s">
        <v>483</v>
      </c>
      <c r="BQ61" s="16" t="s">
        <v>6429</v>
      </c>
      <c r="BT61" s="16" t="s">
        <v>484</v>
      </c>
      <c r="BU61" s="32" t="s">
        <v>485</v>
      </c>
      <c r="BV61" s="16" t="s">
        <v>802</v>
      </c>
      <c r="BW61" s="16"/>
      <c r="BX61" s="16"/>
      <c r="BY61" s="16" t="s">
        <v>803</v>
      </c>
      <c r="BZ61" s="16" t="s">
        <v>487</v>
      </c>
      <c r="CA61" s="16" t="s">
        <v>804</v>
      </c>
      <c r="CC61" s="16" t="s">
        <v>73</v>
      </c>
      <c r="CE61" s="16" t="s">
        <v>805</v>
      </c>
      <c r="CI61" s="16" t="s">
        <v>800</v>
      </c>
      <c r="CJ61" s="16"/>
      <c r="CK61" s="16" t="s">
        <v>801</v>
      </c>
      <c r="CL61" s="16" t="s">
        <v>798</v>
      </c>
      <c r="CN61" s="16"/>
      <c r="CR61" s="16"/>
      <c r="CY61" s="16"/>
      <c r="CZ61" s="19"/>
      <c r="DA61" s="16"/>
      <c r="DB61" s="16"/>
      <c r="DD61" s="16"/>
      <c r="DE61" s="16" t="s">
        <v>789</v>
      </c>
      <c r="DF61" s="16"/>
      <c r="DI61" s="16">
        <v>4072</v>
      </c>
      <c r="DL61" s="16" t="s">
        <v>806</v>
      </c>
      <c r="DM61" s="16" t="s">
        <v>807</v>
      </c>
      <c r="DP61" s="16" t="s">
        <v>808</v>
      </c>
      <c r="DS61" s="16"/>
      <c r="DT61" s="16"/>
      <c r="DU61" s="16"/>
      <c r="DW61" s="16"/>
      <c r="EB61" s="16"/>
    </row>
    <row r="62" spans="1:132" x14ac:dyDescent="0.35">
      <c r="A62" s="16" t="s">
        <v>6223</v>
      </c>
      <c r="I62" t="s">
        <v>244</v>
      </c>
      <c r="J62" s="32" t="s">
        <v>6413</v>
      </c>
      <c r="K62" s="16" t="s">
        <v>730</v>
      </c>
      <c r="L62" s="16" t="s">
        <v>119</v>
      </c>
      <c r="N62" t="s">
        <v>119</v>
      </c>
      <c r="O62" s="16" t="s">
        <v>119</v>
      </c>
      <c r="P62" s="16" t="s">
        <v>119</v>
      </c>
      <c r="Q62" s="16" t="s">
        <v>119</v>
      </c>
      <c r="R62" s="16">
        <f>SUM(COUNTIF(L62:Q62,"yes"))</f>
        <v>5</v>
      </c>
      <c r="S62" s="20" t="s">
        <v>6301</v>
      </c>
      <c r="T62" s="16" t="s">
        <v>651</v>
      </c>
      <c r="U62" s="16" t="s">
        <v>6275</v>
      </c>
      <c r="V62" s="16" t="s">
        <v>214</v>
      </c>
      <c r="W62" s="16"/>
      <c r="X62" s="16" t="s">
        <v>6305</v>
      </c>
      <c r="Y62" s="16" t="s">
        <v>245</v>
      </c>
      <c r="Z62" s="16" t="s">
        <v>809</v>
      </c>
      <c r="AA62" s="16"/>
      <c r="AB62" s="16" t="s">
        <v>6182</v>
      </c>
      <c r="AC62" s="16" t="s">
        <v>810</v>
      </c>
      <c r="AE62" s="21" t="s">
        <v>6283</v>
      </c>
      <c r="AF62" s="21"/>
      <c r="AG62" s="16" t="s">
        <v>813</v>
      </c>
      <c r="AL62" s="16" t="s">
        <v>6229</v>
      </c>
      <c r="AM62" s="16" t="s">
        <v>769</v>
      </c>
      <c r="AN62" s="16" t="s">
        <v>814</v>
      </c>
      <c r="AO62" s="16" t="s">
        <v>815</v>
      </c>
      <c r="AQ62" s="16" t="s">
        <v>590</v>
      </c>
      <c r="AT62" s="16">
        <v>7</v>
      </c>
      <c r="AU62" s="16">
        <v>81</v>
      </c>
      <c r="AV62" s="16" t="s">
        <v>707</v>
      </c>
      <c r="AW62" s="21" t="s">
        <v>811</v>
      </c>
      <c r="AX62" s="16" t="s">
        <v>590</v>
      </c>
      <c r="AY62" s="16" t="s">
        <v>590</v>
      </c>
      <c r="AZ62" s="16">
        <f>LEN(AY62)-LEN(SUBSTITUTE(AY62,",",""))+1</f>
        <v>1</v>
      </c>
      <c r="BA62" s="16" t="s">
        <v>816</v>
      </c>
      <c r="BB62" s="16">
        <f>LEN(BA62)-LEN(SUBSTITUTE(BA62,",",""))+1</f>
        <v>26</v>
      </c>
      <c r="BC62" s="16">
        <f>Table1[[#This Row], [no. of native regions]]+Table1[[#This Row], [no. of introduced regions]]</f>
        <v>27</v>
      </c>
      <c r="BD62" s="30">
        <f>Table1[[#This Row], [no. of introduced regions]]/Table1[[#This Row], [no. of native regions]]</f>
        <v>26</v>
      </c>
      <c r="BE62" s="16" t="s">
        <v>817</v>
      </c>
      <c r="BF62" s="16" t="s">
        <v>818</v>
      </c>
      <c r="BG62" s="16" t="s">
        <v>819</v>
      </c>
      <c r="BH62" s="26">
        <v>3</v>
      </c>
      <c r="BI62" s="16" t="s">
        <v>820</v>
      </c>
      <c r="BJ62" s="16" t="s">
        <v>822</v>
      </c>
      <c r="BK62" s="16" t="s">
        <v>6465</v>
      </c>
      <c r="BM62" s="16">
        <v>104</v>
      </c>
      <c r="BN62" s="16"/>
      <c r="BO62" s="41" t="s">
        <v>6438</v>
      </c>
      <c r="BP62" s="16" t="s">
        <v>244</v>
      </c>
      <c r="BT62" s="16" t="s">
        <v>488</v>
      </c>
      <c r="BU62" s="32" t="s">
        <v>489</v>
      </c>
      <c r="BV62" s="16" t="s">
        <v>824</v>
      </c>
      <c r="BW62" s="16"/>
      <c r="BX62" s="16"/>
      <c r="BY62" s="16" t="s">
        <v>490</v>
      </c>
      <c r="BZ62" s="16" t="s">
        <v>491</v>
      </c>
      <c r="CA62" s="16" t="s">
        <v>825</v>
      </c>
      <c r="CB62" s="16" t="s">
        <v>826</v>
      </c>
      <c r="CC62" s="16" t="s">
        <v>827</v>
      </c>
      <c r="CD62" s="16" t="s">
        <v>828</v>
      </c>
      <c r="CI62" s="16"/>
      <c r="CJ62" s="16"/>
      <c r="CK62" s="16" t="s">
        <v>823</v>
      </c>
      <c r="CL62" s="16" t="s">
        <v>821</v>
      </c>
      <c r="CN62" s="16"/>
      <c r="CR62" s="16"/>
      <c r="CY62" s="16"/>
      <c r="CZ62" s="19"/>
      <c r="DA62" s="16"/>
      <c r="DB62" s="16"/>
      <c r="DD62" s="16"/>
      <c r="DE62" s="16" t="s">
        <v>812</v>
      </c>
      <c r="DF62" s="16"/>
      <c r="DI62" s="16">
        <v>128608</v>
      </c>
      <c r="DP62" s="16"/>
      <c r="DS62" s="16"/>
      <c r="DT62" s="16"/>
      <c r="DU62" s="16"/>
      <c r="DW62" s="16"/>
      <c r="EB62" s="16"/>
    </row>
    <row r="63" spans="1:132" x14ac:dyDescent="0.35">
      <c r="A63" s="16" t="s">
        <v>6223</v>
      </c>
      <c r="I63" t="s">
        <v>250</v>
      </c>
      <c r="J63" s="32" t="s">
        <v>6414</v>
      </c>
      <c r="K63" s="16" t="s">
        <v>730</v>
      </c>
      <c r="L63" s="16" t="s">
        <v>119</v>
      </c>
      <c r="N63" t="s">
        <v>119</v>
      </c>
      <c r="O63" s="16" t="s">
        <v>119</v>
      </c>
      <c r="P63" s="16" t="s">
        <v>119</v>
      </c>
      <c r="Q63" s="16" t="s">
        <v>119</v>
      </c>
      <c r="R63" s="16">
        <f>SUM(COUNTIF(L63:Q63,"yes"))</f>
        <v>5</v>
      </c>
      <c r="S63" s="20" t="s">
        <v>6301</v>
      </c>
      <c r="T63" s="16" t="s">
        <v>850</v>
      </c>
      <c r="U63" s="16" t="s">
        <v>6211</v>
      </c>
      <c r="V63" s="16"/>
      <c r="W63" s="16"/>
      <c r="X63" s="16" t="s">
        <v>250</v>
      </c>
      <c r="Y63" s="16" t="s">
        <v>242</v>
      </c>
      <c r="Z63" s="16" t="s">
        <v>677</v>
      </c>
      <c r="AA63" s="16"/>
      <c r="AE63" s="21" t="s">
        <v>6285</v>
      </c>
      <c r="AF63" s="21"/>
      <c r="AG63" s="16" t="s">
        <v>853</v>
      </c>
      <c r="AM63" s="16" t="s">
        <v>1213</v>
      </c>
      <c r="AN63" s="16" t="s">
        <v>854</v>
      </c>
      <c r="AO63" s="16" t="s">
        <v>5953</v>
      </c>
      <c r="AQ63" s="16"/>
      <c r="AT63" s="16">
        <v>35</v>
      </c>
      <c r="AU63" s="16">
        <v>39</v>
      </c>
      <c r="AV63" s="16" t="s">
        <v>707</v>
      </c>
      <c r="AW63" s="21" t="s">
        <v>851</v>
      </c>
      <c r="AX63" s="16" t="s">
        <v>855</v>
      </c>
      <c r="AY63" s="16" t="s">
        <v>856</v>
      </c>
      <c r="AZ63" s="16">
        <f>LEN(AY63)-LEN(SUBSTITUTE(AY63,",",""))+1</f>
        <v>10</v>
      </c>
      <c r="BA63" s="16" t="s">
        <v>857</v>
      </c>
      <c r="BB63" s="16">
        <f>LEN(BA63)-LEN(SUBSTITUTE(BA63,",",""))+1</f>
        <v>150</v>
      </c>
      <c r="BC63" s="16">
        <f>Table1[[#This Row], [no. of native regions]]+Table1[[#This Row], [no. of introduced regions]]</f>
        <v>160</v>
      </c>
      <c r="BD63" s="30">
        <f>Table1[[#This Row], [no. of introduced regions]]/Table1[[#This Row], [no. of native regions]]</f>
        <v>15</v>
      </c>
      <c r="BE63" s="16" t="s">
        <v>6400</v>
      </c>
      <c r="BF63" s="16" t="s">
        <v>858</v>
      </c>
      <c r="BG63" s="16" t="s">
        <v>859</v>
      </c>
      <c r="BH63" s="26">
        <v>1</v>
      </c>
      <c r="BI63" s="16" t="s">
        <v>860</v>
      </c>
      <c r="BJ63" s="16" t="s">
        <v>863</v>
      </c>
      <c r="BK63" s="16" t="s">
        <v>6465</v>
      </c>
      <c r="BM63" s="16">
        <v>118</v>
      </c>
      <c r="BN63" s="16"/>
      <c r="BO63" s="41" t="s">
        <v>6442</v>
      </c>
      <c r="BP63" s="16" t="s">
        <v>250</v>
      </c>
      <c r="BQ63" s="16" t="s">
        <v>865</v>
      </c>
      <c r="BS63" s="16" t="s">
        <v>862</v>
      </c>
      <c r="BT63" s="16" t="s">
        <v>496</v>
      </c>
      <c r="BU63" s="32" t="s">
        <v>497</v>
      </c>
      <c r="BV63" s="16" t="s">
        <v>866</v>
      </c>
      <c r="BW63" s="16"/>
      <c r="BX63" s="16"/>
      <c r="BY63" s="16" t="s">
        <v>498</v>
      </c>
      <c r="BZ63" s="16" t="s">
        <v>499</v>
      </c>
      <c r="CC63" s="16" t="s">
        <v>867</v>
      </c>
      <c r="CE63" s="16" t="s">
        <v>868</v>
      </c>
      <c r="CI63" s="16"/>
      <c r="CJ63" s="16"/>
      <c r="CK63" s="16" t="s">
        <v>864</v>
      </c>
      <c r="CL63" s="16" t="s">
        <v>861</v>
      </c>
      <c r="CN63" s="16"/>
      <c r="CQ63" s="16" t="s">
        <v>5954</v>
      </c>
      <c r="CR63" s="16" t="s">
        <v>6322</v>
      </c>
      <c r="CY63" s="16" t="s">
        <v>119</v>
      </c>
      <c r="CZ63" s="19">
        <v>1061</v>
      </c>
      <c r="DA63" s="16"/>
      <c r="DB63" s="16"/>
      <c r="DD63" s="16"/>
      <c r="DE63" s="16" t="s">
        <v>852</v>
      </c>
      <c r="DF63" s="16"/>
      <c r="DI63" s="16">
        <v>4047</v>
      </c>
      <c r="DP63" s="16"/>
      <c r="DS63" s="16"/>
      <c r="DT63" s="16"/>
      <c r="DU63" s="16"/>
      <c r="DW63" s="16"/>
      <c r="EB63" s="16"/>
    </row>
    <row r="64" spans="1:132" x14ac:dyDescent="0.35">
      <c r="A64" s="16" t="s">
        <v>6223</v>
      </c>
      <c r="I64" t="s">
        <v>6356</v>
      </c>
      <c r="K64" s="16" t="s">
        <v>730</v>
      </c>
      <c r="L64" s="16" t="s">
        <v>119</v>
      </c>
      <c r="N64" t="s">
        <v>119</v>
      </c>
      <c r="O64" s="16" t="s">
        <v>119</v>
      </c>
      <c r="P64" s="16" t="s">
        <v>119</v>
      </c>
      <c r="Q64" s="16" t="s">
        <v>119</v>
      </c>
      <c r="R64" s="16">
        <f>SUM(COUNTIF(L64:Q64,"yes"))</f>
        <v>5</v>
      </c>
      <c r="S64" s="20" t="s">
        <v>6301</v>
      </c>
      <c r="T64" s="16" t="s">
        <v>651</v>
      </c>
      <c r="U64" s="16"/>
      <c r="V64" s="16"/>
      <c r="W64" t="s">
        <v>6928</v>
      </c>
      <c r="X64" s="16"/>
      <c r="Y64" s="16" t="s">
        <v>275</v>
      </c>
      <c r="Z64" s="16" t="s">
        <v>1153</v>
      </c>
      <c r="AA64" s="16"/>
      <c r="AE64" s="21" t="s">
        <v>6357</v>
      </c>
      <c r="AF64" s="21"/>
      <c r="AG64" s="16" t="s">
        <v>1156</v>
      </c>
      <c r="AH64" t="s">
        <v>6690</v>
      </c>
      <c r="AM64" s="16" t="s">
        <v>747</v>
      </c>
      <c r="AN64" s="16" t="s">
        <v>981</v>
      </c>
      <c r="AO64" s="16" t="s">
        <v>1157</v>
      </c>
      <c r="AQ64" s="16"/>
      <c r="AW64" s="21" t="s">
        <v>1154</v>
      </c>
      <c r="AZ64" s="16">
        <f>LEN(AY64)-LEN(SUBSTITUTE(AY64,",",""))+1</f>
        <v>1</v>
      </c>
      <c r="BA64" s="16" t="s">
        <v>1158</v>
      </c>
      <c r="BB64" s="16">
        <f>LEN(BA64)-LEN(SUBSTITUTE(BA64,",",""))+1</f>
        <v>4</v>
      </c>
      <c r="BC64" s="16">
        <f>Table1[[#This Row], [no. of native regions]]+Table1[[#This Row], [no. of introduced regions]]</f>
        <v>5</v>
      </c>
      <c r="BD64" s="30">
        <f>Table1[[#This Row], [no. of introduced regions]]/Table1[[#This Row], [no. of native regions]]</f>
        <v>4</v>
      </c>
      <c r="BG64" s="16" t="s">
        <v>6355</v>
      </c>
      <c r="BH64" s="27">
        <v>5</v>
      </c>
      <c r="BI64" s="16" t="s">
        <v>1159</v>
      </c>
      <c r="BM64" s="16" t="s">
        <v>666</v>
      </c>
      <c r="BN64" s="16"/>
      <c r="BO64" s="41"/>
      <c r="BT64" s="16" t="s">
        <v>1161</v>
      </c>
      <c r="BU64" s="32" t="s">
        <v>1162</v>
      </c>
      <c r="BV64" s="16" t="s">
        <v>1163</v>
      </c>
      <c r="BW64" s="16" t="s">
        <v>1164</v>
      </c>
      <c r="BX64" s="16"/>
      <c r="BY64" s="16"/>
      <c r="BZ64" s="16"/>
      <c r="CD64" s="16" t="s">
        <v>1165</v>
      </c>
      <c r="CI64" s="16"/>
      <c r="CJ64" s="16"/>
      <c r="CK64" s="16"/>
      <c r="CL64" s="16"/>
      <c r="CN64" s="16"/>
      <c r="CR64" s="16"/>
      <c r="CS64" s="16" t="s">
        <v>1160</v>
      </c>
      <c r="CY64" s="16"/>
      <c r="CZ64" s="19"/>
      <c r="DA64" s="16"/>
      <c r="DB64" s="16"/>
      <c r="DD64" s="16" t="s">
        <v>1155</v>
      </c>
      <c r="DF64" s="16"/>
      <c r="DI64" s="16">
        <v>637930</v>
      </c>
      <c r="DP64" s="16"/>
      <c r="DS64" s="16"/>
      <c r="DT64" s="16"/>
      <c r="DU64" s="16"/>
      <c r="DW64" s="16"/>
      <c r="EB64" s="16"/>
    </row>
    <row r="65" spans="1:132" x14ac:dyDescent="0.35">
      <c r="A65" s="16" t="s">
        <v>6223</v>
      </c>
      <c r="I65" t="s">
        <v>362</v>
      </c>
      <c r="J65" s="32" t="s">
        <v>7215</v>
      </c>
      <c r="K65" s="16" t="s">
        <v>730</v>
      </c>
      <c r="L65" s="16" t="s">
        <v>119</v>
      </c>
      <c r="N65" t="s">
        <v>119</v>
      </c>
      <c r="O65" s="16" t="s">
        <v>119</v>
      </c>
      <c r="P65" s="16" t="s">
        <v>119</v>
      </c>
      <c r="Q65" s="16" t="s">
        <v>119</v>
      </c>
      <c r="R65" s="16">
        <f>SUM(COUNTIF(L65:Q65,"yes"))</f>
        <v>5</v>
      </c>
      <c r="S65" s="20" t="s">
        <v>6301</v>
      </c>
      <c r="T65" s="16" t="s">
        <v>651</v>
      </c>
      <c r="U65" s="16" t="s">
        <v>6211</v>
      </c>
      <c r="V65" s="16"/>
      <c r="W65" t="s">
        <v>6808</v>
      </c>
      <c r="X65" s="16" t="s">
        <v>1115</v>
      </c>
      <c r="Y65" s="16" t="s">
        <v>553</v>
      </c>
      <c r="Z65" s="16" t="s">
        <v>1090</v>
      </c>
      <c r="AA65" s="16"/>
      <c r="AB65" s="16" t="s">
        <v>6184</v>
      </c>
      <c r="AC65" s="16" t="s">
        <v>1091</v>
      </c>
      <c r="AD65" s="16" t="s">
        <v>1092</v>
      </c>
      <c r="AE65" s="21" t="s">
        <v>6299</v>
      </c>
      <c r="AF65" s="21"/>
      <c r="AG65" s="16" t="s">
        <v>1102</v>
      </c>
      <c r="AH65" t="s">
        <v>6807</v>
      </c>
      <c r="AM65" s="16" t="s">
        <v>1101</v>
      </c>
      <c r="AN65" s="16" t="s">
        <v>727</v>
      </c>
      <c r="AO65" s="16" t="s">
        <v>1103</v>
      </c>
      <c r="AP65" s="42" t="s">
        <v>661</v>
      </c>
      <c r="AQ65" s="16"/>
      <c r="AT65" s="16">
        <v>-10</v>
      </c>
      <c r="AU65" s="16">
        <v>-55</v>
      </c>
      <c r="AV65" s="16" t="s">
        <v>660</v>
      </c>
      <c r="AW65" s="21" t="s">
        <v>1093</v>
      </c>
      <c r="AX65" s="16" t="s">
        <v>1104</v>
      </c>
      <c r="AY65" s="16" t="s">
        <v>1105</v>
      </c>
      <c r="AZ65" s="16">
        <f>LEN(AY65)-LEN(SUBSTITUTE(AY65,",",""))+1</f>
        <v>14</v>
      </c>
      <c r="BA65" s="16" t="s">
        <v>1106</v>
      </c>
      <c r="BB65" s="16">
        <f>LEN(BA65)-LEN(SUBSTITUTE(BA65,",",""))+1</f>
        <v>37</v>
      </c>
      <c r="BC65" s="16">
        <f>Table1[[#This Row], [no. of native regions]]+Table1[[#This Row], [no. of introduced regions]]</f>
        <v>51</v>
      </c>
      <c r="BD65" s="30">
        <f>Table1[[#This Row], [no. of introduced regions]]/Table1[[#This Row], [no. of native regions]]</f>
        <v>2.6428571428571428</v>
      </c>
      <c r="BE65" s="16" t="s">
        <v>1107</v>
      </c>
      <c r="BF65" s="16" t="s">
        <v>1108</v>
      </c>
      <c r="BG65" s="16" t="s">
        <v>1109</v>
      </c>
      <c r="BH65" s="26">
        <v>1</v>
      </c>
      <c r="BI65" s="16" t="s">
        <v>1110</v>
      </c>
      <c r="BJ65" s="16" t="s">
        <v>1112</v>
      </c>
      <c r="BK65" s="16" t="s">
        <v>6465</v>
      </c>
      <c r="BM65" s="16">
        <v>282</v>
      </c>
      <c r="BN65" s="16"/>
      <c r="BO65" s="41" t="s">
        <v>6456</v>
      </c>
      <c r="BP65" s="16" t="s">
        <v>362</v>
      </c>
      <c r="BT65" s="16" t="s">
        <v>142</v>
      </c>
      <c r="BU65" s="32" t="s">
        <v>554</v>
      </c>
      <c r="BV65" s="16" t="s">
        <v>1116</v>
      </c>
      <c r="BW65" s="16" t="s">
        <v>6178</v>
      </c>
      <c r="BX65" s="16"/>
      <c r="BY65" s="16" t="s">
        <v>555</v>
      </c>
      <c r="BZ65" s="16" t="s">
        <v>556</v>
      </c>
      <c r="CC65" s="16" t="s">
        <v>75</v>
      </c>
      <c r="CI65" s="16" t="s">
        <v>1113</v>
      </c>
      <c r="CJ65" s="16"/>
      <c r="CK65" s="16" t="s">
        <v>1114</v>
      </c>
      <c r="CL65" s="16" t="s">
        <v>1111</v>
      </c>
      <c r="CN65" s="16"/>
      <c r="CR65" s="16"/>
      <c r="CY65" s="16"/>
      <c r="CZ65" s="19"/>
      <c r="DA65" s="16"/>
      <c r="DB65" s="16"/>
      <c r="DC65" s="16" t="s">
        <v>1094</v>
      </c>
      <c r="DD65" s="16" t="s">
        <v>1096</v>
      </c>
      <c r="DE65" s="16" t="s">
        <v>1095</v>
      </c>
      <c r="DF65" s="16" t="s">
        <v>1099</v>
      </c>
      <c r="DG65" s="16" t="s">
        <v>1097</v>
      </c>
      <c r="DH65" s="16" t="s">
        <v>1100</v>
      </c>
      <c r="DI65" s="16">
        <v>51239</v>
      </c>
      <c r="DJ65" s="16" t="s">
        <v>1098</v>
      </c>
      <c r="DL65" s="16" t="s">
        <v>1117</v>
      </c>
      <c r="DM65" s="16" t="s">
        <v>1118</v>
      </c>
      <c r="DP65" s="16" t="s">
        <v>1119</v>
      </c>
      <c r="DR65" s="16" t="s">
        <v>1120</v>
      </c>
      <c r="DS65" s="16"/>
      <c r="DT65" s="16"/>
      <c r="DU65" s="16"/>
      <c r="DW65" s="16"/>
      <c r="EB65" s="16"/>
    </row>
    <row r="66" spans="1:132" x14ac:dyDescent="0.35">
      <c r="A66" s="16" t="s">
        <v>6223</v>
      </c>
      <c r="I66" t="s">
        <v>7132</v>
      </c>
      <c r="J66" s="32" t="s">
        <v>6829</v>
      </c>
      <c r="K66" s="16" t="s">
        <v>730</v>
      </c>
      <c r="L66" s="16"/>
      <c r="M66" s="16" t="s">
        <v>119</v>
      </c>
      <c r="N66" t="s">
        <v>119</v>
      </c>
      <c r="O66" s="16" t="s">
        <v>119</v>
      </c>
      <c r="P66" s="16" t="s">
        <v>119</v>
      </c>
      <c r="Q66" s="16" t="s">
        <v>119</v>
      </c>
      <c r="R66" s="16">
        <f>SUM(COUNTIF(L66:Q66,"yes"))</f>
        <v>5</v>
      </c>
      <c r="S66" s="20" t="s">
        <v>6301</v>
      </c>
      <c r="T66" s="16" t="s">
        <v>651</v>
      </c>
      <c r="U66" s="16"/>
      <c r="V66" s="16"/>
      <c r="W66" s="16"/>
      <c r="X66" s="16"/>
      <c r="Y66" s="16" t="s">
        <v>1184</v>
      </c>
      <c r="Z66" s="16" t="s">
        <v>1185</v>
      </c>
      <c r="AA66" s="16"/>
      <c r="AB66" s="16" t="s">
        <v>1186</v>
      </c>
      <c r="AC66" s="16" t="s">
        <v>1187</v>
      </c>
      <c r="AD66" s="16" t="s">
        <v>7064</v>
      </c>
      <c r="AG66" s="16" t="s">
        <v>1189</v>
      </c>
      <c r="AH66" t="s">
        <v>6473</v>
      </c>
      <c r="AM66" s="16" t="s">
        <v>1213</v>
      </c>
      <c r="AN66" s="16" t="s">
        <v>727</v>
      </c>
      <c r="AP66" s="42" t="s">
        <v>6474</v>
      </c>
      <c r="AQ66" s="16" t="s">
        <v>1190</v>
      </c>
      <c r="AW66" s="16" t="s">
        <v>1188</v>
      </c>
      <c r="BD66" s="30"/>
      <c r="BG66" s="16" t="s">
        <v>6335</v>
      </c>
      <c r="BH66" s="26">
        <v>5</v>
      </c>
      <c r="BI66" s="16" t="s">
        <v>6336</v>
      </c>
      <c r="BM66" s="16"/>
      <c r="BN66" s="16"/>
      <c r="BO66" s="41"/>
      <c r="BP66" s="16" t="s">
        <v>1183</v>
      </c>
      <c r="BW66" s="16"/>
      <c r="BX66" s="16"/>
      <c r="BY66" s="16"/>
      <c r="BZ66" s="16"/>
      <c r="CI66" s="16"/>
      <c r="CJ66" s="16"/>
      <c r="CK66" s="16"/>
      <c r="CL66" s="16"/>
      <c r="CN66" s="16"/>
      <c r="CR66" s="16"/>
      <c r="CY66" s="16"/>
      <c r="CZ66" s="19"/>
      <c r="DA66" s="16"/>
      <c r="DB66" s="16"/>
      <c r="DD66" s="16"/>
      <c r="DF66" s="16"/>
      <c r="DP66" s="16"/>
      <c r="DS66" s="16"/>
      <c r="DT66" s="16"/>
      <c r="DU66" s="16"/>
      <c r="DW66" s="16"/>
      <c r="EB66" s="16"/>
    </row>
    <row r="67" spans="1:132" x14ac:dyDescent="0.35">
      <c r="A67" s="16" t="s">
        <v>6223</v>
      </c>
      <c r="I67" t="s">
        <v>1331</v>
      </c>
      <c r="J67" s="32" t="s">
        <v>6903</v>
      </c>
      <c r="K67" s="16" t="s">
        <v>730</v>
      </c>
      <c r="L67" s="16"/>
      <c r="M67" s="16" t="s">
        <v>119</v>
      </c>
      <c r="N67" t="s">
        <v>119</v>
      </c>
      <c r="O67" s="16" t="s">
        <v>119</v>
      </c>
      <c r="P67" s="16" t="s">
        <v>119</v>
      </c>
      <c r="Q67" s="16" t="s">
        <v>119</v>
      </c>
      <c r="R67" s="16">
        <f>SUM(COUNTIF(L67:Q67,"yes"))</f>
        <v>5</v>
      </c>
      <c r="S67" s="20" t="s">
        <v>6301</v>
      </c>
      <c r="T67" s="16" t="s">
        <v>651</v>
      </c>
      <c r="U67" s="16"/>
      <c r="V67" s="16"/>
      <c r="W67" t="s">
        <v>6585</v>
      </c>
      <c r="X67" s="16"/>
      <c r="Y67" s="16" t="s">
        <v>1332</v>
      </c>
      <c r="Z67" s="16"/>
      <c r="AA67" s="16"/>
      <c r="AB67" s="16" t="s">
        <v>1333</v>
      </c>
      <c r="AC67" s="16" t="s">
        <v>1334</v>
      </c>
      <c r="AG67" s="16" t="s">
        <v>1335</v>
      </c>
      <c r="AH67" t="s">
        <v>6584</v>
      </c>
      <c r="AL67" s="16" t="s">
        <v>6239</v>
      </c>
      <c r="AM67" s="16" t="s">
        <v>947</v>
      </c>
      <c r="AN67" s="16" t="s">
        <v>1336</v>
      </c>
      <c r="AO67" s="16" t="s">
        <v>836</v>
      </c>
      <c r="AQ67" s="16"/>
      <c r="BD67" s="30"/>
      <c r="BG67" s="16" t="s">
        <v>6340</v>
      </c>
      <c r="BH67" s="26">
        <v>3</v>
      </c>
      <c r="BI67" s="16" t="s">
        <v>6341</v>
      </c>
      <c r="BJ67" s="16" t="s">
        <v>1337</v>
      </c>
      <c r="BM67" s="16"/>
      <c r="BN67" s="16"/>
      <c r="BO67" s="41"/>
      <c r="BW67" s="16"/>
      <c r="BX67" s="16"/>
      <c r="BY67" s="16"/>
      <c r="BZ67" s="16"/>
      <c r="CI67" s="16"/>
      <c r="CJ67" s="16"/>
      <c r="CK67" s="16"/>
      <c r="CL67" s="16"/>
      <c r="CN67" s="16"/>
      <c r="CR67" s="16"/>
      <c r="CY67" s="16"/>
      <c r="CZ67" s="19"/>
      <c r="DA67" s="16"/>
      <c r="DB67" s="16"/>
      <c r="DD67" s="16"/>
      <c r="DF67" s="16"/>
      <c r="DP67" s="16"/>
      <c r="DS67" s="16"/>
      <c r="DT67" s="16"/>
      <c r="DU67" s="16"/>
      <c r="DW67" s="16"/>
      <c r="EB67" s="16"/>
    </row>
    <row r="68" spans="1:132" x14ac:dyDescent="0.35">
      <c r="A68" s="16" t="s">
        <v>6223</v>
      </c>
      <c r="I68" t="s">
        <v>541</v>
      </c>
      <c r="J68" s="32" t="s">
        <v>6416</v>
      </c>
      <c r="K68" s="16" t="s">
        <v>730</v>
      </c>
      <c r="L68" s="16"/>
      <c r="M68" s="16" t="s">
        <v>119</v>
      </c>
      <c r="N68" t="s">
        <v>119</v>
      </c>
      <c r="O68" s="16" t="s">
        <v>119</v>
      </c>
      <c r="P68" s="16" t="s">
        <v>119</v>
      </c>
      <c r="Q68" s="16" t="s">
        <v>119</v>
      </c>
      <c r="R68" s="16">
        <f>SUM(COUNTIF(L68:Q68,"yes"))</f>
        <v>5</v>
      </c>
      <c r="S68" s="20" t="s">
        <v>6301</v>
      </c>
      <c r="T68" s="16" t="s">
        <v>651</v>
      </c>
      <c r="U68" s="16" t="s">
        <v>6211</v>
      </c>
      <c r="V68" s="16" t="s">
        <v>1599</v>
      </c>
      <c r="W68" s="16"/>
      <c r="X68" s="16" t="s">
        <v>6309</v>
      </c>
      <c r="Y68" s="16" t="s">
        <v>540</v>
      </c>
      <c r="Z68" s="16" t="s">
        <v>1031</v>
      </c>
      <c r="AA68" s="16"/>
      <c r="AD68" s="16" t="s">
        <v>6189</v>
      </c>
      <c r="AE68" s="21" t="s">
        <v>6296</v>
      </c>
      <c r="AF68" s="21"/>
      <c r="AG68" s="16" t="s">
        <v>1035</v>
      </c>
      <c r="AL68" s="16" t="s">
        <v>6372</v>
      </c>
      <c r="AM68" s="16" t="s">
        <v>1034</v>
      </c>
      <c r="AN68" s="16" t="s">
        <v>1036</v>
      </c>
      <c r="AO68" s="16" t="s">
        <v>1037</v>
      </c>
      <c r="AQ68" s="16"/>
      <c r="AT68" s="16">
        <v>35</v>
      </c>
      <c r="AU68" s="16">
        <v>105</v>
      </c>
      <c r="AV68" s="16" t="s">
        <v>707</v>
      </c>
      <c r="AW68" s="21" t="s">
        <v>1032</v>
      </c>
      <c r="AX68" s="16" t="s">
        <v>1037</v>
      </c>
      <c r="AY68" s="16" t="s">
        <v>1038</v>
      </c>
      <c r="AZ68" s="16">
        <f>LEN(AY68)-LEN(SUBSTITUTE(AY68,",",""))+1</f>
        <v>10</v>
      </c>
      <c r="BA68" s="16" t="s">
        <v>1039</v>
      </c>
      <c r="BB68" s="16">
        <f>LEN(BA68)-LEN(SUBSTITUTE(BA68,",",""))+1</f>
        <v>1</v>
      </c>
      <c r="BC68" s="16">
        <f>Table1[[#This Row], [no. of native regions]]+Table1[[#This Row], [no. of introduced regions]]</f>
        <v>11</v>
      </c>
      <c r="BD68" s="30">
        <f>Table1[[#This Row], [no. of introduced regions]]/Table1[[#This Row], [no. of native regions]]</f>
        <v>0.1</v>
      </c>
      <c r="BE68" s="16" t="s">
        <v>1037</v>
      </c>
      <c r="BF68" s="16" t="s">
        <v>1040</v>
      </c>
      <c r="BG68" s="16" t="s">
        <v>1041</v>
      </c>
      <c r="BH68" s="26">
        <v>3</v>
      </c>
      <c r="BI68" s="16" t="s">
        <v>1042</v>
      </c>
      <c r="BJ68" s="16" t="s">
        <v>666</v>
      </c>
      <c r="BK68" s="16" t="s">
        <v>6460</v>
      </c>
      <c r="BL68" s="21" t="s">
        <v>6461</v>
      </c>
      <c r="BM68" s="16">
        <v>286</v>
      </c>
      <c r="BN68" s="16"/>
      <c r="BO68" s="41" t="s">
        <v>6453</v>
      </c>
      <c r="BP68" s="16" t="s">
        <v>541</v>
      </c>
      <c r="BS68" s="16" t="s">
        <v>1045</v>
      </c>
      <c r="BT68" s="16" t="s">
        <v>542</v>
      </c>
      <c r="BU68" s="32" t="s">
        <v>543</v>
      </c>
      <c r="BV68" s="16" t="s">
        <v>1047</v>
      </c>
      <c r="BW68" s="16"/>
      <c r="BX68" s="16"/>
      <c r="BY68" s="16" t="s">
        <v>544</v>
      </c>
      <c r="BZ68" s="16" t="s">
        <v>1048</v>
      </c>
      <c r="CA68" s="16" t="s">
        <v>541</v>
      </c>
      <c r="CC68" s="16" t="s">
        <v>1049</v>
      </c>
      <c r="CD68" s="16" t="s">
        <v>541</v>
      </c>
      <c r="CI68" s="16" t="s">
        <v>6324</v>
      </c>
      <c r="CJ68" s="16"/>
      <c r="CK68" s="16" t="s">
        <v>1046</v>
      </c>
      <c r="CL68" s="16" t="s">
        <v>1043</v>
      </c>
      <c r="CN68" s="16"/>
      <c r="CQ68" s="16" t="s">
        <v>542</v>
      </c>
      <c r="CR68" s="16">
        <v>528</v>
      </c>
      <c r="CS68" s="16" t="s">
        <v>1044</v>
      </c>
      <c r="CY68" s="16"/>
      <c r="CZ68" s="19"/>
      <c r="DA68" s="16"/>
      <c r="DB68" s="16"/>
      <c r="DD68" s="16"/>
      <c r="DE68" s="16" t="s">
        <v>1033</v>
      </c>
      <c r="DF68" s="16"/>
      <c r="DI68" s="16">
        <v>328401</v>
      </c>
      <c r="DP68" s="16"/>
      <c r="DS68" s="16"/>
      <c r="DT68" s="16"/>
      <c r="DU68" s="16"/>
      <c r="DW68" s="16"/>
      <c r="EB68" s="16"/>
    </row>
    <row r="69" spans="1:132" x14ac:dyDescent="0.35">
      <c r="A69" s="16" t="s">
        <v>6223</v>
      </c>
      <c r="I69" t="s">
        <v>342</v>
      </c>
      <c r="K69" s="16" t="s">
        <v>730</v>
      </c>
      <c r="L69" s="16" t="s">
        <v>119</v>
      </c>
      <c r="O69" s="16" t="s">
        <v>119</v>
      </c>
      <c r="P69" s="16" t="s">
        <v>119</v>
      </c>
      <c r="Q69" s="16" t="s">
        <v>119</v>
      </c>
      <c r="R69" s="16">
        <f>SUM(COUNTIF(L69:Q69,"yes"))</f>
        <v>4</v>
      </c>
      <c r="S69" s="20" t="s">
        <v>6301</v>
      </c>
      <c r="T69" s="16" t="s">
        <v>3163</v>
      </c>
      <c r="U69" s="16"/>
      <c r="V69" s="16"/>
      <c r="W69" s="16"/>
      <c r="X69" s="16"/>
      <c r="Y69" s="16" t="s">
        <v>343</v>
      </c>
      <c r="Z69" s="16" t="s">
        <v>677</v>
      </c>
      <c r="AA69" s="16"/>
      <c r="AB69" s="16" t="s">
        <v>6057</v>
      </c>
      <c r="AC69" s="16" t="s">
        <v>677</v>
      </c>
      <c r="AG69" s="16" t="s">
        <v>1630</v>
      </c>
      <c r="AL69" s="16" t="s">
        <v>3159</v>
      </c>
      <c r="AM69" s="16" t="s">
        <v>1629</v>
      </c>
      <c r="AN69" s="16" t="s">
        <v>3150</v>
      </c>
      <c r="AO69" s="16" t="s">
        <v>1631</v>
      </c>
      <c r="AQ69" s="16"/>
      <c r="AT69" s="16">
        <v>10</v>
      </c>
      <c r="AU69" s="16">
        <v>76</v>
      </c>
      <c r="AV69" s="16" t="s">
        <v>707</v>
      </c>
      <c r="AW69" s="21" t="s">
        <v>1628</v>
      </c>
      <c r="AX69" s="16" t="s">
        <v>601</v>
      </c>
      <c r="AY69" s="16" t="s">
        <v>1632</v>
      </c>
      <c r="AZ69" s="16">
        <f>LEN(AY69)-LEN(SUBSTITUTE(AY69,",",""))+1</f>
        <v>4</v>
      </c>
      <c r="BA69" s="16" t="s">
        <v>1633</v>
      </c>
      <c r="BB69" s="16">
        <f>LEN(BA69)-LEN(SUBSTITUTE(BA69,",",""))+1</f>
        <v>121</v>
      </c>
      <c r="BC69" s="16">
        <f>Table1[[#This Row], [no. of native regions]]+Table1[[#This Row], [no. of introduced regions]]</f>
        <v>125</v>
      </c>
      <c r="BD69" s="30">
        <f>Table1[[#This Row], [no. of introduced regions]]/Table1[[#This Row], [no. of native regions]]</f>
        <v>30.25</v>
      </c>
      <c r="BE69" s="16" t="s">
        <v>6408</v>
      </c>
      <c r="BG69" s="16" t="s">
        <v>6373</v>
      </c>
      <c r="BH69" s="16">
        <v>0</v>
      </c>
      <c r="BI69" s="16" t="s">
        <v>6374</v>
      </c>
      <c r="BJ69" s="16" t="s">
        <v>1634</v>
      </c>
      <c r="BM69" s="16" t="s">
        <v>119</v>
      </c>
      <c r="BN69" s="16"/>
      <c r="BO69" s="41"/>
      <c r="BP69" s="16" t="s">
        <v>342</v>
      </c>
      <c r="BT69" s="16" t="s">
        <v>373</v>
      </c>
      <c r="BU69" s="32" t="s">
        <v>3160</v>
      </c>
      <c r="BV69" s="16" t="s">
        <v>3161</v>
      </c>
      <c r="BW69" s="16"/>
      <c r="BX69" s="16"/>
      <c r="BY69" s="16"/>
      <c r="BZ69" s="16"/>
      <c r="CC69" s="16" t="s">
        <v>1635</v>
      </c>
      <c r="CI69" s="16"/>
      <c r="CJ69" s="16"/>
      <c r="CK69" s="16"/>
      <c r="CL69" s="16" t="s">
        <v>5841</v>
      </c>
      <c r="CM69" s="16" t="s">
        <v>119</v>
      </c>
      <c r="CN69" s="16" t="s">
        <v>119</v>
      </c>
      <c r="CO69" s="16" t="s">
        <v>3172</v>
      </c>
      <c r="CQ69" s="16" t="s">
        <v>373</v>
      </c>
      <c r="CR69" s="16" t="s">
        <v>3160</v>
      </c>
      <c r="CS69" s="16" t="s">
        <v>386</v>
      </c>
      <c r="CT69" s="16" t="s">
        <v>3396</v>
      </c>
      <c r="CU69" s="16" t="s">
        <v>3338</v>
      </c>
      <c r="CV69" s="16" t="s">
        <v>3201</v>
      </c>
      <c r="CW69" s="16" t="s">
        <v>3397</v>
      </c>
      <c r="CY69" s="16" t="s">
        <v>119</v>
      </c>
      <c r="CZ69" s="19">
        <v>100</v>
      </c>
      <c r="DA69" s="16"/>
      <c r="DB69" s="16"/>
      <c r="DD69" s="16"/>
      <c r="DF69" s="16"/>
      <c r="DP69" s="16"/>
      <c r="DS69" s="16"/>
      <c r="DT69" s="16"/>
      <c r="DU69" s="16"/>
      <c r="DW69" s="16"/>
      <c r="EB69" s="16"/>
    </row>
    <row r="70" spans="1:132" x14ac:dyDescent="0.35">
      <c r="A70" s="16" t="s">
        <v>6223</v>
      </c>
      <c r="I70" t="s">
        <v>1587</v>
      </c>
      <c r="J70" s="32" t="s">
        <v>1588</v>
      </c>
      <c r="K70" s="16" t="s">
        <v>730</v>
      </c>
      <c r="L70" s="16"/>
      <c r="M70" s="16" t="s">
        <v>119</v>
      </c>
      <c r="N70" t="s">
        <v>119</v>
      </c>
      <c r="O70" s="16" t="s">
        <v>119</v>
      </c>
      <c r="P70" s="16" t="s">
        <v>119</v>
      </c>
      <c r="Q70" s="16"/>
      <c r="R70" s="16">
        <f>SUM(COUNTIF(L70:Q70,"yes"))</f>
        <v>4</v>
      </c>
      <c r="S70" s="20" t="s">
        <v>6301</v>
      </c>
      <c r="T70" s="16" t="s">
        <v>651</v>
      </c>
      <c r="U70" s="16"/>
      <c r="V70" s="16"/>
      <c r="W70" s="16"/>
      <c r="X70" s="16"/>
      <c r="Y70" s="16" t="s">
        <v>1588</v>
      </c>
      <c r="Z70" s="16" t="s">
        <v>677</v>
      </c>
      <c r="AA70" s="16"/>
      <c r="AG70" s="16" t="s">
        <v>1589</v>
      </c>
      <c r="AH70" t="s">
        <v>1587</v>
      </c>
      <c r="AM70" s="16" t="s">
        <v>1328</v>
      </c>
      <c r="AN70" s="16" t="s">
        <v>5938</v>
      </c>
      <c r="AO70" s="16" t="s">
        <v>5937</v>
      </c>
      <c r="AP70" s="42" t="s">
        <v>6745</v>
      </c>
      <c r="AQ70" s="16"/>
      <c r="AT70" s="16">
        <v>38</v>
      </c>
      <c r="AU70" s="16">
        <v>46</v>
      </c>
      <c r="AV70" s="16" t="s">
        <v>1235</v>
      </c>
      <c r="AW70" s="21" t="s">
        <v>5936</v>
      </c>
      <c r="AX70" s="16" t="s">
        <v>5997</v>
      </c>
      <c r="AY70" s="16" t="s">
        <v>5998</v>
      </c>
      <c r="AZ70" s="16">
        <f>LEN(AY70)-LEN(SUBSTITUTE(AY70,",",""))+1</f>
        <v>2</v>
      </c>
      <c r="BA70" s="16" t="s">
        <v>5999</v>
      </c>
      <c r="BB70" s="16">
        <f>LEN(BA70)-LEN(SUBSTITUTE(BA70,",",""))+1</f>
        <v>132</v>
      </c>
      <c r="BC70" s="16">
        <f>Table1[[#This Row], [no. of native regions]]+Table1[[#This Row], [no. of introduced regions]]</f>
        <v>134</v>
      </c>
      <c r="BD70" s="30">
        <f>Table1[[#This Row], [no. of introduced regions]]/Table1[[#This Row], [no. of native regions]]</f>
        <v>66</v>
      </c>
      <c r="BH70" s="26"/>
      <c r="BI70" s="16" t="s">
        <v>5835</v>
      </c>
      <c r="BM70" s="16"/>
      <c r="BN70" s="16"/>
      <c r="BO70" s="41"/>
      <c r="BP70" s="16" t="s">
        <v>1587</v>
      </c>
      <c r="BT70" s="16" t="s">
        <v>374</v>
      </c>
      <c r="BU70" s="32" t="s">
        <v>5346</v>
      </c>
      <c r="BW70" s="16"/>
      <c r="BX70" s="16"/>
      <c r="BY70" s="16"/>
      <c r="BZ70" s="16"/>
      <c r="CI70" s="16" t="s">
        <v>1592</v>
      </c>
      <c r="CJ70" s="16"/>
      <c r="CK70" s="16"/>
      <c r="CL70" s="16" t="s">
        <v>400</v>
      </c>
      <c r="CM70" s="16" t="s">
        <v>119</v>
      </c>
      <c r="CN70" s="16" t="s">
        <v>119</v>
      </c>
      <c r="CO70" s="16" t="s">
        <v>3172</v>
      </c>
      <c r="CQ70" s="16" t="s">
        <v>374</v>
      </c>
      <c r="CR70" s="16" t="s">
        <v>5346</v>
      </c>
      <c r="CT70" s="16" t="s">
        <v>5347</v>
      </c>
      <c r="CU70" s="16" t="s">
        <v>3694</v>
      </c>
      <c r="CV70" s="16" t="s">
        <v>3378</v>
      </c>
      <c r="CW70" s="16" t="s">
        <v>3218</v>
      </c>
      <c r="CY70" s="16" t="s">
        <v>119</v>
      </c>
      <c r="CZ70" s="19">
        <v>973</v>
      </c>
      <c r="DA70" s="16"/>
      <c r="DB70" s="16"/>
      <c r="DD70" s="16"/>
      <c r="DF70" s="16"/>
      <c r="DP70" s="16"/>
      <c r="DS70" s="16"/>
      <c r="DT70" s="16"/>
      <c r="DU70" s="16"/>
      <c r="DW70" s="16"/>
      <c r="EB70" s="16"/>
    </row>
    <row r="71" spans="1:132" x14ac:dyDescent="0.35">
      <c r="A71" s="16" t="s">
        <v>6223</v>
      </c>
      <c r="I71" t="s">
        <v>1699</v>
      </c>
      <c r="K71" s="16" t="s">
        <v>730</v>
      </c>
      <c r="L71" s="16"/>
      <c r="M71" s="16" t="s">
        <v>119</v>
      </c>
      <c r="O71" s="16" t="s">
        <v>119</v>
      </c>
      <c r="P71" s="16" t="s">
        <v>119</v>
      </c>
      <c r="Q71" s="16" t="s">
        <v>119</v>
      </c>
      <c r="R71" s="16">
        <f>SUM(COUNTIF(L71:Q71,"yes"))</f>
        <v>4</v>
      </c>
      <c r="S71" s="20" t="s">
        <v>6301</v>
      </c>
      <c r="T71" s="16" t="s">
        <v>5810</v>
      </c>
      <c r="U71" s="16"/>
      <c r="V71" s="16"/>
      <c r="W71" s="16"/>
      <c r="X71" s="16"/>
      <c r="Y71" s="16" t="s">
        <v>1700</v>
      </c>
      <c r="Z71" s="16" t="s">
        <v>6030</v>
      </c>
      <c r="AA71" s="16"/>
      <c r="AG71" s="16" t="s">
        <v>1701</v>
      </c>
      <c r="AJ71" s="16" t="s">
        <v>1702</v>
      </c>
      <c r="AM71" s="16" t="s">
        <v>747</v>
      </c>
      <c r="AN71" s="16" t="s">
        <v>931</v>
      </c>
      <c r="AO71" s="16" t="s">
        <v>6035</v>
      </c>
      <c r="AQ71" s="16"/>
      <c r="AT71" s="16">
        <v>26</v>
      </c>
      <c r="AU71" s="16">
        <v>93</v>
      </c>
      <c r="AV71" s="16" t="s">
        <v>707</v>
      </c>
      <c r="AW71" s="21" t="s">
        <v>6031</v>
      </c>
      <c r="AX71" s="16" t="s">
        <v>6032</v>
      </c>
      <c r="AY71" s="16" t="s">
        <v>6033</v>
      </c>
      <c r="AZ71" s="16">
        <f>LEN(AY71)-LEN(SUBSTITUTE(AY71,",",""))+1</f>
        <v>3</v>
      </c>
      <c r="BA71" s="16" t="s">
        <v>6034</v>
      </c>
      <c r="BB71" s="16">
        <f>LEN(BA71)-LEN(SUBSTITUTE(BA71,",",""))+1</f>
        <v>10</v>
      </c>
      <c r="BC71" s="16">
        <f>Table1[[#This Row], [no. of native regions]]+Table1[[#This Row], [no. of introduced regions]]</f>
        <v>13</v>
      </c>
      <c r="BD71" s="30">
        <f>Table1[[#This Row], [no. of introduced regions]]/Table1[[#This Row], [no. of native regions]]</f>
        <v>3.3333333333333335</v>
      </c>
      <c r="BG71" s="16" t="s">
        <v>6349</v>
      </c>
      <c r="BH71" s="16">
        <v>4</v>
      </c>
      <c r="BI71" s="16" t="s">
        <v>6378</v>
      </c>
      <c r="BJ71" s="16" t="s">
        <v>1704</v>
      </c>
      <c r="BM71" s="16"/>
      <c r="BN71" s="16"/>
      <c r="BO71" s="41"/>
      <c r="BT71" s="16" t="s">
        <v>1705</v>
      </c>
      <c r="BU71" s="32" t="s">
        <v>1706</v>
      </c>
      <c r="BV71" s="16" t="s">
        <v>1707</v>
      </c>
      <c r="BW71" s="16" t="s">
        <v>5798</v>
      </c>
      <c r="BX71" s="16"/>
      <c r="BY71" s="16" t="s">
        <v>1708</v>
      </c>
      <c r="BZ71" s="16" t="s">
        <v>1709</v>
      </c>
      <c r="CI71" s="16"/>
      <c r="CJ71" s="16"/>
      <c r="CK71" s="16"/>
      <c r="CL71" s="16" t="s">
        <v>5800</v>
      </c>
      <c r="CM71" s="16" t="s">
        <v>119</v>
      </c>
      <c r="CN71" s="16" t="s">
        <v>119</v>
      </c>
      <c r="CO71" s="16" t="s">
        <v>3172</v>
      </c>
      <c r="CQ71" s="16" t="s">
        <v>1705</v>
      </c>
      <c r="CR71" s="16" t="s">
        <v>1706</v>
      </c>
      <c r="CS71" s="16" t="s">
        <v>5797</v>
      </c>
      <c r="CT71" s="16" t="s">
        <v>5799</v>
      </c>
      <c r="CU71" s="16" t="s">
        <v>3873</v>
      </c>
      <c r="CV71" s="16" t="s">
        <v>3250</v>
      </c>
      <c r="CW71" s="16" t="s">
        <v>3227</v>
      </c>
      <c r="CY71" s="16" t="s">
        <v>1203</v>
      </c>
      <c r="CZ71" s="19" t="s">
        <v>14</v>
      </c>
      <c r="DA71" s="16"/>
      <c r="DB71" s="16"/>
      <c r="DD71" s="16"/>
      <c r="DF71" s="16"/>
      <c r="DP71" s="16"/>
      <c r="DS71" s="16"/>
      <c r="DT71" s="16"/>
      <c r="DU71" s="16"/>
      <c r="DW71" s="16"/>
      <c r="EB71" s="16"/>
    </row>
    <row r="72" spans="1:132" x14ac:dyDescent="0.35">
      <c r="A72" s="16" t="s">
        <v>6223</v>
      </c>
      <c r="I72" t="s">
        <v>181</v>
      </c>
      <c r="K72" s="16" t="s">
        <v>730</v>
      </c>
      <c r="L72" s="16" t="s">
        <v>119</v>
      </c>
      <c r="M72" s="16" t="s">
        <v>119</v>
      </c>
      <c r="O72" s="16" t="s">
        <v>119</v>
      </c>
      <c r="P72" s="16" t="s">
        <v>119</v>
      </c>
      <c r="Q72" s="16"/>
      <c r="R72" s="16">
        <f>SUM(COUNTIF(L72:Q72,"yes"))</f>
        <v>4</v>
      </c>
      <c r="S72" s="20" t="s">
        <v>6301</v>
      </c>
      <c r="T72" s="16" t="s">
        <v>1228</v>
      </c>
      <c r="U72" s="16"/>
      <c r="V72" s="16"/>
      <c r="W72" s="16"/>
      <c r="X72" s="16"/>
      <c r="Y72" s="16" t="s">
        <v>182</v>
      </c>
      <c r="Z72" s="16" t="s">
        <v>677</v>
      </c>
      <c r="AA72" s="16"/>
      <c r="AG72" s="16" t="s">
        <v>1230</v>
      </c>
      <c r="AM72" s="16" t="s">
        <v>1229</v>
      </c>
      <c r="AN72" s="16" t="s">
        <v>1231</v>
      </c>
      <c r="AO72" s="16" t="s">
        <v>1232</v>
      </c>
      <c r="AQ72" s="16" t="s">
        <v>6069</v>
      </c>
      <c r="AT72" s="16">
        <v>19</v>
      </c>
      <c r="AU72" s="16">
        <v>99</v>
      </c>
      <c r="AV72" s="16" t="s">
        <v>707</v>
      </c>
      <c r="AW72" s="16" t="s">
        <v>6068</v>
      </c>
      <c r="AX72" s="16" t="s">
        <v>6070</v>
      </c>
      <c r="AY72" s="16" t="s">
        <v>6071</v>
      </c>
      <c r="AZ72" s="16">
        <f>LEN(AY72)-LEN(SUBSTITUTE(AY72,",",""))+1</f>
        <v>29</v>
      </c>
      <c r="BA72" s="16" t="s">
        <v>6072</v>
      </c>
      <c r="BB72" s="16">
        <f>LEN(BA72)-LEN(SUBSTITUTE(BA72,",",""))+1</f>
        <v>97</v>
      </c>
      <c r="BC72" s="16">
        <f>Table1[[#This Row], [no. of native regions]]+Table1[[#This Row], [no. of introduced regions]]</f>
        <v>126</v>
      </c>
      <c r="BD72" s="30">
        <f>Table1[[#This Row], [no. of introduced regions]]/Table1[[#This Row], [no. of native regions]]</f>
        <v>3.3448275862068964</v>
      </c>
      <c r="BH72" s="26"/>
      <c r="BM72" s="16"/>
      <c r="BN72" s="16"/>
      <c r="BO72" s="41"/>
      <c r="BT72" s="16" t="s">
        <v>6156</v>
      </c>
      <c r="BU72" s="32" t="s">
        <v>6157</v>
      </c>
      <c r="BW72" s="16"/>
      <c r="BX72" s="16"/>
      <c r="BY72" s="16"/>
      <c r="BZ72" s="16"/>
      <c r="CI72" s="16"/>
      <c r="CJ72" s="16"/>
      <c r="CK72" s="16"/>
      <c r="CL72" s="16"/>
      <c r="CN72" s="16"/>
      <c r="CR72" s="16"/>
      <c r="CY72" s="16" t="s">
        <v>119</v>
      </c>
      <c r="CZ72" s="19">
        <v>1061</v>
      </c>
      <c r="DA72" s="16"/>
      <c r="DB72" s="16"/>
      <c r="DD72" s="16"/>
      <c r="DF72" s="16"/>
      <c r="DP72" s="16"/>
      <c r="DS72" s="16"/>
      <c r="DT72" s="16"/>
      <c r="DU72" s="16"/>
      <c r="DW72" s="16"/>
      <c r="EB72" s="16"/>
    </row>
    <row r="73" spans="1:132" x14ac:dyDescent="0.35">
      <c r="A73" s="16" t="s">
        <v>6223</v>
      </c>
      <c r="I73" t="s">
        <v>199</v>
      </c>
      <c r="K73" s="16" t="s">
        <v>730</v>
      </c>
      <c r="L73" s="16" t="s">
        <v>119</v>
      </c>
      <c r="M73" s="16" t="s">
        <v>119</v>
      </c>
      <c r="O73" s="16" t="s">
        <v>119</v>
      </c>
      <c r="P73" s="16" t="s">
        <v>119</v>
      </c>
      <c r="Q73" s="16"/>
      <c r="R73" s="16">
        <f>SUM(COUNTIF(L73:Q73,"yes"))</f>
        <v>4</v>
      </c>
      <c r="S73" s="20" t="s">
        <v>6301</v>
      </c>
      <c r="T73" s="16"/>
      <c r="U73" s="16"/>
      <c r="V73" s="16"/>
      <c r="W73" s="16"/>
      <c r="X73" s="16"/>
      <c r="Y73" s="16" t="s">
        <v>200</v>
      </c>
      <c r="Z73" s="16"/>
      <c r="AA73" s="16"/>
      <c r="AG73" s="16" t="s">
        <v>199</v>
      </c>
      <c r="AM73" s="16" t="s">
        <v>1261</v>
      </c>
      <c r="AN73" s="16" t="s">
        <v>1262</v>
      </c>
      <c r="AO73" s="16" t="s">
        <v>1263</v>
      </c>
      <c r="AQ73" s="16"/>
      <c r="AZ73" s="16">
        <f>LEN(AY73)-LEN(SUBSTITUTE(AY73,",",""))+1</f>
        <v>1</v>
      </c>
      <c r="BB73" s="16">
        <f>LEN(BA73)-LEN(SUBSTITUTE(BA73,",",""))+1</f>
        <v>1</v>
      </c>
      <c r="BD73" s="30"/>
      <c r="BH73" s="26"/>
      <c r="BM73" s="16"/>
      <c r="BN73" s="16"/>
      <c r="BO73" s="41"/>
      <c r="BW73" s="16"/>
      <c r="BX73" s="16"/>
      <c r="BY73" s="16"/>
      <c r="BZ73" s="16"/>
      <c r="CI73" s="16"/>
      <c r="CJ73" s="16"/>
      <c r="CK73" s="16"/>
      <c r="CL73" s="16"/>
      <c r="CN73" s="16"/>
      <c r="CR73" s="16"/>
      <c r="CY73" s="16"/>
      <c r="CZ73" s="19"/>
      <c r="DA73" s="16"/>
      <c r="DB73" s="16"/>
      <c r="DD73" s="16"/>
      <c r="DF73" s="16"/>
      <c r="DP73" s="16"/>
      <c r="DS73" s="16"/>
      <c r="DT73" s="16"/>
      <c r="DU73" s="16"/>
      <c r="DW73" s="16"/>
      <c r="EB73" s="16"/>
    </row>
    <row r="74" spans="1:132" x14ac:dyDescent="0.35">
      <c r="A74" s="16" t="s">
        <v>6223</v>
      </c>
      <c r="I74" t="s">
        <v>226</v>
      </c>
      <c r="K74" s="16" t="s">
        <v>730</v>
      </c>
      <c r="L74" s="16" t="s">
        <v>119</v>
      </c>
      <c r="M74" s="16" t="s">
        <v>119</v>
      </c>
      <c r="O74" s="16" t="s">
        <v>119</v>
      </c>
      <c r="P74" s="16" t="s">
        <v>119</v>
      </c>
      <c r="Q74" s="16"/>
      <c r="R74" s="16">
        <f>SUM(COUNTIF(L74:Q74,"yes"))</f>
        <v>4</v>
      </c>
      <c r="S74" s="20" t="s">
        <v>6301</v>
      </c>
      <c r="T74" s="16"/>
      <c r="U74" s="16"/>
      <c r="V74" s="16"/>
      <c r="W74" s="16"/>
      <c r="X74" s="16"/>
      <c r="Y74" s="16" t="s">
        <v>227</v>
      </c>
      <c r="Z74" s="16"/>
      <c r="AA74" s="16"/>
      <c r="AG74" s="16" t="s">
        <v>1301</v>
      </c>
      <c r="AM74" s="16" t="s">
        <v>1213</v>
      </c>
      <c r="AN74" s="16" t="s">
        <v>1231</v>
      </c>
      <c r="AO74" s="16" t="s">
        <v>1302</v>
      </c>
      <c r="AQ74" s="16"/>
      <c r="AZ74" s="16">
        <f>LEN(AY74)-LEN(SUBSTITUTE(AY74,",",""))+1</f>
        <v>1</v>
      </c>
      <c r="BB74" s="16">
        <f>LEN(BA74)-LEN(SUBSTITUTE(BA74,",",""))+1</f>
        <v>1</v>
      </c>
      <c r="BD74" s="30">
        <f>Table1[[#This Row], [no. of introduced regions]]/Table1[[#This Row], [no. of native regions]]</f>
        <v>1</v>
      </c>
      <c r="BH74" s="26"/>
      <c r="BM74" s="16"/>
      <c r="BN74" s="16"/>
      <c r="BO74" s="41"/>
      <c r="BW74" s="16"/>
      <c r="BX74" s="16"/>
      <c r="BY74" s="16"/>
      <c r="BZ74" s="16"/>
      <c r="CI74" s="16"/>
      <c r="CJ74" s="16"/>
      <c r="CK74" s="16"/>
      <c r="CL74" s="16"/>
      <c r="CN74" s="16"/>
      <c r="CR74" s="16"/>
      <c r="CY74" s="16"/>
      <c r="CZ74" s="19"/>
      <c r="DA74" s="16"/>
      <c r="DB74" s="16"/>
      <c r="DD74" s="16"/>
      <c r="DF74" s="16"/>
      <c r="DP74" s="16"/>
      <c r="DS74" s="16"/>
      <c r="DT74" s="16"/>
      <c r="DU74" s="16"/>
      <c r="DW74" s="16"/>
      <c r="EB74" s="16"/>
    </row>
    <row r="75" spans="1:132" x14ac:dyDescent="0.35">
      <c r="A75" s="16" t="s">
        <v>6223</v>
      </c>
      <c r="I75" t="s">
        <v>238</v>
      </c>
      <c r="K75" s="16" t="s">
        <v>730</v>
      </c>
      <c r="L75" s="16" t="s">
        <v>119</v>
      </c>
      <c r="M75" s="16" t="s">
        <v>119</v>
      </c>
      <c r="O75" s="16" t="s">
        <v>119</v>
      </c>
      <c r="P75" s="16" t="s">
        <v>119</v>
      </c>
      <c r="Q75" s="16"/>
      <c r="R75" s="16">
        <f>SUM(COUNTIF(L75:Q75,"yes"))</f>
        <v>4</v>
      </c>
      <c r="S75" s="20" t="s">
        <v>6301</v>
      </c>
      <c r="T75" s="16"/>
      <c r="U75" s="16"/>
      <c r="V75" s="16"/>
      <c r="W75" s="16"/>
      <c r="X75" s="16"/>
      <c r="Y75" s="16" t="s">
        <v>239</v>
      </c>
      <c r="Z75" s="16"/>
      <c r="AA75" s="16"/>
      <c r="AG75" s="16" t="s">
        <v>1317</v>
      </c>
      <c r="AM75" s="16" t="s">
        <v>1213</v>
      </c>
      <c r="AN75" s="16" t="s">
        <v>1318</v>
      </c>
      <c r="AO75" s="16" t="s">
        <v>1319</v>
      </c>
      <c r="AQ75" s="16"/>
      <c r="AZ75" s="16">
        <f>LEN(AY75)-LEN(SUBSTITUTE(AY75,",",""))+1</f>
        <v>1</v>
      </c>
      <c r="BD75" s="30"/>
      <c r="BH75" s="26"/>
      <c r="BM75" s="16"/>
      <c r="BN75" s="16"/>
      <c r="BO75" s="41"/>
      <c r="BW75" s="16"/>
      <c r="BX75" s="16"/>
      <c r="BY75" s="16"/>
      <c r="BZ75" s="16"/>
      <c r="CI75" s="16"/>
      <c r="CJ75" s="16"/>
      <c r="CK75" s="16"/>
      <c r="CL75" s="16"/>
      <c r="CN75" s="16"/>
      <c r="CR75" s="16"/>
      <c r="CY75" s="16"/>
      <c r="CZ75" s="19"/>
      <c r="DA75" s="16"/>
      <c r="DB75" s="16"/>
      <c r="DD75" s="16"/>
      <c r="DF75" s="16"/>
      <c r="DP75" s="16"/>
      <c r="DS75" s="16"/>
      <c r="DT75" s="16"/>
      <c r="DU75" s="16"/>
      <c r="DW75" s="16"/>
      <c r="EB75" s="16"/>
    </row>
    <row r="76" spans="1:132" x14ac:dyDescent="0.35">
      <c r="A76" s="16" t="s">
        <v>6223</v>
      </c>
      <c r="I76" t="s">
        <v>286</v>
      </c>
      <c r="K76" s="16" t="s">
        <v>730</v>
      </c>
      <c r="L76" s="16" t="s">
        <v>119</v>
      </c>
      <c r="M76" s="16" t="s">
        <v>119</v>
      </c>
      <c r="O76" s="16" t="s">
        <v>119</v>
      </c>
      <c r="P76" s="16" t="s">
        <v>119</v>
      </c>
      <c r="Q76" s="16"/>
      <c r="R76" s="16">
        <f>SUM(COUNTIF(L76:Q76,"yes"))</f>
        <v>4</v>
      </c>
      <c r="S76" s="20" t="s">
        <v>6301</v>
      </c>
      <c r="T76" s="16"/>
      <c r="U76" s="16"/>
      <c r="V76" s="16"/>
      <c r="W76" s="16"/>
      <c r="X76" s="16"/>
      <c r="Y76" s="16" t="s">
        <v>287</v>
      </c>
      <c r="Z76" s="16"/>
      <c r="AA76" s="16"/>
      <c r="AG76" s="16" t="s">
        <v>286</v>
      </c>
      <c r="AM76" s="16" t="s">
        <v>1229</v>
      </c>
      <c r="AN76" s="16" t="s">
        <v>1228</v>
      </c>
      <c r="AO76" s="16" t="s">
        <v>1388</v>
      </c>
      <c r="AQ76" s="16"/>
      <c r="AZ76" s="16">
        <f>LEN(AY76)-LEN(SUBSTITUTE(AY76,",",""))+1</f>
        <v>1</v>
      </c>
      <c r="BD76" s="30"/>
      <c r="BH76" s="26"/>
      <c r="BM76" s="16"/>
      <c r="BN76" s="16"/>
      <c r="BO76" s="41"/>
      <c r="BW76" s="16"/>
      <c r="BX76" s="16"/>
      <c r="BY76" s="16"/>
      <c r="BZ76" s="16"/>
      <c r="CI76" s="16"/>
      <c r="CJ76" s="16"/>
      <c r="CK76" s="16"/>
      <c r="CL76" s="16"/>
      <c r="CN76" s="16"/>
      <c r="CR76" s="16"/>
      <c r="CY76" s="16"/>
      <c r="CZ76" s="19"/>
      <c r="DA76" s="16"/>
      <c r="DB76" s="16"/>
      <c r="DD76" s="16"/>
      <c r="DF76" s="16"/>
      <c r="DP76" s="16"/>
      <c r="DS76" s="16"/>
      <c r="DT76" s="16"/>
      <c r="DU76" s="16"/>
      <c r="DW76" s="16"/>
      <c r="EB76" s="16"/>
    </row>
    <row r="77" spans="1:132" x14ac:dyDescent="0.35">
      <c r="A77" s="16" t="s">
        <v>6223</v>
      </c>
      <c r="I77" t="s">
        <v>289</v>
      </c>
      <c r="K77" s="16" t="s">
        <v>730</v>
      </c>
      <c r="L77" s="16" t="s">
        <v>119</v>
      </c>
      <c r="M77" s="16" t="s">
        <v>119</v>
      </c>
      <c r="O77" s="16" t="s">
        <v>119</v>
      </c>
      <c r="P77" s="16" t="s">
        <v>119</v>
      </c>
      <c r="Q77" s="16"/>
      <c r="R77" s="16">
        <f>SUM(COUNTIF(L77:Q77,"yes"))</f>
        <v>4</v>
      </c>
      <c r="S77" s="20" t="s">
        <v>6301</v>
      </c>
      <c r="T77" s="16"/>
      <c r="U77" s="16"/>
      <c r="V77" s="16"/>
      <c r="W77" s="16"/>
      <c r="X77" s="16"/>
      <c r="Y77" s="16" t="s">
        <v>1424</v>
      </c>
      <c r="Z77" s="16"/>
      <c r="AA77" s="16"/>
      <c r="AG77" s="16" t="s">
        <v>1425</v>
      </c>
      <c r="AM77" s="16" t="s">
        <v>1229</v>
      </c>
      <c r="AN77" s="16" t="s">
        <v>1228</v>
      </c>
      <c r="AO77" s="16" t="s">
        <v>1235</v>
      </c>
      <c r="AQ77" s="16"/>
      <c r="AZ77" s="16">
        <f>LEN(AY77)-LEN(SUBSTITUTE(AY77,",",""))+1</f>
        <v>1</v>
      </c>
      <c r="BB77" s="16">
        <f>LEN(BA77)-LEN(SUBSTITUTE(BA77,",",""))+1</f>
        <v>1</v>
      </c>
      <c r="BD77" s="30"/>
      <c r="BH77" s="26"/>
      <c r="BM77" s="16"/>
      <c r="BN77" s="16"/>
      <c r="BO77" s="41"/>
      <c r="BW77" s="16"/>
      <c r="BX77" s="16"/>
      <c r="BY77" s="16"/>
      <c r="BZ77" s="16"/>
      <c r="CI77" s="16"/>
      <c r="CJ77" s="16"/>
      <c r="CK77" s="16"/>
      <c r="CL77" s="16"/>
      <c r="CN77" s="16"/>
      <c r="CR77" s="16"/>
      <c r="CY77" s="16"/>
      <c r="CZ77" s="19"/>
      <c r="DA77" s="16"/>
      <c r="DB77" s="16"/>
      <c r="DD77" s="16"/>
      <c r="DF77" s="16"/>
      <c r="DP77" s="16"/>
      <c r="DS77" s="16"/>
      <c r="DT77" s="16"/>
      <c r="DU77" s="16"/>
      <c r="DW77" s="16"/>
      <c r="EB77" s="16"/>
    </row>
    <row r="78" spans="1:132" x14ac:dyDescent="0.35">
      <c r="A78" s="16" t="s">
        <v>6223</v>
      </c>
      <c r="I78" t="s">
        <v>298</v>
      </c>
      <c r="K78" s="16" t="s">
        <v>730</v>
      </c>
      <c r="L78" s="16" t="s">
        <v>119</v>
      </c>
      <c r="M78" s="16" t="s">
        <v>119</v>
      </c>
      <c r="O78" s="16" t="s">
        <v>119</v>
      </c>
      <c r="P78" s="16" t="s">
        <v>119</v>
      </c>
      <c r="Q78" s="16"/>
      <c r="R78" s="16">
        <f>SUM(COUNTIF(L78:Q78,"yes"))</f>
        <v>4</v>
      </c>
      <c r="S78" s="20" t="s">
        <v>6301</v>
      </c>
      <c r="T78" s="16"/>
      <c r="U78" s="16"/>
      <c r="V78" s="16"/>
      <c r="W78" s="16"/>
      <c r="X78" s="16"/>
      <c r="Y78" s="16" t="s">
        <v>299</v>
      </c>
      <c r="Z78" s="16"/>
      <c r="AA78" s="16"/>
      <c r="AB78" s="16" t="s">
        <v>1431</v>
      </c>
      <c r="AG78" s="16" t="s">
        <v>1433</v>
      </c>
      <c r="AM78" s="16" t="s">
        <v>1432</v>
      </c>
      <c r="AN78" s="16" t="s">
        <v>1315</v>
      </c>
      <c r="AO78" s="16" t="s">
        <v>1434</v>
      </c>
      <c r="AQ78" s="16"/>
      <c r="AZ78" s="16">
        <f>LEN(AY78)-LEN(SUBSTITUTE(AY78,",",""))+1</f>
        <v>1</v>
      </c>
      <c r="BB78" s="16">
        <f>LEN(BA78)-LEN(SUBSTITUTE(BA78,",",""))+1</f>
        <v>1</v>
      </c>
      <c r="BD78" s="30">
        <f>Table1[[#This Row], [no. of introduced regions]]/Table1[[#This Row], [no. of native regions]]</f>
        <v>1</v>
      </c>
      <c r="BH78" s="26"/>
      <c r="BM78" s="16"/>
      <c r="BN78" s="16"/>
      <c r="BO78" s="41"/>
      <c r="BW78" s="16"/>
      <c r="BX78" s="16"/>
      <c r="BY78" s="16"/>
      <c r="BZ78" s="16"/>
      <c r="CI78" s="16"/>
      <c r="CJ78" s="16"/>
      <c r="CK78" s="16"/>
      <c r="CL78" s="16"/>
      <c r="CN78" s="16"/>
      <c r="CR78" s="16"/>
      <c r="CY78" s="16"/>
      <c r="CZ78" s="19"/>
      <c r="DA78" s="16"/>
      <c r="DB78" s="16"/>
      <c r="DD78" s="16"/>
      <c r="DF78" s="16"/>
      <c r="DP78" s="16"/>
      <c r="DS78" s="16"/>
      <c r="DT78" s="16"/>
      <c r="DU78" s="16"/>
      <c r="DW78" s="16"/>
      <c r="EB78" s="16"/>
    </row>
    <row r="79" spans="1:132" x14ac:dyDescent="0.35">
      <c r="A79" s="16" t="s">
        <v>6223</v>
      </c>
      <c r="I79" t="s">
        <v>319</v>
      </c>
      <c r="K79" s="16" t="s">
        <v>730</v>
      </c>
      <c r="L79" s="16" t="s">
        <v>119</v>
      </c>
      <c r="M79" s="16" t="s">
        <v>119</v>
      </c>
      <c r="O79" s="16" t="s">
        <v>119</v>
      </c>
      <c r="P79" s="16" t="s">
        <v>119</v>
      </c>
      <c r="Q79" s="16"/>
      <c r="R79" s="16">
        <f>SUM(COUNTIF(L79:Q79,"yes"))</f>
        <v>4</v>
      </c>
      <c r="S79" s="20" t="s">
        <v>6301</v>
      </c>
      <c r="T79" s="16" t="s">
        <v>1228</v>
      </c>
      <c r="U79" s="16"/>
      <c r="V79" s="16"/>
      <c r="W79" s="16"/>
      <c r="X79" s="16"/>
      <c r="Y79" s="16" t="s">
        <v>320</v>
      </c>
      <c r="Z79" s="16"/>
      <c r="AA79" s="16"/>
      <c r="AG79" s="16" t="s">
        <v>319</v>
      </c>
      <c r="AM79" s="16" t="s">
        <v>6114</v>
      </c>
      <c r="AN79" s="16" t="s">
        <v>1231</v>
      </c>
      <c r="AO79" s="16" t="s">
        <v>1530</v>
      </c>
      <c r="AQ79" s="16"/>
      <c r="AZ79" s="16">
        <f>LEN(AY79)-LEN(SUBSTITUTE(AY79,",",""))+1</f>
        <v>1</v>
      </c>
      <c r="BB79" s="16">
        <f>LEN(BA79)-LEN(SUBSTITUTE(BA79,",",""))+1</f>
        <v>1</v>
      </c>
      <c r="BD79" s="30"/>
      <c r="BH79" s="26"/>
      <c r="BJ79" s="16" t="s">
        <v>1531</v>
      </c>
      <c r="BM79" s="16"/>
      <c r="BN79" s="16"/>
      <c r="BO79" s="41"/>
      <c r="BT79" s="16" t="s">
        <v>1532</v>
      </c>
      <c r="BU79" s="32" t="s">
        <v>1533</v>
      </c>
      <c r="BV79" s="16" t="s">
        <v>1534</v>
      </c>
      <c r="BW79" s="16"/>
      <c r="BX79" s="16"/>
      <c r="BY79" s="16"/>
      <c r="BZ79" s="16"/>
      <c r="CI79" s="16"/>
      <c r="CJ79" s="16"/>
      <c r="CK79" s="16"/>
      <c r="CL79" s="16"/>
      <c r="CN79" s="16"/>
      <c r="CR79" s="16"/>
      <c r="CY79" s="16"/>
      <c r="CZ79" s="19"/>
      <c r="DA79" s="16"/>
      <c r="DB79" s="16"/>
      <c r="DD79" s="16"/>
      <c r="DF79" s="16"/>
      <c r="DP79" s="16"/>
      <c r="DS79" s="16"/>
      <c r="DT79" s="16"/>
      <c r="DU79" s="16"/>
      <c r="DW79" s="16"/>
      <c r="EB79" s="16"/>
    </row>
    <row r="80" spans="1:132" x14ac:dyDescent="0.35">
      <c r="A80" s="16" t="s">
        <v>6223</v>
      </c>
      <c r="I80" t="s">
        <v>328</v>
      </c>
      <c r="K80" s="16" t="s">
        <v>730</v>
      </c>
      <c r="L80" s="16" t="s">
        <v>119</v>
      </c>
      <c r="M80" s="16" t="s">
        <v>119</v>
      </c>
      <c r="O80" s="16" t="s">
        <v>119</v>
      </c>
      <c r="P80" s="16" t="s">
        <v>119</v>
      </c>
      <c r="Q80" s="16"/>
      <c r="R80" s="16">
        <f>SUM(COUNTIF(L80:Q80,"yes"))</f>
        <v>4</v>
      </c>
      <c r="S80" s="20" t="s">
        <v>6301</v>
      </c>
      <c r="T80" s="16" t="s">
        <v>1228</v>
      </c>
      <c r="U80" s="16"/>
      <c r="V80" s="16"/>
      <c r="W80" s="16"/>
      <c r="X80" s="16"/>
      <c r="Y80" s="16" t="s">
        <v>6059</v>
      </c>
      <c r="Z80" s="16" t="s">
        <v>6060</v>
      </c>
      <c r="AA80" s="16"/>
      <c r="AB80" s="16" t="s">
        <v>1566</v>
      </c>
      <c r="AC80" s="16" t="s">
        <v>677</v>
      </c>
      <c r="AG80" s="16" t="s">
        <v>328</v>
      </c>
      <c r="AM80" s="16" t="s">
        <v>1229</v>
      </c>
      <c r="AN80" s="16" t="s">
        <v>1385</v>
      </c>
      <c r="AO80" s="16" t="s">
        <v>6062</v>
      </c>
      <c r="AQ80" s="16"/>
      <c r="AT80" s="16">
        <v>38</v>
      </c>
      <c r="AU80" s="16">
        <v>14</v>
      </c>
      <c r="AV80" s="16" t="s">
        <v>1235</v>
      </c>
      <c r="AW80" s="21" t="s">
        <v>6061</v>
      </c>
      <c r="AX80" s="16" t="s">
        <v>6063</v>
      </c>
      <c r="AY80" s="16" t="s">
        <v>6064</v>
      </c>
      <c r="AZ80" s="16">
        <f>LEN(AY80)-LEN(SUBSTITUTE(AY80,",",""))+1</f>
        <v>19</v>
      </c>
      <c r="BA80" s="16" t="s">
        <v>6065</v>
      </c>
      <c r="BB80" s="16">
        <f>LEN(BA80)-LEN(SUBSTITUTE(BA80,",",""))+1</f>
        <v>14</v>
      </c>
      <c r="BC80" s="16">
        <f>Table1[[#This Row], [no. of native regions]]+Table1[[#This Row], [no. of introduced regions]]</f>
        <v>33</v>
      </c>
      <c r="BD80" s="30">
        <f>Table1[[#This Row], [no. of introduced regions]]/Table1[[#This Row], [no. of native regions]]</f>
        <v>0.73684210526315785</v>
      </c>
      <c r="BH80" s="26"/>
      <c r="BJ80" s="16" t="s">
        <v>1567</v>
      </c>
      <c r="BM80" s="16"/>
      <c r="BN80" s="16"/>
      <c r="BO80" s="41"/>
      <c r="BT80" s="16" t="s">
        <v>6066</v>
      </c>
      <c r="BU80" s="32" t="s">
        <v>6067</v>
      </c>
      <c r="BW80" s="16"/>
      <c r="BX80" s="16"/>
      <c r="BY80" s="16"/>
      <c r="BZ80" s="16"/>
      <c r="CI80" s="16"/>
      <c r="CJ80" s="16"/>
      <c r="CK80" s="16"/>
      <c r="CL80" s="16"/>
      <c r="CN80" s="16"/>
      <c r="CR80" s="16"/>
      <c r="CY80" s="16" t="s">
        <v>119</v>
      </c>
      <c r="CZ80" s="19">
        <v>739</v>
      </c>
      <c r="DA80" s="16"/>
      <c r="DB80" s="16"/>
      <c r="DD80" s="16"/>
      <c r="DF80" s="16"/>
      <c r="DP80" s="16"/>
      <c r="DS80" s="16"/>
      <c r="DT80" s="16"/>
      <c r="DU80" s="16"/>
      <c r="DW80" s="16"/>
      <c r="EB80" s="16"/>
    </row>
    <row r="81" spans="1:132" x14ac:dyDescent="0.35">
      <c r="A81" s="16" t="s">
        <v>6223</v>
      </c>
      <c r="I81" t="s">
        <v>336</v>
      </c>
      <c r="K81" s="16" t="s">
        <v>730</v>
      </c>
      <c r="L81" s="16" t="s">
        <v>119</v>
      </c>
      <c r="M81" s="16" t="s">
        <v>119</v>
      </c>
      <c r="O81" s="16" t="s">
        <v>119</v>
      </c>
      <c r="P81" s="16" t="s">
        <v>119</v>
      </c>
      <c r="Q81" s="16"/>
      <c r="R81" s="16">
        <f>SUM(COUNTIF(L81:Q81,"yes"))</f>
        <v>4</v>
      </c>
      <c r="S81" s="20" t="s">
        <v>6301</v>
      </c>
      <c r="T81" s="16"/>
      <c r="U81" s="16"/>
      <c r="V81" s="16"/>
      <c r="W81" s="16"/>
      <c r="X81" s="16"/>
      <c r="Y81" s="16" t="s">
        <v>337</v>
      </c>
      <c r="Z81" s="16" t="s">
        <v>632</v>
      </c>
      <c r="AA81" s="16"/>
      <c r="AG81" s="16" t="s">
        <v>1593</v>
      </c>
      <c r="AM81" s="16" t="s">
        <v>1229</v>
      </c>
      <c r="AN81" s="16" t="s">
        <v>1231</v>
      </c>
      <c r="AO81" s="16" t="s">
        <v>1594</v>
      </c>
      <c r="AQ81" s="16"/>
      <c r="BD81" s="30"/>
      <c r="BH81" s="26"/>
      <c r="BJ81" s="16" t="s">
        <v>1595</v>
      </c>
      <c r="BM81" s="16"/>
      <c r="BN81" s="16"/>
      <c r="BO81" s="41"/>
      <c r="BW81" s="16"/>
      <c r="BX81" s="16"/>
      <c r="BY81" s="16"/>
      <c r="BZ81" s="16"/>
      <c r="CI81" s="16"/>
      <c r="CJ81" s="16"/>
      <c r="CK81" s="16"/>
      <c r="CL81" s="16"/>
      <c r="CN81" s="16"/>
      <c r="CR81" s="16"/>
      <c r="CY81" s="16"/>
      <c r="CZ81" s="19"/>
      <c r="DA81" s="16"/>
      <c r="DB81" s="16"/>
      <c r="DD81" s="16"/>
      <c r="DF81" s="16"/>
      <c r="DP81" s="16"/>
      <c r="DS81" s="16"/>
      <c r="DT81" s="16"/>
      <c r="DU81" s="16"/>
      <c r="DW81" s="16"/>
      <c r="EB81" s="16"/>
    </row>
    <row r="82" spans="1:132" x14ac:dyDescent="0.35">
      <c r="A82" s="16" t="s">
        <v>6223</v>
      </c>
      <c r="I82" t="s">
        <v>354</v>
      </c>
      <c r="K82" s="16" t="s">
        <v>730</v>
      </c>
      <c r="L82" s="16" t="s">
        <v>119</v>
      </c>
      <c r="M82" s="16" t="s">
        <v>119</v>
      </c>
      <c r="O82" s="16" t="s">
        <v>119</v>
      </c>
      <c r="P82" s="16" t="s">
        <v>119</v>
      </c>
      <c r="Q82" s="16"/>
      <c r="R82" s="16">
        <f>SUM(COUNTIF(L82:Q82,"yes"))</f>
        <v>4</v>
      </c>
      <c r="S82" s="20" t="s">
        <v>6301</v>
      </c>
      <c r="T82" s="16"/>
      <c r="U82" s="16"/>
      <c r="V82" s="16"/>
      <c r="W82" s="16"/>
      <c r="X82" s="16"/>
      <c r="Y82" s="16" t="s">
        <v>355</v>
      </c>
      <c r="Z82" s="16" t="s">
        <v>632</v>
      </c>
      <c r="AA82" s="16"/>
      <c r="AG82" s="16" t="s">
        <v>1657</v>
      </c>
      <c r="AM82" s="16" t="s">
        <v>1328</v>
      </c>
      <c r="AN82" s="16" t="s">
        <v>1315</v>
      </c>
      <c r="AO82" s="16" t="s">
        <v>1227</v>
      </c>
      <c r="AQ82" s="16"/>
      <c r="AZ82" s="16">
        <f>LEN(AY82)-LEN(SUBSTITUTE(AY82,",",""))+1</f>
        <v>1</v>
      </c>
      <c r="BB82" s="16">
        <f>LEN(BA82)-LEN(SUBSTITUTE(BA82,",",""))+1</f>
        <v>1</v>
      </c>
      <c r="BD82" s="30">
        <f>Table1[[#This Row], [no. of introduced regions]]/Table1[[#This Row], [no. of native regions]]</f>
        <v>1</v>
      </c>
      <c r="BH82" s="26"/>
      <c r="BM82" s="16"/>
      <c r="BN82" s="16"/>
      <c r="BO82" s="41"/>
      <c r="BW82" s="16"/>
      <c r="BX82" s="16"/>
      <c r="BY82" s="16"/>
      <c r="BZ82" s="16"/>
      <c r="CC82" s="16" t="s">
        <v>1658</v>
      </c>
      <c r="CI82" s="16"/>
      <c r="CJ82" s="16"/>
      <c r="CK82" s="16"/>
      <c r="CL82" s="16"/>
      <c r="CN82" s="16"/>
      <c r="CR82" s="16"/>
      <c r="CY82" s="16"/>
      <c r="CZ82" s="19"/>
      <c r="DA82" s="16"/>
      <c r="DB82" s="16"/>
      <c r="DD82" s="16"/>
      <c r="DF82" s="16"/>
      <c r="DP82" s="16"/>
      <c r="DS82" s="16"/>
      <c r="DT82" s="16"/>
      <c r="DU82" s="16"/>
      <c r="DW82" s="16"/>
      <c r="EB82" s="16"/>
    </row>
    <row r="83" spans="1:132" x14ac:dyDescent="0.35">
      <c r="A83" s="16" t="s">
        <v>6223</v>
      </c>
      <c r="I83" t="s">
        <v>357</v>
      </c>
      <c r="K83" s="16" t="s">
        <v>730</v>
      </c>
      <c r="L83" s="16" t="s">
        <v>119</v>
      </c>
      <c r="M83" s="16" t="s">
        <v>119</v>
      </c>
      <c r="O83" s="16" t="s">
        <v>119</v>
      </c>
      <c r="P83" s="16" t="s">
        <v>119</v>
      </c>
      <c r="Q83" s="16"/>
      <c r="R83" s="16">
        <f>SUM(COUNTIF(L83:Q83,"yes"))</f>
        <v>4</v>
      </c>
      <c r="S83" s="20" t="s">
        <v>6301</v>
      </c>
      <c r="T83" s="16" t="s">
        <v>1228</v>
      </c>
      <c r="U83" s="16"/>
      <c r="V83" s="16"/>
      <c r="W83" s="16"/>
      <c r="X83" s="16"/>
      <c r="Y83" s="16" t="s">
        <v>1671</v>
      </c>
      <c r="Z83" s="16"/>
      <c r="AA83" s="16"/>
      <c r="AG83" s="16" t="s">
        <v>3043</v>
      </c>
      <c r="AM83" s="16" t="s">
        <v>1229</v>
      </c>
      <c r="AN83" s="16" t="s">
        <v>1385</v>
      </c>
      <c r="AO83" s="16" t="s">
        <v>1672</v>
      </c>
      <c r="AQ83" s="16"/>
      <c r="AZ83" s="16">
        <f>LEN(AY83)-LEN(SUBSTITUTE(AY83,",",""))+1</f>
        <v>1</v>
      </c>
      <c r="BB83" s="16">
        <f>LEN(BA83)-LEN(SUBSTITUTE(BA83,",",""))+1</f>
        <v>1</v>
      </c>
      <c r="BD83" s="30"/>
      <c r="BH83" s="26"/>
      <c r="BJ83" s="16" t="s">
        <v>1673</v>
      </c>
      <c r="BM83" s="16"/>
      <c r="BN83" s="16"/>
      <c r="BO83" s="41"/>
      <c r="BP83" s="16" t="s">
        <v>357</v>
      </c>
      <c r="BT83" s="16" t="s">
        <v>1674</v>
      </c>
      <c r="BU83" s="32" t="s">
        <v>1675</v>
      </c>
      <c r="BV83" s="16" t="s">
        <v>1676</v>
      </c>
      <c r="BW83" s="16" t="s">
        <v>1677</v>
      </c>
      <c r="BX83" s="16"/>
      <c r="BY83" s="16"/>
      <c r="BZ83" s="16"/>
      <c r="CI83" s="16"/>
      <c r="CJ83" s="16"/>
      <c r="CK83" s="16"/>
      <c r="CL83" s="16"/>
      <c r="CN83" s="16"/>
      <c r="CR83" s="16"/>
      <c r="CY83" s="16"/>
      <c r="CZ83" s="19"/>
      <c r="DA83" s="16"/>
      <c r="DB83" s="16"/>
      <c r="DD83" s="16"/>
      <c r="DF83" s="16"/>
      <c r="DP83" s="16"/>
      <c r="DS83" s="16"/>
      <c r="DT83" s="16"/>
      <c r="DU83" s="16"/>
      <c r="DW83" s="16"/>
      <c r="EB83" s="16"/>
    </row>
    <row r="84" spans="1:132" x14ac:dyDescent="0.35">
      <c r="A84" s="16" t="s">
        <v>6223</v>
      </c>
      <c r="I84" t="s">
        <v>365</v>
      </c>
      <c r="K84" s="16" t="s">
        <v>730</v>
      </c>
      <c r="L84" s="16" t="s">
        <v>119</v>
      </c>
      <c r="M84" s="16" t="s">
        <v>119</v>
      </c>
      <c r="O84" s="16" t="s">
        <v>119</v>
      </c>
      <c r="P84" s="16" t="s">
        <v>119</v>
      </c>
      <c r="Q84" s="16"/>
      <c r="R84" s="16">
        <f>SUM(COUNTIF(L84:Q84,"yes"))</f>
        <v>4</v>
      </c>
      <c r="S84" s="20" t="s">
        <v>6301</v>
      </c>
      <c r="T84" s="16"/>
      <c r="U84" s="16"/>
      <c r="V84" s="16"/>
      <c r="W84" s="16"/>
      <c r="X84" s="16"/>
      <c r="Y84" s="16" t="s">
        <v>366</v>
      </c>
      <c r="Z84" s="16"/>
      <c r="AA84" s="16"/>
      <c r="AB84" s="16" t="s">
        <v>3094</v>
      </c>
      <c r="AG84" s="16" t="s">
        <v>3095</v>
      </c>
      <c r="AM84" s="16" t="s">
        <v>1260</v>
      </c>
      <c r="AN84" s="16" t="s">
        <v>3096</v>
      </c>
      <c r="AO84" s="16" t="s">
        <v>3097</v>
      </c>
      <c r="AQ84" s="16"/>
      <c r="AZ84" s="16" t="e">
        <f>LEN(#REF!)-LEN(SUBSTITUTE(#REF!,",",""))+1</f>
        <v>#REF!</v>
      </c>
      <c r="BD84" s="30"/>
      <c r="BH84" s="26"/>
      <c r="BM84" s="16"/>
      <c r="BN84" s="16"/>
      <c r="BO84" s="41"/>
      <c r="BW84" s="16"/>
      <c r="BX84" s="16"/>
      <c r="BY84" s="16"/>
      <c r="BZ84" s="16"/>
      <c r="CI84" s="16"/>
      <c r="CJ84" s="16"/>
      <c r="CK84" s="16"/>
      <c r="CL84" s="16"/>
      <c r="CN84" s="16"/>
      <c r="CR84" s="16"/>
      <c r="CY84" s="16"/>
      <c r="CZ84" s="19"/>
      <c r="DA84" s="16"/>
      <c r="DB84" s="16"/>
      <c r="DD84" s="16"/>
      <c r="DF84" s="16"/>
      <c r="DP84" s="16"/>
      <c r="DS84" s="16"/>
      <c r="DT84" s="16"/>
      <c r="DU84" s="16"/>
      <c r="DW84" s="16"/>
      <c r="EB84" s="16"/>
    </row>
    <row r="85" spans="1:132" x14ac:dyDescent="0.35">
      <c r="A85" s="16" t="s">
        <v>6223</v>
      </c>
      <c r="I85" t="s">
        <v>193</v>
      </c>
      <c r="K85" s="16" t="s">
        <v>730</v>
      </c>
      <c r="L85" s="16" t="s">
        <v>119</v>
      </c>
      <c r="O85" s="16" t="s">
        <v>119</v>
      </c>
      <c r="P85" s="16" t="s">
        <v>119</v>
      </c>
      <c r="Q85" s="16" t="s">
        <v>119</v>
      </c>
      <c r="R85" s="16">
        <f>SUM(COUNTIF(L85:Q85,"yes"))</f>
        <v>4</v>
      </c>
      <c r="S85" s="20" t="s">
        <v>6301</v>
      </c>
      <c r="T85" s="16" t="s">
        <v>651</v>
      </c>
      <c r="U85" s="16"/>
      <c r="V85" s="16"/>
      <c r="W85" s="16"/>
      <c r="X85" s="16"/>
      <c r="Y85" s="16" t="s">
        <v>1259</v>
      </c>
      <c r="Z85" s="16"/>
      <c r="AA85" s="16"/>
      <c r="AG85" s="16" t="s">
        <v>193</v>
      </c>
      <c r="AM85" s="16" t="s">
        <v>1260</v>
      </c>
      <c r="AN85" s="16" t="s">
        <v>981</v>
      </c>
      <c r="AO85" s="16" t="s">
        <v>1194</v>
      </c>
      <c r="AQ85" s="16"/>
      <c r="AZ85" s="16">
        <f>LEN(AY85)-LEN(SUBSTITUTE(AY85,",",""))+1</f>
        <v>1</v>
      </c>
      <c r="BB85" s="16">
        <f>LEN(BA85)-LEN(SUBSTITUTE(BA85,",",""))+1</f>
        <v>1</v>
      </c>
      <c r="BD85" s="30"/>
      <c r="BG85" s="16" t="s">
        <v>6362</v>
      </c>
      <c r="BH85" s="26" t="s">
        <v>997</v>
      </c>
      <c r="BI85" s="16" t="s">
        <v>6363</v>
      </c>
      <c r="BM85" s="16"/>
      <c r="BN85" s="16"/>
      <c r="BO85" s="41"/>
      <c r="BW85" s="16"/>
      <c r="BX85" s="16"/>
      <c r="BY85" s="16"/>
      <c r="BZ85" s="16"/>
      <c r="CI85" s="16"/>
      <c r="CJ85" s="16"/>
      <c r="CK85" s="16"/>
      <c r="CL85" s="16"/>
      <c r="CN85" s="16"/>
      <c r="CR85" s="16"/>
      <c r="CY85" s="16"/>
      <c r="CZ85" s="19"/>
      <c r="DA85" s="16"/>
      <c r="DB85" s="16"/>
      <c r="DD85" s="16"/>
      <c r="DF85" s="16"/>
      <c r="DP85" s="16"/>
      <c r="DS85" s="16"/>
      <c r="DT85" s="16"/>
      <c r="DU85" s="16"/>
      <c r="DW85" s="16"/>
      <c r="EB85" s="16"/>
    </row>
    <row r="86" spans="1:132" x14ac:dyDescent="0.35">
      <c r="A86" s="16" t="s">
        <v>6223</v>
      </c>
      <c r="I86" t="s">
        <v>1439</v>
      </c>
      <c r="K86" s="16" t="s">
        <v>730</v>
      </c>
      <c r="L86" s="16" t="s">
        <v>119</v>
      </c>
      <c r="O86" s="16" t="s">
        <v>119</v>
      </c>
      <c r="P86" s="16" t="s">
        <v>119</v>
      </c>
      <c r="Q86" s="16" t="s">
        <v>119</v>
      </c>
      <c r="R86" s="16">
        <f>SUM(COUNTIF(L86:Q86,"yes"))</f>
        <v>4</v>
      </c>
      <c r="S86" s="20" t="s">
        <v>6301</v>
      </c>
      <c r="T86" s="16"/>
      <c r="U86" s="16"/>
      <c r="V86" s="16"/>
      <c r="W86" s="16"/>
      <c r="X86" s="16"/>
      <c r="Y86" s="16" t="s">
        <v>302</v>
      </c>
      <c r="Z86" s="16" t="s">
        <v>677</v>
      </c>
      <c r="AA86" s="16"/>
      <c r="AG86" s="16" t="s">
        <v>1441</v>
      </c>
      <c r="AL86" s="16" t="s">
        <v>6221</v>
      </c>
      <c r="AM86" s="16" t="s">
        <v>5866</v>
      </c>
      <c r="AN86" s="16" t="s">
        <v>931</v>
      </c>
      <c r="AO86" s="16" t="s">
        <v>1442</v>
      </c>
      <c r="AQ86" s="16"/>
      <c r="AW86" s="16" t="s">
        <v>1440</v>
      </c>
      <c r="AY86" s="16" t="s">
        <v>1443</v>
      </c>
      <c r="AZ86" s="16">
        <f>LEN(AY86)-LEN(SUBSTITUTE(AY86,",",""))+1</f>
        <v>34</v>
      </c>
      <c r="BA86" s="16" t="s">
        <v>1444</v>
      </c>
      <c r="BB86" s="16">
        <f>LEN(BA86)-LEN(SUBSTITUTE(BA86,",",""))+1</f>
        <v>15</v>
      </c>
      <c r="BD86" s="30"/>
      <c r="BG86" s="16" t="s">
        <v>6353</v>
      </c>
      <c r="BH86" s="27">
        <v>1</v>
      </c>
      <c r="BI86" s="16" t="s">
        <v>6354</v>
      </c>
      <c r="BJ86" s="16" t="s">
        <v>1445</v>
      </c>
      <c r="BM86" s="16" t="s">
        <v>119</v>
      </c>
      <c r="BN86" s="16"/>
      <c r="BO86" s="41"/>
      <c r="BP86" s="16" t="s">
        <v>1439</v>
      </c>
      <c r="BW86" s="16"/>
      <c r="BX86" s="16"/>
      <c r="BY86" s="16"/>
      <c r="BZ86" s="16"/>
      <c r="CC86" s="16" t="s">
        <v>1446</v>
      </c>
      <c r="CI86" s="16"/>
      <c r="CJ86" s="16"/>
      <c r="CK86" s="16"/>
      <c r="CL86" s="16"/>
      <c r="CN86" s="16"/>
      <c r="CR86" s="16"/>
      <c r="CY86" s="16"/>
      <c r="CZ86" s="19"/>
      <c r="DA86" s="16"/>
      <c r="DB86" s="16"/>
      <c r="DD86" s="16"/>
      <c r="DF86" s="16"/>
      <c r="DP86" s="16"/>
      <c r="DS86" s="16"/>
      <c r="DT86" s="16"/>
      <c r="DU86" s="16"/>
      <c r="DW86" s="16"/>
      <c r="EB86" s="16"/>
    </row>
    <row r="87" spans="1:132" x14ac:dyDescent="0.35">
      <c r="A87" s="16" t="s">
        <v>6223</v>
      </c>
      <c r="I87" t="s">
        <v>368</v>
      </c>
      <c r="K87" s="16" t="s">
        <v>730</v>
      </c>
      <c r="L87" s="16" t="s">
        <v>119</v>
      </c>
      <c r="O87" s="16" t="s">
        <v>119</v>
      </c>
      <c r="P87" s="16" t="s">
        <v>119</v>
      </c>
      <c r="Q87" s="16" t="s">
        <v>119</v>
      </c>
      <c r="R87" s="16">
        <f>SUM(COUNTIF(L87:Q87,"yes"))</f>
        <v>4</v>
      </c>
      <c r="S87" s="20" t="s">
        <v>6301</v>
      </c>
      <c r="T87" s="16"/>
      <c r="U87" s="16"/>
      <c r="V87" s="16"/>
      <c r="W87" s="16"/>
      <c r="X87" s="16"/>
      <c r="Y87" s="16" t="s">
        <v>369</v>
      </c>
      <c r="Z87" s="16" t="s">
        <v>677</v>
      </c>
      <c r="AA87" s="16" t="s">
        <v>5916</v>
      </c>
      <c r="AB87" s="16" t="s">
        <v>5913</v>
      </c>
      <c r="AC87" s="16" t="s">
        <v>5914</v>
      </c>
      <c r="AG87" s="16" t="s">
        <v>1480</v>
      </c>
      <c r="AL87" s="16" t="s">
        <v>1479</v>
      </c>
      <c r="AM87" s="16" t="s">
        <v>1260</v>
      </c>
      <c r="AN87" s="16" t="s">
        <v>981</v>
      </c>
      <c r="AO87" s="16" t="s">
        <v>1263</v>
      </c>
      <c r="AQ87" s="16"/>
      <c r="AT87" s="16">
        <v>44</v>
      </c>
      <c r="AU87" s="16">
        <v>45</v>
      </c>
      <c r="AV87" s="16" t="s">
        <v>731</v>
      </c>
      <c r="AW87" s="21" t="s">
        <v>5915</v>
      </c>
      <c r="AX87" s="16" t="s">
        <v>6023</v>
      </c>
      <c r="AY87" s="16" t="s">
        <v>6024</v>
      </c>
      <c r="AZ87" s="16">
        <f>LEN(AY87)-LEN(SUBSTITUTE(AY87,",",""))+1</f>
        <v>62</v>
      </c>
      <c r="BA87" s="16" t="s">
        <v>6025</v>
      </c>
      <c r="BB87" s="16">
        <f>LEN(BA87)-LEN(SUBSTITUTE(BA87,",",""))+1</f>
        <v>82</v>
      </c>
      <c r="BC87" s="16">
        <f>Table1[[#This Row], [no. of native regions]]+Table1[[#This Row], [no. of introduced regions]]</f>
        <v>144</v>
      </c>
      <c r="BD87" s="30">
        <f>Table1[[#This Row], [no. of introduced regions]]/Table1[[#This Row], [no. of native regions]]</f>
        <v>1.3225806451612903</v>
      </c>
      <c r="BG87" s="16" t="s">
        <v>6362</v>
      </c>
      <c r="BH87" s="27" t="s">
        <v>997</v>
      </c>
      <c r="BI87" s="16" t="s">
        <v>6363</v>
      </c>
      <c r="BJ87" s="16" t="s">
        <v>1481</v>
      </c>
      <c r="BM87" s="16"/>
      <c r="BN87" s="16"/>
      <c r="BO87" s="41"/>
      <c r="BP87" s="16" t="s">
        <v>1479</v>
      </c>
      <c r="BT87" s="16" t="s">
        <v>6168</v>
      </c>
      <c r="BU87" s="32" t="s">
        <v>6169</v>
      </c>
      <c r="BV87" s="16" t="s">
        <v>6170</v>
      </c>
      <c r="BW87" s="16"/>
      <c r="BX87" s="16"/>
      <c r="BY87" s="16"/>
      <c r="BZ87" s="16"/>
      <c r="CC87" s="16" t="s">
        <v>1482</v>
      </c>
      <c r="CI87" s="16"/>
      <c r="CJ87" s="16"/>
      <c r="CK87" s="16"/>
      <c r="CL87" s="16"/>
      <c r="CN87" s="16"/>
      <c r="CR87" s="16"/>
      <c r="CY87" s="16" t="s">
        <v>119</v>
      </c>
      <c r="CZ87" s="19">
        <v>540</v>
      </c>
      <c r="DA87" s="16"/>
      <c r="DB87" s="16"/>
      <c r="DD87" s="16"/>
      <c r="DF87" s="16"/>
      <c r="DP87" s="16"/>
      <c r="DS87" s="16"/>
      <c r="DT87" s="16"/>
      <c r="DU87" s="16"/>
      <c r="DW87" s="16"/>
      <c r="EB87" s="16"/>
    </row>
    <row r="88" spans="1:132" x14ac:dyDescent="0.35">
      <c r="A88" s="16" t="s">
        <v>6223</v>
      </c>
      <c r="I88" t="s">
        <v>1371</v>
      </c>
      <c r="K88" s="16" t="s">
        <v>730</v>
      </c>
      <c r="L88" s="16"/>
      <c r="M88" s="16" t="s">
        <v>119</v>
      </c>
      <c r="O88" s="16" t="s">
        <v>119</v>
      </c>
      <c r="P88" s="16" t="s">
        <v>119</v>
      </c>
      <c r="Q88" s="16" t="s">
        <v>119</v>
      </c>
      <c r="R88" s="16">
        <f>SUM(COUNTIF(L88:Q88,"yes"))</f>
        <v>4</v>
      </c>
      <c r="S88" s="20" t="s">
        <v>6301</v>
      </c>
      <c r="T88" s="16"/>
      <c r="U88" s="16"/>
      <c r="V88" s="16"/>
      <c r="W88" s="16"/>
      <c r="X88" s="16"/>
      <c r="Y88" s="16" t="s">
        <v>1372</v>
      </c>
      <c r="Z88" s="16"/>
      <c r="AA88" s="16"/>
      <c r="AG88" s="16" t="s">
        <v>1371</v>
      </c>
      <c r="AM88" s="16" t="s">
        <v>1313</v>
      </c>
      <c r="AN88" s="16" t="s">
        <v>1373</v>
      </c>
      <c r="AO88" s="16" t="s">
        <v>1374</v>
      </c>
      <c r="AQ88" s="16"/>
      <c r="AZ88" s="16">
        <f>LEN(AY88)-LEN(SUBSTITUTE(AY88,",",""))+1</f>
        <v>1</v>
      </c>
      <c r="BB88" s="16">
        <f>LEN(BA88)-LEN(SUBSTITUTE(BA88,",",""))+1</f>
        <v>1</v>
      </c>
      <c r="BD88" s="30">
        <f>Table1[[#This Row], [no. of introduced regions]]/Table1[[#This Row], [no. of native regions]]</f>
        <v>1</v>
      </c>
      <c r="BG88" s="16" t="s">
        <v>6346</v>
      </c>
      <c r="BH88" s="26" t="s">
        <v>6348</v>
      </c>
      <c r="BI88" s="16" t="s">
        <v>6347</v>
      </c>
      <c r="BM88" s="16"/>
      <c r="BN88" s="16"/>
      <c r="BO88" s="41"/>
      <c r="BW88" s="16"/>
      <c r="BX88" s="16"/>
      <c r="BY88" s="16"/>
      <c r="BZ88" s="16"/>
      <c r="CI88" s="16"/>
      <c r="CJ88" s="16"/>
      <c r="CK88" s="16"/>
      <c r="CL88" s="16"/>
      <c r="CN88" s="16"/>
      <c r="CR88" s="16"/>
      <c r="CY88" s="16"/>
      <c r="CZ88" s="19"/>
      <c r="DA88" s="16"/>
      <c r="DB88" s="16"/>
      <c r="DD88" s="16"/>
      <c r="DF88" s="16"/>
      <c r="DP88" s="16"/>
      <c r="DS88" s="16"/>
      <c r="DT88" s="16"/>
      <c r="DU88" s="16"/>
      <c r="DW88" s="16"/>
      <c r="EB88" s="16"/>
    </row>
    <row r="89" spans="1:132" x14ac:dyDescent="0.35">
      <c r="A89" s="16" t="s">
        <v>6223</v>
      </c>
      <c r="I89" t="s">
        <v>1650</v>
      </c>
      <c r="K89" s="16" t="s">
        <v>730</v>
      </c>
      <c r="L89" s="16"/>
      <c r="M89" s="16" t="s">
        <v>119</v>
      </c>
      <c r="O89" s="16" t="s">
        <v>119</v>
      </c>
      <c r="P89" s="16" t="s">
        <v>119</v>
      </c>
      <c r="Q89" s="16" t="s">
        <v>119</v>
      </c>
      <c r="R89" s="16">
        <f>SUM(COUNTIF(L89:Q89,"yes"))</f>
        <v>4</v>
      </c>
      <c r="S89" s="20" t="s">
        <v>6301</v>
      </c>
      <c r="T89" s="16"/>
      <c r="U89" s="16"/>
      <c r="V89" s="16"/>
      <c r="W89" s="16"/>
      <c r="X89" s="16"/>
      <c r="Y89" s="16" t="s">
        <v>1651</v>
      </c>
      <c r="Z89" s="16"/>
      <c r="AA89" s="16"/>
      <c r="AG89" s="16" t="s">
        <v>1652</v>
      </c>
      <c r="AM89" s="16" t="s">
        <v>1469</v>
      </c>
      <c r="AN89" s="16" t="s">
        <v>727</v>
      </c>
      <c r="AO89" s="16" t="s">
        <v>1388</v>
      </c>
      <c r="AQ89" s="16"/>
      <c r="BD89" s="30"/>
      <c r="BG89" s="16" t="s">
        <v>6375</v>
      </c>
      <c r="BH89" s="16">
        <v>1</v>
      </c>
      <c r="BI89" s="16" t="s">
        <v>6376</v>
      </c>
      <c r="BM89" s="16"/>
      <c r="BN89" s="16"/>
      <c r="BO89" s="41"/>
      <c r="BW89" s="16"/>
      <c r="BX89" s="16"/>
      <c r="BY89" s="16"/>
      <c r="BZ89" s="16"/>
      <c r="CI89" s="16"/>
      <c r="CJ89" s="16"/>
      <c r="CK89" s="16"/>
      <c r="CL89" s="16"/>
      <c r="CN89" s="16"/>
      <c r="CR89" s="16"/>
      <c r="CY89" s="16"/>
      <c r="CZ89" s="19"/>
      <c r="DA89" s="16"/>
      <c r="DB89" s="16"/>
      <c r="DD89" s="16"/>
      <c r="DF89" s="16"/>
      <c r="DP89" s="16"/>
      <c r="DS89" s="16"/>
      <c r="DT89" s="16"/>
      <c r="DU89" s="16"/>
      <c r="DW89" s="16"/>
      <c r="EB89" s="16"/>
    </row>
    <row r="90" spans="1:132" x14ac:dyDescent="0.35">
      <c r="A90" s="16" t="s">
        <v>6223</v>
      </c>
      <c r="I90" t="s">
        <v>6046</v>
      </c>
      <c r="K90" s="16" t="s">
        <v>730</v>
      </c>
      <c r="L90" s="16"/>
      <c r="M90" s="16" t="s">
        <v>119</v>
      </c>
      <c r="O90" s="16" t="s">
        <v>119</v>
      </c>
      <c r="P90" s="16" t="s">
        <v>119</v>
      </c>
      <c r="Q90" s="16" t="s">
        <v>119</v>
      </c>
      <c r="R90" s="16">
        <f>SUM(COUNTIF(L90:Q90,"yes"))</f>
        <v>4</v>
      </c>
      <c r="S90" s="20" t="s">
        <v>6301</v>
      </c>
      <c r="T90" s="16" t="s">
        <v>727</v>
      </c>
      <c r="U90" s="16"/>
      <c r="V90" s="16"/>
      <c r="W90" s="16"/>
      <c r="X90" s="16"/>
      <c r="Y90" s="16" t="s">
        <v>6045</v>
      </c>
      <c r="Z90" s="16" t="s">
        <v>677</v>
      </c>
      <c r="AA90" s="16"/>
      <c r="AG90" s="16" t="s">
        <v>3003</v>
      </c>
      <c r="AM90" s="16" t="s">
        <v>5866</v>
      </c>
      <c r="AN90" s="16" t="s">
        <v>3004</v>
      </c>
      <c r="AO90" s="16" t="s">
        <v>6048</v>
      </c>
      <c r="AQ90" s="16" t="s">
        <v>6048</v>
      </c>
      <c r="AT90" s="16">
        <v>-19</v>
      </c>
      <c r="AU90" s="16">
        <v>47</v>
      </c>
      <c r="AV90" s="16" t="s">
        <v>5948</v>
      </c>
      <c r="AW90" s="21" t="s">
        <v>6047</v>
      </c>
      <c r="AX90" s="16" t="s">
        <v>6049</v>
      </c>
      <c r="AY90" s="16" t="s">
        <v>6049</v>
      </c>
      <c r="AZ90" s="16">
        <f>LEN(AY90)-LEN(SUBSTITUTE(AY90,",",""))+1</f>
        <v>2</v>
      </c>
      <c r="BA90" s="16" t="s">
        <v>6050</v>
      </c>
      <c r="BB90" s="16">
        <f>LEN(BA90)-LEN(SUBSTITUTE(BA90,",",""))+1</f>
        <v>117</v>
      </c>
      <c r="BC90" s="16">
        <f>Table1[[#This Row], [no. of native regions]]+Table1[[#This Row], [no. of introduced regions]]</f>
        <v>119</v>
      </c>
      <c r="BD90" s="30">
        <f>Table1[[#This Row], [no. of introduced regions]]/Table1[[#This Row], [no. of native regions]]</f>
        <v>58.5</v>
      </c>
      <c r="BG90" s="16" t="s">
        <v>6375</v>
      </c>
      <c r="BH90" s="16">
        <v>1</v>
      </c>
      <c r="BI90" s="16" t="s">
        <v>6377</v>
      </c>
      <c r="BM90" s="16"/>
      <c r="BN90" s="16"/>
      <c r="BO90" s="41"/>
      <c r="BT90" s="16" t="s">
        <v>6163</v>
      </c>
      <c r="BU90" s="32" t="s">
        <v>6164</v>
      </c>
      <c r="BW90" s="16"/>
      <c r="BX90" s="16"/>
      <c r="BY90" s="16"/>
      <c r="BZ90" s="16"/>
      <c r="CI90" s="16"/>
      <c r="CJ90" s="16"/>
      <c r="CK90" s="16"/>
      <c r="CL90" s="16"/>
      <c r="CN90" s="16"/>
      <c r="CR90" s="16"/>
      <c r="CY90" s="16" t="s">
        <v>119</v>
      </c>
      <c r="CZ90" s="19">
        <v>1370</v>
      </c>
      <c r="DA90" s="16"/>
      <c r="DB90" s="16"/>
      <c r="DD90" s="16"/>
      <c r="DF90" s="16"/>
      <c r="DP90" s="16"/>
      <c r="DS90" s="16"/>
      <c r="DT90" s="16"/>
      <c r="DU90" s="16"/>
      <c r="DW90" s="16"/>
      <c r="EB90" s="16"/>
    </row>
    <row r="91" spans="1:132" x14ac:dyDescent="0.35">
      <c r="A91" s="16" t="s">
        <v>6223</v>
      </c>
      <c r="I91" t="s">
        <v>322</v>
      </c>
      <c r="K91" s="16" t="s">
        <v>730</v>
      </c>
      <c r="L91" s="16" t="s">
        <v>119</v>
      </c>
      <c r="O91" s="16" t="s">
        <v>119</v>
      </c>
      <c r="P91" s="16" t="s">
        <v>119</v>
      </c>
      <c r="Q91" s="16"/>
      <c r="R91" s="16">
        <f>SUM(COUNTIF(L91:Q91,"yes"))</f>
        <v>3</v>
      </c>
      <c r="S91" s="20" t="s">
        <v>6301</v>
      </c>
      <c r="T91" s="16" t="s">
        <v>1228</v>
      </c>
      <c r="U91" s="16"/>
      <c r="V91" s="16"/>
      <c r="W91" s="16"/>
      <c r="X91" s="16"/>
      <c r="Y91" s="16" t="s">
        <v>323</v>
      </c>
      <c r="Z91" s="16"/>
      <c r="AA91" s="16"/>
      <c r="AE91" s="21" t="s">
        <v>6358</v>
      </c>
      <c r="AF91" s="21"/>
      <c r="AG91" s="16" t="s">
        <v>322</v>
      </c>
      <c r="AM91" s="16" t="s">
        <v>1229</v>
      </c>
      <c r="AN91" s="16" t="s">
        <v>1385</v>
      </c>
      <c r="AO91" s="16" t="s">
        <v>1538</v>
      </c>
      <c r="AQ91" s="16"/>
      <c r="AZ91" s="16">
        <f>LEN(AY91)-LEN(SUBSTITUTE(AY91,",",""))+1</f>
        <v>1</v>
      </c>
      <c r="BD91" s="30"/>
      <c r="BH91" s="26"/>
      <c r="BJ91" s="16" t="s">
        <v>1539</v>
      </c>
      <c r="BM91" s="16"/>
      <c r="BN91" s="16"/>
      <c r="BO91" s="41"/>
      <c r="BT91" s="16" t="s">
        <v>378</v>
      </c>
      <c r="BU91" s="32" t="s">
        <v>5090</v>
      </c>
      <c r="BW91" s="16"/>
      <c r="BX91" s="16"/>
      <c r="BY91" s="16"/>
      <c r="BZ91" s="16"/>
      <c r="CI91" s="16"/>
      <c r="CJ91" s="16"/>
      <c r="CK91" s="16"/>
      <c r="CL91" s="16" t="s">
        <v>404</v>
      </c>
      <c r="CM91" s="16" t="s">
        <v>119</v>
      </c>
      <c r="CN91" s="16" t="s">
        <v>119</v>
      </c>
      <c r="CO91" s="16" t="s">
        <v>3172</v>
      </c>
      <c r="CQ91" s="16" t="s">
        <v>378</v>
      </c>
      <c r="CR91" s="16" t="s">
        <v>5090</v>
      </c>
      <c r="CS91" s="16" t="s">
        <v>322</v>
      </c>
      <c r="CT91" s="16" t="s">
        <v>5091</v>
      </c>
      <c r="CU91" s="16" t="s">
        <v>3726</v>
      </c>
      <c r="CV91" s="16" t="s">
        <v>5092</v>
      </c>
      <c r="CW91" s="16" t="s">
        <v>3519</v>
      </c>
      <c r="CY91" s="16"/>
      <c r="CZ91" s="19"/>
      <c r="DA91" s="16"/>
      <c r="DB91" s="16"/>
      <c r="DD91" s="16"/>
      <c r="DF91" s="16"/>
      <c r="DP91" s="16"/>
      <c r="DS91" s="16"/>
      <c r="DT91" s="16"/>
      <c r="DU91" s="16"/>
      <c r="DW91" s="16"/>
      <c r="EB91" s="16"/>
    </row>
    <row r="92" spans="1:132" x14ac:dyDescent="0.35">
      <c r="A92" s="16" t="s">
        <v>6223</v>
      </c>
      <c r="I92" t="s">
        <v>33</v>
      </c>
      <c r="J92" s="32" t="s">
        <v>7211</v>
      </c>
      <c r="K92" s="16" t="s">
        <v>730</v>
      </c>
      <c r="L92" s="16"/>
      <c r="N92" t="s">
        <v>119</v>
      </c>
      <c r="O92" s="16" t="s">
        <v>119</v>
      </c>
      <c r="P92" s="16" t="s">
        <v>119</v>
      </c>
      <c r="Q92" s="16"/>
      <c r="R92" s="16">
        <f>SUM(COUNTIF(L92:Q92,"yes"))</f>
        <v>3</v>
      </c>
      <c r="S92" s="20" t="s">
        <v>6301</v>
      </c>
      <c r="T92" s="16" t="s">
        <v>651</v>
      </c>
      <c r="U92" s="16" t="s">
        <v>6275</v>
      </c>
      <c r="V92" s="16"/>
      <c r="W92" t="s">
        <v>6684</v>
      </c>
      <c r="X92" s="16" t="s">
        <v>6310</v>
      </c>
      <c r="Y92" s="16" t="s">
        <v>520</v>
      </c>
      <c r="Z92" s="16" t="s">
        <v>677</v>
      </c>
      <c r="AA92" s="16"/>
      <c r="AD92" s="16" t="s">
        <v>944</v>
      </c>
      <c r="AE92" s="21" t="s">
        <v>6291</v>
      </c>
      <c r="AF92" s="21"/>
      <c r="AG92" s="16" t="s">
        <v>948</v>
      </c>
      <c r="AH92" t="s">
        <v>6683</v>
      </c>
      <c r="AM92" s="16" t="s">
        <v>947</v>
      </c>
      <c r="AN92" s="16" t="s">
        <v>727</v>
      </c>
      <c r="AO92" s="16" t="s">
        <v>949</v>
      </c>
      <c r="AP92" s="42" t="s">
        <v>601</v>
      </c>
      <c r="AQ92" s="16"/>
      <c r="AT92" s="16">
        <v>23</v>
      </c>
      <c r="AU92" s="16">
        <v>80</v>
      </c>
      <c r="AV92" s="16" t="s">
        <v>707</v>
      </c>
      <c r="AW92" s="21" t="s">
        <v>945</v>
      </c>
      <c r="AX92" s="16" t="s">
        <v>601</v>
      </c>
      <c r="AY92" s="16" t="s">
        <v>950</v>
      </c>
      <c r="AZ92" s="16">
        <f>LEN(AY92)-LEN(SUBSTITUTE(AY92,",",""))+1</f>
        <v>10</v>
      </c>
      <c r="BA92" s="16" t="s">
        <v>951</v>
      </c>
      <c r="BB92" s="16">
        <f>LEN(BA92)-LEN(SUBSTITUTE(BA92,",",""))+1</f>
        <v>7</v>
      </c>
      <c r="BC92" s="16">
        <f>Table1[[#This Row], [no. of native regions]]+Table1[[#This Row], [no. of introduced regions]]</f>
        <v>17</v>
      </c>
      <c r="BD92" s="30">
        <f>Table1[[#This Row], [no. of introduced regions]]/Table1[[#This Row], [no. of native regions]]</f>
        <v>0.7</v>
      </c>
      <c r="BE92" s="16" t="s">
        <v>6404</v>
      </c>
      <c r="BF92" s="16" t="s">
        <v>952</v>
      </c>
      <c r="BG92" s="16" t="s">
        <v>6392</v>
      </c>
      <c r="BH92" s="26" t="s">
        <v>6393</v>
      </c>
      <c r="BI92" s="16" t="s">
        <v>6394</v>
      </c>
      <c r="BJ92" s="16" t="s">
        <v>666</v>
      </c>
      <c r="BK92" t="s">
        <v>6463</v>
      </c>
      <c r="BL92" s="21" t="s">
        <v>6464</v>
      </c>
      <c r="BM92" s="16">
        <v>216</v>
      </c>
      <c r="BN92" s="16"/>
      <c r="BO92" s="41" t="s">
        <v>6448</v>
      </c>
      <c r="BP92" s="16" t="s">
        <v>33</v>
      </c>
      <c r="BT92" s="16" t="s">
        <v>521</v>
      </c>
      <c r="BU92" s="32" t="s">
        <v>522</v>
      </c>
      <c r="BW92" s="16"/>
      <c r="BX92" s="16"/>
      <c r="BY92" s="16" t="s">
        <v>955</v>
      </c>
      <c r="BZ92" s="16" t="s">
        <v>956</v>
      </c>
      <c r="CC92" s="16" t="s">
        <v>957</v>
      </c>
      <c r="CD92" s="16" t="s">
        <v>958</v>
      </c>
      <c r="CI92" s="16"/>
      <c r="CJ92" s="16"/>
      <c r="CK92" s="16" t="s">
        <v>666</v>
      </c>
      <c r="CL92" s="16" t="s">
        <v>5822</v>
      </c>
      <c r="CM92" s="16" t="s">
        <v>119</v>
      </c>
      <c r="CN92" s="16" t="s">
        <v>119</v>
      </c>
      <c r="CO92" s="16" t="s">
        <v>3172</v>
      </c>
      <c r="CQ92" s="16" t="s">
        <v>954</v>
      </c>
      <c r="CR92" s="16" t="s">
        <v>6320</v>
      </c>
      <c r="CS92" s="16" t="s">
        <v>953</v>
      </c>
      <c r="CT92" s="16" t="s">
        <v>4749</v>
      </c>
      <c r="CU92" s="16" t="s">
        <v>3489</v>
      </c>
      <c r="CV92" s="16" t="s">
        <v>4750</v>
      </c>
      <c r="CW92" s="16" t="s">
        <v>3251</v>
      </c>
      <c r="CY92" s="16" t="s">
        <v>119</v>
      </c>
      <c r="CZ92" s="19">
        <v>973</v>
      </c>
      <c r="DA92" s="16" t="s">
        <v>119</v>
      </c>
      <c r="DB92" s="16"/>
      <c r="DD92" s="16"/>
      <c r="DE92" s="16" t="s">
        <v>946</v>
      </c>
      <c r="DF92" s="16"/>
      <c r="DI92" s="16">
        <v>49511</v>
      </c>
      <c r="DP92" s="16"/>
      <c r="DS92" s="16"/>
      <c r="DT92" s="16"/>
      <c r="DU92" s="16"/>
      <c r="DW92" s="16"/>
      <c r="EB92" s="16"/>
    </row>
    <row r="93" spans="1:132" x14ac:dyDescent="0.35">
      <c r="A93" s="16" t="s">
        <v>6223</v>
      </c>
      <c r="I93" t="s">
        <v>1375</v>
      </c>
      <c r="K93" s="16" t="s">
        <v>730</v>
      </c>
      <c r="L93" s="16"/>
      <c r="O93" s="16" t="s">
        <v>119</v>
      </c>
      <c r="P93" s="16" t="s">
        <v>119</v>
      </c>
      <c r="Q93" s="16" t="s">
        <v>119</v>
      </c>
      <c r="R93" s="16">
        <f>SUM(COUNTIF(L93:Q93,"yes"))</f>
        <v>3</v>
      </c>
      <c r="S93" s="20" t="s">
        <v>6301</v>
      </c>
      <c r="T93" s="16" t="s">
        <v>651</v>
      </c>
      <c r="U93" s="16"/>
      <c r="V93" s="16"/>
      <c r="W93" s="16"/>
      <c r="X93" s="16"/>
      <c r="Y93" s="16" t="s">
        <v>1376</v>
      </c>
      <c r="Z93" s="16"/>
      <c r="AA93" s="16"/>
      <c r="AG93" s="16" t="s">
        <v>1377</v>
      </c>
      <c r="AJ93" s="16" t="s">
        <v>1378</v>
      </c>
      <c r="AM93" s="16" t="s">
        <v>747</v>
      </c>
      <c r="AN93" s="16" t="s">
        <v>5846</v>
      </c>
      <c r="AO93" s="16" t="s">
        <v>1232</v>
      </c>
      <c r="AQ93" s="16"/>
      <c r="AW93" s="21" t="s">
        <v>5843</v>
      </c>
      <c r="AY93" s="16" t="s">
        <v>5844</v>
      </c>
      <c r="AZ93" s="16">
        <f>LEN(AY93)-LEN(SUBSTITUTE(AY93,",",""))+1</f>
        <v>14</v>
      </c>
      <c r="BA93" s="16" t="s">
        <v>5845</v>
      </c>
      <c r="BB93" s="16">
        <f>LEN(BA93)-LEN(SUBSTITUTE(BA93,",",""))+1</f>
        <v>3</v>
      </c>
      <c r="BC93" s="16">
        <f>Table1[[#This Row], [no. of native regions]]+Table1[[#This Row], [no. of introduced regions]]</f>
        <v>17</v>
      </c>
      <c r="BD93" s="30">
        <f>Table1[[#This Row], [no. of introduced regions]]/Table1[[#This Row], [no. of native regions]]</f>
        <v>0.21428571428571427</v>
      </c>
      <c r="BG93" s="16" t="s">
        <v>6349</v>
      </c>
      <c r="BH93" s="27">
        <v>5</v>
      </c>
      <c r="BI93" s="16" t="s">
        <v>6350</v>
      </c>
      <c r="BM93" s="16"/>
      <c r="BN93" s="16"/>
      <c r="BO93" s="41"/>
      <c r="BT93" s="16" t="s">
        <v>1379</v>
      </c>
      <c r="BU93" s="32" t="s">
        <v>1380</v>
      </c>
      <c r="BW93" s="16"/>
      <c r="BX93" s="16"/>
      <c r="BY93" s="16" t="s">
        <v>1381</v>
      </c>
      <c r="BZ93" s="16" t="s">
        <v>1382</v>
      </c>
      <c r="CA93" s="16" t="s">
        <v>1251</v>
      </c>
      <c r="CI93" s="16"/>
      <c r="CJ93" s="16"/>
      <c r="CK93" s="16"/>
      <c r="CL93" s="16" t="s">
        <v>402</v>
      </c>
      <c r="CM93" s="16" t="s">
        <v>119</v>
      </c>
      <c r="CN93" s="16" t="s">
        <v>119</v>
      </c>
      <c r="CO93" s="16" t="s">
        <v>3172</v>
      </c>
      <c r="CQ93" s="16" t="s">
        <v>1379</v>
      </c>
      <c r="CR93" s="16" t="s">
        <v>1380</v>
      </c>
      <c r="CS93" s="16" t="s">
        <v>389</v>
      </c>
      <c r="CT93" s="16" t="s">
        <v>4281</v>
      </c>
      <c r="CU93" s="16" t="s">
        <v>3308</v>
      </c>
      <c r="CV93" s="16" t="s">
        <v>3378</v>
      </c>
      <c r="CW93" s="16" t="s">
        <v>4102</v>
      </c>
      <c r="CY93" s="16"/>
      <c r="CZ93" s="19"/>
      <c r="DA93" s="16"/>
      <c r="DB93" s="16"/>
      <c r="DD93" s="16"/>
      <c r="DF93" s="16"/>
      <c r="DP93" s="16"/>
      <c r="DS93" s="16"/>
      <c r="DT93" s="16"/>
      <c r="DU93" s="16"/>
      <c r="DW93" s="16"/>
      <c r="EB93" s="16"/>
    </row>
    <row r="94" spans="1:132" x14ac:dyDescent="0.35">
      <c r="A94" s="16" t="s">
        <v>6223</v>
      </c>
      <c r="I94" t="s">
        <v>6550</v>
      </c>
      <c r="K94" t="s">
        <v>6825</v>
      </c>
      <c r="L94" s="16" t="s">
        <v>119</v>
      </c>
      <c r="M94" s="16" t="s">
        <v>119</v>
      </c>
      <c r="N94" t="s">
        <v>119</v>
      </c>
      <c r="P94" s="16"/>
      <c r="Q94" s="16"/>
      <c r="R94" s="16">
        <f>SUM(COUNTIF(L94:Q94,"yes"))</f>
        <v>3</v>
      </c>
      <c r="S94" s="20" t="s">
        <v>6301</v>
      </c>
      <c r="T94" s="16"/>
      <c r="U94" s="16"/>
      <c r="V94" s="16"/>
      <c r="W94" t="s">
        <v>6841</v>
      </c>
      <c r="X94" s="16"/>
      <c r="Y94" s="16"/>
      <c r="Z94" s="16"/>
      <c r="AA94" s="16"/>
      <c r="AG94" s="16"/>
      <c r="AH94" t="s">
        <v>6550</v>
      </c>
      <c r="AP94" s="42" t="s">
        <v>6471</v>
      </c>
      <c r="AQ94" s="16"/>
      <c r="BD94" s="30"/>
      <c r="BH94" s="26"/>
      <c r="BM94" s="16"/>
      <c r="BN94" s="16"/>
      <c r="BO94" s="41"/>
      <c r="BW94" s="16"/>
      <c r="BX94" s="16"/>
      <c r="BY94" s="16"/>
      <c r="BZ94" s="19"/>
      <c r="CI94" s="16"/>
      <c r="CJ94" s="16"/>
      <c r="CK94" s="16"/>
      <c r="CL94" s="16"/>
      <c r="CN94" s="16"/>
      <c r="CR94" s="16"/>
      <c r="CY94" s="16"/>
      <c r="CZ94" s="19"/>
      <c r="DA94" s="16"/>
      <c r="DB94" s="16"/>
      <c r="DD94" s="19"/>
      <c r="DF94" s="16"/>
      <c r="DP94" s="16"/>
      <c r="DS94" s="16"/>
      <c r="DT94" s="16"/>
      <c r="DU94" s="16"/>
      <c r="DW94" s="16"/>
      <c r="EB94" s="16"/>
    </row>
    <row r="95" spans="1:132" x14ac:dyDescent="0.35">
      <c r="A95" s="16" t="s">
        <v>6223</v>
      </c>
      <c r="I95" t="s">
        <v>172</v>
      </c>
      <c r="K95" s="16" t="s">
        <v>730</v>
      </c>
      <c r="L95" s="16" t="s">
        <v>119</v>
      </c>
      <c r="M95" s="16" t="s">
        <v>119</v>
      </c>
      <c r="O95" s="16" t="s">
        <v>119</v>
      </c>
      <c r="P95" s="16"/>
      <c r="Q95" s="16"/>
      <c r="R95" s="16">
        <f>SUM(COUNTIF(L95:Q95,"yes"))</f>
        <v>3</v>
      </c>
      <c r="S95" s="20" t="s">
        <v>6301</v>
      </c>
      <c r="T95" s="16"/>
      <c r="U95" s="16"/>
      <c r="V95" s="16"/>
      <c r="W95" s="16"/>
      <c r="X95" s="16"/>
      <c r="Y95" s="16" t="s">
        <v>173</v>
      </c>
      <c r="Z95" s="16"/>
      <c r="AA95" s="16"/>
      <c r="AG95" s="16" t="s">
        <v>1225</v>
      </c>
      <c r="AM95" s="16" t="s">
        <v>1213</v>
      </c>
      <c r="AN95" s="16" t="s">
        <v>1226</v>
      </c>
      <c r="AO95" s="16" t="s">
        <v>1227</v>
      </c>
      <c r="AQ95" s="16"/>
      <c r="AZ95" s="16">
        <f>LEN(AY95)-LEN(SUBSTITUTE(AY95,",",""))+1</f>
        <v>1</v>
      </c>
      <c r="BB95" s="16">
        <f>LEN(BA95)-LEN(SUBSTITUTE(BA95,",",""))+1</f>
        <v>1</v>
      </c>
      <c r="BD95" s="30">
        <f>Table1[[#This Row], [no. of introduced regions]]/Table1[[#This Row], [no. of native regions]]</f>
        <v>1</v>
      </c>
      <c r="BH95" s="26"/>
      <c r="BM95" s="16"/>
      <c r="BN95" s="16"/>
      <c r="BO95" s="41"/>
      <c r="BW95" s="16"/>
      <c r="BX95" s="16"/>
      <c r="BY95" s="16"/>
      <c r="BZ95" s="16"/>
      <c r="CI95" s="16"/>
      <c r="CJ95" s="16"/>
      <c r="CK95" s="16"/>
      <c r="CL95" s="16"/>
      <c r="CN95" s="16"/>
      <c r="CR95" s="16"/>
      <c r="CY95" s="16"/>
      <c r="CZ95" s="19"/>
      <c r="DA95" s="16"/>
      <c r="DB95" s="16"/>
      <c r="DD95" s="16"/>
      <c r="DF95" s="16"/>
      <c r="DP95" s="16"/>
      <c r="DS95" s="16"/>
      <c r="DT95" s="16"/>
      <c r="DU95" s="16"/>
      <c r="DW95" s="16"/>
      <c r="EB95" s="16"/>
    </row>
    <row r="96" spans="1:132" x14ac:dyDescent="0.35">
      <c r="A96" s="16" t="s">
        <v>6223</v>
      </c>
      <c r="I96" t="s">
        <v>217</v>
      </c>
      <c r="K96" s="16" t="s">
        <v>730</v>
      </c>
      <c r="L96" s="16" t="s">
        <v>119</v>
      </c>
      <c r="M96" s="16" t="s">
        <v>119</v>
      </c>
      <c r="O96" s="16" t="s">
        <v>119</v>
      </c>
      <c r="P96" s="16"/>
      <c r="Q96" s="16"/>
      <c r="R96" s="16">
        <f>SUM(COUNTIF(L96:Q96,"yes"))</f>
        <v>3</v>
      </c>
      <c r="S96" s="20" t="s">
        <v>6301</v>
      </c>
      <c r="T96" s="16"/>
      <c r="U96" s="16"/>
      <c r="V96" s="16"/>
      <c r="W96" s="16"/>
      <c r="X96" s="16"/>
      <c r="Y96" s="16" t="s">
        <v>218</v>
      </c>
      <c r="Z96" s="16"/>
      <c r="AA96" s="16"/>
      <c r="AG96" s="16" t="s">
        <v>1295</v>
      </c>
      <c r="AM96" s="16" t="s">
        <v>1229</v>
      </c>
      <c r="AN96" s="16" t="s">
        <v>1228</v>
      </c>
      <c r="AO96" s="16" t="s">
        <v>1296</v>
      </c>
      <c r="AQ96" s="16"/>
      <c r="AZ96" s="16">
        <f>LEN(AY96)-LEN(SUBSTITUTE(AY96,",",""))+1</f>
        <v>1</v>
      </c>
      <c r="BD96" s="30"/>
      <c r="BH96" s="26"/>
      <c r="BM96" s="16"/>
      <c r="BN96" s="16"/>
      <c r="BO96" s="41"/>
      <c r="BW96" s="16"/>
      <c r="BX96" s="16"/>
      <c r="BY96" s="16"/>
      <c r="BZ96" s="16"/>
      <c r="CI96" s="16"/>
      <c r="CJ96" s="16"/>
      <c r="CK96" s="16"/>
      <c r="CL96" s="16"/>
      <c r="CN96" s="16"/>
      <c r="CR96" s="16"/>
      <c r="CY96" s="16"/>
      <c r="CZ96" s="19"/>
      <c r="DA96" s="16"/>
      <c r="DB96" s="16"/>
      <c r="DD96" s="16"/>
      <c r="DF96" s="16"/>
      <c r="DP96" s="16"/>
      <c r="DS96" s="16"/>
      <c r="DT96" s="16"/>
      <c r="DU96" s="16"/>
      <c r="DW96" s="16"/>
      <c r="EB96" s="16"/>
    </row>
    <row r="97" spans="1:132" x14ac:dyDescent="0.35">
      <c r="A97" s="16" t="s">
        <v>6223</v>
      </c>
      <c r="I97" t="s">
        <v>310</v>
      </c>
      <c r="K97" s="16" t="s">
        <v>6228</v>
      </c>
      <c r="L97" s="16" t="s">
        <v>119</v>
      </c>
      <c r="M97" s="16" t="s">
        <v>119</v>
      </c>
      <c r="P97" s="16" t="s">
        <v>119</v>
      </c>
      <c r="Q97" s="16"/>
      <c r="R97" s="16">
        <f>SUM(COUNTIF(L97:Q97,"yes"))</f>
        <v>3</v>
      </c>
      <c r="S97" s="20" t="s">
        <v>6301</v>
      </c>
      <c r="T97" s="16" t="s">
        <v>1228</v>
      </c>
      <c r="U97" s="16"/>
      <c r="V97" s="16"/>
      <c r="W97" s="16"/>
      <c r="X97" s="16"/>
      <c r="Y97" s="16" t="s">
        <v>1463</v>
      </c>
      <c r="Z97" s="16"/>
      <c r="AA97" s="16"/>
      <c r="AG97" s="16"/>
      <c r="AM97" s="16" t="s">
        <v>1229</v>
      </c>
      <c r="AN97" s="16" t="s">
        <v>1228</v>
      </c>
      <c r="AO97" s="16" t="s">
        <v>1464</v>
      </c>
      <c r="AQ97" s="16"/>
      <c r="AZ97" s="16">
        <f>LEN(AY97)-LEN(SUBSTITUTE(AY97,",",""))+1</f>
        <v>1</v>
      </c>
      <c r="BB97" s="16">
        <f>LEN(BA97)-LEN(SUBSTITUTE(BA97,",",""))+1</f>
        <v>1</v>
      </c>
      <c r="BD97" s="30"/>
      <c r="BH97" s="26"/>
      <c r="BM97" s="16"/>
      <c r="BN97" s="16"/>
      <c r="BO97" s="41"/>
      <c r="BW97" s="16"/>
      <c r="BX97" s="16"/>
      <c r="BY97" s="16"/>
      <c r="BZ97" s="16"/>
      <c r="CI97" s="16"/>
      <c r="CJ97" s="16"/>
      <c r="CK97" s="16"/>
      <c r="CL97" s="16"/>
      <c r="CN97" s="16"/>
      <c r="CR97" s="16"/>
      <c r="CY97" s="16"/>
      <c r="CZ97" s="19"/>
      <c r="DA97" s="16"/>
      <c r="DB97" s="16"/>
      <c r="DD97" s="16"/>
      <c r="DF97" s="16"/>
      <c r="DP97" s="16"/>
      <c r="DS97" s="16"/>
      <c r="DT97" s="16"/>
      <c r="DU97" s="16"/>
      <c r="DW97" s="16"/>
      <c r="EB97" s="16"/>
    </row>
    <row r="98" spans="1:132" x14ac:dyDescent="0.35">
      <c r="A98" s="16" t="s">
        <v>6223</v>
      </c>
      <c r="I98" t="s">
        <v>252</v>
      </c>
      <c r="J98" s="32" t="s">
        <v>6900</v>
      </c>
      <c r="K98" s="16" t="s">
        <v>730</v>
      </c>
      <c r="L98" s="16" t="s">
        <v>119</v>
      </c>
      <c r="N98" t="s">
        <v>119</v>
      </c>
      <c r="O98" s="16" t="s">
        <v>119</v>
      </c>
      <c r="P98" s="16"/>
      <c r="Q98" s="16"/>
      <c r="R98" s="16">
        <f>SUM(COUNTIF(L98:Q98,"yes"))</f>
        <v>3</v>
      </c>
      <c r="S98" s="20" t="s">
        <v>6301</v>
      </c>
      <c r="T98" s="16"/>
      <c r="U98" s="16"/>
      <c r="V98" s="16"/>
      <c r="W98" s="16"/>
      <c r="X98" s="16"/>
      <c r="Y98" s="16" t="s">
        <v>253</v>
      </c>
      <c r="Z98" s="16"/>
      <c r="AA98" s="16"/>
      <c r="AG98" s="16" t="s">
        <v>1329</v>
      </c>
      <c r="AH98" t="s">
        <v>6581</v>
      </c>
      <c r="AM98" s="16" t="s">
        <v>1328</v>
      </c>
      <c r="AN98" s="16" t="s">
        <v>1228</v>
      </c>
      <c r="AO98" s="16" t="s">
        <v>1330</v>
      </c>
      <c r="AP98" s="42" t="s">
        <v>6582</v>
      </c>
      <c r="AQ98" s="16"/>
      <c r="BD98" s="30"/>
      <c r="BH98" s="26"/>
      <c r="BM98" s="16"/>
      <c r="BN98" s="16"/>
      <c r="BO98" s="41"/>
      <c r="BW98" s="16"/>
      <c r="BX98" s="16"/>
      <c r="BY98" s="16"/>
      <c r="BZ98" s="16"/>
      <c r="CI98" s="16"/>
      <c r="CJ98" s="16"/>
      <c r="CK98" s="16"/>
      <c r="CL98" s="16"/>
      <c r="CN98" s="16"/>
      <c r="CR98" s="16"/>
      <c r="CY98" s="16"/>
      <c r="CZ98" s="19"/>
      <c r="DA98" s="16"/>
      <c r="DB98" s="16"/>
      <c r="DD98" s="16"/>
      <c r="DF98" s="16"/>
      <c r="DP98" s="16"/>
      <c r="DS98" s="16"/>
      <c r="DT98" s="16"/>
      <c r="DU98" s="16"/>
      <c r="DW98" s="16"/>
      <c r="EB98" s="16"/>
    </row>
    <row r="99" spans="1:132" x14ac:dyDescent="0.35">
      <c r="A99" s="16" t="s">
        <v>6223</v>
      </c>
      <c r="I99" t="s">
        <v>6237</v>
      </c>
      <c r="K99" s="16" t="s">
        <v>730</v>
      </c>
      <c r="L99" s="16" t="s">
        <v>119</v>
      </c>
      <c r="O99" s="16" t="s">
        <v>119</v>
      </c>
      <c r="P99" s="16" t="s">
        <v>119</v>
      </c>
      <c r="Q99" s="16"/>
      <c r="R99" s="16">
        <f>SUM(COUNTIF(L99:Q99,"yes"))</f>
        <v>3</v>
      </c>
      <c r="S99" s="20" t="s">
        <v>6301</v>
      </c>
      <c r="T99" s="16"/>
      <c r="U99" s="16"/>
      <c r="V99" s="16"/>
      <c r="W99" s="16"/>
      <c r="X99" s="16"/>
      <c r="Y99" s="16" t="s">
        <v>236</v>
      </c>
      <c r="Z99" s="16"/>
      <c r="AA99" s="16"/>
      <c r="AG99" s="16" t="s">
        <v>1314</v>
      </c>
      <c r="AM99" s="16" t="s">
        <v>1313</v>
      </c>
      <c r="AN99" s="16" t="s">
        <v>1315</v>
      </c>
      <c r="AO99" s="16" t="s">
        <v>1316</v>
      </c>
      <c r="AQ99" s="16"/>
      <c r="AZ99" s="16">
        <f>LEN(AY99)-LEN(SUBSTITUTE(AY99,",",""))+1</f>
        <v>1</v>
      </c>
      <c r="BB99" s="16">
        <f>LEN(BA99)-LEN(SUBSTITUTE(BA99,",",""))+1</f>
        <v>1</v>
      </c>
      <c r="BD99" s="30">
        <f>Table1[[#This Row], [no. of introduced regions]]/Table1[[#This Row], [no. of native regions]]</f>
        <v>1</v>
      </c>
      <c r="BH99" s="26"/>
      <c r="BM99" s="16"/>
      <c r="BN99" s="16"/>
      <c r="BO99" s="41"/>
      <c r="BW99" s="16"/>
      <c r="BX99" s="16"/>
      <c r="BY99" s="16"/>
      <c r="BZ99" s="16"/>
      <c r="CI99" s="16"/>
      <c r="CJ99" s="16"/>
      <c r="CK99" s="16"/>
      <c r="CL99" s="16"/>
      <c r="CN99" s="16"/>
      <c r="CR99" s="16"/>
      <c r="CY99" s="16"/>
      <c r="CZ99" s="19"/>
      <c r="DA99" s="16"/>
      <c r="DB99" s="16"/>
      <c r="DD99" s="16"/>
      <c r="DF99" s="16"/>
      <c r="DP99" s="16"/>
      <c r="DS99" s="16"/>
      <c r="DT99" s="16"/>
      <c r="DU99" s="16"/>
      <c r="DW99" s="16"/>
      <c r="EB99" s="16"/>
    </row>
    <row r="100" spans="1:132" x14ac:dyDescent="0.35">
      <c r="A100" s="16" t="s">
        <v>6223</v>
      </c>
      <c r="I100" t="s">
        <v>292</v>
      </c>
      <c r="K100" s="16" t="s">
        <v>730</v>
      </c>
      <c r="L100" s="16" t="s">
        <v>119</v>
      </c>
      <c r="O100" s="16" t="s">
        <v>119</v>
      </c>
      <c r="P100" s="16" t="s">
        <v>119</v>
      </c>
      <c r="Q100" s="16"/>
      <c r="R100" s="16">
        <f>SUM(COUNTIF(L100:Q100,"yes"))</f>
        <v>3</v>
      </c>
      <c r="S100" s="20" t="s">
        <v>6301</v>
      </c>
      <c r="T100" s="16"/>
      <c r="U100" s="16"/>
      <c r="V100" s="16"/>
      <c r="W100" s="16"/>
      <c r="X100" s="16"/>
      <c r="Y100" s="16" t="s">
        <v>293</v>
      </c>
      <c r="Z100" s="16"/>
      <c r="AA100" s="16"/>
      <c r="AG100" s="16" t="s">
        <v>1426</v>
      </c>
      <c r="AM100" s="16" t="s">
        <v>1229</v>
      </c>
      <c r="AN100" s="16" t="s">
        <v>1385</v>
      </c>
      <c r="AO100" s="16" t="s">
        <v>1427</v>
      </c>
      <c r="AQ100" s="16"/>
      <c r="AZ100" s="16">
        <f>LEN(AY100)-LEN(SUBSTITUTE(AY100,",",""))+1</f>
        <v>1</v>
      </c>
      <c r="BD100" s="30"/>
      <c r="BH100" s="26"/>
      <c r="BM100" s="16"/>
      <c r="BN100" s="16"/>
      <c r="BO100" s="41"/>
      <c r="BW100" s="16"/>
      <c r="BX100" s="16"/>
      <c r="BY100" s="16"/>
      <c r="BZ100" s="16"/>
      <c r="CI100" s="16"/>
      <c r="CJ100" s="16"/>
      <c r="CK100" s="16"/>
      <c r="CL100" s="16"/>
      <c r="CN100" s="16"/>
      <c r="CR100" s="16"/>
      <c r="CY100" s="16"/>
      <c r="CZ100" s="19"/>
      <c r="DA100" s="16"/>
      <c r="DB100" s="16"/>
      <c r="DD100" s="16"/>
      <c r="DF100" s="16"/>
      <c r="DP100" s="16"/>
      <c r="DS100" s="16"/>
      <c r="DT100" s="16"/>
      <c r="DU100" s="16"/>
      <c r="DW100" s="16"/>
      <c r="EB100" s="16"/>
    </row>
    <row r="101" spans="1:132" x14ac:dyDescent="0.35">
      <c r="A101" s="16" t="s">
        <v>6223</v>
      </c>
      <c r="I101" t="s">
        <v>304</v>
      </c>
      <c r="K101" s="16" t="s">
        <v>730</v>
      </c>
      <c r="L101" s="16" t="s">
        <v>119</v>
      </c>
      <c r="O101" s="16" t="s">
        <v>119</v>
      </c>
      <c r="P101" s="16" t="s">
        <v>119</v>
      </c>
      <c r="Q101" s="16"/>
      <c r="R101" s="16">
        <f>SUM(COUNTIF(L101:Q101,"yes"))</f>
        <v>3</v>
      </c>
      <c r="S101" s="20" t="s">
        <v>6301</v>
      </c>
      <c r="T101" s="16"/>
      <c r="U101" s="16"/>
      <c r="V101" s="16"/>
      <c r="W101" s="16"/>
      <c r="X101" s="16"/>
      <c r="Y101" s="16" t="s">
        <v>305</v>
      </c>
      <c r="Z101" s="16"/>
      <c r="AA101" s="16"/>
      <c r="AG101" s="16" t="s">
        <v>1447</v>
      </c>
      <c r="AM101" s="16" t="s">
        <v>1213</v>
      </c>
      <c r="AN101" s="16" t="s">
        <v>1448</v>
      </c>
      <c r="AO101" s="16" t="s">
        <v>1449</v>
      </c>
      <c r="AQ101" s="16"/>
      <c r="AZ101" s="16">
        <f>LEN(AY101)-LEN(SUBSTITUTE(AY101,",",""))+1</f>
        <v>1</v>
      </c>
      <c r="BD101" s="30"/>
      <c r="BH101" s="26"/>
      <c r="BM101" s="16"/>
      <c r="BN101" s="16"/>
      <c r="BO101" s="41"/>
      <c r="BW101" s="16"/>
      <c r="BX101" s="16"/>
      <c r="BY101" s="16"/>
      <c r="BZ101" s="16"/>
      <c r="CI101" s="16"/>
      <c r="CJ101" s="16"/>
      <c r="CK101" s="16"/>
      <c r="CL101" s="16"/>
      <c r="CN101" s="16"/>
      <c r="CR101" s="16"/>
      <c r="CY101" s="16"/>
      <c r="CZ101" s="19"/>
      <c r="DA101" s="16"/>
      <c r="DB101" s="16"/>
      <c r="DD101" s="16"/>
      <c r="DF101" s="16"/>
      <c r="DP101" s="16"/>
      <c r="DS101" s="16"/>
      <c r="DT101" s="16"/>
      <c r="DU101" s="16"/>
      <c r="DW101" s="16"/>
      <c r="EB101" s="16"/>
    </row>
    <row r="102" spans="1:132" x14ac:dyDescent="0.35">
      <c r="A102" s="16" t="s">
        <v>6223</v>
      </c>
      <c r="I102" t="s">
        <v>315</v>
      </c>
      <c r="K102" s="16" t="s">
        <v>730</v>
      </c>
      <c r="L102" s="16" t="s">
        <v>119</v>
      </c>
      <c r="O102" s="16" t="s">
        <v>119</v>
      </c>
      <c r="P102" s="16" t="s">
        <v>119</v>
      </c>
      <c r="Q102" s="16"/>
      <c r="R102" s="16">
        <f>SUM(COUNTIF(L102:Q102,"yes"))</f>
        <v>3</v>
      </c>
      <c r="S102" s="20" t="s">
        <v>6301</v>
      </c>
      <c r="T102" s="16" t="s">
        <v>1228</v>
      </c>
      <c r="U102" s="16"/>
      <c r="V102" s="16"/>
      <c r="W102" s="16"/>
      <c r="X102" s="16"/>
      <c r="Y102" s="16" t="s">
        <v>316</v>
      </c>
      <c r="Z102" s="16"/>
      <c r="AA102" s="16"/>
      <c r="AG102" s="16" t="s">
        <v>1511</v>
      </c>
      <c r="AM102" s="16" t="s">
        <v>1229</v>
      </c>
      <c r="AN102" s="16" t="s">
        <v>1228</v>
      </c>
      <c r="AO102" s="16" t="s">
        <v>1330</v>
      </c>
      <c r="AQ102" s="16"/>
      <c r="AZ102" s="16">
        <f>LEN(AY102)-LEN(SUBSTITUTE(AY102,",",""))+1</f>
        <v>1</v>
      </c>
      <c r="BB102" s="16">
        <f>LEN(BA102)-LEN(SUBSTITUTE(BA102,",",""))+1</f>
        <v>1</v>
      </c>
      <c r="BD102" s="30"/>
      <c r="BH102" s="26"/>
      <c r="BM102" s="16"/>
      <c r="BN102" s="16"/>
      <c r="BO102" s="41"/>
      <c r="BW102" s="16"/>
      <c r="BX102" s="16"/>
      <c r="BY102" s="16"/>
      <c r="BZ102" s="16"/>
      <c r="CI102" s="16"/>
      <c r="CJ102" s="16"/>
      <c r="CK102" s="16"/>
      <c r="CL102" s="16"/>
      <c r="CN102" s="16"/>
      <c r="CR102" s="16"/>
      <c r="CY102" s="16"/>
      <c r="CZ102" s="19"/>
      <c r="DA102" s="16"/>
      <c r="DB102" s="16"/>
      <c r="DD102" s="16"/>
      <c r="DF102" s="16"/>
      <c r="DP102" s="16"/>
      <c r="DS102" s="16"/>
      <c r="DT102" s="16"/>
      <c r="DU102" s="16"/>
      <c r="DW102" s="16"/>
      <c r="EB102" s="16"/>
    </row>
    <row r="103" spans="1:132" x14ac:dyDescent="0.35">
      <c r="A103" s="16" t="s">
        <v>6223</v>
      </c>
      <c r="I103" t="s">
        <v>331</v>
      </c>
      <c r="K103" s="16" t="s">
        <v>730</v>
      </c>
      <c r="L103" s="16" t="s">
        <v>119</v>
      </c>
      <c r="O103" s="16" t="s">
        <v>119</v>
      </c>
      <c r="P103" s="16" t="s">
        <v>119</v>
      </c>
      <c r="Q103" s="16"/>
      <c r="R103" s="16">
        <f>SUM(COUNTIF(L103:Q103,"yes"))</f>
        <v>3</v>
      </c>
      <c r="S103" s="20" t="s">
        <v>6301</v>
      </c>
      <c r="T103" s="16"/>
      <c r="U103" s="16"/>
      <c r="V103" s="16"/>
      <c r="W103" s="16"/>
      <c r="X103" s="16"/>
      <c r="Y103" s="16" t="s">
        <v>332</v>
      </c>
      <c r="Z103" s="16"/>
      <c r="AA103" s="16"/>
      <c r="AG103" s="16" t="s">
        <v>1586</v>
      </c>
      <c r="AM103" s="16" t="s">
        <v>1034</v>
      </c>
      <c r="AN103" s="16" t="s">
        <v>1385</v>
      </c>
      <c r="AO103" s="16" t="s">
        <v>1319</v>
      </c>
      <c r="AQ103" s="16"/>
      <c r="BD103" s="30"/>
      <c r="BH103" s="26"/>
      <c r="BM103" s="16"/>
      <c r="BN103" s="16"/>
      <c r="BO103" s="41"/>
      <c r="BW103" s="16"/>
      <c r="BX103" s="16"/>
      <c r="BY103" s="16"/>
      <c r="BZ103" s="16"/>
      <c r="CI103" s="16"/>
      <c r="CJ103" s="16"/>
      <c r="CK103" s="16"/>
      <c r="CL103" s="16"/>
      <c r="CN103" s="16"/>
      <c r="CR103" s="16"/>
      <c r="CY103" s="16"/>
      <c r="CZ103" s="19"/>
      <c r="DA103" s="16"/>
      <c r="DB103" s="16"/>
      <c r="DD103" s="16"/>
      <c r="DF103" s="16"/>
      <c r="DP103" s="16"/>
      <c r="DS103" s="16"/>
      <c r="DT103" s="16"/>
      <c r="DU103" s="16"/>
      <c r="DW103" s="16"/>
      <c r="EB103" s="16"/>
    </row>
    <row r="104" spans="1:132" x14ac:dyDescent="0.35">
      <c r="A104" s="16" t="s">
        <v>6223</v>
      </c>
      <c r="I104" t="s">
        <v>339</v>
      </c>
      <c r="K104" s="16" t="s">
        <v>730</v>
      </c>
      <c r="L104" s="16" t="s">
        <v>119</v>
      </c>
      <c r="O104" s="16" t="s">
        <v>119</v>
      </c>
      <c r="P104" s="16" t="s">
        <v>119</v>
      </c>
      <c r="Q104" s="16"/>
      <c r="R104" s="16">
        <f>SUM(COUNTIF(L104:Q104,"yes"))</f>
        <v>3</v>
      </c>
      <c r="S104" s="20" t="s">
        <v>6301</v>
      </c>
      <c r="T104" s="16"/>
      <c r="U104" s="16"/>
      <c r="V104" s="16"/>
      <c r="W104" s="16"/>
      <c r="X104" s="16"/>
      <c r="Y104" s="16" t="s">
        <v>1625</v>
      </c>
      <c r="Z104" s="16"/>
      <c r="AA104" s="16"/>
      <c r="AG104" s="16" t="s">
        <v>1626</v>
      </c>
      <c r="AM104" s="16" t="s">
        <v>1229</v>
      </c>
      <c r="AN104" s="16" t="s">
        <v>1385</v>
      </c>
      <c r="AO104" s="16" t="s">
        <v>1235</v>
      </c>
      <c r="AQ104" s="16"/>
      <c r="BD104" s="30"/>
      <c r="BH104" s="26"/>
      <c r="BM104" s="16"/>
      <c r="BN104" s="16"/>
      <c r="BO104" s="41"/>
      <c r="BW104" s="16"/>
      <c r="BX104" s="16"/>
      <c r="BY104" s="16"/>
      <c r="BZ104" s="16"/>
      <c r="CI104" s="16"/>
      <c r="CJ104" s="16"/>
      <c r="CK104" s="16"/>
      <c r="CL104" s="16"/>
      <c r="CN104" s="16"/>
      <c r="CR104" s="16"/>
      <c r="CY104" s="16"/>
      <c r="CZ104" s="19"/>
      <c r="DA104" s="16"/>
      <c r="DB104" s="16"/>
      <c r="DD104" s="16"/>
      <c r="DF104" s="16"/>
      <c r="DP104" s="16"/>
      <c r="DS104" s="16"/>
      <c r="DT104" s="16"/>
      <c r="DU104" s="16"/>
      <c r="DW104" s="16"/>
      <c r="EB104" s="16"/>
    </row>
    <row r="105" spans="1:132" x14ac:dyDescent="0.35">
      <c r="A105" s="16" t="s">
        <v>6223</v>
      </c>
      <c r="I105" t="s">
        <v>184</v>
      </c>
      <c r="K105" s="16" t="s">
        <v>730</v>
      </c>
      <c r="L105" s="16" t="s">
        <v>119</v>
      </c>
      <c r="O105" s="16" t="s">
        <v>119</v>
      </c>
      <c r="P105" s="16"/>
      <c r="Q105" s="16" t="s">
        <v>119</v>
      </c>
      <c r="R105" s="16">
        <f>SUM(COUNTIF(L105:Q105,"yes"))</f>
        <v>3</v>
      </c>
      <c r="S105" s="20" t="s">
        <v>6301</v>
      </c>
      <c r="T105" s="16"/>
      <c r="U105" s="16"/>
      <c r="V105" s="16"/>
      <c r="W105" s="16"/>
      <c r="X105" s="16"/>
      <c r="Y105" s="16" t="s">
        <v>185</v>
      </c>
      <c r="Z105" s="16" t="s">
        <v>677</v>
      </c>
      <c r="AA105" s="16"/>
      <c r="AG105" s="16" t="s">
        <v>1233</v>
      </c>
      <c r="AL105" s="16" t="s">
        <v>6339</v>
      </c>
      <c r="AM105" s="16" t="s">
        <v>769</v>
      </c>
      <c r="AN105" s="16" t="s">
        <v>1234</v>
      </c>
      <c r="AO105" s="16" t="s">
        <v>1235</v>
      </c>
      <c r="AQ105" s="16"/>
      <c r="AZ105" s="16">
        <f>LEN(AY105)-LEN(SUBSTITUTE(AY105,",",""))+1</f>
        <v>1</v>
      </c>
      <c r="BB105" s="16">
        <f>LEN(BA105)-LEN(SUBSTITUTE(BA105,",",""))+1</f>
        <v>1</v>
      </c>
      <c r="BD105" s="30"/>
      <c r="BG105" s="16" t="s">
        <v>6337</v>
      </c>
      <c r="BH105" s="26">
        <v>2</v>
      </c>
      <c r="BI105" s="16" t="s">
        <v>6338</v>
      </c>
      <c r="BJ105" s="16" t="s">
        <v>1236</v>
      </c>
      <c r="BM105" s="16"/>
      <c r="BN105" s="16"/>
      <c r="BO105" s="41"/>
      <c r="BW105" s="16"/>
      <c r="BX105" s="16"/>
      <c r="BY105" s="16"/>
      <c r="BZ105" s="16"/>
      <c r="CI105" s="16"/>
      <c r="CJ105" s="16"/>
      <c r="CK105" s="16"/>
      <c r="CL105" s="16"/>
      <c r="CN105" s="16"/>
      <c r="CR105" s="16"/>
      <c r="CY105" s="16"/>
      <c r="CZ105" s="19"/>
      <c r="DA105" s="16"/>
      <c r="DB105" s="16"/>
      <c r="DD105" s="16"/>
      <c r="DF105" s="16"/>
      <c r="DP105" s="16"/>
      <c r="DS105" s="16"/>
      <c r="DT105" s="16"/>
      <c r="DU105" s="16"/>
      <c r="DW105" s="16"/>
      <c r="EB105" s="16"/>
    </row>
    <row r="106" spans="1:132" x14ac:dyDescent="0.35">
      <c r="A106" s="16" t="s">
        <v>6223</v>
      </c>
      <c r="I106" t="s">
        <v>1297</v>
      </c>
      <c r="K106" s="16" t="s">
        <v>730</v>
      </c>
      <c r="L106" s="16"/>
      <c r="M106" s="16" t="s">
        <v>119</v>
      </c>
      <c r="O106" s="16" t="s">
        <v>119</v>
      </c>
      <c r="P106" s="16" t="s">
        <v>119</v>
      </c>
      <c r="Q106" s="16"/>
      <c r="R106" s="16">
        <f>SUM(COUNTIF(L106:Q106,"yes"))</f>
        <v>3</v>
      </c>
      <c r="S106" s="20" t="s">
        <v>6301</v>
      </c>
      <c r="T106" s="16"/>
      <c r="U106" s="16"/>
      <c r="V106" s="16"/>
      <c r="W106" s="16"/>
      <c r="X106" s="16"/>
      <c r="Y106" s="16" t="s">
        <v>1298</v>
      </c>
      <c r="Z106" s="16"/>
      <c r="AA106" s="16"/>
      <c r="AG106" s="16" t="s">
        <v>1297</v>
      </c>
      <c r="AM106" s="16" t="s">
        <v>1213</v>
      </c>
      <c r="AN106" s="16" t="s">
        <v>1299</v>
      </c>
      <c r="AO106" s="16" t="s">
        <v>1227</v>
      </c>
      <c r="AQ106" s="16"/>
      <c r="AZ106" s="16">
        <f>LEN(AY106)-LEN(SUBSTITUTE(AY106,",",""))+1</f>
        <v>1</v>
      </c>
      <c r="BB106" s="16">
        <f>LEN(BA106)-LEN(SUBSTITUTE(BA106,",",""))+1</f>
        <v>1</v>
      </c>
      <c r="BD106" s="30">
        <f>Table1[[#This Row], [no. of introduced regions]]/Table1[[#This Row], [no. of native regions]]</f>
        <v>1</v>
      </c>
      <c r="BH106" s="26"/>
      <c r="BM106" s="16"/>
      <c r="BN106" s="16"/>
      <c r="BO106" s="41"/>
      <c r="BW106" s="16"/>
      <c r="BX106" s="16"/>
      <c r="BY106" s="16"/>
      <c r="BZ106" s="16"/>
      <c r="CI106" s="16"/>
      <c r="CJ106" s="16"/>
      <c r="CK106" s="16"/>
      <c r="CL106" s="16"/>
      <c r="CN106" s="16"/>
      <c r="CR106" s="16"/>
      <c r="CY106" s="16"/>
      <c r="CZ106" s="19"/>
      <c r="DA106" s="16"/>
      <c r="DB106" s="16"/>
      <c r="DD106" s="16"/>
      <c r="DF106" s="16"/>
      <c r="DP106" s="16"/>
      <c r="DS106" s="16"/>
      <c r="DT106" s="16"/>
      <c r="DU106" s="16"/>
      <c r="DW106" s="16"/>
      <c r="EB106" s="16"/>
    </row>
    <row r="107" spans="1:132" x14ac:dyDescent="0.35">
      <c r="A107" s="16" t="s">
        <v>6223</v>
      </c>
      <c r="I107" t="s">
        <v>1338</v>
      </c>
      <c r="K107" s="16" t="s">
        <v>730</v>
      </c>
      <c r="L107" s="16"/>
      <c r="M107" s="16" t="s">
        <v>119</v>
      </c>
      <c r="O107" s="16" t="s">
        <v>119</v>
      </c>
      <c r="P107" s="16" t="s">
        <v>119</v>
      </c>
      <c r="Q107" s="16"/>
      <c r="R107" s="16">
        <f>SUM(COUNTIF(L107:Q107,"yes"))</f>
        <v>3</v>
      </c>
      <c r="S107" s="20" t="s">
        <v>6301</v>
      </c>
      <c r="T107" s="16"/>
      <c r="U107" s="16"/>
      <c r="V107" s="16"/>
      <c r="W107" s="16"/>
      <c r="X107" s="16"/>
      <c r="Y107" s="16" t="s">
        <v>1339</v>
      </c>
      <c r="Z107" s="16"/>
      <c r="AA107" s="16"/>
      <c r="AG107" s="16" t="s">
        <v>1338</v>
      </c>
      <c r="AM107" s="16" t="s">
        <v>1034</v>
      </c>
      <c r="AN107" s="16" t="s">
        <v>1231</v>
      </c>
      <c r="AO107" s="16" t="s">
        <v>1340</v>
      </c>
      <c r="AQ107" s="16"/>
      <c r="AZ107" s="16">
        <f>LEN(AY107)-LEN(SUBSTITUTE(AY107,",",""))+1</f>
        <v>1</v>
      </c>
      <c r="BD107" s="30"/>
      <c r="BH107" s="26"/>
      <c r="BM107" s="16"/>
      <c r="BN107" s="16"/>
      <c r="BO107" s="41"/>
      <c r="BW107" s="16"/>
      <c r="BX107" s="16"/>
      <c r="BY107" s="16"/>
      <c r="BZ107" s="16"/>
      <c r="CI107" s="16"/>
      <c r="CJ107" s="16"/>
      <c r="CK107" s="16"/>
      <c r="CL107" s="16"/>
      <c r="CN107" s="16"/>
      <c r="CR107" s="16"/>
      <c r="CY107" s="16"/>
      <c r="CZ107" s="19"/>
      <c r="DA107" s="16"/>
      <c r="DB107" s="16"/>
      <c r="DD107" s="16"/>
      <c r="DF107" s="16"/>
      <c r="DP107" s="16"/>
      <c r="DS107" s="16"/>
      <c r="DT107" s="16"/>
      <c r="DU107" s="16"/>
      <c r="DW107" s="16"/>
      <c r="EB107" s="16"/>
    </row>
    <row r="108" spans="1:132" x14ac:dyDescent="0.35">
      <c r="A108" s="16" t="s">
        <v>6223</v>
      </c>
      <c r="I108" t="s">
        <v>1417</v>
      </c>
      <c r="K108" s="16" t="s">
        <v>730</v>
      </c>
      <c r="L108" s="16"/>
      <c r="M108" s="16" t="s">
        <v>119</v>
      </c>
      <c r="O108" s="16" t="s">
        <v>119</v>
      </c>
      <c r="P108" s="16" t="s">
        <v>119</v>
      </c>
      <c r="Q108" s="16"/>
      <c r="R108" s="16">
        <f>SUM(COUNTIF(L108:Q108,"yes"))</f>
        <v>3</v>
      </c>
      <c r="S108" s="20" t="s">
        <v>6301</v>
      </c>
      <c r="T108" s="16"/>
      <c r="U108" s="16"/>
      <c r="V108" s="16"/>
      <c r="W108" s="16"/>
      <c r="X108" s="16"/>
      <c r="Y108" s="16" t="s">
        <v>2390</v>
      </c>
      <c r="Z108" s="16"/>
      <c r="AA108" s="16"/>
      <c r="AG108" s="16" t="s">
        <v>1417</v>
      </c>
      <c r="AM108" s="16" t="s">
        <v>1418</v>
      </c>
      <c r="AN108" s="16" t="s">
        <v>727</v>
      </c>
      <c r="AO108" s="16" t="s">
        <v>1419</v>
      </c>
      <c r="AQ108" s="16"/>
      <c r="AZ108" s="16">
        <f>LEN(AY108)-LEN(SUBSTITUTE(AY108,",",""))+1</f>
        <v>1</v>
      </c>
      <c r="BD108" s="30"/>
      <c r="BH108" s="26"/>
      <c r="BJ108" s="16" t="s">
        <v>1420</v>
      </c>
      <c r="BM108" s="16"/>
      <c r="BN108" s="16"/>
      <c r="BO108" s="41"/>
      <c r="BW108" s="16"/>
      <c r="BX108" s="16"/>
      <c r="BY108" s="16"/>
      <c r="BZ108" s="16"/>
      <c r="CI108" s="16"/>
      <c r="CJ108" s="16"/>
      <c r="CK108" s="16"/>
      <c r="CL108" s="16"/>
      <c r="CN108" s="16"/>
      <c r="CR108" s="16"/>
      <c r="CY108" s="16"/>
      <c r="CZ108" s="19"/>
      <c r="DA108" s="16"/>
      <c r="DB108" s="16"/>
      <c r="DD108" s="16"/>
      <c r="DF108" s="16"/>
      <c r="DP108" s="16"/>
      <c r="DS108" s="16"/>
      <c r="DT108" s="16"/>
      <c r="DU108" s="16"/>
      <c r="DW108" s="16"/>
      <c r="EB108" s="16"/>
    </row>
    <row r="109" spans="1:132" x14ac:dyDescent="0.35">
      <c r="A109" s="16" t="s">
        <v>6223</v>
      </c>
      <c r="I109" t="s">
        <v>1450</v>
      </c>
      <c r="K109" s="16" t="s">
        <v>730</v>
      </c>
      <c r="L109" s="16"/>
      <c r="M109" s="16" t="s">
        <v>119</v>
      </c>
      <c r="O109" s="16" t="s">
        <v>119</v>
      </c>
      <c r="P109" s="16" t="s">
        <v>119</v>
      </c>
      <c r="Q109" s="16"/>
      <c r="R109" s="16">
        <f>SUM(COUNTIF(L109:Q109,"yes"))</f>
        <v>3</v>
      </c>
      <c r="S109" s="20" t="s">
        <v>6301</v>
      </c>
      <c r="T109" s="16"/>
      <c r="U109" s="16"/>
      <c r="V109" s="16"/>
      <c r="W109" s="16"/>
      <c r="X109" s="16"/>
      <c r="Y109" s="16" t="s">
        <v>1451</v>
      </c>
      <c r="Z109" s="16"/>
      <c r="AA109" s="16"/>
      <c r="AG109" s="16" t="s">
        <v>1452</v>
      </c>
      <c r="AJ109" s="16" t="s">
        <v>1453</v>
      </c>
      <c r="AL109" s="16" t="s">
        <v>1456</v>
      </c>
      <c r="AM109" s="16" t="s">
        <v>1193</v>
      </c>
      <c r="AN109" s="16" t="s">
        <v>1454</v>
      </c>
      <c r="AO109" s="16" t="s">
        <v>1227</v>
      </c>
      <c r="AQ109" s="16"/>
      <c r="BD109" s="30"/>
      <c r="BH109" s="26"/>
      <c r="BM109" s="16"/>
      <c r="BN109" s="16"/>
      <c r="BO109" s="41"/>
      <c r="BW109" s="16"/>
      <c r="BX109" s="16"/>
      <c r="BY109" s="16"/>
      <c r="BZ109" s="16" t="s">
        <v>1455</v>
      </c>
      <c r="CI109" s="16"/>
      <c r="CJ109" s="16"/>
      <c r="CK109" s="16"/>
      <c r="CL109" s="16"/>
      <c r="CN109" s="16"/>
      <c r="CR109" s="16"/>
      <c r="CY109" s="16"/>
      <c r="CZ109" s="19"/>
      <c r="DA109" s="16"/>
      <c r="DB109" s="16"/>
      <c r="DD109" s="16"/>
      <c r="DF109" s="16"/>
      <c r="DP109" s="16"/>
      <c r="DS109" s="16"/>
      <c r="DT109" s="16"/>
      <c r="DU109" s="16"/>
      <c r="DW109" s="16"/>
      <c r="EB109" s="16"/>
    </row>
    <row r="110" spans="1:132" x14ac:dyDescent="0.35">
      <c r="A110" s="16" t="s">
        <v>6223</v>
      </c>
      <c r="I110" t="s">
        <v>6254</v>
      </c>
      <c r="K110" s="16" t="s">
        <v>730</v>
      </c>
      <c r="L110" s="16"/>
      <c r="M110" s="16" t="s">
        <v>119</v>
      </c>
      <c r="O110" s="16" t="s">
        <v>119</v>
      </c>
      <c r="P110" s="16" t="s">
        <v>119</v>
      </c>
      <c r="Q110" s="16"/>
      <c r="R110" s="16">
        <f>SUM(COUNTIF(L110:Q110,"yes"))</f>
        <v>3</v>
      </c>
      <c r="S110" s="20" t="s">
        <v>6301</v>
      </c>
      <c r="T110" s="16"/>
      <c r="U110" s="16"/>
      <c r="V110" s="16"/>
      <c r="W110" s="16"/>
      <c r="X110" s="16"/>
      <c r="Y110" s="16" t="s">
        <v>1976</v>
      </c>
      <c r="Z110" s="16"/>
      <c r="AA110" s="16"/>
      <c r="AG110" s="16" t="s">
        <v>1977</v>
      </c>
      <c r="AM110" s="16" t="s">
        <v>1328</v>
      </c>
      <c r="AN110" s="16" t="s">
        <v>1315</v>
      </c>
      <c r="AO110" s="16" t="s">
        <v>1978</v>
      </c>
      <c r="AQ110" s="16"/>
      <c r="AZ110" s="16">
        <f>LEN(AY110)-LEN(SUBSTITUTE(AY110,",",""))+1</f>
        <v>1</v>
      </c>
      <c r="BB110" s="16">
        <f>LEN(BA110)-LEN(SUBSTITUTE(BA110,",",""))+1</f>
        <v>1</v>
      </c>
      <c r="BD110" s="30"/>
      <c r="BH110" s="26"/>
      <c r="BM110" s="16"/>
      <c r="BN110" s="16"/>
      <c r="BO110" s="41"/>
      <c r="BW110" s="16"/>
      <c r="BX110" s="16"/>
      <c r="BY110" s="16"/>
      <c r="BZ110" s="16"/>
      <c r="CI110" s="16"/>
      <c r="CJ110" s="16"/>
      <c r="CK110" s="16"/>
      <c r="CL110" s="16"/>
      <c r="CN110" s="16"/>
      <c r="CR110" s="16"/>
      <c r="CY110" s="16"/>
      <c r="CZ110" s="19"/>
      <c r="DA110" s="16"/>
      <c r="DB110" s="16"/>
      <c r="DD110" s="16"/>
      <c r="DF110" s="16"/>
      <c r="DP110" s="16"/>
      <c r="DS110" s="16"/>
      <c r="DT110" s="16"/>
      <c r="DU110" s="16"/>
      <c r="DW110" s="16"/>
      <c r="EB110" s="16"/>
    </row>
    <row r="111" spans="1:132" x14ac:dyDescent="0.35">
      <c r="A111" s="16" t="s">
        <v>6223</v>
      </c>
      <c r="I111" t="s">
        <v>1495</v>
      </c>
      <c r="J111" s="32" t="s">
        <v>6973</v>
      </c>
      <c r="K111" s="16" t="s">
        <v>730</v>
      </c>
      <c r="L111" s="16"/>
      <c r="N111" t="s">
        <v>119</v>
      </c>
      <c r="O111" s="16" t="s">
        <v>119</v>
      </c>
      <c r="P111" s="16" t="s">
        <v>119</v>
      </c>
      <c r="Q111" s="16"/>
      <c r="R111" s="16">
        <f>SUM(COUNTIF(L111:Q111,"yes"))</f>
        <v>3</v>
      </c>
      <c r="S111" s="20" t="s">
        <v>6301</v>
      </c>
      <c r="T111" s="16"/>
      <c r="U111" s="16"/>
      <c r="V111" s="16"/>
      <c r="W111" s="16"/>
      <c r="X111" s="16"/>
      <c r="Y111" s="16" t="s">
        <v>1496</v>
      </c>
      <c r="Z111" s="16"/>
      <c r="AA111" s="16"/>
      <c r="AG111" s="16" t="s">
        <v>1497</v>
      </c>
      <c r="AH111" t="s">
        <v>6696</v>
      </c>
      <c r="AM111" s="16" t="s">
        <v>656</v>
      </c>
      <c r="AN111" s="16" t="s">
        <v>1498</v>
      </c>
      <c r="AO111" s="16" t="s">
        <v>1235</v>
      </c>
      <c r="AP111" s="42" t="s">
        <v>6553</v>
      </c>
      <c r="AQ111" s="16"/>
      <c r="AZ111" s="16">
        <f>LEN(AY111)-LEN(SUBSTITUTE(AY111,",",""))+1</f>
        <v>1</v>
      </c>
      <c r="BB111" s="16">
        <f>LEN(BA111)-LEN(SUBSTITUTE(BA111,",",""))+1</f>
        <v>1</v>
      </c>
      <c r="BD111" s="30"/>
      <c r="BH111" s="26"/>
      <c r="BM111" s="16">
        <v>186</v>
      </c>
      <c r="BN111" s="16"/>
      <c r="BO111" s="41"/>
      <c r="BW111" s="16"/>
      <c r="BX111" s="16"/>
      <c r="BY111" s="16"/>
      <c r="BZ111" s="16"/>
      <c r="CI111" s="16"/>
      <c r="CJ111" s="16"/>
      <c r="CK111" s="16"/>
      <c r="CL111" s="16"/>
      <c r="CN111" s="16"/>
      <c r="CR111" s="16"/>
      <c r="CY111" s="16"/>
      <c r="CZ111" s="19"/>
      <c r="DA111" s="16"/>
      <c r="DB111" s="16"/>
      <c r="DD111" s="16"/>
      <c r="DF111" s="16"/>
      <c r="DP111" s="16"/>
      <c r="DS111" s="16"/>
      <c r="DT111" s="16"/>
      <c r="DU111" s="16"/>
      <c r="DW111" s="16"/>
      <c r="EB111" s="16"/>
    </row>
    <row r="112" spans="1:132" x14ac:dyDescent="0.35">
      <c r="A112" s="16" t="s">
        <v>6223</v>
      </c>
      <c r="I112" t="s">
        <v>1220</v>
      </c>
      <c r="K112" s="16" t="s">
        <v>730</v>
      </c>
      <c r="L112" s="16"/>
      <c r="O112" s="16" t="s">
        <v>119</v>
      </c>
      <c r="P112" s="16" t="s">
        <v>119</v>
      </c>
      <c r="Q112" s="16" t="s">
        <v>119</v>
      </c>
      <c r="R112" s="16">
        <f>SUM(COUNTIF(L112:Q112,"yes"))</f>
        <v>3</v>
      </c>
      <c r="S112" s="20" t="s">
        <v>6301</v>
      </c>
      <c r="T112" s="16" t="s">
        <v>6276</v>
      </c>
      <c r="U112" s="16"/>
      <c r="V112" s="16"/>
      <c r="W112" s="16"/>
      <c r="X112" s="16"/>
      <c r="Y112" s="16" t="s">
        <v>1221</v>
      </c>
      <c r="Z112" s="16"/>
      <c r="AA112" s="16"/>
      <c r="AG112" s="16" t="s">
        <v>1223</v>
      </c>
      <c r="AL112" s="16" t="s">
        <v>6226</v>
      </c>
      <c r="AM112" s="16" t="s">
        <v>1222</v>
      </c>
      <c r="AN112" s="16" t="s">
        <v>981</v>
      </c>
      <c r="AO112" s="16" t="s">
        <v>1224</v>
      </c>
      <c r="AQ112" s="16"/>
      <c r="AZ112" s="16">
        <f>LEN(AY112)-LEN(SUBSTITUTE(AY112,",",""))+1</f>
        <v>1</v>
      </c>
      <c r="BB112" s="16">
        <f>LEN(BA112)-LEN(SUBSTITUTE(BA112,",",""))+1</f>
        <v>1</v>
      </c>
      <c r="BD112" s="30"/>
      <c r="BG112" s="16" t="s">
        <v>6334</v>
      </c>
      <c r="BH112" s="26">
        <v>2</v>
      </c>
      <c r="BI112" s="16" t="s">
        <v>7234</v>
      </c>
      <c r="BM112" s="16"/>
      <c r="BN112" s="16"/>
      <c r="BO112" s="41"/>
      <c r="BP112" s="16" t="s">
        <v>1220</v>
      </c>
      <c r="BW112" s="16"/>
      <c r="BX112" s="16"/>
      <c r="BY112" s="16"/>
      <c r="BZ112" s="16"/>
      <c r="CI112" s="16"/>
      <c r="CJ112" s="16"/>
      <c r="CK112" s="16"/>
      <c r="CL112" s="16"/>
      <c r="CN112" s="16"/>
      <c r="CR112" s="16"/>
      <c r="CY112" s="16"/>
      <c r="CZ112" s="19"/>
      <c r="DA112" s="16"/>
      <c r="DB112" s="16"/>
      <c r="DD112" s="16"/>
      <c r="DF112" s="16"/>
      <c r="DP112" s="16"/>
      <c r="DS112" s="16"/>
      <c r="DT112" s="16"/>
      <c r="DU112" s="16"/>
      <c r="DW112" s="16"/>
      <c r="EB112" s="16"/>
    </row>
    <row r="113" spans="1:132" x14ac:dyDescent="0.35">
      <c r="A113" s="16" t="s">
        <v>6223</v>
      </c>
      <c r="I113" t="s">
        <v>325</v>
      </c>
      <c r="K113" s="16" t="s">
        <v>730</v>
      </c>
      <c r="L113" s="16"/>
      <c r="O113" s="16" t="s">
        <v>119</v>
      </c>
      <c r="P113" s="16" t="s">
        <v>119</v>
      </c>
      <c r="Q113" s="16" t="s">
        <v>119</v>
      </c>
      <c r="R113" s="16">
        <f>SUM(COUNTIF(L113:Q113,"yes"))</f>
        <v>3</v>
      </c>
      <c r="S113" s="20" t="s">
        <v>6301</v>
      </c>
      <c r="T113" s="16"/>
      <c r="U113" s="16"/>
      <c r="V113" s="16"/>
      <c r="W113" s="16"/>
      <c r="X113" s="16" t="s">
        <v>6074</v>
      </c>
      <c r="Y113" s="16" t="s">
        <v>326</v>
      </c>
      <c r="Z113" s="16" t="s">
        <v>677</v>
      </c>
      <c r="AA113" s="16"/>
      <c r="AG113" s="16" t="s">
        <v>1562</v>
      </c>
      <c r="AM113" s="16" t="s">
        <v>1561</v>
      </c>
      <c r="AN113" s="16" t="s">
        <v>981</v>
      </c>
      <c r="AO113" s="16" t="s">
        <v>1235</v>
      </c>
      <c r="AQ113" s="16"/>
      <c r="AT113" s="16">
        <v>42</v>
      </c>
      <c r="AU113" s="16">
        <v>9</v>
      </c>
      <c r="AW113" s="21" t="s">
        <v>6073</v>
      </c>
      <c r="AX113" s="16" t="s">
        <v>6075</v>
      </c>
      <c r="AY113" s="16" t="s">
        <v>6076</v>
      </c>
      <c r="AZ113" s="16">
        <f>LEN(AY113)-LEN(SUBSTITUTE(AY113,",",""))+1</f>
        <v>14</v>
      </c>
      <c r="BA113" s="16" t="s">
        <v>6077</v>
      </c>
      <c r="BB113" s="16">
        <f>LEN(BA113)-LEN(SUBSTITUTE(BA113,",",""))+1</f>
        <v>129</v>
      </c>
      <c r="BC113" s="16">
        <f>Table1[[#This Row], [no. of native regions]]+Table1[[#This Row], [no. of introduced regions]]</f>
        <v>143</v>
      </c>
      <c r="BD113" s="30">
        <f>Table1[[#This Row], [no. of introduced regions]]/Table1[[#This Row], [no. of native regions]]</f>
        <v>9.2142857142857135</v>
      </c>
      <c r="BG113" s="16" t="s">
        <v>6370</v>
      </c>
      <c r="BH113" s="16">
        <v>0</v>
      </c>
      <c r="BI113" s="16" t="s">
        <v>6371</v>
      </c>
      <c r="BJ113" s="16" t="s">
        <v>1563</v>
      </c>
      <c r="BM113" s="16"/>
      <c r="BN113" s="16"/>
      <c r="BO113" s="41"/>
      <c r="BP113" s="16" t="s">
        <v>1564</v>
      </c>
      <c r="BT113" s="16" t="s">
        <v>6159</v>
      </c>
      <c r="BU113" s="32" t="s">
        <v>6158</v>
      </c>
      <c r="BW113" s="16"/>
      <c r="BX113" s="16"/>
      <c r="BY113" s="16"/>
      <c r="BZ113" s="16"/>
      <c r="CC113" s="16" t="s">
        <v>1565</v>
      </c>
      <c r="CI113" s="16"/>
      <c r="CJ113" s="16"/>
      <c r="CK113" s="16"/>
      <c r="CL113" s="16"/>
      <c r="CN113" s="16"/>
      <c r="CR113" s="16"/>
      <c r="CY113" s="16" t="s">
        <v>119</v>
      </c>
      <c r="CZ113" s="19">
        <v>973</v>
      </c>
      <c r="DA113" s="16"/>
      <c r="DB113" s="16"/>
      <c r="DD113" s="16"/>
      <c r="DF113" s="16"/>
      <c r="DP113" s="16"/>
      <c r="DS113" s="16"/>
      <c r="DT113" s="16"/>
      <c r="DU113" s="16"/>
      <c r="DW113" s="16"/>
      <c r="EB113" s="16"/>
    </row>
    <row r="114" spans="1:132" x14ac:dyDescent="0.35">
      <c r="A114" s="16" t="s">
        <v>6223</v>
      </c>
      <c r="I114" t="s">
        <v>229</v>
      </c>
      <c r="L114" s="16" t="s">
        <v>119</v>
      </c>
      <c r="M114" s="16" t="s">
        <v>119</v>
      </c>
      <c r="P114" s="16"/>
      <c r="Q114" s="16"/>
      <c r="R114" s="16">
        <f>SUM(COUNTIF(L114:Q114,"yes"))</f>
        <v>2</v>
      </c>
      <c r="S114" s="20" t="s">
        <v>6301</v>
      </c>
      <c r="T114" s="16"/>
      <c r="U114" s="16"/>
      <c r="V114" s="16"/>
      <c r="W114" s="16"/>
      <c r="X114" s="16"/>
      <c r="Y114" s="16" t="s">
        <v>230</v>
      </c>
      <c r="Z114" s="16"/>
      <c r="AA114" s="16"/>
      <c r="AG114" s="16"/>
      <c r="AQ114" s="16"/>
      <c r="AZ114" s="16">
        <f>LEN(AY114)-LEN(SUBSTITUTE(AY114,",",""))+1</f>
        <v>1</v>
      </c>
      <c r="BD114" s="30"/>
      <c r="BH114" s="26"/>
      <c r="BM114" s="16"/>
      <c r="BN114" s="16"/>
      <c r="BO114" s="41"/>
      <c r="BW114" s="16"/>
      <c r="BX114" s="16"/>
      <c r="BY114" s="16"/>
      <c r="BZ114" s="16"/>
      <c r="CI114" s="16"/>
      <c r="CJ114" s="16"/>
      <c r="CK114" s="16"/>
      <c r="CL114" s="16"/>
      <c r="CN114" s="16"/>
      <c r="CR114" s="16"/>
      <c r="CY114" s="16"/>
      <c r="CZ114" s="19"/>
      <c r="DA114" s="16"/>
      <c r="DB114" s="16"/>
      <c r="DD114" s="16"/>
      <c r="DF114" s="16"/>
      <c r="DP114" s="16"/>
      <c r="DS114" s="16"/>
      <c r="DT114" s="16"/>
      <c r="DU114" s="16"/>
      <c r="DW114" s="16"/>
      <c r="EB114" s="16"/>
    </row>
    <row r="115" spans="1:132" x14ac:dyDescent="0.35">
      <c r="A115" s="16" t="s">
        <v>6223</v>
      </c>
      <c r="I115" t="s">
        <v>202</v>
      </c>
      <c r="K115" s="16" t="s">
        <v>730</v>
      </c>
      <c r="L115" s="16" t="s">
        <v>119</v>
      </c>
      <c r="O115" s="16" t="s">
        <v>119</v>
      </c>
      <c r="P115" s="16"/>
      <c r="Q115" s="16"/>
      <c r="R115" s="16">
        <f>SUM(COUNTIF(L115:Q115,"yes"))</f>
        <v>2</v>
      </c>
      <c r="S115" s="20" t="s">
        <v>6301</v>
      </c>
      <c r="T115" s="16" t="s">
        <v>651</v>
      </c>
      <c r="U115" s="16"/>
      <c r="V115" s="16"/>
      <c r="W115" s="16"/>
      <c r="X115" s="16"/>
      <c r="Y115" s="16" t="s">
        <v>203</v>
      </c>
      <c r="Z115" s="16"/>
      <c r="AA115" s="16"/>
      <c r="AG115" s="16" t="s">
        <v>1264</v>
      </c>
      <c r="AM115" s="16" t="s">
        <v>1260</v>
      </c>
      <c r="AN115" s="16" t="s">
        <v>920</v>
      </c>
      <c r="AO115" s="16" t="s">
        <v>1265</v>
      </c>
      <c r="AQ115" s="16"/>
      <c r="AZ115" s="16">
        <f>LEN(AY115)-LEN(SUBSTITUTE(AY115,",",""))+1</f>
        <v>1</v>
      </c>
      <c r="BB115" s="16">
        <f>LEN(BA115)-LEN(SUBSTITUTE(BA115,",",""))+1</f>
        <v>1</v>
      </c>
      <c r="BD115" s="30"/>
      <c r="BH115" s="26"/>
      <c r="BM115" s="16"/>
      <c r="BN115" s="16"/>
      <c r="BO115" s="41"/>
      <c r="BW115" s="16"/>
      <c r="BX115" s="16"/>
      <c r="BY115" s="16"/>
      <c r="BZ115" s="16"/>
      <c r="CI115" s="16"/>
      <c r="CJ115" s="16"/>
      <c r="CK115" s="16"/>
      <c r="CL115" s="16"/>
      <c r="CN115" s="16"/>
      <c r="CR115" s="16"/>
      <c r="CY115" s="16"/>
      <c r="CZ115" s="19"/>
      <c r="DA115" s="16"/>
      <c r="DB115" s="16"/>
      <c r="DD115" s="16"/>
      <c r="DF115" s="16"/>
      <c r="DP115" s="16"/>
      <c r="DS115" s="16"/>
      <c r="DT115" s="16"/>
      <c r="DU115" s="16"/>
      <c r="DW115" s="16"/>
      <c r="EB115" s="16"/>
    </row>
    <row r="116" spans="1:132" x14ac:dyDescent="0.35">
      <c r="A116" s="16" t="s">
        <v>6223</v>
      </c>
      <c r="I116" t="s">
        <v>277</v>
      </c>
      <c r="K116" s="16" t="s">
        <v>730</v>
      </c>
      <c r="L116" s="16" t="s">
        <v>119</v>
      </c>
      <c r="O116" s="16" t="s">
        <v>119</v>
      </c>
      <c r="P116" s="16"/>
      <c r="Q116" s="16"/>
      <c r="R116" s="16">
        <f>SUM(COUNTIF(L116:Q116,"yes"))</f>
        <v>2</v>
      </c>
      <c r="S116" s="20" t="s">
        <v>6301</v>
      </c>
      <c r="T116" s="16" t="s">
        <v>1228</v>
      </c>
      <c r="U116" s="16"/>
      <c r="V116" s="16"/>
      <c r="W116" s="16"/>
      <c r="X116" s="16"/>
      <c r="Y116" s="16" t="s">
        <v>278</v>
      </c>
      <c r="Z116" s="16"/>
      <c r="AA116" s="16"/>
      <c r="AB116" s="16" t="s">
        <v>1383</v>
      </c>
      <c r="AG116" s="16" t="s">
        <v>1384</v>
      </c>
      <c r="AM116" s="16" t="s">
        <v>1229</v>
      </c>
      <c r="AN116" s="16" t="s">
        <v>1385</v>
      </c>
      <c r="AO116" s="16" t="s">
        <v>1232</v>
      </c>
      <c r="AQ116" s="16"/>
      <c r="AZ116" s="16">
        <f>LEN(AY116)-LEN(SUBSTITUTE(AY116,",",""))+1</f>
        <v>1</v>
      </c>
      <c r="BB116" s="16">
        <f>LEN(BA116)-LEN(SUBSTITUTE(BA116,",",""))+1</f>
        <v>1</v>
      </c>
      <c r="BD116" s="30"/>
      <c r="BH116" s="26"/>
      <c r="BM116" s="16"/>
      <c r="BN116" s="16"/>
      <c r="BO116" s="41"/>
      <c r="BW116" s="16"/>
      <c r="BX116" s="16"/>
      <c r="BY116" s="16"/>
      <c r="BZ116" s="16"/>
      <c r="CI116" s="16"/>
      <c r="CJ116" s="16"/>
      <c r="CK116" s="16"/>
      <c r="CL116" s="16"/>
      <c r="CN116" s="16"/>
      <c r="CR116" s="16"/>
      <c r="CY116" s="16"/>
      <c r="CZ116" s="19"/>
      <c r="DA116" s="16"/>
      <c r="DB116" s="16"/>
      <c r="DD116" s="16"/>
      <c r="DF116" s="16"/>
      <c r="DP116" s="16"/>
      <c r="DS116" s="16"/>
      <c r="DT116" s="16"/>
      <c r="DU116" s="16"/>
      <c r="DW116" s="16"/>
      <c r="EB116" s="16"/>
    </row>
    <row r="117" spans="1:132" x14ac:dyDescent="0.35">
      <c r="A117" s="16" t="s">
        <v>6223</v>
      </c>
      <c r="I117" t="s">
        <v>280</v>
      </c>
      <c r="K117" s="16" t="s">
        <v>730</v>
      </c>
      <c r="L117" s="16" t="s">
        <v>119</v>
      </c>
      <c r="O117" s="16" t="s">
        <v>119</v>
      </c>
      <c r="P117" s="16"/>
      <c r="Q117" s="16"/>
      <c r="R117" s="16">
        <f>SUM(COUNTIF(L117:Q117,"yes"))</f>
        <v>2</v>
      </c>
      <c r="S117" s="51" t="s">
        <v>6301</v>
      </c>
      <c r="T117" s="16"/>
      <c r="U117" s="16"/>
      <c r="V117" s="16"/>
      <c r="W117" s="16"/>
      <c r="X117" s="16"/>
      <c r="Y117" s="16" t="s">
        <v>281</v>
      </c>
      <c r="Z117" s="16"/>
      <c r="AA117" s="16"/>
      <c r="AG117" s="16" t="s">
        <v>1386</v>
      </c>
      <c r="AM117" s="16" t="s">
        <v>1229</v>
      </c>
      <c r="AN117" s="16" t="s">
        <v>1231</v>
      </c>
      <c r="AO117" s="16" t="s">
        <v>1319</v>
      </c>
      <c r="AQ117" s="16"/>
      <c r="AZ117" s="16">
        <f>LEN(AY117)-LEN(SUBSTITUTE(AY117,",",""))+1</f>
        <v>1</v>
      </c>
      <c r="BD117" s="30"/>
      <c r="BH117" s="26"/>
      <c r="BM117" s="16"/>
      <c r="BN117" s="16"/>
      <c r="BO117" s="41"/>
      <c r="BW117" s="16"/>
      <c r="BX117" s="16"/>
      <c r="BY117" s="16"/>
      <c r="BZ117" s="16"/>
      <c r="CI117" s="16"/>
      <c r="CJ117" s="16"/>
      <c r="CK117" s="16"/>
      <c r="CL117" s="16"/>
      <c r="CN117" s="16"/>
      <c r="CR117" s="16"/>
      <c r="CY117" s="16"/>
      <c r="CZ117" s="19"/>
      <c r="DA117" s="16"/>
      <c r="DB117" s="16"/>
      <c r="DD117" s="16"/>
      <c r="DF117" s="16"/>
      <c r="DP117" s="16"/>
      <c r="DS117" s="16"/>
      <c r="DT117" s="16"/>
      <c r="DU117" s="16"/>
      <c r="DW117" s="16"/>
      <c r="EB117" s="16"/>
    </row>
    <row r="118" spans="1:132" x14ac:dyDescent="0.35">
      <c r="A118" s="16" t="s">
        <v>6223</v>
      </c>
      <c r="I118" t="s">
        <v>351</v>
      </c>
      <c r="K118" s="16" t="s">
        <v>730</v>
      </c>
      <c r="L118" s="16" t="s">
        <v>119</v>
      </c>
      <c r="O118" s="16" t="s">
        <v>119</v>
      </c>
      <c r="P118" s="16"/>
      <c r="Q118" s="16" t="s">
        <v>6361</v>
      </c>
      <c r="R118" s="16">
        <f>SUM(COUNTIF(L118:Q118,"yes"))</f>
        <v>2</v>
      </c>
      <c r="S118" s="20" t="s">
        <v>6301</v>
      </c>
      <c r="T118" s="16" t="s">
        <v>1228</v>
      </c>
      <c r="U118" s="16"/>
      <c r="V118" s="16"/>
      <c r="W118" s="16"/>
      <c r="X118" s="16"/>
      <c r="Y118" s="16" t="s">
        <v>1641</v>
      </c>
      <c r="Z118" s="16"/>
      <c r="AA118" s="16"/>
      <c r="AG118" s="16" t="s">
        <v>2498</v>
      </c>
      <c r="AM118" s="16" t="s">
        <v>1229</v>
      </c>
      <c r="AN118" s="16" t="s">
        <v>1385</v>
      </c>
      <c r="AO118" s="16" t="s">
        <v>1319</v>
      </c>
      <c r="AQ118" s="16"/>
      <c r="AZ118" s="16">
        <f>LEN(AY118)-LEN(SUBSTITUTE(AY118,",",""))+1</f>
        <v>1</v>
      </c>
      <c r="BB118" s="16">
        <f>LEN(BA118)-LEN(SUBSTITUTE(BA118,",",""))+1</f>
        <v>1</v>
      </c>
      <c r="BD118" s="30"/>
      <c r="BG118" s="16" t="s">
        <v>6359</v>
      </c>
      <c r="BH118" s="27">
        <v>1</v>
      </c>
      <c r="BI118" s="16" t="s">
        <v>6360</v>
      </c>
      <c r="BM118" s="16"/>
      <c r="BN118" s="16"/>
      <c r="BO118" s="41"/>
      <c r="BW118" s="16"/>
      <c r="BX118" s="16"/>
      <c r="BY118" s="16"/>
      <c r="BZ118" s="16"/>
      <c r="CI118" s="16"/>
      <c r="CJ118" s="16"/>
      <c r="CK118" s="16"/>
      <c r="CL118" s="16"/>
      <c r="CN118" s="16"/>
      <c r="CR118" s="16"/>
      <c r="CY118" s="16"/>
      <c r="CZ118" s="19"/>
      <c r="DA118" s="16"/>
      <c r="DB118" s="16"/>
      <c r="DD118" s="16"/>
      <c r="DF118" s="16"/>
      <c r="DP118" s="16"/>
      <c r="DS118" s="16"/>
      <c r="DT118" s="16"/>
      <c r="DU118" s="16"/>
      <c r="DW118" s="16"/>
      <c r="EB118" s="16"/>
    </row>
    <row r="119" spans="1:132" x14ac:dyDescent="0.35">
      <c r="A119" s="16" t="s">
        <v>6223</v>
      </c>
      <c r="I119" t="s">
        <v>6226</v>
      </c>
      <c r="J119" s="32" t="s">
        <v>6842</v>
      </c>
      <c r="K119" t="s">
        <v>6825</v>
      </c>
      <c r="L119" s="16"/>
      <c r="M119" s="16" t="s">
        <v>119</v>
      </c>
      <c r="N119" t="s">
        <v>119</v>
      </c>
      <c r="P119" s="16"/>
      <c r="Q119" s="16"/>
      <c r="R119" s="16">
        <f>SUM(COUNTIF(L119:Q119,"yes"))</f>
        <v>2</v>
      </c>
      <c r="S119" s="20" t="s">
        <v>6301</v>
      </c>
      <c r="T119" s="16"/>
      <c r="U119" s="16"/>
      <c r="V119" s="16"/>
      <c r="W119" t="s">
        <v>6471</v>
      </c>
      <c r="X119" s="16"/>
      <c r="Y119" s="16"/>
      <c r="Z119" s="16"/>
      <c r="AA119" s="16"/>
      <c r="AG119" s="16"/>
      <c r="AH119" t="s">
        <v>6495</v>
      </c>
      <c r="AP119" s="42" t="s">
        <v>661</v>
      </c>
      <c r="AQ119" s="16"/>
      <c r="BD119" s="30"/>
      <c r="BH119" s="26"/>
      <c r="BM119" s="16"/>
      <c r="BN119" s="16"/>
      <c r="BO119" s="41"/>
      <c r="BW119" s="16"/>
      <c r="BX119" s="16"/>
      <c r="BY119" s="16"/>
      <c r="BZ119" s="19"/>
      <c r="CI119" s="16"/>
      <c r="CJ119" s="16"/>
      <c r="CK119" s="16"/>
      <c r="CL119" s="16"/>
      <c r="CN119" s="16"/>
      <c r="CR119" s="16"/>
      <c r="CY119" s="16"/>
      <c r="CZ119" s="19"/>
      <c r="DA119" s="16"/>
      <c r="DB119" s="16"/>
      <c r="DD119" s="19"/>
      <c r="DF119" s="16"/>
      <c r="DP119" s="16"/>
      <c r="DS119" s="16"/>
      <c r="DT119" s="16"/>
      <c r="DU119" s="16"/>
      <c r="DW119" s="16"/>
      <c r="EB119" s="16"/>
    </row>
    <row r="120" spans="1:132" x14ac:dyDescent="0.35">
      <c r="A120" s="16" t="s">
        <v>6223</v>
      </c>
      <c r="I120" t="s">
        <v>6663</v>
      </c>
      <c r="K120" t="s">
        <v>6825</v>
      </c>
      <c r="L120" s="16"/>
      <c r="M120" s="16" t="s">
        <v>119</v>
      </c>
      <c r="N120" t="s">
        <v>119</v>
      </c>
      <c r="P120" s="16"/>
      <c r="Q120" s="16"/>
      <c r="R120" s="16">
        <f>SUM(COUNTIF(L120:Q120,"yes"))</f>
        <v>2</v>
      </c>
      <c r="S120" s="20" t="s">
        <v>6301</v>
      </c>
      <c r="T120" s="16"/>
      <c r="U120" s="16"/>
      <c r="V120" s="16"/>
      <c r="W120" t="s">
        <v>6950</v>
      </c>
      <c r="X120" s="16"/>
      <c r="Y120" s="16"/>
      <c r="Z120" s="16"/>
      <c r="AA120" s="16"/>
      <c r="AG120" s="16"/>
      <c r="AH120" t="s">
        <v>6663</v>
      </c>
      <c r="AO120" t="s">
        <v>6471</v>
      </c>
      <c r="AP120" s="42"/>
      <c r="AQ120" s="16"/>
      <c r="BD120" s="30"/>
      <c r="BH120" s="26"/>
      <c r="BM120" s="16"/>
      <c r="BN120" s="16"/>
      <c r="BO120" s="41"/>
      <c r="BW120" s="16"/>
      <c r="BX120" s="16"/>
      <c r="BY120" s="16"/>
      <c r="BZ120" s="19"/>
      <c r="CI120" s="16"/>
      <c r="CJ120" s="16"/>
      <c r="CK120" s="16"/>
      <c r="CL120" s="16"/>
      <c r="CN120" s="16"/>
      <c r="CR120" s="16"/>
      <c r="CY120" s="16"/>
      <c r="CZ120" s="19"/>
      <c r="DA120" s="16"/>
      <c r="DB120" s="16"/>
      <c r="DD120" s="19"/>
      <c r="DF120" s="16"/>
      <c r="DP120" s="16"/>
      <c r="DS120" s="16"/>
      <c r="DT120" s="16"/>
      <c r="DU120" s="16"/>
      <c r="DW120" s="16"/>
      <c r="EB120" s="16"/>
    </row>
    <row r="121" spans="1:132" x14ac:dyDescent="0.35">
      <c r="A121" s="16" t="s">
        <v>6223</v>
      </c>
      <c r="I121" t="s">
        <v>6677</v>
      </c>
      <c r="J121" s="32" t="s">
        <v>6960</v>
      </c>
      <c r="K121" t="s">
        <v>6825</v>
      </c>
      <c r="L121" s="16"/>
      <c r="M121" s="16" t="s">
        <v>119</v>
      </c>
      <c r="N121" t="s">
        <v>119</v>
      </c>
      <c r="P121" s="16"/>
      <c r="Q121" s="16"/>
      <c r="R121" s="16">
        <f>SUM(COUNTIF(L121:Q121,"yes"))</f>
        <v>2</v>
      </c>
      <c r="S121" s="20" t="s">
        <v>6301</v>
      </c>
      <c r="T121" s="16"/>
      <c r="U121" s="16"/>
      <c r="V121" s="16"/>
      <c r="W121" t="s">
        <v>6679</v>
      </c>
      <c r="X121" s="16"/>
      <c r="Y121" s="16"/>
      <c r="Z121" s="16"/>
      <c r="AA121" s="16"/>
      <c r="AG121" s="16"/>
      <c r="AH121" t="s">
        <v>6677</v>
      </c>
      <c r="AO121" t="s">
        <v>6678</v>
      </c>
      <c r="AP121" s="42"/>
      <c r="AQ121" s="16"/>
      <c r="BD121" s="30"/>
      <c r="BH121" s="26"/>
      <c r="BM121" s="16"/>
      <c r="BN121" s="16"/>
      <c r="BO121" s="41"/>
      <c r="BW121" s="16"/>
      <c r="BX121" s="16"/>
      <c r="BY121" s="16"/>
      <c r="BZ121" s="19"/>
      <c r="CI121" s="16"/>
      <c r="CJ121" s="16"/>
      <c r="CK121" s="16"/>
      <c r="CL121" s="16"/>
      <c r="CN121" s="16"/>
      <c r="CR121" s="16"/>
      <c r="CY121" s="16"/>
      <c r="CZ121" s="19"/>
      <c r="DA121" s="16"/>
      <c r="DB121" s="16"/>
      <c r="DD121" s="19"/>
      <c r="DF121" s="16"/>
      <c r="DP121" s="16"/>
      <c r="DS121" s="16"/>
      <c r="DT121" s="16"/>
      <c r="DU121" s="16"/>
      <c r="DW121" s="16"/>
      <c r="EB121" s="16"/>
    </row>
    <row r="122" spans="1:132" x14ac:dyDescent="0.35">
      <c r="A122" s="16" t="s">
        <v>6223</v>
      </c>
      <c r="I122" t="s">
        <v>6780</v>
      </c>
      <c r="J122" s="32" t="s">
        <v>7034</v>
      </c>
      <c r="K122" t="s">
        <v>6825</v>
      </c>
      <c r="L122" s="16"/>
      <c r="M122" s="16" t="s">
        <v>119</v>
      </c>
      <c r="N122" t="s">
        <v>119</v>
      </c>
      <c r="P122" s="16"/>
      <c r="Q122" s="16"/>
      <c r="R122" s="16">
        <f>SUM(COUNTIF(L122:Q122,"yes"))</f>
        <v>2</v>
      </c>
      <c r="S122" s="20" t="s">
        <v>6301</v>
      </c>
      <c r="T122" s="16"/>
      <c r="U122" s="16"/>
      <c r="V122" s="16"/>
      <c r="W122" t="s">
        <v>6471</v>
      </c>
      <c r="X122" s="16"/>
      <c r="Y122" s="16"/>
      <c r="Z122" s="16"/>
      <c r="AA122" s="16"/>
      <c r="AG122" s="16"/>
      <c r="AH122" t="s">
        <v>6780</v>
      </c>
      <c r="AO122" t="s">
        <v>6615</v>
      </c>
      <c r="AP122" s="42"/>
      <c r="AQ122" s="16"/>
      <c r="BD122" s="30"/>
      <c r="BH122" s="26"/>
      <c r="BM122" s="16"/>
      <c r="BN122" s="16"/>
      <c r="BO122" s="41"/>
      <c r="BW122" s="16"/>
      <c r="BX122" s="16"/>
      <c r="BY122" s="16"/>
      <c r="BZ122" s="19"/>
      <c r="CI122" s="16"/>
      <c r="CJ122" s="16"/>
      <c r="CK122" s="16"/>
      <c r="CL122" s="16"/>
      <c r="CN122" s="16"/>
      <c r="CR122" s="16"/>
      <c r="CY122" s="16"/>
      <c r="CZ122" s="19"/>
      <c r="DA122" s="16"/>
      <c r="DB122" s="16"/>
      <c r="DD122" s="19"/>
      <c r="DF122" s="16"/>
      <c r="DP122" s="16"/>
      <c r="DS122" s="16"/>
      <c r="DT122" s="16"/>
      <c r="DU122" s="16"/>
      <c r="DW122" s="16"/>
      <c r="EB122" s="16"/>
    </row>
    <row r="123" spans="1:132" x14ac:dyDescent="0.35">
      <c r="A123" s="16" t="s">
        <v>6223</v>
      </c>
      <c r="I123" t="s">
        <v>7133</v>
      </c>
      <c r="K123" s="16" t="s">
        <v>730</v>
      </c>
      <c r="L123" s="16"/>
      <c r="M123" s="16" t="s">
        <v>119</v>
      </c>
      <c r="O123" s="16" t="s">
        <v>119</v>
      </c>
      <c r="P123" s="16"/>
      <c r="Q123" s="16"/>
      <c r="R123" s="16">
        <f>SUM(COUNTIF(L123:Q123,"yes"))</f>
        <v>2</v>
      </c>
      <c r="S123" s="20"/>
      <c r="T123" s="16"/>
      <c r="U123" s="16"/>
      <c r="V123" s="16"/>
      <c r="W123" s="16"/>
      <c r="X123" s="16"/>
      <c r="Y123" s="16" t="s">
        <v>2460</v>
      </c>
      <c r="Z123" s="16"/>
      <c r="AA123" s="16"/>
      <c r="AG123" s="16" t="s">
        <v>2461</v>
      </c>
      <c r="AM123" s="16" t="s">
        <v>1469</v>
      </c>
      <c r="AN123" s="16" t="s">
        <v>727</v>
      </c>
      <c r="AO123" s="16" t="s">
        <v>2462</v>
      </c>
      <c r="AQ123" s="16"/>
      <c r="AZ123" s="16">
        <f>LEN(AY123)-LEN(SUBSTITUTE(AY123,",",""))+1</f>
        <v>1</v>
      </c>
      <c r="BD123" s="30"/>
      <c r="BH123" s="26"/>
      <c r="BM123" s="16"/>
      <c r="BN123" s="16"/>
      <c r="BO123" s="41"/>
      <c r="BW123" s="16"/>
      <c r="BX123" s="16"/>
      <c r="BY123" s="16"/>
      <c r="BZ123" s="16"/>
      <c r="CI123" s="16"/>
      <c r="CJ123" s="16"/>
      <c r="CK123" s="16"/>
      <c r="CL123" s="16"/>
      <c r="CN123" s="16"/>
      <c r="CR123" s="16"/>
      <c r="CY123" s="16"/>
      <c r="CZ123" s="19"/>
      <c r="DA123" s="16"/>
      <c r="DB123" s="16"/>
      <c r="DD123" s="16"/>
      <c r="DF123" s="16"/>
      <c r="DP123" s="16"/>
      <c r="DS123" s="16"/>
      <c r="DT123" s="16"/>
      <c r="DU123" s="16"/>
      <c r="DW123" s="16"/>
      <c r="EB123" s="16"/>
    </row>
    <row r="124" spans="1:132" x14ac:dyDescent="0.35">
      <c r="A124" s="16" t="s">
        <v>6223</v>
      </c>
      <c r="I124" t="s">
        <v>1253</v>
      </c>
      <c r="K124" s="16" t="s">
        <v>730</v>
      </c>
      <c r="L124" s="16"/>
      <c r="M124" s="16" t="s">
        <v>119</v>
      </c>
      <c r="O124" s="16" t="s">
        <v>119</v>
      </c>
      <c r="P124" s="16"/>
      <c r="Q124" s="16"/>
      <c r="R124" s="16">
        <f>SUM(COUNTIF(L124:Q124,"yes"))</f>
        <v>2</v>
      </c>
      <c r="S124" s="20" t="s">
        <v>6301</v>
      </c>
      <c r="T124" s="16" t="s">
        <v>651</v>
      </c>
      <c r="U124" s="16"/>
      <c r="V124" s="16"/>
      <c r="W124" s="16"/>
      <c r="X124" s="16"/>
      <c r="Y124" s="16" t="s">
        <v>1254</v>
      </c>
      <c r="Z124" s="16" t="s">
        <v>1255</v>
      </c>
      <c r="AA124" s="16"/>
      <c r="AB124" s="16" t="s">
        <v>1256</v>
      </c>
      <c r="AC124" s="16" t="s">
        <v>1257</v>
      </c>
      <c r="AG124" s="16" t="s">
        <v>1258</v>
      </c>
      <c r="AL124" s="16" t="s">
        <v>7207</v>
      </c>
      <c r="AM124" s="16" t="s">
        <v>1213</v>
      </c>
      <c r="AN124" s="16" t="s">
        <v>727</v>
      </c>
      <c r="AO124" s="16" t="s">
        <v>1227</v>
      </c>
      <c r="AQ124" s="16"/>
      <c r="AZ124" s="16">
        <f>LEN(AY124)-LEN(SUBSTITUTE(AY124,",",""))+1</f>
        <v>1</v>
      </c>
      <c r="BB124" s="16">
        <f>LEN(BA124)-LEN(SUBSTITUTE(BA124,",",""))+1</f>
        <v>1</v>
      </c>
      <c r="BD124" s="30"/>
      <c r="BH124" s="26"/>
      <c r="BM124" s="16"/>
      <c r="BN124" s="16"/>
      <c r="BO124" s="41"/>
      <c r="BW124" s="16"/>
      <c r="BX124" s="16"/>
      <c r="BY124" s="16"/>
      <c r="BZ124" s="16"/>
      <c r="CI124" s="16"/>
      <c r="CJ124" s="16"/>
      <c r="CK124" s="16"/>
      <c r="CL124" s="16"/>
      <c r="CN124" s="16"/>
      <c r="CR124" s="16"/>
      <c r="CY124" s="16"/>
      <c r="CZ124" s="19"/>
      <c r="DA124" s="16"/>
      <c r="DB124" s="16"/>
      <c r="DD124" s="16"/>
      <c r="DF124" s="16"/>
      <c r="DP124" s="16"/>
      <c r="DS124" s="16"/>
      <c r="DT124" s="16"/>
      <c r="DU124" s="16"/>
      <c r="DW124" s="16"/>
      <c r="EB124" s="16"/>
    </row>
    <row r="125" spans="1:132" x14ac:dyDescent="0.35">
      <c r="A125" s="16" t="s">
        <v>6223</v>
      </c>
      <c r="I125" t="s">
        <v>274</v>
      </c>
      <c r="K125" s="16" t="s">
        <v>730</v>
      </c>
      <c r="L125" s="16"/>
      <c r="M125" s="16" t="s">
        <v>119</v>
      </c>
      <c r="O125" s="16" t="s">
        <v>119</v>
      </c>
      <c r="P125" s="16"/>
      <c r="Q125" s="16"/>
      <c r="R125" s="16">
        <f>SUM(COUNTIF(L125:Q125,"yes"))</f>
        <v>2</v>
      </c>
      <c r="S125" s="20" t="s">
        <v>6301</v>
      </c>
      <c r="T125" s="16" t="s">
        <v>651</v>
      </c>
      <c r="U125" s="16"/>
      <c r="V125" s="16"/>
      <c r="W125" s="16"/>
      <c r="X125" s="16"/>
      <c r="Y125" s="16" t="s">
        <v>1765</v>
      </c>
      <c r="Z125" s="16"/>
      <c r="AA125" s="16"/>
      <c r="AB125" s="16" t="s">
        <v>747</v>
      </c>
      <c r="AG125" s="16" t="s">
        <v>274</v>
      </c>
      <c r="AM125" s="16" t="s">
        <v>747</v>
      </c>
      <c r="AN125" s="16" t="s">
        <v>981</v>
      </c>
      <c r="AO125" s="16" t="s">
        <v>1715</v>
      </c>
      <c r="AQ125" s="16"/>
      <c r="BD125" s="30"/>
      <c r="BG125" s="24"/>
      <c r="BH125" s="26"/>
      <c r="BM125" s="16"/>
      <c r="BN125" s="16"/>
      <c r="BO125" s="41"/>
      <c r="BT125" s="19"/>
      <c r="BW125" s="16"/>
      <c r="BX125" s="16"/>
      <c r="BY125" s="16"/>
      <c r="BZ125" s="16"/>
      <c r="CI125" s="16"/>
      <c r="CJ125" s="16"/>
      <c r="CK125" s="16"/>
      <c r="CL125" s="16"/>
      <c r="CN125" s="16"/>
      <c r="CR125" s="16"/>
      <c r="CY125" s="16"/>
      <c r="CZ125" s="19"/>
      <c r="DA125" s="16"/>
      <c r="DB125" s="16"/>
      <c r="DD125" s="16"/>
      <c r="DF125" s="16"/>
      <c r="DP125" s="16"/>
      <c r="DS125" s="16"/>
      <c r="DT125" s="16"/>
      <c r="DU125" s="16"/>
      <c r="DW125" s="16"/>
      <c r="EB125" s="16"/>
    </row>
    <row r="126" spans="1:132" x14ac:dyDescent="0.35">
      <c r="A126" s="16" t="s">
        <v>6223</v>
      </c>
      <c r="I126" t="s">
        <v>6240</v>
      </c>
      <c r="K126" s="16" t="s">
        <v>6228</v>
      </c>
      <c r="L126" s="16"/>
      <c r="M126" s="16" t="s">
        <v>119</v>
      </c>
      <c r="P126" s="16" t="s">
        <v>119</v>
      </c>
      <c r="Q126" s="16"/>
      <c r="R126" s="16">
        <f>SUM(COUNTIF(L126:Q126,"yes"))</f>
        <v>2</v>
      </c>
      <c r="S126" s="20" t="s">
        <v>6301</v>
      </c>
      <c r="T126" s="16"/>
      <c r="U126" s="16"/>
      <c r="V126" s="16"/>
      <c r="W126" s="16"/>
      <c r="X126" s="16"/>
      <c r="Y126" s="16"/>
      <c r="Z126" s="16"/>
      <c r="AA126" s="16"/>
      <c r="AG126" s="16"/>
      <c r="AQ126" s="16"/>
      <c r="AW126" s="21"/>
      <c r="BD126" s="30"/>
      <c r="BH126" s="26"/>
      <c r="BM126" s="16"/>
      <c r="BN126" s="16"/>
      <c r="BO126" s="41"/>
      <c r="BW126" s="16"/>
      <c r="BX126" s="16"/>
      <c r="BY126" s="16"/>
      <c r="BZ126" s="16"/>
      <c r="CI126" s="16"/>
      <c r="CJ126" s="16"/>
      <c r="CK126" s="16"/>
      <c r="CL126" s="16"/>
      <c r="CN126" s="16"/>
      <c r="CR126" s="16"/>
      <c r="CY126" s="16"/>
      <c r="CZ126" s="19"/>
      <c r="DA126" s="16"/>
      <c r="DB126" s="16"/>
      <c r="DD126" s="16"/>
      <c r="DF126" s="16"/>
      <c r="DP126" s="16"/>
      <c r="DS126" s="16"/>
      <c r="DT126" s="16"/>
      <c r="DU126" s="16"/>
      <c r="DW126" s="16"/>
      <c r="EB126" s="16"/>
    </row>
    <row r="127" spans="1:132" x14ac:dyDescent="0.35">
      <c r="A127" s="16" t="s">
        <v>6223</v>
      </c>
      <c r="I127" t="s">
        <v>6242</v>
      </c>
      <c r="K127" s="16" t="s">
        <v>6228</v>
      </c>
      <c r="L127" s="16"/>
      <c r="M127" s="16" t="s">
        <v>119</v>
      </c>
      <c r="P127" s="16" t="s">
        <v>119</v>
      </c>
      <c r="Q127" s="16"/>
      <c r="R127" s="16">
        <f>SUM(COUNTIF(L127:Q127,"yes"))</f>
        <v>2</v>
      </c>
      <c r="S127" s="20" t="s">
        <v>6301</v>
      </c>
      <c r="T127" s="16"/>
      <c r="U127" s="16"/>
      <c r="V127" s="16"/>
      <c r="W127" s="16"/>
      <c r="X127" s="16"/>
      <c r="Y127" s="16"/>
      <c r="Z127" s="16"/>
      <c r="AA127" s="16"/>
      <c r="AG127" s="16"/>
      <c r="AQ127" s="16"/>
      <c r="BD127" s="30"/>
      <c r="BH127" s="26"/>
      <c r="BM127" s="16"/>
      <c r="BN127" s="16"/>
      <c r="BO127" s="41"/>
      <c r="BW127" s="16"/>
      <c r="BX127" s="16"/>
      <c r="BY127" s="16"/>
      <c r="BZ127" s="16"/>
      <c r="CI127" s="16"/>
      <c r="CJ127" s="16"/>
      <c r="CK127" s="16"/>
      <c r="CL127" s="16"/>
      <c r="CN127" s="16"/>
      <c r="CR127" s="16"/>
      <c r="CY127" s="16"/>
      <c r="CZ127" s="19"/>
      <c r="DA127" s="16"/>
      <c r="DB127" s="16"/>
      <c r="DD127" s="16"/>
      <c r="DF127" s="16"/>
      <c r="DP127" s="16"/>
      <c r="DS127" s="16"/>
      <c r="DT127" s="16"/>
      <c r="DU127" s="16"/>
      <c r="DW127" s="16"/>
      <c r="EB127" s="16"/>
    </row>
    <row r="128" spans="1:132" x14ac:dyDescent="0.35">
      <c r="A128" s="16" t="s">
        <v>6223</v>
      </c>
      <c r="I128" t="s">
        <v>6245</v>
      </c>
      <c r="K128" s="16" t="s">
        <v>6228</v>
      </c>
      <c r="L128" s="16"/>
      <c r="M128" s="16" t="s">
        <v>119</v>
      </c>
      <c r="P128" s="16" t="s">
        <v>119</v>
      </c>
      <c r="Q128" s="16"/>
      <c r="R128" s="16">
        <f>SUM(COUNTIF(L128:Q128,"yes"))</f>
        <v>2</v>
      </c>
      <c r="S128" s="20" t="s">
        <v>6301</v>
      </c>
      <c r="T128" s="16"/>
      <c r="U128" s="16"/>
      <c r="V128" s="16"/>
      <c r="W128" s="16"/>
      <c r="X128" s="16"/>
      <c r="Y128" s="16"/>
      <c r="Z128" s="16"/>
      <c r="AA128" s="16"/>
      <c r="AG128" s="16"/>
      <c r="AL128" s="16" t="s">
        <v>1421</v>
      </c>
      <c r="AQ128" s="16"/>
      <c r="BD128" s="30"/>
      <c r="BH128" s="26"/>
      <c r="BM128" s="16"/>
      <c r="BN128" s="16"/>
      <c r="BO128" s="41"/>
      <c r="BW128" s="16"/>
      <c r="BX128" s="16"/>
      <c r="BY128" s="16"/>
      <c r="BZ128" s="16"/>
      <c r="CI128" s="16"/>
      <c r="CJ128" s="16"/>
      <c r="CK128" s="16"/>
      <c r="CL128" s="16"/>
      <c r="CN128" s="16"/>
      <c r="CR128" s="16"/>
      <c r="CY128" s="16"/>
      <c r="CZ128" s="19"/>
      <c r="DA128" s="16"/>
      <c r="DB128" s="16"/>
      <c r="DD128" s="16"/>
      <c r="DF128" s="16"/>
      <c r="DP128" s="16"/>
      <c r="DS128" s="16"/>
      <c r="DT128" s="16"/>
      <c r="DU128" s="16"/>
      <c r="DW128" s="16"/>
      <c r="EB128" s="16"/>
    </row>
    <row r="129" spans="1:132" x14ac:dyDescent="0.35">
      <c r="A129" s="16" t="s">
        <v>6223</v>
      </c>
      <c r="I129" t="s">
        <v>6247</v>
      </c>
      <c r="K129" s="16" t="s">
        <v>6228</v>
      </c>
      <c r="L129" s="16"/>
      <c r="M129" s="16" t="s">
        <v>119</v>
      </c>
      <c r="P129" s="16" t="s">
        <v>119</v>
      </c>
      <c r="Q129" s="16"/>
      <c r="R129" s="16">
        <f>SUM(COUNTIF(L129:Q129,"yes"))</f>
        <v>2</v>
      </c>
      <c r="S129" s="20" t="s">
        <v>6301</v>
      </c>
      <c r="T129" s="16"/>
      <c r="U129" s="16"/>
      <c r="V129" s="16"/>
      <c r="W129" s="16"/>
      <c r="X129" s="16"/>
      <c r="Y129" s="16"/>
      <c r="Z129" s="16"/>
      <c r="AA129" s="16"/>
      <c r="AG129" s="16"/>
      <c r="AQ129" s="16"/>
      <c r="BD129" s="30"/>
      <c r="BH129" s="26"/>
      <c r="BM129" s="16"/>
      <c r="BN129" s="16"/>
      <c r="BO129" s="41"/>
      <c r="BW129" s="16"/>
      <c r="BX129" s="16"/>
      <c r="BY129" s="16"/>
      <c r="BZ129" s="16"/>
      <c r="CI129" s="16"/>
      <c r="CJ129" s="16"/>
      <c r="CK129" s="16"/>
      <c r="CL129" s="16"/>
      <c r="CN129" s="16"/>
      <c r="CR129" s="16"/>
      <c r="CY129" s="16"/>
      <c r="CZ129" s="19"/>
      <c r="DA129" s="16"/>
      <c r="DB129" s="16"/>
      <c r="DD129" s="16"/>
      <c r="DF129" s="16"/>
      <c r="DP129" s="16"/>
      <c r="DS129" s="16"/>
      <c r="DT129" s="16"/>
      <c r="DU129" s="16"/>
      <c r="DW129" s="16"/>
      <c r="EB129" s="16"/>
    </row>
    <row r="130" spans="1:132" x14ac:dyDescent="0.35">
      <c r="A130" s="16" t="s">
        <v>6223</v>
      </c>
      <c r="I130" t="s">
        <v>2615</v>
      </c>
      <c r="J130" s="32" t="s">
        <v>6875</v>
      </c>
      <c r="K130" t="s">
        <v>6825</v>
      </c>
      <c r="L130" s="16"/>
      <c r="N130" t="s">
        <v>119</v>
      </c>
      <c r="O130" s="16" t="s">
        <v>119</v>
      </c>
      <c r="P130" s="16"/>
      <c r="Q130" s="16"/>
      <c r="R130" s="16">
        <f>SUM(COUNTIF(L130:Q130,"yes"))</f>
        <v>2</v>
      </c>
      <c r="S130" s="20" t="s">
        <v>6301</v>
      </c>
      <c r="T130" s="16"/>
      <c r="U130" s="16"/>
      <c r="V130" s="16"/>
      <c r="W130" t="s">
        <v>6471</v>
      </c>
      <c r="X130" s="16"/>
      <c r="Y130" s="16" t="s">
        <v>2614</v>
      </c>
      <c r="Z130" s="16"/>
      <c r="AA130" s="16"/>
      <c r="AG130" s="16" t="s">
        <v>2615</v>
      </c>
      <c r="AH130" t="s">
        <v>6538</v>
      </c>
      <c r="AM130" s="16" t="s">
        <v>769</v>
      </c>
      <c r="AN130" s="16" t="s">
        <v>2616</v>
      </c>
      <c r="AO130" s="16" t="s">
        <v>2617</v>
      </c>
      <c r="AP130" s="42" t="s">
        <v>6539</v>
      </c>
      <c r="AQ130" s="16"/>
      <c r="AZ130" s="16" t="e">
        <f>LEN(#REF!)-LEN(SUBSTITUTE(#REF!,",",""))+1</f>
        <v>#REF!</v>
      </c>
      <c r="BD130" s="30"/>
      <c r="BH130" s="26"/>
      <c r="BM130" s="16"/>
      <c r="BN130" s="16"/>
      <c r="BO130" s="41"/>
      <c r="BW130" s="16"/>
      <c r="BX130" s="16"/>
      <c r="BY130" s="16"/>
      <c r="BZ130" s="19"/>
      <c r="CI130" s="16"/>
      <c r="CJ130" s="16"/>
      <c r="CK130" s="16"/>
      <c r="CL130" s="16"/>
      <c r="CN130" s="16"/>
      <c r="CR130" s="16"/>
      <c r="CY130" s="16"/>
      <c r="CZ130" s="19"/>
      <c r="DA130" s="16"/>
      <c r="DB130" s="16"/>
      <c r="DD130" s="19"/>
      <c r="DF130" s="16"/>
      <c r="DP130" s="16"/>
      <c r="DS130" s="16"/>
      <c r="DT130" s="16"/>
      <c r="DU130" s="16"/>
      <c r="DW130" s="16"/>
      <c r="EB130" s="16"/>
    </row>
    <row r="131" spans="1:132" x14ac:dyDescent="0.35">
      <c r="A131" s="16" t="s">
        <v>6223</v>
      </c>
      <c r="I131" t="s">
        <v>2928</v>
      </c>
      <c r="K131" s="16" t="s">
        <v>730</v>
      </c>
      <c r="L131" s="16"/>
      <c r="N131" t="s">
        <v>119</v>
      </c>
      <c r="O131" s="16" t="s">
        <v>119</v>
      </c>
      <c r="P131" s="16"/>
      <c r="Q131" s="16"/>
      <c r="R131" s="16">
        <f>SUM(COUNTIF(L131:Q131,"yes"))</f>
        <v>2</v>
      </c>
      <c r="S131" s="20" t="s">
        <v>6301</v>
      </c>
      <c r="T131" s="16"/>
      <c r="U131" s="16"/>
      <c r="V131" s="16"/>
      <c r="W131" t="s">
        <v>6901</v>
      </c>
      <c r="X131" s="16"/>
      <c r="Y131" s="16" t="s">
        <v>2927</v>
      </c>
      <c r="Z131" s="16"/>
      <c r="AA131" s="16"/>
      <c r="AG131" s="16" t="s">
        <v>2928</v>
      </c>
      <c r="AH131" t="s">
        <v>2928</v>
      </c>
      <c r="AM131" s="16" t="s">
        <v>1328</v>
      </c>
      <c r="AN131" s="16" t="s">
        <v>1387</v>
      </c>
      <c r="AO131" s="16" t="s">
        <v>2929</v>
      </c>
      <c r="AQ131" s="16"/>
      <c r="BD131" s="30"/>
      <c r="BH131" s="26"/>
      <c r="BM131" s="16"/>
      <c r="BN131" s="16"/>
      <c r="BO131" s="41"/>
      <c r="BW131" s="16"/>
      <c r="BX131" s="16"/>
      <c r="BY131" s="16"/>
      <c r="BZ131" s="16"/>
      <c r="CI131" s="16"/>
      <c r="CJ131" s="16"/>
      <c r="CK131" s="16"/>
      <c r="CL131" s="16"/>
      <c r="CN131" s="16"/>
      <c r="CR131" s="16"/>
      <c r="CY131" s="16"/>
      <c r="CZ131" s="19"/>
      <c r="DA131" s="16"/>
      <c r="DB131" s="16"/>
      <c r="DD131" s="16"/>
      <c r="DF131" s="16"/>
      <c r="DP131" s="16"/>
      <c r="DS131" s="16"/>
      <c r="DT131" s="16"/>
      <c r="DU131" s="16"/>
      <c r="DW131" s="16"/>
      <c r="EB131" s="16"/>
    </row>
    <row r="132" spans="1:132" x14ac:dyDescent="0.35">
      <c r="A132" s="16" t="s">
        <v>6223</v>
      </c>
      <c r="I132" t="s">
        <v>1367</v>
      </c>
      <c r="J132" s="32" t="s">
        <v>6914</v>
      </c>
      <c r="K132" s="16" t="s">
        <v>730</v>
      </c>
      <c r="L132" s="16"/>
      <c r="N132" t="s">
        <v>119</v>
      </c>
      <c r="O132" s="16" t="s">
        <v>119</v>
      </c>
      <c r="P132" s="16"/>
      <c r="Q132" s="16"/>
      <c r="R132" s="16">
        <f>SUM(COUNTIF(L132:Q132,"yes"))</f>
        <v>2</v>
      </c>
      <c r="S132" s="20" t="s">
        <v>6301</v>
      </c>
      <c r="T132" s="16"/>
      <c r="U132" s="16"/>
      <c r="V132" s="16"/>
      <c r="W132" s="16"/>
      <c r="X132" s="16"/>
      <c r="Y132" s="16" t="s">
        <v>1368</v>
      </c>
      <c r="Z132" s="16" t="s">
        <v>1369</v>
      </c>
      <c r="AA132" s="16"/>
      <c r="AB132" s="16" t="s">
        <v>2258</v>
      </c>
      <c r="AG132" s="16" t="s">
        <v>1367</v>
      </c>
      <c r="AH132" t="s">
        <v>6605</v>
      </c>
      <c r="AM132" s="16" t="s">
        <v>1213</v>
      </c>
      <c r="AN132" s="16" t="s">
        <v>2256</v>
      </c>
      <c r="AO132" s="16" t="s">
        <v>2257</v>
      </c>
      <c r="AP132" s="42" t="s">
        <v>2350</v>
      </c>
      <c r="AQ132" s="16"/>
      <c r="AZ132" s="16">
        <f>LEN(AY132)-LEN(SUBSTITUTE(AY132,",",""))+1</f>
        <v>1</v>
      </c>
      <c r="BD132" s="30"/>
      <c r="BH132" s="26"/>
      <c r="BJ132" s="16" t="s">
        <v>1370</v>
      </c>
      <c r="BM132" s="16"/>
      <c r="BN132" s="16"/>
      <c r="BO132" s="41"/>
      <c r="BW132" s="16"/>
      <c r="BX132" s="16"/>
      <c r="BY132" s="16"/>
      <c r="BZ132" s="16"/>
      <c r="CI132" s="16"/>
      <c r="CJ132" s="16"/>
      <c r="CK132" s="16"/>
      <c r="CL132" s="16"/>
      <c r="CN132" s="16"/>
      <c r="CR132" s="16"/>
      <c r="CY132" s="16"/>
      <c r="CZ132" s="19"/>
      <c r="DA132" s="16"/>
      <c r="DB132" s="16"/>
      <c r="DD132" s="16"/>
      <c r="DF132" s="16"/>
      <c r="DP132" s="16"/>
      <c r="DS132" s="16"/>
      <c r="DT132" s="16"/>
      <c r="DU132" s="16"/>
      <c r="DW132" s="16"/>
      <c r="EB132" s="16"/>
    </row>
    <row r="133" spans="1:132" x14ac:dyDescent="0.35">
      <c r="A133" s="16" t="s">
        <v>6223</v>
      </c>
      <c r="I133" t="s">
        <v>1465</v>
      </c>
      <c r="J133" s="32" t="s">
        <v>6966</v>
      </c>
      <c r="K133" s="16" t="s">
        <v>730</v>
      </c>
      <c r="L133" s="16"/>
      <c r="N133" t="s">
        <v>119</v>
      </c>
      <c r="O133" s="16" t="s">
        <v>119</v>
      </c>
      <c r="P133" s="16"/>
      <c r="Q133" s="16"/>
      <c r="R133" s="16">
        <f>SUM(COUNTIF(L133:Q133,"yes"))</f>
        <v>2</v>
      </c>
      <c r="S133" s="20" t="s">
        <v>6301</v>
      </c>
      <c r="T133" s="16" t="s">
        <v>1466</v>
      </c>
      <c r="U133" s="16"/>
      <c r="V133" s="16"/>
      <c r="W133" t="s">
        <v>6688</v>
      </c>
      <c r="X133" s="16"/>
      <c r="Y133" s="16" t="s">
        <v>1467</v>
      </c>
      <c r="Z133" s="16" t="s">
        <v>677</v>
      </c>
      <c r="AA133" s="16"/>
      <c r="AG133" s="16" t="s">
        <v>1470</v>
      </c>
      <c r="AH133" t="s">
        <v>6687</v>
      </c>
      <c r="AM133" s="16" t="s">
        <v>1469</v>
      </c>
      <c r="AN133" s="16" t="s">
        <v>1239</v>
      </c>
      <c r="AO133" s="16" t="s">
        <v>1235</v>
      </c>
      <c r="AP133" s="42" t="s">
        <v>1012</v>
      </c>
      <c r="AQ133" s="16"/>
      <c r="AW133" s="16" t="s">
        <v>1468</v>
      </c>
      <c r="BD133" s="30"/>
      <c r="BH133" s="26"/>
      <c r="BJ133" s="16" t="s">
        <v>1471</v>
      </c>
      <c r="BM133" s="16"/>
      <c r="BN133" s="16"/>
      <c r="BO133" s="41"/>
      <c r="BW133" s="16"/>
      <c r="BX133" s="16"/>
      <c r="BY133" s="16"/>
      <c r="BZ133" s="16"/>
      <c r="CI133" s="16"/>
      <c r="CJ133" s="16"/>
      <c r="CK133" s="16"/>
      <c r="CL133" s="16"/>
      <c r="CN133" s="16"/>
      <c r="CR133" s="16"/>
      <c r="CY133" s="16"/>
      <c r="CZ133" s="19"/>
      <c r="DA133" s="16"/>
      <c r="DB133" s="16"/>
      <c r="DD133" s="16"/>
      <c r="DF133" s="16"/>
      <c r="DP133" s="16"/>
      <c r="DS133" s="16"/>
      <c r="DT133" s="16"/>
      <c r="DU133" s="16"/>
      <c r="DW133" s="16"/>
      <c r="EB133" s="16"/>
    </row>
    <row r="134" spans="1:132" x14ac:dyDescent="0.35">
      <c r="A134" s="16" t="s">
        <v>6223</v>
      </c>
      <c r="I134" t="s">
        <v>1659</v>
      </c>
      <c r="J134" s="32" t="s">
        <v>7041</v>
      </c>
      <c r="K134" s="16" t="s">
        <v>730</v>
      </c>
      <c r="L134" s="16"/>
      <c r="N134" t="s">
        <v>119</v>
      </c>
      <c r="O134" s="16" t="s">
        <v>119</v>
      </c>
      <c r="P134" s="16"/>
      <c r="Q134" s="16"/>
      <c r="R134" s="16">
        <f>SUM(COUNTIF(L134:Q134,"yes"))</f>
        <v>2</v>
      </c>
      <c r="S134" s="20" t="s">
        <v>6301</v>
      </c>
      <c r="T134" s="16" t="s">
        <v>1267</v>
      </c>
      <c r="U134" s="16"/>
      <c r="V134" s="16"/>
      <c r="W134" s="16"/>
      <c r="X134" s="16" t="s">
        <v>1670</v>
      </c>
      <c r="Y134" s="16" t="s">
        <v>1660</v>
      </c>
      <c r="Z134" s="16" t="s">
        <v>1661</v>
      </c>
      <c r="AA134" s="16"/>
      <c r="AG134" s="16" t="s">
        <v>1664</v>
      </c>
      <c r="AH134" t="s">
        <v>6790</v>
      </c>
      <c r="AM134" s="16" t="s">
        <v>1663</v>
      </c>
      <c r="AN134" s="16" t="s">
        <v>1665</v>
      </c>
      <c r="AO134" s="16" t="s">
        <v>1666</v>
      </c>
      <c r="AP134" s="42" t="s">
        <v>6791</v>
      </c>
      <c r="AQ134" s="16"/>
      <c r="AW134" s="16" t="s">
        <v>1662</v>
      </c>
      <c r="AY134" s="16" t="s">
        <v>1667</v>
      </c>
      <c r="AZ134" s="16">
        <f>LEN(AY134)-LEN(SUBSTITUTE(AY134,",",""))+1</f>
        <v>9</v>
      </c>
      <c r="BA134" s="16" t="s">
        <v>1668</v>
      </c>
      <c r="BB134" s="16">
        <f>LEN(BA134)-LEN(SUBSTITUTE(BA134,",",""))+1</f>
        <v>19</v>
      </c>
      <c r="BD134" s="30"/>
      <c r="BH134" s="26"/>
      <c r="BJ134" s="16" t="s">
        <v>1669</v>
      </c>
      <c r="BM134" s="16"/>
      <c r="BN134" s="16"/>
      <c r="BO134" s="41"/>
      <c r="BP134" s="16" t="s">
        <v>1664</v>
      </c>
      <c r="BW134" s="16"/>
      <c r="BX134" s="16"/>
      <c r="BY134" s="16"/>
      <c r="BZ134" s="16"/>
      <c r="CI134" s="16"/>
      <c r="CJ134" s="16"/>
      <c r="CK134" s="16"/>
      <c r="CL134" s="16" t="s">
        <v>666</v>
      </c>
      <c r="CN134" s="16"/>
      <c r="CR134" s="16"/>
      <c r="CY134" s="16"/>
      <c r="CZ134" s="19"/>
      <c r="DA134" s="16"/>
      <c r="DB134" s="16"/>
      <c r="DD134" s="16"/>
      <c r="DF134" s="16"/>
      <c r="DI134" s="16">
        <v>4442</v>
      </c>
      <c r="DP134" s="16"/>
      <c r="DS134" s="16"/>
      <c r="DT134" s="16"/>
      <c r="DU134" s="16"/>
      <c r="DW134" s="16"/>
      <c r="EB134" s="16"/>
    </row>
    <row r="135" spans="1:132" x14ac:dyDescent="0.35">
      <c r="A135" s="16" t="s">
        <v>6223</v>
      </c>
      <c r="I135" t="s">
        <v>6264</v>
      </c>
      <c r="K135" t="s">
        <v>6825</v>
      </c>
      <c r="L135" s="16"/>
      <c r="N135" t="s">
        <v>119</v>
      </c>
      <c r="P135" s="16" t="s">
        <v>119</v>
      </c>
      <c r="Q135" s="16"/>
      <c r="R135" s="16">
        <f>SUM(COUNTIF(L135:Q135,"yes"))</f>
        <v>2</v>
      </c>
      <c r="S135" s="20" t="s">
        <v>6301</v>
      </c>
      <c r="T135" s="16"/>
      <c r="U135" s="16"/>
      <c r="V135" s="16"/>
      <c r="W135" t="s">
        <v>7007</v>
      </c>
      <c r="X135" s="16"/>
      <c r="Y135" s="16"/>
      <c r="Z135" s="16"/>
      <c r="AA135" s="16"/>
      <c r="AG135" s="16"/>
      <c r="AH135" t="s">
        <v>6264</v>
      </c>
      <c r="AO135" t="s">
        <v>6471</v>
      </c>
      <c r="AP135" s="42"/>
      <c r="AQ135" s="16"/>
      <c r="BD135" s="30"/>
      <c r="BH135" s="26"/>
      <c r="BM135" s="16"/>
      <c r="BN135" s="16"/>
      <c r="BO135" s="41"/>
      <c r="BW135" s="16"/>
      <c r="BX135" s="16"/>
      <c r="BY135" s="16"/>
      <c r="BZ135" s="19"/>
      <c r="CI135" s="16"/>
      <c r="CJ135" s="16"/>
      <c r="CK135" s="16"/>
      <c r="CL135" s="16"/>
      <c r="CN135" s="16"/>
      <c r="CR135" s="16"/>
      <c r="CY135" s="16"/>
      <c r="CZ135" s="19"/>
      <c r="DA135" s="16"/>
      <c r="DB135" s="16"/>
      <c r="DD135" s="19"/>
      <c r="DF135" s="16"/>
      <c r="DP135" s="16"/>
      <c r="DS135" s="16"/>
      <c r="DT135" s="16"/>
      <c r="DU135" s="16"/>
      <c r="DW135" s="16"/>
      <c r="EB135" s="16"/>
    </row>
    <row r="136" spans="1:132" x14ac:dyDescent="0.35">
      <c r="A136" s="16" t="s">
        <v>6223</v>
      </c>
      <c r="I136" t="s">
        <v>6269</v>
      </c>
      <c r="J136" s="32" t="s">
        <v>7027</v>
      </c>
      <c r="K136" s="16" t="s">
        <v>6825</v>
      </c>
      <c r="L136" s="16"/>
      <c r="N136" t="s">
        <v>119</v>
      </c>
      <c r="P136" s="16" t="s">
        <v>119</v>
      </c>
      <c r="Q136" s="16"/>
      <c r="R136" s="16">
        <f>SUM(COUNTIF(L136:Q136,"yes"))</f>
        <v>2</v>
      </c>
      <c r="S136" s="20" t="s">
        <v>6301</v>
      </c>
      <c r="T136" s="16"/>
      <c r="U136" s="16"/>
      <c r="V136" s="16"/>
      <c r="W136" s="16"/>
      <c r="X136" s="16"/>
      <c r="Y136" s="16"/>
      <c r="Z136" s="16"/>
      <c r="AA136" s="16"/>
      <c r="AG136" s="16"/>
      <c r="AH136" t="s">
        <v>6771</v>
      </c>
      <c r="AL136" s="16" t="s">
        <v>6268</v>
      </c>
      <c r="AO136" t="s">
        <v>6609</v>
      </c>
      <c r="AQ136" s="16"/>
      <c r="AW136" s="21"/>
      <c r="BD136" s="30"/>
      <c r="BH136" s="26"/>
      <c r="BM136" s="16"/>
      <c r="BN136" s="16"/>
      <c r="BO136" s="41"/>
      <c r="BW136" s="16"/>
      <c r="BX136" s="16"/>
      <c r="BY136" s="16"/>
      <c r="BZ136" s="16"/>
      <c r="CI136" s="16"/>
      <c r="CJ136" s="16"/>
      <c r="CK136" s="16"/>
      <c r="CL136" s="16"/>
      <c r="CN136" s="16"/>
      <c r="CR136" s="16"/>
      <c r="CY136" s="16"/>
      <c r="CZ136" s="19"/>
      <c r="DA136" s="16"/>
      <c r="DB136" s="16"/>
      <c r="DD136" s="16"/>
      <c r="DF136" s="16"/>
      <c r="DP136" s="16"/>
      <c r="DS136" s="16"/>
      <c r="DT136" s="16"/>
      <c r="DU136" s="16"/>
      <c r="DW136" s="16"/>
      <c r="EB136" s="16"/>
    </row>
    <row r="137" spans="1:132" x14ac:dyDescent="0.35">
      <c r="A137" s="16" t="s">
        <v>6223</v>
      </c>
      <c r="I137" t="s">
        <v>1191</v>
      </c>
      <c r="K137" s="16" t="s">
        <v>730</v>
      </c>
      <c r="L137" s="16"/>
      <c r="O137" s="16" t="s">
        <v>119</v>
      </c>
      <c r="P137" s="16" t="s">
        <v>119</v>
      </c>
      <c r="Q137" s="16"/>
      <c r="R137" s="16">
        <f>SUM(COUNTIF(L137:Q137,"yes"))</f>
        <v>2</v>
      </c>
      <c r="S137" s="20" t="s">
        <v>6301</v>
      </c>
      <c r="T137" s="16"/>
      <c r="U137" s="16"/>
      <c r="V137" s="16"/>
      <c r="W137" s="16"/>
      <c r="X137" s="16"/>
      <c r="Y137" s="16" t="s">
        <v>1192</v>
      </c>
      <c r="Z137" s="16"/>
      <c r="AA137" s="16"/>
      <c r="AB137" s="16" t="s">
        <v>6185</v>
      </c>
      <c r="AG137" s="16" t="s">
        <v>1191</v>
      </c>
      <c r="AM137" s="16" t="s">
        <v>1193</v>
      </c>
      <c r="AN137" s="16" t="s">
        <v>981</v>
      </c>
      <c r="AO137" s="16" t="s">
        <v>1194</v>
      </c>
      <c r="AQ137" s="16"/>
      <c r="BD137" s="30"/>
      <c r="BH137" s="26"/>
      <c r="BM137" s="16"/>
      <c r="BN137" s="16"/>
      <c r="BO137" s="41"/>
      <c r="BW137" s="16"/>
      <c r="BX137" s="16"/>
      <c r="BY137" s="16"/>
      <c r="BZ137" s="16"/>
      <c r="CI137" s="16"/>
      <c r="CJ137" s="16"/>
      <c r="CK137" s="16"/>
      <c r="CL137" s="16"/>
      <c r="CN137" s="16"/>
      <c r="CR137" s="16"/>
      <c r="CY137" s="16"/>
      <c r="CZ137" s="19"/>
      <c r="DA137" s="16"/>
      <c r="DB137" s="16"/>
      <c r="DD137" s="16"/>
      <c r="DF137" s="16"/>
      <c r="DP137" s="16"/>
      <c r="DS137" s="16"/>
      <c r="DT137" s="16"/>
      <c r="DU137" s="16"/>
      <c r="DW137" s="16"/>
      <c r="EB137" s="16"/>
    </row>
    <row r="138" spans="1:132" x14ac:dyDescent="0.35">
      <c r="A138" s="16" t="s">
        <v>6223</v>
      </c>
      <c r="I138" t="s">
        <v>2698</v>
      </c>
      <c r="K138" s="16" t="s">
        <v>730</v>
      </c>
      <c r="L138" s="16"/>
      <c r="O138" s="16" t="s">
        <v>119</v>
      </c>
      <c r="P138" s="16" t="s">
        <v>119</v>
      </c>
      <c r="Q138" s="16"/>
      <c r="R138" s="16">
        <f>SUM(COUNTIF(L138:Q138,"yes"))</f>
        <v>2</v>
      </c>
      <c r="S138" s="20" t="s">
        <v>6301</v>
      </c>
      <c r="T138" s="16"/>
      <c r="U138" s="16"/>
      <c r="V138" s="16"/>
      <c r="W138" s="16"/>
      <c r="X138" s="16"/>
      <c r="Y138" s="16" t="s">
        <v>2696</v>
      </c>
      <c r="Z138" s="16"/>
      <c r="AA138" s="16"/>
      <c r="AG138" s="16" t="s">
        <v>2698</v>
      </c>
      <c r="AM138" s="16" t="s">
        <v>2697</v>
      </c>
      <c r="AN138" s="16" t="s">
        <v>1231</v>
      </c>
      <c r="AO138" s="16" t="s">
        <v>2699</v>
      </c>
      <c r="AQ138" s="16"/>
      <c r="BD138" s="30"/>
      <c r="BH138" s="26"/>
      <c r="BM138" s="16"/>
      <c r="BN138" s="16"/>
      <c r="BO138" s="41"/>
      <c r="BW138" s="16"/>
      <c r="BX138" s="16"/>
      <c r="BY138" s="16"/>
      <c r="BZ138" s="16"/>
      <c r="CI138" s="16"/>
      <c r="CJ138" s="16"/>
      <c r="CK138" s="16"/>
      <c r="CL138" s="16"/>
      <c r="CN138" s="16"/>
      <c r="CR138" s="16"/>
      <c r="CY138" s="16"/>
      <c r="CZ138" s="19"/>
      <c r="DA138" s="16"/>
      <c r="DB138" s="16"/>
      <c r="DD138" s="16"/>
      <c r="DF138" s="16"/>
      <c r="DP138" s="16"/>
      <c r="DS138" s="16"/>
      <c r="DT138" s="16"/>
      <c r="DU138" s="16"/>
      <c r="DW138" s="16"/>
      <c r="EB138" s="16"/>
    </row>
    <row r="139" spans="1:132" x14ac:dyDescent="0.35">
      <c r="A139" s="16" t="s">
        <v>6223</v>
      </c>
      <c r="I139" t="s">
        <v>1290</v>
      </c>
      <c r="K139" s="16" t="s">
        <v>730</v>
      </c>
      <c r="L139" s="16"/>
      <c r="O139" s="16" t="s">
        <v>119</v>
      </c>
      <c r="P139" s="16" t="s">
        <v>119</v>
      </c>
      <c r="Q139" s="16"/>
      <c r="R139" s="16">
        <f>SUM(COUNTIF(L139:Q139,"yes"))</f>
        <v>2</v>
      </c>
      <c r="S139" s="20" t="s">
        <v>6301</v>
      </c>
      <c r="T139" s="16"/>
      <c r="U139" s="16"/>
      <c r="V139" s="16"/>
      <c r="W139" s="16"/>
      <c r="X139" s="16"/>
      <c r="Y139" s="16" t="s">
        <v>1291</v>
      </c>
      <c r="Z139" s="16"/>
      <c r="AA139" s="16"/>
      <c r="AG139" s="16" t="s">
        <v>1293</v>
      </c>
      <c r="AM139" s="16" t="s">
        <v>1292</v>
      </c>
      <c r="AN139" s="16" t="s">
        <v>1294</v>
      </c>
      <c r="AO139" s="16" t="s">
        <v>1235</v>
      </c>
      <c r="AQ139" s="16"/>
      <c r="AZ139" s="16">
        <f>LEN(AY139)-LEN(SUBSTITUTE(AY139,",",""))+1</f>
        <v>1</v>
      </c>
      <c r="BB139" s="16">
        <f>LEN(BA139)-LEN(SUBSTITUTE(BA139,",",""))+1</f>
        <v>1</v>
      </c>
      <c r="BD139" s="30"/>
      <c r="BH139" s="26"/>
      <c r="BM139" s="16"/>
      <c r="BN139" s="16"/>
      <c r="BO139" s="41"/>
      <c r="BW139" s="16"/>
      <c r="BX139" s="16"/>
      <c r="BY139" s="16"/>
      <c r="BZ139" s="16"/>
      <c r="CI139" s="16"/>
      <c r="CJ139" s="16"/>
      <c r="CK139" s="16"/>
      <c r="CL139" s="16"/>
      <c r="CN139" s="16"/>
      <c r="CR139" s="16"/>
      <c r="CY139" s="16"/>
      <c r="CZ139" s="19"/>
      <c r="DA139" s="16"/>
      <c r="DB139" s="16"/>
      <c r="DD139" s="16"/>
      <c r="DF139" s="16"/>
      <c r="DP139" s="16"/>
      <c r="DS139" s="16"/>
      <c r="DT139" s="16"/>
      <c r="DU139" s="16"/>
      <c r="DW139" s="16"/>
      <c r="EB139" s="16"/>
    </row>
    <row r="140" spans="1:132" x14ac:dyDescent="0.35">
      <c r="A140" s="16" t="s">
        <v>6223</v>
      </c>
      <c r="I140" t="s">
        <v>1320</v>
      </c>
      <c r="K140" s="16" t="s">
        <v>730</v>
      </c>
      <c r="L140" s="16"/>
      <c r="O140" s="16" t="s">
        <v>119</v>
      </c>
      <c r="P140" s="16" t="s">
        <v>119</v>
      </c>
      <c r="Q140" s="16"/>
      <c r="R140" s="16">
        <f>SUM(COUNTIF(L140:Q140,"yes"))</f>
        <v>2</v>
      </c>
      <c r="S140" s="20" t="s">
        <v>6301</v>
      </c>
      <c r="T140" s="16"/>
      <c r="U140" s="16"/>
      <c r="V140" s="16"/>
      <c r="W140" s="16"/>
      <c r="X140" s="16"/>
      <c r="Y140" s="16" t="s">
        <v>1321</v>
      </c>
      <c r="Z140" s="16"/>
      <c r="AA140" s="16"/>
      <c r="AG140" s="16" t="s">
        <v>1320</v>
      </c>
      <c r="AM140" s="16" t="s">
        <v>1322</v>
      </c>
      <c r="AN140" s="16" t="s">
        <v>727</v>
      </c>
      <c r="AO140" s="16" t="s">
        <v>1232</v>
      </c>
      <c r="AQ140" s="16"/>
      <c r="AZ140" s="16">
        <f>LEN(AY140)-LEN(SUBSTITUTE(AY140,",",""))+1</f>
        <v>1</v>
      </c>
      <c r="BD140" s="30"/>
      <c r="BH140" s="26"/>
      <c r="BM140" s="16"/>
      <c r="BN140" s="16"/>
      <c r="BO140" s="41"/>
      <c r="BW140" s="16"/>
      <c r="BX140" s="16"/>
      <c r="BY140" s="16"/>
      <c r="BZ140" s="16"/>
      <c r="CI140" s="16"/>
      <c r="CJ140" s="16"/>
      <c r="CK140" s="16"/>
      <c r="CL140" s="16"/>
      <c r="CN140" s="16"/>
      <c r="CR140" s="16"/>
      <c r="CY140" s="16"/>
      <c r="CZ140" s="19"/>
      <c r="DA140" s="16"/>
      <c r="DB140" s="16"/>
      <c r="DD140" s="16"/>
      <c r="DF140" s="16"/>
      <c r="DP140" s="16"/>
      <c r="DS140" s="16"/>
      <c r="DT140" s="16"/>
      <c r="DU140" s="16"/>
      <c r="DW140" s="16"/>
      <c r="EB140" s="16"/>
    </row>
    <row r="141" spans="1:132" x14ac:dyDescent="0.35">
      <c r="A141" s="16" t="s">
        <v>6223</v>
      </c>
      <c r="I141" t="s">
        <v>1435</v>
      </c>
      <c r="K141" s="16" t="s">
        <v>730</v>
      </c>
      <c r="L141" s="16"/>
      <c r="O141" s="16" t="s">
        <v>119</v>
      </c>
      <c r="P141" s="16" t="s">
        <v>119</v>
      </c>
      <c r="Q141" s="16"/>
      <c r="R141" s="16">
        <f>SUM(COUNTIF(L141:Q141,"yes"))</f>
        <v>2</v>
      </c>
      <c r="S141" s="20" t="s">
        <v>6301</v>
      </c>
      <c r="T141" s="16"/>
      <c r="U141" s="16"/>
      <c r="V141" s="16"/>
      <c r="W141" s="16"/>
      <c r="X141" s="16"/>
      <c r="Y141" s="16" t="s">
        <v>1436</v>
      </c>
      <c r="Z141" s="16"/>
      <c r="AA141" s="16"/>
      <c r="AG141" s="16" t="s">
        <v>1437</v>
      </c>
      <c r="AL141" s="16" t="s">
        <v>6248</v>
      </c>
      <c r="AM141" s="16" t="s">
        <v>747</v>
      </c>
      <c r="AN141" s="16" t="s">
        <v>931</v>
      </c>
      <c r="AO141" s="16" t="s">
        <v>1438</v>
      </c>
      <c r="AQ141" s="16"/>
      <c r="AZ141" s="16">
        <f>LEN(AY141)-LEN(SUBSTITUTE(AY141,",",""))+1</f>
        <v>1</v>
      </c>
      <c r="BB141" s="16">
        <f>LEN(BA141)-LEN(SUBSTITUTE(BA141,",",""))+1</f>
        <v>1</v>
      </c>
      <c r="BD141" s="30">
        <f>Table1[[#This Row], [no. of introduced regions]]/Table1[[#This Row], [no. of native regions]]</f>
        <v>1</v>
      </c>
      <c r="BH141" s="26"/>
      <c r="BM141" s="16"/>
      <c r="BN141" s="16"/>
      <c r="BO141" s="41"/>
      <c r="BW141" s="16"/>
      <c r="BX141" s="16"/>
      <c r="BY141" s="16"/>
      <c r="BZ141" s="16"/>
      <c r="CI141" s="16"/>
      <c r="CJ141" s="16"/>
      <c r="CK141" s="16"/>
      <c r="CL141" s="16"/>
      <c r="CN141" s="16"/>
      <c r="CR141" s="16"/>
      <c r="CY141" s="16"/>
      <c r="CZ141" s="19"/>
      <c r="DA141" s="16"/>
      <c r="DB141" s="16"/>
      <c r="DD141" s="16"/>
      <c r="DF141" s="16"/>
      <c r="DP141" s="16"/>
      <c r="DS141" s="16"/>
      <c r="DT141" s="16"/>
      <c r="DU141" s="16"/>
      <c r="DW141" s="16"/>
      <c r="EB141" s="16"/>
    </row>
    <row r="142" spans="1:132" x14ac:dyDescent="0.35">
      <c r="A142" s="16" t="s">
        <v>6223</v>
      </c>
      <c r="I142" t="s">
        <v>6252</v>
      </c>
      <c r="K142" s="16" t="s">
        <v>730</v>
      </c>
      <c r="L142" s="16"/>
      <c r="O142" s="16" t="s">
        <v>119</v>
      </c>
      <c r="P142" s="16" t="s">
        <v>119</v>
      </c>
      <c r="Q142" s="16"/>
      <c r="R142" s="16">
        <f>SUM(COUNTIF(L142:Q142,"yes"))</f>
        <v>2</v>
      </c>
      <c r="S142" s="20" t="s">
        <v>6301</v>
      </c>
      <c r="T142" s="16"/>
      <c r="U142" s="16"/>
      <c r="V142" s="16"/>
      <c r="W142" s="16"/>
      <c r="X142" s="16"/>
      <c r="Y142" s="16" t="s">
        <v>2733</v>
      </c>
      <c r="Z142" s="16"/>
      <c r="AA142" s="16"/>
      <c r="AG142" s="16" t="s">
        <v>2734</v>
      </c>
      <c r="AM142" s="16" t="s">
        <v>947</v>
      </c>
      <c r="AN142" s="16" t="s">
        <v>1231</v>
      </c>
      <c r="AO142" s="16" t="s">
        <v>1245</v>
      </c>
      <c r="AQ142" s="16"/>
      <c r="BD142" s="30"/>
      <c r="BH142" s="26"/>
      <c r="BM142" s="16"/>
      <c r="BN142" s="16"/>
      <c r="BO142" s="41"/>
      <c r="BW142" s="16"/>
      <c r="BX142" s="16"/>
      <c r="BY142" s="16"/>
      <c r="BZ142" s="16"/>
      <c r="CI142" s="16"/>
      <c r="CJ142" s="16"/>
      <c r="CK142" s="16"/>
      <c r="CL142" s="16"/>
      <c r="CN142" s="16"/>
      <c r="CR142" s="16"/>
      <c r="CY142" s="16"/>
      <c r="CZ142" s="19"/>
      <c r="DA142" s="16"/>
      <c r="DB142" s="16"/>
      <c r="DD142" s="16"/>
      <c r="DF142" s="16"/>
      <c r="DP142" s="16"/>
      <c r="DS142" s="16"/>
      <c r="DT142" s="16"/>
      <c r="DU142" s="16"/>
      <c r="DW142" s="16"/>
      <c r="EB142" s="16"/>
    </row>
    <row r="143" spans="1:132" x14ac:dyDescent="0.35">
      <c r="A143" s="16" t="s">
        <v>6223</v>
      </c>
      <c r="I143" t="s">
        <v>6253</v>
      </c>
      <c r="K143" s="16" t="s">
        <v>730</v>
      </c>
      <c r="L143" s="16"/>
      <c r="O143" s="16" t="s">
        <v>119</v>
      </c>
      <c r="P143" s="16" t="s">
        <v>119</v>
      </c>
      <c r="Q143" s="16"/>
      <c r="R143" s="16">
        <f>SUM(COUNTIF(L143:Q143,"yes"))</f>
        <v>2</v>
      </c>
      <c r="S143" s="20" t="s">
        <v>6301</v>
      </c>
      <c r="T143" s="16"/>
      <c r="U143" s="16"/>
      <c r="V143" s="16"/>
      <c r="W143" s="16"/>
      <c r="X143" s="16"/>
      <c r="Y143" s="16" t="s">
        <v>2989</v>
      </c>
      <c r="Z143" s="16"/>
      <c r="AA143" s="16"/>
      <c r="AG143" s="16" t="s">
        <v>2990</v>
      </c>
      <c r="AM143" s="16" t="s">
        <v>1328</v>
      </c>
      <c r="AN143" s="16" t="s">
        <v>1228</v>
      </c>
      <c r="AO143" s="16" t="s">
        <v>2991</v>
      </c>
      <c r="AQ143" s="16"/>
      <c r="BD143" s="30"/>
      <c r="BH143" s="26"/>
      <c r="BM143" s="16"/>
      <c r="BN143" s="16"/>
      <c r="BO143" s="41"/>
      <c r="BW143" s="16"/>
      <c r="BX143" s="16"/>
      <c r="BY143" s="16"/>
      <c r="BZ143" s="16"/>
      <c r="CI143" s="16"/>
      <c r="CJ143" s="16"/>
      <c r="CK143" s="16"/>
      <c r="CL143" s="16"/>
      <c r="CN143" s="16"/>
      <c r="CR143" s="16"/>
      <c r="CY143" s="16"/>
      <c r="CZ143" s="19"/>
      <c r="DA143" s="16"/>
      <c r="DB143" s="16"/>
      <c r="DD143" s="16"/>
      <c r="DF143" s="16"/>
      <c r="DP143" s="16"/>
      <c r="DS143" s="16"/>
      <c r="DT143" s="16"/>
      <c r="DU143" s="16"/>
      <c r="DW143" s="16"/>
      <c r="EB143" s="16"/>
    </row>
    <row r="144" spans="1:132" x14ac:dyDescent="0.35">
      <c r="A144" s="16" t="s">
        <v>6223</v>
      </c>
      <c r="I144" t="s">
        <v>1809</v>
      </c>
      <c r="K144" s="16" t="s">
        <v>730</v>
      </c>
      <c r="L144" s="16"/>
      <c r="O144" s="16" t="s">
        <v>119</v>
      </c>
      <c r="P144" s="16" t="s">
        <v>119</v>
      </c>
      <c r="Q144" s="16"/>
      <c r="R144" s="16">
        <f>SUM(COUNTIF(L144:Q144,"yes"))</f>
        <v>2</v>
      </c>
      <c r="S144" s="20" t="s">
        <v>6301</v>
      </c>
      <c r="T144" s="16"/>
      <c r="U144" s="16"/>
      <c r="V144" s="16"/>
      <c r="W144" s="16"/>
      <c r="X144" s="16"/>
      <c r="Y144" s="16" t="s">
        <v>1808</v>
      </c>
      <c r="Z144" s="16"/>
      <c r="AA144" s="16"/>
      <c r="AG144" s="16" t="s">
        <v>1809</v>
      </c>
      <c r="AL144" s="16" t="s">
        <v>6255</v>
      </c>
      <c r="AM144" s="16" t="s">
        <v>1313</v>
      </c>
      <c r="AN144" s="16" t="s">
        <v>1373</v>
      </c>
      <c r="AO144" s="16" t="s">
        <v>1810</v>
      </c>
      <c r="AQ144" s="16"/>
      <c r="AZ144" s="16">
        <f>LEN(AY144)-LEN(SUBSTITUTE(AY144,",",""))+1</f>
        <v>1</v>
      </c>
      <c r="BB144" s="16">
        <f>LEN(BA144)-LEN(SUBSTITUTE(BA144,",",""))+1</f>
        <v>1</v>
      </c>
      <c r="BC144" s="16">
        <f>Table1[[#This Row], [no. of native regions]]+Table1[[#This Row], [no. of introduced regions]]</f>
        <v>2</v>
      </c>
      <c r="BD144" s="30">
        <f>Table1[[#This Row], [no. of introduced regions]]/Table1[[#This Row], [no. of native regions]]</f>
        <v>1</v>
      </c>
      <c r="BH144" s="26"/>
      <c r="BM144" s="16"/>
      <c r="BN144" s="16"/>
      <c r="BO144" s="41"/>
      <c r="BW144" s="16"/>
      <c r="BX144" s="16"/>
      <c r="BY144" s="16"/>
      <c r="BZ144" s="16"/>
      <c r="CI144" s="16"/>
      <c r="CJ144" s="16"/>
      <c r="CK144" s="16"/>
      <c r="CL144" s="16"/>
      <c r="CN144" s="16"/>
      <c r="CR144" s="16"/>
      <c r="CY144" s="16"/>
      <c r="CZ144" s="19"/>
      <c r="DA144" s="16"/>
      <c r="DB144" s="16"/>
      <c r="DD144" s="16"/>
      <c r="DF144" s="16"/>
      <c r="DP144" s="16"/>
      <c r="DS144" s="16"/>
      <c r="DT144" s="16"/>
      <c r="DU144" s="16"/>
      <c r="DW144" s="16"/>
      <c r="EB144" s="16"/>
    </row>
    <row r="145" spans="1:132" x14ac:dyDescent="0.35">
      <c r="A145" s="16" t="s">
        <v>6223</v>
      </c>
      <c r="I145" t="s">
        <v>6256</v>
      </c>
      <c r="K145" s="16" t="s">
        <v>730</v>
      </c>
      <c r="L145" s="16"/>
      <c r="O145" s="16" t="s">
        <v>119</v>
      </c>
      <c r="P145" s="16" t="s">
        <v>119</v>
      </c>
      <c r="Q145" s="16"/>
      <c r="R145" s="16">
        <f>SUM(COUNTIF(L145:Q145,"yes"))</f>
        <v>2</v>
      </c>
      <c r="S145" s="20" t="s">
        <v>6301</v>
      </c>
      <c r="T145" s="16"/>
      <c r="U145" s="16"/>
      <c r="V145" s="16"/>
      <c r="W145" s="16"/>
      <c r="X145" s="16"/>
      <c r="Y145" s="16" t="s">
        <v>2108</v>
      </c>
      <c r="Z145" s="16"/>
      <c r="AA145" s="16"/>
      <c r="AG145" s="16" t="s">
        <v>2109</v>
      </c>
      <c r="AM145" s="16" t="s">
        <v>1034</v>
      </c>
      <c r="AN145" s="16" t="s">
        <v>2110</v>
      </c>
      <c r="AO145" s="16" t="s">
        <v>1232</v>
      </c>
      <c r="AQ145" s="16"/>
      <c r="AZ145" s="16">
        <f>LEN(AY145)-LEN(SUBSTITUTE(AY145,",",""))+1</f>
        <v>1</v>
      </c>
      <c r="BD145" s="30"/>
      <c r="BH145" s="26"/>
      <c r="BM145" s="16"/>
      <c r="BN145" s="16"/>
      <c r="BO145" s="41"/>
      <c r="BW145" s="16"/>
      <c r="BX145" s="16"/>
      <c r="BY145" s="16"/>
      <c r="BZ145" s="16"/>
      <c r="CI145" s="16"/>
      <c r="CJ145" s="16"/>
      <c r="CK145" s="16"/>
      <c r="CL145" s="16"/>
      <c r="CN145" s="16"/>
      <c r="CR145" s="16"/>
      <c r="CY145" s="16"/>
      <c r="CZ145" s="19"/>
      <c r="DA145" s="16"/>
      <c r="DB145" s="16"/>
      <c r="DD145" s="16"/>
      <c r="DF145" s="16"/>
      <c r="DP145" s="16"/>
      <c r="DS145" s="16"/>
      <c r="DT145" s="16"/>
      <c r="DU145" s="16"/>
      <c r="DW145" s="16"/>
      <c r="EB145" s="16"/>
    </row>
    <row r="146" spans="1:132" x14ac:dyDescent="0.35">
      <c r="A146" s="16" t="s">
        <v>6223</v>
      </c>
      <c r="I146" t="s">
        <v>2650</v>
      </c>
      <c r="K146" s="16" t="s">
        <v>730</v>
      </c>
      <c r="L146" s="16"/>
      <c r="O146" s="16" t="s">
        <v>119</v>
      </c>
      <c r="P146" s="16" t="s">
        <v>119</v>
      </c>
      <c r="Q146" s="16"/>
      <c r="R146" s="16">
        <f>SUM(COUNTIF(L146:Q146,"yes"))</f>
        <v>2</v>
      </c>
      <c r="S146" s="20" t="s">
        <v>6301</v>
      </c>
      <c r="T146" s="16"/>
      <c r="U146" s="16"/>
      <c r="V146" s="16"/>
      <c r="W146" s="16"/>
      <c r="X146" s="16"/>
      <c r="Y146" s="16" t="s">
        <v>2648</v>
      </c>
      <c r="Z146" s="16"/>
      <c r="AA146" s="16"/>
      <c r="AG146" s="16" t="s">
        <v>2650</v>
      </c>
      <c r="AL146" s="16" t="s">
        <v>6257</v>
      </c>
      <c r="AM146" s="16" t="s">
        <v>2649</v>
      </c>
      <c r="AN146" s="16" t="s">
        <v>2651</v>
      </c>
      <c r="AO146" s="16" t="s">
        <v>2652</v>
      </c>
      <c r="AQ146" s="16"/>
      <c r="BD146" s="30"/>
      <c r="BH146" s="26"/>
      <c r="BM146" s="16"/>
      <c r="BN146" s="16"/>
      <c r="BO146" s="41"/>
      <c r="BW146" s="16"/>
      <c r="BX146" s="16"/>
      <c r="BY146" s="16"/>
      <c r="BZ146" s="16"/>
      <c r="CI146" s="16"/>
      <c r="CJ146" s="16"/>
      <c r="CK146" s="16"/>
      <c r="CL146" s="16"/>
      <c r="CN146" s="16"/>
      <c r="CR146" s="16"/>
      <c r="CY146" s="16"/>
      <c r="CZ146" s="19"/>
      <c r="DA146" s="16"/>
      <c r="DB146" s="16"/>
      <c r="DD146" s="16"/>
      <c r="DF146" s="16"/>
      <c r="DP146" s="16"/>
      <c r="DS146" s="16"/>
      <c r="DT146" s="16"/>
      <c r="DU146" s="16"/>
      <c r="DW146" s="16"/>
      <c r="EB146" s="16"/>
    </row>
    <row r="147" spans="1:132" x14ac:dyDescent="0.35">
      <c r="A147" s="16" t="s">
        <v>6223</v>
      </c>
      <c r="I147" t="s">
        <v>1557</v>
      </c>
      <c r="J147" s="50"/>
      <c r="K147" s="16" t="s">
        <v>730</v>
      </c>
      <c r="L147" s="16"/>
      <c r="O147" s="16" t="s">
        <v>119</v>
      </c>
      <c r="P147" s="16" t="s">
        <v>119</v>
      </c>
      <c r="Q147" s="16"/>
      <c r="R147" s="16">
        <f>SUM(COUNTIF(L147:Q147,"yes"))</f>
        <v>2</v>
      </c>
      <c r="S147" s="20" t="s">
        <v>6301</v>
      </c>
      <c r="T147" s="16" t="s">
        <v>651</v>
      </c>
      <c r="U147" s="16"/>
      <c r="V147" s="16"/>
      <c r="W147" s="16"/>
      <c r="X147" s="16"/>
      <c r="Y147" s="16" t="s">
        <v>1540</v>
      </c>
      <c r="Z147" s="16" t="s">
        <v>677</v>
      </c>
      <c r="AA147" s="16"/>
      <c r="AD147" s="16" t="s">
        <v>1541</v>
      </c>
      <c r="AG147" s="16" t="s">
        <v>1544</v>
      </c>
      <c r="AL147" s="16" t="s">
        <v>6260</v>
      </c>
      <c r="AM147" s="16" t="s">
        <v>1469</v>
      </c>
      <c r="AN147" s="16" t="s">
        <v>727</v>
      </c>
      <c r="AO147" s="16" t="s">
        <v>1545</v>
      </c>
      <c r="AQ147" s="16"/>
      <c r="AW147" s="16" t="s">
        <v>1542</v>
      </c>
      <c r="AY147" s="16" t="s">
        <v>1546</v>
      </c>
      <c r="AZ147" s="16">
        <f>LEN(AY147)-LEN(SUBSTITUTE(AY147,",",""))+1</f>
        <v>6</v>
      </c>
      <c r="BA147" s="16" t="s">
        <v>1547</v>
      </c>
      <c r="BB147" s="16">
        <f>LEN(BA147)-LEN(SUBSTITUTE(BA147,",",""))+1</f>
        <v>42</v>
      </c>
      <c r="BD147" s="30"/>
      <c r="BE147" s="16" t="s">
        <v>14</v>
      </c>
      <c r="BF147" s="16" t="s">
        <v>1548</v>
      </c>
      <c r="BH147" s="26"/>
      <c r="BJ147" s="16" t="s">
        <v>666</v>
      </c>
      <c r="BM147" s="16">
        <v>254</v>
      </c>
      <c r="BN147" s="16"/>
      <c r="BO147" s="41"/>
      <c r="BP147" s="16" t="s">
        <v>1551</v>
      </c>
      <c r="BT147" s="16" t="s">
        <v>1552</v>
      </c>
      <c r="BU147" s="32" t="s">
        <v>1553</v>
      </c>
      <c r="BV147" s="16" t="s">
        <v>1554</v>
      </c>
      <c r="BW147" s="16"/>
      <c r="BX147" s="16"/>
      <c r="BY147" s="16" t="s">
        <v>1555</v>
      </c>
      <c r="BZ147" s="16" t="s">
        <v>1556</v>
      </c>
      <c r="CA147" s="16" t="s">
        <v>1557</v>
      </c>
      <c r="CB147" s="16" t="s">
        <v>1558</v>
      </c>
      <c r="CC147" s="16" t="s">
        <v>1559</v>
      </c>
      <c r="CI147" s="16" t="s">
        <v>1549</v>
      </c>
      <c r="CJ147" s="16"/>
      <c r="CK147" s="16" t="s">
        <v>1550</v>
      </c>
      <c r="CL147" s="16" t="s">
        <v>14</v>
      </c>
      <c r="CN147" s="16"/>
      <c r="CQ147" s="16" t="s">
        <v>14</v>
      </c>
      <c r="CR147" s="16"/>
      <c r="CS147" s="16" t="s">
        <v>14</v>
      </c>
      <c r="CY147" s="16"/>
      <c r="CZ147" s="19"/>
      <c r="DA147" s="16"/>
      <c r="DB147" s="16"/>
      <c r="DD147" s="16"/>
      <c r="DE147" s="16" t="s">
        <v>1543</v>
      </c>
      <c r="DF147" s="16"/>
      <c r="DI147" s="16">
        <v>43851</v>
      </c>
      <c r="DP147" s="16"/>
      <c r="DS147" s="16"/>
      <c r="DT147" s="16"/>
      <c r="DU147" s="16"/>
      <c r="DW147" s="16"/>
      <c r="EB147" s="16"/>
    </row>
    <row r="148" spans="1:132" x14ac:dyDescent="0.35">
      <c r="A148" s="16" t="s">
        <v>6223</v>
      </c>
      <c r="I148" t="s">
        <v>6262</v>
      </c>
      <c r="J148" s="50"/>
      <c r="K148" s="16" t="s">
        <v>730</v>
      </c>
      <c r="L148" s="16"/>
      <c r="O148" s="16" t="s">
        <v>119</v>
      </c>
      <c r="P148" s="16" t="s">
        <v>119</v>
      </c>
      <c r="Q148" s="16"/>
      <c r="R148" s="16">
        <f>SUM(COUNTIF(L148:Q148,"yes"))</f>
        <v>2</v>
      </c>
      <c r="S148" s="20" t="s">
        <v>6301</v>
      </c>
      <c r="T148" s="16" t="s">
        <v>727</v>
      </c>
      <c r="U148" s="16"/>
      <c r="V148" s="16"/>
      <c r="W148" s="16"/>
      <c r="X148" s="16"/>
      <c r="Y148" s="16" t="s">
        <v>2792</v>
      </c>
      <c r="Z148" s="16" t="s">
        <v>677</v>
      </c>
      <c r="AA148" s="16"/>
      <c r="AE148" s="16" t="s">
        <v>7092</v>
      </c>
      <c r="AG148" s="16" t="s">
        <v>2794</v>
      </c>
      <c r="AI148" s="16" t="s">
        <v>6262</v>
      </c>
      <c r="AL148" s="16" t="s">
        <v>1560</v>
      </c>
      <c r="AM148" s="16" t="s">
        <v>2793</v>
      </c>
      <c r="AN148" s="16" t="s">
        <v>981</v>
      </c>
      <c r="AO148" s="16" t="s">
        <v>855</v>
      </c>
      <c r="AQ148" s="16" t="s">
        <v>2350</v>
      </c>
      <c r="AV148" s="16" t="s">
        <v>7097</v>
      </c>
      <c r="AW148" s="16" t="s">
        <v>7093</v>
      </c>
      <c r="AX148" t="s">
        <v>7096</v>
      </c>
      <c r="AY148" t="s">
        <v>7094</v>
      </c>
      <c r="BA148" t="s">
        <v>7095</v>
      </c>
      <c r="BD148" s="30"/>
      <c r="BH148" s="26"/>
      <c r="BM148" s="16"/>
      <c r="BN148" s="16"/>
      <c r="BO148" s="41"/>
      <c r="BT148" s="16" t="s">
        <v>7098</v>
      </c>
      <c r="BU148" s="32" t="s">
        <v>7099</v>
      </c>
      <c r="BV148" s="16" t="s">
        <v>7100</v>
      </c>
      <c r="BW148" s="16" t="s">
        <v>7102</v>
      </c>
      <c r="BX148" s="16"/>
      <c r="BY148" s="16"/>
      <c r="BZ148" s="16"/>
      <c r="CC148" s="16" t="s">
        <v>7101</v>
      </c>
      <c r="CI148" s="16"/>
      <c r="CJ148" s="16"/>
      <c r="CK148" s="16"/>
      <c r="CL148" s="16"/>
      <c r="CN148" s="16"/>
      <c r="CR148" s="16"/>
      <c r="CY148" s="16"/>
      <c r="CZ148" s="19"/>
      <c r="DA148" s="16"/>
      <c r="DB148" s="16"/>
      <c r="DD148" s="16"/>
      <c r="DF148" s="16"/>
      <c r="DP148" s="16"/>
      <c r="DS148" s="16"/>
      <c r="DT148" s="16"/>
      <c r="DU148" s="16"/>
      <c r="DW148" s="16"/>
      <c r="EB148" s="16"/>
    </row>
    <row r="149" spans="1:132" x14ac:dyDescent="0.35">
      <c r="A149" s="16" t="s">
        <v>6223</v>
      </c>
      <c r="I149" t="s">
        <v>6265</v>
      </c>
      <c r="J149" s="50"/>
      <c r="K149" s="16" t="s">
        <v>730</v>
      </c>
      <c r="L149" s="16"/>
      <c r="O149" s="16" t="s">
        <v>119</v>
      </c>
      <c r="P149" s="16" t="s">
        <v>119</v>
      </c>
      <c r="Q149" s="16"/>
      <c r="R149" s="16">
        <f>SUM(COUNTIF(L149:Q149,"yes"))</f>
        <v>2</v>
      </c>
      <c r="S149" s="20" t="s">
        <v>6301</v>
      </c>
      <c r="T149" s="16"/>
      <c r="U149" s="16"/>
      <c r="V149" s="16"/>
      <c r="W149" s="16"/>
      <c r="X149" s="16"/>
      <c r="Y149" s="16" t="s">
        <v>2243</v>
      </c>
      <c r="Z149" s="16"/>
      <c r="AA149" s="16"/>
      <c r="AG149" s="16" t="s">
        <v>2244</v>
      </c>
      <c r="AM149" s="16" t="s">
        <v>1260</v>
      </c>
      <c r="AN149" s="16" t="s">
        <v>1299</v>
      </c>
      <c r="AO149" s="16" t="s">
        <v>1235</v>
      </c>
      <c r="AQ149" s="16"/>
      <c r="AZ149" s="16">
        <f>LEN(AY149)-LEN(SUBSTITUTE(AY149,",",""))+1</f>
        <v>1</v>
      </c>
      <c r="BD149" s="30"/>
      <c r="BH149" s="26"/>
      <c r="BM149" s="16"/>
      <c r="BN149" s="16"/>
      <c r="BO149" s="41"/>
      <c r="BW149" s="16"/>
      <c r="BX149" s="16"/>
      <c r="BY149" s="16"/>
      <c r="BZ149" s="16"/>
      <c r="CI149" s="16"/>
      <c r="CJ149" s="16"/>
      <c r="CK149" s="16"/>
      <c r="CL149" s="16"/>
      <c r="CN149" s="16"/>
      <c r="CR149" s="16"/>
      <c r="CY149" s="16"/>
      <c r="CZ149" s="19"/>
      <c r="DA149" s="16"/>
      <c r="DB149" s="16"/>
      <c r="DD149" s="16"/>
      <c r="DF149" s="16"/>
      <c r="DP149" s="16"/>
      <c r="DS149" s="16"/>
      <c r="DT149" s="16"/>
      <c r="DU149" s="16"/>
      <c r="DW149" s="16"/>
      <c r="EB149" s="16"/>
    </row>
    <row r="150" spans="1:132" x14ac:dyDescent="0.35">
      <c r="A150" s="16" t="s">
        <v>6223</v>
      </c>
      <c r="I150" t="s">
        <v>1596</v>
      </c>
      <c r="J150" s="50"/>
      <c r="K150" s="16" t="s">
        <v>730</v>
      </c>
      <c r="L150" s="16"/>
      <c r="O150" s="16" t="s">
        <v>119</v>
      </c>
      <c r="P150" s="16" t="s">
        <v>119</v>
      </c>
      <c r="Q150" s="16"/>
      <c r="R150" s="16">
        <f>SUM(COUNTIF(L150:Q150,"yes"))</f>
        <v>2</v>
      </c>
      <c r="S150" s="20" t="s">
        <v>6301</v>
      </c>
      <c r="T150" s="16"/>
      <c r="U150" s="16"/>
      <c r="V150" s="16"/>
      <c r="W150" s="16"/>
      <c r="X150" s="16"/>
      <c r="Y150" s="16" t="s">
        <v>596</v>
      </c>
      <c r="Z150" s="16"/>
      <c r="AA150" s="16"/>
      <c r="AG150" s="16" t="s">
        <v>1597</v>
      </c>
      <c r="AL150" s="16" t="s">
        <v>6272</v>
      </c>
      <c r="AM150" s="16" t="s">
        <v>769</v>
      </c>
      <c r="AN150" s="16" t="s">
        <v>1598</v>
      </c>
      <c r="AO150" s="16" t="s">
        <v>1413</v>
      </c>
      <c r="AQ150" s="16"/>
      <c r="AZ150" s="16">
        <f>LEN(AY150)-LEN(SUBSTITUTE(AY150,",",""))+1</f>
        <v>1</v>
      </c>
      <c r="BD150" s="30"/>
      <c r="BH150" s="26"/>
      <c r="BM150" s="16"/>
      <c r="BN150" s="16"/>
      <c r="BO150" s="41"/>
      <c r="BW150" s="16"/>
      <c r="BX150" s="16"/>
      <c r="BY150" s="16"/>
      <c r="BZ150" s="16"/>
      <c r="CI150" s="16"/>
      <c r="CJ150" s="16"/>
      <c r="CK150" s="16"/>
      <c r="CL150" s="16"/>
      <c r="CN150" s="16"/>
      <c r="CR150" s="16"/>
      <c r="CY150" s="16"/>
      <c r="CZ150" s="19"/>
      <c r="DA150" s="16"/>
      <c r="DB150" s="16"/>
      <c r="DD150" s="16"/>
      <c r="DF150" s="16"/>
      <c r="DP150" s="16"/>
      <c r="DS150" s="16"/>
      <c r="DT150" s="16"/>
      <c r="DU150" s="16"/>
      <c r="DW150" s="16"/>
      <c r="EB150" s="16"/>
    </row>
    <row r="151" spans="1:132" x14ac:dyDescent="0.35">
      <c r="A151" s="16" t="s">
        <v>6223</v>
      </c>
      <c r="I151" t="s">
        <v>1947</v>
      </c>
      <c r="J151" s="50"/>
      <c r="K151" s="16" t="s">
        <v>730</v>
      </c>
      <c r="L151" s="16"/>
      <c r="O151" s="16" t="s">
        <v>119</v>
      </c>
      <c r="P151" s="16" t="s">
        <v>119</v>
      </c>
      <c r="Q151" s="16"/>
      <c r="R151" s="16">
        <f>SUM(COUNTIF(L151:Q151,"yes"))</f>
        <v>2</v>
      </c>
      <c r="S151" s="20"/>
      <c r="T151" s="16"/>
      <c r="U151" s="16"/>
      <c r="V151" s="16"/>
      <c r="W151" s="16"/>
      <c r="X151" s="16"/>
      <c r="Y151" s="16" t="s">
        <v>1946</v>
      </c>
      <c r="Z151" s="16"/>
      <c r="AA151" s="16"/>
      <c r="AG151" s="16" t="s">
        <v>1947</v>
      </c>
      <c r="AM151" s="16" t="s">
        <v>1328</v>
      </c>
      <c r="AN151" s="16" t="s">
        <v>1315</v>
      </c>
      <c r="AO151" s="16" t="s">
        <v>1948</v>
      </c>
      <c r="AQ151" s="16"/>
      <c r="AZ151" s="16">
        <f>LEN(AY151)-LEN(SUBSTITUTE(AY151,",",""))+1</f>
        <v>1</v>
      </c>
      <c r="BB151" s="16">
        <f>LEN(BA151)-LEN(SUBSTITUTE(BA151,",",""))+1</f>
        <v>1</v>
      </c>
      <c r="BD151" s="30">
        <f>Table1[[#This Row], [no. of introduced regions]]/Table1[[#This Row], [no. of native regions]]</f>
        <v>1</v>
      </c>
      <c r="BH151" s="26"/>
      <c r="BM151" s="16"/>
      <c r="BN151" s="16"/>
      <c r="BO151" s="41"/>
      <c r="BW151" s="16"/>
      <c r="BX151" s="16"/>
      <c r="BY151" s="16"/>
      <c r="BZ151" s="16"/>
      <c r="CI151" s="16"/>
      <c r="CJ151" s="16"/>
      <c r="CK151" s="16"/>
      <c r="CL151" s="16"/>
      <c r="CN151" s="16"/>
      <c r="CR151" s="16"/>
      <c r="CY151" s="16"/>
      <c r="CZ151" s="19"/>
      <c r="DA151" s="16"/>
      <c r="DB151" s="16"/>
      <c r="DD151" s="16"/>
      <c r="DF151" s="16"/>
      <c r="DP151" s="16"/>
      <c r="DS151" s="16"/>
      <c r="DT151" s="16"/>
      <c r="DU151" s="16"/>
      <c r="DW151" s="16"/>
      <c r="EB151" s="16"/>
    </row>
    <row r="152" spans="1:132" x14ac:dyDescent="0.35">
      <c r="A152" s="16" t="s">
        <v>6223</v>
      </c>
      <c r="I152" t="s">
        <v>6270</v>
      </c>
      <c r="J152" s="50" t="s">
        <v>6431</v>
      </c>
      <c r="K152" s="16" t="s">
        <v>730</v>
      </c>
      <c r="L152" s="16"/>
      <c r="O152" s="16" t="s">
        <v>119</v>
      </c>
      <c r="P152" s="16" t="s">
        <v>119</v>
      </c>
      <c r="Q152" s="16"/>
      <c r="R152" s="16">
        <f>SUM(COUNTIF(L152:Q152,"yes"))</f>
        <v>2</v>
      </c>
      <c r="S152" s="20" t="s">
        <v>6301</v>
      </c>
      <c r="T152" s="16" t="s">
        <v>651</v>
      </c>
      <c r="U152" s="16" t="s">
        <v>6211</v>
      </c>
      <c r="V152" s="16"/>
      <c r="W152" s="16"/>
      <c r="X152" s="16" t="s">
        <v>6468</v>
      </c>
      <c r="Y152" s="16" t="s">
        <v>6423</v>
      </c>
      <c r="Z152" s="16" t="s">
        <v>6424</v>
      </c>
      <c r="AA152" s="16"/>
      <c r="AB152" s="16" t="s">
        <v>2221</v>
      </c>
      <c r="AC152" s="16" t="s">
        <v>6469</v>
      </c>
      <c r="AE152" s="21" t="s">
        <v>6467</v>
      </c>
      <c r="AF152" s="21"/>
      <c r="AG152" s="16" t="s">
        <v>2223</v>
      </c>
      <c r="AM152" s="16" t="s">
        <v>2222</v>
      </c>
      <c r="AN152" s="16" t="s">
        <v>727</v>
      </c>
      <c r="AO152" s="16" t="s">
        <v>2224</v>
      </c>
      <c r="AQ152" s="16" t="s">
        <v>6426</v>
      </c>
      <c r="AT152" s="16">
        <v>-42</v>
      </c>
      <c r="AU152" s="16">
        <v>147</v>
      </c>
      <c r="AV152" s="16" t="s">
        <v>6427</v>
      </c>
      <c r="AW152" s="21" t="s">
        <v>6422</v>
      </c>
      <c r="AX152" t="s">
        <v>6425</v>
      </c>
      <c r="AY152" t="s">
        <v>6428</v>
      </c>
      <c r="AZ152" s="16">
        <f>LEN(AY152)-LEN(SUBSTITUTE(AY152,",",""))+1</f>
        <v>3</v>
      </c>
      <c r="BA152" s="16" t="s">
        <v>666</v>
      </c>
      <c r="BB152" s="16">
        <f>LEN(BA152)-LEN(SUBSTITUTE(BA152,",",""))+1</f>
        <v>1</v>
      </c>
      <c r="BD152" s="30"/>
      <c r="BH152" s="26"/>
      <c r="BM152" s="16"/>
      <c r="BN152" s="16"/>
      <c r="BO152" s="41"/>
      <c r="BP152" s="16" t="s">
        <v>6270</v>
      </c>
      <c r="BQ152" s="16" t="s">
        <v>6430</v>
      </c>
      <c r="BW152" s="16"/>
      <c r="BX152" s="16"/>
      <c r="BY152" s="16"/>
      <c r="BZ152" s="16"/>
      <c r="CI152" s="16"/>
      <c r="CJ152" s="16"/>
      <c r="CK152" s="16"/>
      <c r="CL152" s="16"/>
      <c r="CN152" s="16"/>
      <c r="CR152" s="16"/>
      <c r="CY152" s="16"/>
      <c r="CZ152" s="19"/>
      <c r="DA152" s="16"/>
      <c r="DB152" s="16"/>
      <c r="DD152" s="16"/>
      <c r="DF152" s="16"/>
      <c r="DP152" s="16"/>
      <c r="DS152" s="16"/>
      <c r="DT152" s="16"/>
      <c r="DU152" s="16"/>
      <c r="DW152" s="16"/>
      <c r="EB152" s="16"/>
    </row>
    <row r="153" spans="1:132" x14ac:dyDescent="0.35">
      <c r="A153" s="16" t="s">
        <v>6223</v>
      </c>
      <c r="I153" t="s">
        <v>6271</v>
      </c>
      <c r="J153" s="50"/>
      <c r="K153" s="16" t="s">
        <v>730</v>
      </c>
      <c r="L153" s="16"/>
      <c r="O153" s="16" t="s">
        <v>119</v>
      </c>
      <c r="P153" s="16" t="s">
        <v>119</v>
      </c>
      <c r="Q153" s="16"/>
      <c r="R153" s="16">
        <f>SUM(COUNTIF(L153:Q153,"yes"))</f>
        <v>2</v>
      </c>
      <c r="S153" s="20"/>
      <c r="T153" s="16"/>
      <c r="U153" s="16"/>
      <c r="V153" s="16"/>
      <c r="W153" s="16"/>
      <c r="X153" s="16"/>
      <c r="Y153" s="16" t="s">
        <v>2210</v>
      </c>
      <c r="Z153" s="16"/>
      <c r="AA153" s="16"/>
      <c r="AG153" s="16" t="s">
        <v>2211</v>
      </c>
      <c r="AM153" s="16" t="s">
        <v>5866</v>
      </c>
      <c r="AN153" s="16" t="s">
        <v>981</v>
      </c>
      <c r="AO153" s="16" t="s">
        <v>1224</v>
      </c>
      <c r="AQ153" s="16"/>
      <c r="AZ153" s="16">
        <f>LEN(AY153)-LEN(SUBSTITUTE(AY153,",",""))+1</f>
        <v>1</v>
      </c>
      <c r="BD153" s="30"/>
      <c r="BH153" s="26"/>
      <c r="BM153" s="16"/>
      <c r="BN153" s="16"/>
      <c r="BO153" s="41"/>
      <c r="BW153" s="16"/>
      <c r="BX153" s="16"/>
      <c r="BY153" s="16"/>
      <c r="BZ153" s="16"/>
      <c r="CI153" s="16"/>
      <c r="CJ153" s="16"/>
      <c r="CK153" s="16"/>
      <c r="CL153" s="16"/>
      <c r="CN153" s="16"/>
      <c r="CR153" s="16"/>
      <c r="CY153" s="16"/>
      <c r="CZ153" s="19"/>
      <c r="DA153" s="16"/>
      <c r="DB153" s="16"/>
      <c r="DD153" s="16"/>
      <c r="DF153" s="16"/>
      <c r="DP153" s="16"/>
      <c r="DS153" s="16"/>
      <c r="DT153" s="16"/>
      <c r="DU153" s="16"/>
      <c r="DW153" s="16"/>
      <c r="EB153" s="16"/>
    </row>
    <row r="154" spans="1:132" x14ac:dyDescent="0.35">
      <c r="A154" s="16" t="s">
        <v>6223</v>
      </c>
      <c r="I154" t="s">
        <v>6273</v>
      </c>
      <c r="J154" s="50"/>
      <c r="K154" s="16" t="s">
        <v>730</v>
      </c>
      <c r="L154" s="16"/>
      <c r="O154" s="16" t="s">
        <v>119</v>
      </c>
      <c r="P154" s="16" t="s">
        <v>119</v>
      </c>
      <c r="Q154" s="16"/>
      <c r="R154" s="16">
        <f>SUM(COUNTIF(L154:Q154,"yes"))</f>
        <v>2</v>
      </c>
      <c r="S154" s="20"/>
      <c r="T154" s="16"/>
      <c r="U154" s="16"/>
      <c r="V154" s="16"/>
      <c r="W154" s="16"/>
      <c r="X154" s="16"/>
      <c r="Y154" s="16" t="s">
        <v>2692</v>
      </c>
      <c r="Z154" s="16"/>
      <c r="AA154" s="16"/>
      <c r="AG154" s="16" t="s">
        <v>2693</v>
      </c>
      <c r="AM154" s="16" t="s">
        <v>2690</v>
      </c>
      <c r="AN154" s="16" t="s">
        <v>1231</v>
      </c>
      <c r="AO154" s="16" t="s">
        <v>1413</v>
      </c>
      <c r="AQ154" s="16"/>
      <c r="BD154" s="30"/>
      <c r="BH154" s="26"/>
      <c r="BM154" s="16"/>
      <c r="BN154" s="16"/>
      <c r="BO154" s="41"/>
      <c r="BW154" s="16"/>
      <c r="BX154" s="16"/>
      <c r="BY154" s="16"/>
      <c r="BZ154" s="16"/>
      <c r="CI154" s="16"/>
      <c r="CJ154" s="16"/>
      <c r="CK154" s="16"/>
      <c r="CL154" s="16"/>
      <c r="CN154" s="16"/>
      <c r="CR154" s="16"/>
      <c r="CY154" s="16"/>
      <c r="CZ154" s="19"/>
      <c r="DA154" s="16"/>
      <c r="DB154" s="16"/>
      <c r="DD154" s="16"/>
      <c r="DF154" s="16"/>
      <c r="DP154" s="16"/>
      <c r="DS154" s="16"/>
      <c r="DT154" s="16"/>
      <c r="DU154" s="16"/>
      <c r="DW154" s="16"/>
      <c r="EB154" s="16"/>
    </row>
    <row r="155" spans="1:132" x14ac:dyDescent="0.35">
      <c r="A155" s="16" t="s">
        <v>6223</v>
      </c>
      <c r="I155" t="s">
        <v>2691</v>
      </c>
      <c r="J155" s="50"/>
      <c r="K155" s="16" t="s">
        <v>730</v>
      </c>
      <c r="L155" s="16"/>
      <c r="O155" s="16" t="s">
        <v>119</v>
      </c>
      <c r="P155" s="16" t="s">
        <v>119</v>
      </c>
      <c r="Q155" s="16"/>
      <c r="R155" s="16">
        <f>SUM(COUNTIF(L155:Q155,"yes"))</f>
        <v>2</v>
      </c>
      <c r="S155" s="20"/>
      <c r="T155" s="16"/>
      <c r="U155" s="16"/>
      <c r="V155" s="16"/>
      <c r="W155" s="16"/>
      <c r="X155" s="16"/>
      <c r="Y155" s="16" t="s">
        <v>2689</v>
      </c>
      <c r="Z155" s="16"/>
      <c r="AA155" s="16"/>
      <c r="AG155" s="16" t="s">
        <v>2691</v>
      </c>
      <c r="AM155" s="16" t="s">
        <v>2690</v>
      </c>
      <c r="AN155" s="16" t="s">
        <v>1385</v>
      </c>
      <c r="AO155" s="16" t="s">
        <v>1413</v>
      </c>
      <c r="AQ155" s="16"/>
      <c r="BD155" s="30"/>
      <c r="BH155" s="26"/>
      <c r="BM155" s="16"/>
      <c r="BN155" s="16"/>
      <c r="BO155" s="41"/>
      <c r="BW155" s="16"/>
      <c r="BX155" s="16"/>
      <c r="BY155" s="16"/>
      <c r="BZ155" s="16"/>
      <c r="CI155" s="16"/>
      <c r="CJ155" s="16"/>
      <c r="CK155" s="16"/>
      <c r="CL155" s="16"/>
      <c r="CN155" s="16"/>
      <c r="CR155" s="16"/>
      <c r="CY155" s="16"/>
      <c r="CZ155" s="19"/>
      <c r="DA155" s="16"/>
      <c r="DB155" s="16"/>
      <c r="DD155" s="16"/>
      <c r="DF155" s="16"/>
      <c r="DP155" s="16"/>
      <c r="DS155" s="16"/>
      <c r="DT155" s="16"/>
      <c r="DU155" s="16"/>
      <c r="DW155" s="16"/>
      <c r="EB155" s="16"/>
    </row>
    <row r="156" spans="1:132" x14ac:dyDescent="0.35">
      <c r="A156" s="16" t="s">
        <v>6223</v>
      </c>
      <c r="I156" t="s">
        <v>6489</v>
      </c>
      <c r="J156" s="50" t="s">
        <v>6837</v>
      </c>
      <c r="K156" t="s">
        <v>6825</v>
      </c>
      <c r="L156" s="16"/>
      <c r="N156" t="s">
        <v>119</v>
      </c>
      <c r="P156" s="16"/>
      <c r="Q156" s="16"/>
      <c r="R156" s="16">
        <f>SUM(COUNTIF(L156:Q156,"yes"))</f>
        <v>1</v>
      </c>
      <c r="S156" s="20" t="s">
        <v>6301</v>
      </c>
      <c r="T156" s="16" t="s">
        <v>5810</v>
      </c>
      <c r="U156" s="16"/>
      <c r="V156" s="16"/>
      <c r="W156" t="s">
        <v>6471</v>
      </c>
      <c r="X156" s="16"/>
      <c r="Y156" s="16"/>
      <c r="Z156" s="16"/>
      <c r="AA156" s="16"/>
      <c r="AG156" s="16"/>
      <c r="AH156" t="s">
        <v>6489</v>
      </c>
      <c r="AP156" s="42" t="s">
        <v>6490</v>
      </c>
      <c r="AQ156" s="16"/>
      <c r="AW156" s="16" t="s">
        <v>3203</v>
      </c>
      <c r="BD156" s="30"/>
      <c r="BH156" s="26"/>
      <c r="BM156" s="16"/>
      <c r="BN156" s="16"/>
      <c r="BO156" s="41"/>
      <c r="BT156" s="16" t="s">
        <v>3205</v>
      </c>
      <c r="BU156" s="32" t="s">
        <v>3206</v>
      </c>
      <c r="BW156" s="16"/>
      <c r="BX156" s="16"/>
      <c r="BY156" s="16"/>
      <c r="BZ156" s="19"/>
      <c r="CI156" s="16"/>
      <c r="CJ156" s="16"/>
      <c r="CK156" s="16"/>
      <c r="CL156" s="16" t="s">
        <v>3208</v>
      </c>
      <c r="CM156" s="16" t="s">
        <v>119</v>
      </c>
      <c r="CN156" s="16" t="s">
        <v>119</v>
      </c>
      <c r="CO156" s="16" t="s">
        <v>3172</v>
      </c>
      <c r="CQ156" s="16" t="s">
        <v>3205</v>
      </c>
      <c r="CR156" s="16" t="s">
        <v>3206</v>
      </c>
      <c r="CS156" s="16" t="s">
        <v>3204</v>
      </c>
      <c r="CT156" s="16" t="s">
        <v>3207</v>
      </c>
      <c r="CU156" s="16" t="s">
        <v>3209</v>
      </c>
      <c r="CV156" s="16" t="s">
        <v>3210</v>
      </c>
      <c r="CW156" s="16" t="s">
        <v>3211</v>
      </c>
      <c r="CY156" s="16"/>
      <c r="CZ156" s="19"/>
      <c r="DA156" s="16"/>
      <c r="DB156" s="16"/>
      <c r="DD156" s="19"/>
      <c r="DF156" s="16"/>
      <c r="DP156" s="16"/>
      <c r="DS156" s="16"/>
      <c r="DT156" s="16"/>
      <c r="DU156" s="16"/>
      <c r="DW156" s="16"/>
      <c r="EB156" s="16"/>
    </row>
    <row r="157" spans="1:132" x14ac:dyDescent="0.35">
      <c r="A157" s="16" t="s">
        <v>6223</v>
      </c>
      <c r="I157" t="s">
        <v>6589</v>
      </c>
      <c r="J157" s="50" t="s">
        <v>6905</v>
      </c>
      <c r="K157" t="s">
        <v>7208</v>
      </c>
      <c r="L157" s="16"/>
      <c r="N157" t="s">
        <v>119</v>
      </c>
      <c r="P157" s="16"/>
      <c r="Q157" s="16"/>
      <c r="R157" s="16">
        <f>SUM(COUNTIF(L157:Q157,"yes"))</f>
        <v>1</v>
      </c>
      <c r="S157" s="20" t="s">
        <v>6301</v>
      </c>
      <c r="T157" s="16" t="s">
        <v>5810</v>
      </c>
      <c r="U157" s="16"/>
      <c r="V157" s="16"/>
      <c r="X157" s="16"/>
      <c r="Y157" s="16" t="s">
        <v>5824</v>
      </c>
      <c r="Z157" s="16" t="s">
        <v>5825</v>
      </c>
      <c r="AA157" s="16"/>
      <c r="AB157" s="16" t="s">
        <v>5955</v>
      </c>
      <c r="AC157" s="16" t="s">
        <v>5956</v>
      </c>
      <c r="AG157" s="16"/>
      <c r="AH157" t="s">
        <v>6589</v>
      </c>
      <c r="AM157" s="16" t="s">
        <v>1322</v>
      </c>
      <c r="AN157" s="16" t="s">
        <v>1239</v>
      </c>
      <c r="AO157" t="s">
        <v>6590</v>
      </c>
      <c r="AP157" s="41" t="s">
        <v>4089</v>
      </c>
      <c r="AQ157" s="16" t="s">
        <v>836</v>
      </c>
      <c r="AT157" s="16">
        <v>-1</v>
      </c>
      <c r="AU157" s="16">
        <v>101</v>
      </c>
      <c r="AV157" s="16" t="s">
        <v>707</v>
      </c>
      <c r="AW157" s="21" t="s">
        <v>4090</v>
      </c>
      <c r="AX157" s="16" t="s">
        <v>836</v>
      </c>
      <c r="AY157" s="16" t="s">
        <v>5834</v>
      </c>
      <c r="AZ157" s="16">
        <f>LEN(AY157)-LEN(SUBSTITUTE(AY157,",",""))+1</f>
        <v>1</v>
      </c>
      <c r="BA157" s="16" t="s">
        <v>666</v>
      </c>
      <c r="BB157" s="16">
        <f>LEN(BA157)-LEN(SUBSTITUTE(BA157,",",""))+1</f>
        <v>1</v>
      </c>
      <c r="BC157" s="16">
        <f>Table1[[#This Row], [no. of native regions]]+Table1[[#This Row], [no. of introduced regions]]</f>
        <v>2</v>
      </c>
      <c r="BD157" s="30">
        <f>Table1[[#This Row], [no. of introduced regions]]/Table1[[#This Row], [no. of native regions]]</f>
        <v>1</v>
      </c>
      <c r="BF157" s="16" t="s">
        <v>5827</v>
      </c>
      <c r="BH157" s="26"/>
      <c r="BM157" s="16"/>
      <c r="BN157" s="16"/>
      <c r="BO157" s="41"/>
      <c r="BT157" s="16" t="s">
        <v>4091</v>
      </c>
      <c r="BU157" s="32" t="s">
        <v>4092</v>
      </c>
      <c r="BW157" s="16"/>
      <c r="BX157" s="16"/>
      <c r="BY157" s="16"/>
      <c r="BZ157" s="16"/>
      <c r="CI157" s="16"/>
      <c r="CJ157" s="16"/>
      <c r="CK157" s="16"/>
      <c r="CL157" s="16" t="s">
        <v>4094</v>
      </c>
      <c r="CM157" s="16" t="s">
        <v>119</v>
      </c>
      <c r="CN157" s="16" t="s">
        <v>119</v>
      </c>
      <c r="CO157" s="16" t="s">
        <v>3172</v>
      </c>
      <c r="CQ157" s="16" t="s">
        <v>4091</v>
      </c>
      <c r="CR157" s="16" t="s">
        <v>4092</v>
      </c>
      <c r="CT157" s="16" t="s">
        <v>4093</v>
      </c>
      <c r="CU157" s="16" t="s">
        <v>4095</v>
      </c>
      <c r="CV157" s="16" t="s">
        <v>3753</v>
      </c>
      <c r="CW157" s="16" t="s">
        <v>3218</v>
      </c>
      <c r="CY157" s="16" t="s">
        <v>119</v>
      </c>
      <c r="CZ157" s="19">
        <v>659</v>
      </c>
      <c r="DA157" s="16"/>
      <c r="DB157" s="16"/>
      <c r="DD157" s="16"/>
      <c r="DF157" s="16"/>
      <c r="DP157" s="16"/>
      <c r="DS157" s="16"/>
      <c r="DT157" s="16"/>
      <c r="DU157" s="16"/>
      <c r="DW157" s="16"/>
      <c r="EB157" s="16"/>
    </row>
    <row r="158" spans="1:132" x14ac:dyDescent="0.35">
      <c r="A158" s="16" t="s">
        <v>6223</v>
      </c>
      <c r="I158" t="s">
        <v>576</v>
      </c>
      <c r="J158" s="50" t="s">
        <v>6972</v>
      </c>
      <c r="K158" t="s">
        <v>7208</v>
      </c>
      <c r="L158" s="16"/>
      <c r="N158" t="s">
        <v>119</v>
      </c>
      <c r="P158" s="16"/>
      <c r="Q158" s="16"/>
      <c r="R158" s="16">
        <f>SUM(COUNTIF(L158:Q158,"yes"))</f>
        <v>1</v>
      </c>
      <c r="S158" s="20" t="s">
        <v>6301</v>
      </c>
      <c r="T158" s="16" t="s">
        <v>1170</v>
      </c>
      <c r="U158" s="16"/>
      <c r="V158" s="16"/>
      <c r="W158" t="s">
        <v>6695</v>
      </c>
      <c r="X158" s="16"/>
      <c r="Y158" s="16" t="s">
        <v>575</v>
      </c>
      <c r="Z158" s="16" t="s">
        <v>1483</v>
      </c>
      <c r="AA158" s="16"/>
      <c r="AG158" s="16"/>
      <c r="AH158" t="s">
        <v>1488</v>
      </c>
      <c r="AM158" s="16" t="s">
        <v>1353</v>
      </c>
      <c r="AN158" s="16" t="s">
        <v>1239</v>
      </c>
      <c r="AO158" s="16" t="s">
        <v>1485</v>
      </c>
      <c r="AP158" s="42" t="s">
        <v>6603</v>
      </c>
      <c r="AQ158" s="16"/>
      <c r="AT158" s="16">
        <v>12</v>
      </c>
      <c r="AU158" s="16">
        <v>42</v>
      </c>
      <c r="AV158" s="16" t="s">
        <v>5877</v>
      </c>
      <c r="AW158" s="16" t="s">
        <v>1484</v>
      </c>
      <c r="AY158" s="16" t="s">
        <v>1486</v>
      </c>
      <c r="AZ158" s="16">
        <f>LEN(AY158)-LEN(SUBSTITUTE(AY158,",",""))+1</f>
        <v>8</v>
      </c>
      <c r="BA158" s="16" t="s">
        <v>666</v>
      </c>
      <c r="BB158" s="16">
        <f>LEN(BA158)-LEN(SUBSTITUTE(BA158,",",""))+1</f>
        <v>1</v>
      </c>
      <c r="BC158" s="16">
        <f>Table1[[#This Row], [no. of native regions]]+Table1[[#This Row], [no. of introduced regions]]</f>
        <v>9</v>
      </c>
      <c r="BD158" s="30">
        <f>Table1[[#This Row], [no. of introduced regions]]/Table1[[#This Row], [no. of native regions]]</f>
        <v>0.125</v>
      </c>
      <c r="BH158" s="26"/>
      <c r="BJ158" s="16" t="s">
        <v>1489</v>
      </c>
      <c r="BM158" s="16" t="s">
        <v>1203</v>
      </c>
      <c r="BN158" s="16"/>
      <c r="BO158" s="41"/>
      <c r="BP158" s="16" t="s">
        <v>576</v>
      </c>
      <c r="BT158" s="16" t="s">
        <v>577</v>
      </c>
      <c r="BU158" s="32" t="s">
        <v>578</v>
      </c>
      <c r="BV158" s="16" t="s">
        <v>1491</v>
      </c>
      <c r="BW158" s="16" t="s">
        <v>1492</v>
      </c>
      <c r="BX158" s="16"/>
      <c r="BY158" s="16" t="s">
        <v>161</v>
      </c>
      <c r="BZ158" s="16" t="s">
        <v>579</v>
      </c>
      <c r="CC158" s="16" t="s">
        <v>1493</v>
      </c>
      <c r="CE158" s="16" t="s">
        <v>1494</v>
      </c>
      <c r="CI158" s="16" t="s">
        <v>1490</v>
      </c>
      <c r="CJ158" s="16"/>
      <c r="CK158" s="16"/>
      <c r="CL158" s="16" t="s">
        <v>1487</v>
      </c>
      <c r="CM158" s="16" t="s">
        <v>119</v>
      </c>
      <c r="CN158" s="16" t="s">
        <v>119</v>
      </c>
      <c r="CO158" s="16" t="s">
        <v>3172</v>
      </c>
      <c r="CQ158" s="16" t="s">
        <v>577</v>
      </c>
      <c r="CR158" s="16" t="s">
        <v>578</v>
      </c>
      <c r="CS158" s="16" t="s">
        <v>1488</v>
      </c>
      <c r="CT158" s="16" t="s">
        <v>4956</v>
      </c>
      <c r="CU158" s="16" t="s">
        <v>4020</v>
      </c>
      <c r="CV158" s="16" t="s">
        <v>3874</v>
      </c>
      <c r="CW158" s="16" t="s">
        <v>3573</v>
      </c>
      <c r="CY158" s="16" t="s">
        <v>119</v>
      </c>
      <c r="CZ158" s="19">
        <v>973</v>
      </c>
      <c r="DA158" s="16"/>
      <c r="DB158" s="16"/>
      <c r="DD158" s="16"/>
      <c r="DF158" s="16"/>
      <c r="DP158" s="16"/>
      <c r="DS158" s="16"/>
      <c r="DT158" s="16"/>
      <c r="DU158" s="16"/>
      <c r="DW158" s="16"/>
      <c r="EB158" s="16"/>
    </row>
    <row r="159" spans="1:132" x14ac:dyDescent="0.35">
      <c r="A159" s="16" t="s">
        <v>6223</v>
      </c>
      <c r="I159" t="s">
        <v>4343</v>
      </c>
      <c r="J159" s="50" t="s">
        <v>6919</v>
      </c>
      <c r="K159" s="16" t="s">
        <v>7210</v>
      </c>
      <c r="L159" s="16"/>
      <c r="N159" t="s">
        <v>119</v>
      </c>
      <c r="P159" s="16"/>
      <c r="Q159" s="16"/>
      <c r="R159" s="16">
        <f>SUM(COUNTIF(L159:Q159,"yes"))</f>
        <v>1</v>
      </c>
      <c r="S159" s="20" t="s">
        <v>6301</v>
      </c>
      <c r="T159" s="16" t="s">
        <v>5810</v>
      </c>
      <c r="U159" s="16"/>
      <c r="V159" s="16"/>
      <c r="W159" t="s">
        <v>6616</v>
      </c>
      <c r="X159" s="16"/>
      <c r="Y159" s="16"/>
      <c r="Z159" s="16"/>
      <c r="AA159" s="16"/>
      <c r="AG159" s="16"/>
      <c r="AH159" t="s">
        <v>4343</v>
      </c>
      <c r="AO159" t="s">
        <v>6615</v>
      </c>
      <c r="AQ159" s="16"/>
      <c r="BD159" s="30"/>
      <c r="BH159" s="26"/>
      <c r="BM159" s="16"/>
      <c r="BN159" s="16"/>
      <c r="BO159" s="41"/>
      <c r="BT159" s="16" t="s">
        <v>4344</v>
      </c>
      <c r="BU159" s="32" t="s">
        <v>4345</v>
      </c>
      <c r="BW159" s="16"/>
      <c r="BX159" s="16"/>
      <c r="BY159" s="16"/>
      <c r="BZ159" s="16"/>
      <c r="CI159" s="16"/>
      <c r="CJ159" s="16"/>
      <c r="CK159" s="16"/>
      <c r="CL159" s="16" t="s">
        <v>4347</v>
      </c>
      <c r="CM159" s="16" t="s">
        <v>119</v>
      </c>
      <c r="CN159" s="16" t="s">
        <v>119</v>
      </c>
      <c r="CO159" s="16" t="s">
        <v>3172</v>
      </c>
      <c r="CQ159" s="16" t="s">
        <v>4344</v>
      </c>
      <c r="CR159" s="16" t="s">
        <v>4345</v>
      </c>
      <c r="CS159" s="16" t="s">
        <v>4343</v>
      </c>
      <c r="CT159" s="16" t="s">
        <v>4346</v>
      </c>
      <c r="CU159" s="16" t="s">
        <v>3209</v>
      </c>
      <c r="CV159" s="16" t="s">
        <v>4348</v>
      </c>
      <c r="CW159" s="16" t="s">
        <v>3503</v>
      </c>
      <c r="CY159" s="16"/>
      <c r="CZ159" s="19"/>
      <c r="DA159" s="16"/>
      <c r="DB159" s="16"/>
      <c r="DD159" s="16"/>
      <c r="DF159" s="16"/>
      <c r="DP159" s="16"/>
      <c r="DS159" s="16"/>
      <c r="DT159" s="16"/>
      <c r="DU159" s="16"/>
      <c r="DW159" s="16"/>
      <c r="EB159" s="16"/>
    </row>
    <row r="160" spans="1:132" x14ac:dyDescent="0.35">
      <c r="A160" s="16" t="s">
        <v>6223</v>
      </c>
      <c r="I160" t="s">
        <v>3007</v>
      </c>
      <c r="J160" s="50"/>
      <c r="K160" s="16" t="s">
        <v>730</v>
      </c>
      <c r="L160" s="16"/>
      <c r="O160" s="16" t="s">
        <v>119</v>
      </c>
      <c r="P160" s="16"/>
      <c r="Q160" s="16"/>
      <c r="R160" s="16">
        <f>SUM(COUNTIF(L160:Q160,"yes"))</f>
        <v>1</v>
      </c>
      <c r="S160" s="20"/>
      <c r="T160" s="16"/>
      <c r="U160" s="16"/>
      <c r="V160" s="16"/>
      <c r="W160" s="16"/>
      <c r="X160" s="16"/>
      <c r="Y160" s="16" t="s">
        <v>3006</v>
      </c>
      <c r="Z160" s="16"/>
      <c r="AA160" s="16"/>
      <c r="AG160" s="16" t="s">
        <v>3007</v>
      </c>
      <c r="AM160" s="16" t="s">
        <v>1328</v>
      </c>
      <c r="AN160" s="16" t="s">
        <v>2165</v>
      </c>
      <c r="AO160" s="16" t="s">
        <v>2776</v>
      </c>
      <c r="AQ160" s="16"/>
      <c r="BD160" s="30"/>
      <c r="BH160" s="26"/>
      <c r="BM160" s="16"/>
      <c r="BN160" s="16"/>
      <c r="BO160" s="41"/>
      <c r="BT160" s="16" t="s">
        <v>3998</v>
      </c>
      <c r="BU160" s="32" t="s">
        <v>3999</v>
      </c>
      <c r="BW160" s="16"/>
      <c r="BX160" s="16"/>
      <c r="BY160" s="16"/>
      <c r="BZ160" s="16"/>
      <c r="CI160" s="16"/>
      <c r="CJ160" s="16"/>
      <c r="CK160" s="16"/>
      <c r="CL160" s="16" t="s">
        <v>4001</v>
      </c>
      <c r="CM160" s="16" t="s">
        <v>119</v>
      </c>
      <c r="CN160" s="16" t="s">
        <v>119</v>
      </c>
      <c r="CO160" s="16" t="s">
        <v>3172</v>
      </c>
      <c r="CQ160" s="16" t="s">
        <v>3998</v>
      </c>
      <c r="CR160" s="16" t="s">
        <v>3999</v>
      </c>
      <c r="CS160" s="16" t="s">
        <v>3997</v>
      </c>
      <c r="CT160" s="16" t="s">
        <v>4000</v>
      </c>
      <c r="CU160" s="16" t="s">
        <v>3225</v>
      </c>
      <c r="CV160" s="16" t="s">
        <v>3345</v>
      </c>
      <c r="CW160" s="16" t="s">
        <v>3455</v>
      </c>
      <c r="CY160" s="16"/>
      <c r="CZ160" s="19"/>
      <c r="DA160" s="16"/>
      <c r="DB160" s="16"/>
      <c r="DD160" s="16"/>
      <c r="DF160" s="16"/>
      <c r="DP160" s="16"/>
      <c r="DS160" s="16"/>
      <c r="DT160" s="16"/>
      <c r="DU160" s="16"/>
      <c r="DW160" s="16"/>
      <c r="EB160" s="16"/>
    </row>
    <row r="161" spans="1:132" x14ac:dyDescent="0.35">
      <c r="A161" s="16" t="s">
        <v>6223</v>
      </c>
      <c r="I161" t="s">
        <v>187</v>
      </c>
      <c r="J161" s="50"/>
      <c r="K161" s="16" t="s">
        <v>6231</v>
      </c>
      <c r="L161" s="16" t="s">
        <v>119</v>
      </c>
      <c r="P161" s="16"/>
      <c r="Q161" s="16"/>
      <c r="R161" s="16">
        <f>SUM(COUNTIF(L161:Q161,"yes"))</f>
        <v>1</v>
      </c>
      <c r="S161" s="20" t="s">
        <v>6301</v>
      </c>
      <c r="T161" s="16"/>
      <c r="U161" s="16"/>
      <c r="V161" s="16"/>
      <c r="W161" s="16"/>
      <c r="X161" s="16"/>
      <c r="Y161" s="16" t="s">
        <v>1248</v>
      </c>
      <c r="Z161" s="16"/>
      <c r="AA161" s="16"/>
      <c r="AG161" s="16"/>
      <c r="AQ161" s="16"/>
      <c r="AZ161" s="16">
        <f>LEN(AY161)-LEN(SUBSTITUTE(AY161,",",""))+1</f>
        <v>1</v>
      </c>
      <c r="BB161" s="16">
        <f>LEN(BA161)-LEN(SUBSTITUTE(BA161,",",""))+1</f>
        <v>1</v>
      </c>
      <c r="BD161" s="30"/>
      <c r="BH161" s="26"/>
      <c r="BM161" s="16"/>
      <c r="BN161" s="16"/>
      <c r="BO161" s="41"/>
      <c r="BW161" s="16"/>
      <c r="BX161" s="16"/>
      <c r="BY161" s="16"/>
      <c r="BZ161" s="16"/>
      <c r="CI161" s="16"/>
      <c r="CJ161" s="16"/>
      <c r="CK161" s="16"/>
      <c r="CL161" s="16"/>
      <c r="CN161" s="16"/>
      <c r="CR161" s="16"/>
      <c r="CY161" s="16"/>
      <c r="CZ161" s="19"/>
      <c r="DA161" s="16"/>
      <c r="DB161" s="16"/>
      <c r="DD161" s="16"/>
      <c r="DF161" s="16"/>
      <c r="DP161" s="16"/>
      <c r="DS161" s="16"/>
      <c r="DT161" s="16"/>
      <c r="DU161" s="16"/>
      <c r="DW161" s="16"/>
      <c r="EB161" s="16"/>
    </row>
    <row r="162" spans="1:132" x14ac:dyDescent="0.35">
      <c r="A162" s="16" t="s">
        <v>6223</v>
      </c>
      <c r="I162" t="s">
        <v>205</v>
      </c>
      <c r="J162" s="50"/>
      <c r="K162" s="16" t="s">
        <v>6231</v>
      </c>
      <c r="L162" s="16" t="s">
        <v>119</v>
      </c>
      <c r="P162" s="16"/>
      <c r="Q162" s="16"/>
      <c r="R162" s="16">
        <f>SUM(COUNTIF(L162:Q162,"yes"))</f>
        <v>1</v>
      </c>
      <c r="S162" s="20" t="s">
        <v>6301</v>
      </c>
      <c r="T162" s="16"/>
      <c r="U162" s="16"/>
      <c r="V162" s="16"/>
      <c r="W162" s="16"/>
      <c r="X162" s="16"/>
      <c r="Y162" s="16" t="s">
        <v>206</v>
      </c>
      <c r="Z162" s="16"/>
      <c r="AA162" s="16"/>
      <c r="AG162" s="16"/>
      <c r="AQ162" s="16"/>
      <c r="BD162" s="30"/>
      <c r="BH162" s="26"/>
      <c r="BM162" s="16"/>
      <c r="BN162" s="16"/>
      <c r="BO162" s="41"/>
      <c r="BW162" s="16"/>
      <c r="BX162" s="16"/>
      <c r="BY162" s="16"/>
      <c r="BZ162" s="16"/>
      <c r="CI162" s="16"/>
      <c r="CJ162" s="16"/>
      <c r="CK162" s="16"/>
      <c r="CL162" s="16"/>
      <c r="CN162" s="16"/>
      <c r="CR162" s="16"/>
      <c r="CY162" s="16"/>
      <c r="CZ162" s="19"/>
      <c r="DA162" s="16"/>
      <c r="DB162" s="16"/>
      <c r="DD162" s="16"/>
      <c r="DF162" s="16"/>
      <c r="DP162" s="16"/>
      <c r="DS162" s="16"/>
      <c r="DT162" s="16"/>
      <c r="DU162" s="16"/>
      <c r="DW162" s="16"/>
      <c r="EB162" s="16"/>
    </row>
    <row r="163" spans="1:132" x14ac:dyDescent="0.35">
      <c r="A163" s="16" t="s">
        <v>6223</v>
      </c>
      <c r="I163" t="s">
        <v>223</v>
      </c>
      <c r="J163" s="50"/>
      <c r="L163" s="16" t="s">
        <v>119</v>
      </c>
      <c r="P163" s="16"/>
      <c r="Q163" s="16"/>
      <c r="R163" s="16">
        <f>SUM(COUNTIF(L163:Q163,"yes"))</f>
        <v>1</v>
      </c>
      <c r="S163" s="20" t="s">
        <v>6301</v>
      </c>
      <c r="T163" s="16" t="s">
        <v>651</v>
      </c>
      <c r="U163" s="16"/>
      <c r="V163" s="16"/>
      <c r="W163" s="16"/>
      <c r="X163" s="16"/>
      <c r="Y163" s="16" t="s">
        <v>1300</v>
      </c>
      <c r="Z163" s="16"/>
      <c r="AA163" s="16"/>
      <c r="AG163" s="16"/>
      <c r="AQ163" s="16"/>
      <c r="AZ163" s="16">
        <f>LEN(AY163)-LEN(SUBSTITUTE(AY163,",",""))+1</f>
        <v>1</v>
      </c>
      <c r="BB163" s="16">
        <f>LEN(BA163)-LEN(SUBSTITUTE(BA163,",",""))+1</f>
        <v>1</v>
      </c>
      <c r="BD163" s="30">
        <f>Table1[[#This Row], [no. of introduced regions]]/Table1[[#This Row], [no. of native regions]]</f>
        <v>1</v>
      </c>
      <c r="BH163" s="26"/>
      <c r="BM163" s="16"/>
      <c r="BN163" s="16"/>
      <c r="BO163" s="41"/>
      <c r="BW163" s="16"/>
      <c r="BX163" s="16"/>
      <c r="BY163" s="16"/>
      <c r="BZ163" s="16"/>
      <c r="CI163" s="16"/>
      <c r="CJ163" s="16"/>
      <c r="CK163" s="16"/>
      <c r="CL163" s="16"/>
      <c r="CN163" s="16"/>
      <c r="CR163" s="16"/>
      <c r="CY163" s="16"/>
      <c r="CZ163" s="19"/>
      <c r="DA163" s="16"/>
      <c r="DB163" s="16"/>
      <c r="DD163" s="16"/>
      <c r="DF163" s="16"/>
      <c r="DP163" s="16"/>
      <c r="DS163" s="16"/>
      <c r="DT163" s="16"/>
      <c r="DU163" s="16"/>
      <c r="DW163" s="16"/>
      <c r="EB163" s="16"/>
    </row>
    <row r="164" spans="1:132" x14ac:dyDescent="0.35">
      <c r="A164" s="16" t="s">
        <v>6223</v>
      </c>
      <c r="I164" t="s">
        <v>257</v>
      </c>
      <c r="J164" s="50"/>
      <c r="L164" s="16" t="s">
        <v>119</v>
      </c>
      <c r="P164" s="16"/>
      <c r="Q164" s="16"/>
      <c r="R164" s="16">
        <f>SUM(COUNTIF(L164:Q164,"yes"))</f>
        <v>1</v>
      </c>
      <c r="S164" s="20" t="s">
        <v>6301</v>
      </c>
      <c r="T164" s="16" t="s">
        <v>6220</v>
      </c>
      <c r="U164" s="16"/>
      <c r="V164" s="16"/>
      <c r="W164" s="16"/>
      <c r="X164" s="16"/>
      <c r="Y164" s="16"/>
      <c r="Z164" s="16"/>
      <c r="AA164" s="16"/>
      <c r="AG164" s="16"/>
      <c r="AQ164" s="16"/>
      <c r="BD164" s="30"/>
      <c r="BH164" s="26"/>
      <c r="BM164" s="16"/>
      <c r="BN164" s="16"/>
      <c r="BO164" s="41"/>
      <c r="BW164" s="16"/>
      <c r="BX164" s="16"/>
      <c r="BY164" s="16"/>
      <c r="BZ164" s="16"/>
      <c r="CI164" s="16"/>
      <c r="CJ164" s="16"/>
      <c r="CK164" s="16"/>
      <c r="CL164" s="16"/>
      <c r="CN164" s="16"/>
      <c r="CR164" s="16"/>
      <c r="CY164" s="16"/>
      <c r="CZ164" s="19"/>
      <c r="DA164" s="16"/>
      <c r="DB164" s="16"/>
      <c r="DD164" s="16"/>
      <c r="DF164" s="16"/>
      <c r="DP164" s="16"/>
      <c r="DS164" s="16"/>
      <c r="DT164" s="16"/>
      <c r="DU164" s="16"/>
      <c r="DW164" s="16"/>
      <c r="EB164" s="16"/>
    </row>
    <row r="165" spans="1:132" x14ac:dyDescent="0.35">
      <c r="A165" s="16" t="s">
        <v>6223</v>
      </c>
      <c r="I165" t="s">
        <v>345</v>
      </c>
      <c r="J165" s="50"/>
      <c r="L165" s="16" t="s">
        <v>119</v>
      </c>
      <c r="P165" s="16"/>
      <c r="Q165" s="16"/>
      <c r="R165" s="16">
        <f>SUM(COUNTIF(L165:Q165,"yes"))</f>
        <v>1</v>
      </c>
      <c r="S165" s="20" t="s">
        <v>6301</v>
      </c>
      <c r="T165" s="16"/>
      <c r="U165" s="16"/>
      <c r="V165" s="16"/>
      <c r="W165" s="16"/>
      <c r="X165" s="16"/>
      <c r="Y165" s="16" t="s">
        <v>346</v>
      </c>
      <c r="Z165" s="16"/>
      <c r="AA165" s="16"/>
      <c r="AG165" s="16"/>
      <c r="AQ165" s="16"/>
      <c r="BD165" s="30"/>
      <c r="BH165" s="26"/>
      <c r="BM165" s="16"/>
      <c r="BN165" s="16"/>
      <c r="BO165" s="41"/>
      <c r="BW165" s="16"/>
      <c r="BX165" s="16"/>
      <c r="BY165" s="16"/>
      <c r="BZ165" s="16"/>
      <c r="CI165" s="16"/>
      <c r="CJ165" s="16"/>
      <c r="CK165" s="16"/>
      <c r="CL165" s="16"/>
      <c r="CN165" s="16"/>
      <c r="CR165" s="16"/>
      <c r="CY165" s="16"/>
      <c r="CZ165" s="19"/>
      <c r="DA165" s="16"/>
      <c r="DB165" s="16"/>
      <c r="DD165" s="16"/>
      <c r="DF165" s="16"/>
      <c r="DP165" s="16"/>
      <c r="DS165" s="16"/>
      <c r="DT165" s="16"/>
      <c r="DU165" s="16"/>
      <c r="DW165" s="16"/>
      <c r="EB165" s="16"/>
    </row>
    <row r="166" spans="1:132" x14ac:dyDescent="0.35">
      <c r="A166" s="16" t="s">
        <v>6223</v>
      </c>
      <c r="I166" t="s">
        <v>7154</v>
      </c>
      <c r="J166" s="50"/>
      <c r="K166" s="16" t="s">
        <v>7136</v>
      </c>
      <c r="L166" s="16"/>
      <c r="M166" s="16" t="s">
        <v>119</v>
      </c>
      <c r="N166" s="16"/>
      <c r="P166" s="16"/>
      <c r="Q166" s="16"/>
      <c r="R166" s="16">
        <f>SUM(COUNTIF(L166:Q166,"yes"))</f>
        <v>1</v>
      </c>
      <c r="S166" s="20"/>
      <c r="T166" s="16"/>
      <c r="U166" s="16"/>
      <c r="V166" s="16"/>
      <c r="W166" s="16"/>
      <c r="X166" s="16"/>
      <c r="Y166" s="16"/>
      <c r="Z166" s="16"/>
      <c r="AA166" s="16"/>
      <c r="AG166" s="16"/>
      <c r="AQ166" s="16"/>
      <c r="BD166" s="30"/>
      <c r="BH166" s="26"/>
      <c r="BM166" s="16"/>
      <c r="BN166" s="16"/>
      <c r="BO166" s="41"/>
      <c r="BW166" s="16"/>
      <c r="BX166" s="16"/>
      <c r="BY166" s="16"/>
      <c r="BZ166" s="16"/>
      <c r="CI166" s="16"/>
      <c r="CJ166" s="16"/>
      <c r="CK166" s="16"/>
      <c r="CL166" s="16"/>
      <c r="CN166" s="16"/>
      <c r="CR166" s="16"/>
      <c r="CY166" s="16"/>
      <c r="CZ166" s="19"/>
      <c r="DA166" s="16"/>
      <c r="DB166" s="16"/>
      <c r="DD166" s="16"/>
      <c r="DF166" s="16"/>
      <c r="DP166" s="16"/>
      <c r="DS166" s="16"/>
      <c r="DT166" s="16"/>
      <c r="DU166" s="16"/>
      <c r="DW166" s="16"/>
      <c r="EB166" s="16"/>
    </row>
    <row r="167" spans="1:132" x14ac:dyDescent="0.35">
      <c r="A167" s="16" t="s">
        <v>6223</v>
      </c>
      <c r="I167" t="s">
        <v>7155</v>
      </c>
      <c r="J167" s="50"/>
      <c r="K167" s="16" t="s">
        <v>7136</v>
      </c>
      <c r="L167" s="16"/>
      <c r="M167" s="16" t="s">
        <v>119</v>
      </c>
      <c r="N167" s="16"/>
      <c r="P167" s="16"/>
      <c r="Q167" s="16"/>
      <c r="R167" s="16">
        <f>SUM(COUNTIF(L167:Q167,"yes"))</f>
        <v>1</v>
      </c>
      <c r="S167" s="20"/>
      <c r="T167" s="16"/>
      <c r="U167" s="16"/>
      <c r="V167" s="16"/>
      <c r="W167" s="16"/>
      <c r="X167" s="16"/>
      <c r="Y167" s="16"/>
      <c r="Z167" s="16"/>
      <c r="AA167" s="16"/>
      <c r="AG167" s="16"/>
      <c r="AQ167" s="16"/>
      <c r="BD167" s="30"/>
      <c r="BH167" s="26"/>
      <c r="BM167" s="16"/>
      <c r="BN167" s="16"/>
      <c r="BO167" s="41"/>
      <c r="BW167" s="16"/>
      <c r="BX167" s="16"/>
      <c r="BY167" s="16"/>
      <c r="BZ167" s="16"/>
      <c r="CI167" s="16"/>
      <c r="CJ167" s="16"/>
      <c r="CK167" s="16"/>
      <c r="CL167" s="16"/>
      <c r="CN167" s="16"/>
      <c r="CR167" s="16"/>
      <c r="CY167" s="16"/>
      <c r="CZ167" s="19"/>
      <c r="DA167" s="16"/>
      <c r="DB167" s="16"/>
      <c r="DD167" s="16"/>
      <c r="DF167" s="16"/>
      <c r="DP167" s="16"/>
      <c r="DS167" s="16"/>
      <c r="DT167" s="16"/>
      <c r="DU167" s="16"/>
      <c r="DW167" s="16"/>
      <c r="EB167" s="16"/>
    </row>
    <row r="168" spans="1:132" x14ac:dyDescent="0.35">
      <c r="A168" s="16" t="s">
        <v>6223</v>
      </c>
      <c r="I168" t="s">
        <v>7156</v>
      </c>
      <c r="J168" s="50"/>
      <c r="K168" s="16" t="s">
        <v>7136</v>
      </c>
      <c r="L168" s="16"/>
      <c r="M168" s="16" t="s">
        <v>119</v>
      </c>
      <c r="N168" s="16"/>
      <c r="P168" s="16"/>
      <c r="Q168" s="16"/>
      <c r="R168" s="16">
        <f>SUM(COUNTIF(L168:Q168,"yes"))</f>
        <v>1</v>
      </c>
      <c r="S168" s="20"/>
      <c r="T168" s="16"/>
      <c r="U168" s="16"/>
      <c r="V168" s="16"/>
      <c r="W168" s="16"/>
      <c r="X168" s="16"/>
      <c r="Y168" s="16"/>
      <c r="Z168" s="16"/>
      <c r="AA168" s="16"/>
      <c r="AG168" s="16"/>
      <c r="AQ168" s="16"/>
      <c r="BD168" s="30"/>
      <c r="BH168" s="26"/>
      <c r="BM168" s="16"/>
      <c r="BN168" s="16"/>
      <c r="BO168" s="41"/>
      <c r="BW168" s="16"/>
      <c r="BX168" s="16"/>
      <c r="BY168" s="16"/>
      <c r="BZ168" s="16"/>
      <c r="CI168" s="16"/>
      <c r="CJ168" s="16"/>
      <c r="CK168" s="16"/>
      <c r="CL168" s="16"/>
      <c r="CN168" s="16"/>
      <c r="CR168" s="16"/>
      <c r="CY168" s="16"/>
      <c r="CZ168" s="19"/>
      <c r="DA168" s="16"/>
      <c r="DB168" s="16"/>
      <c r="DD168" s="16"/>
      <c r="DF168" s="16"/>
      <c r="DP168" s="16"/>
      <c r="DS168" s="16"/>
      <c r="DT168" s="16"/>
      <c r="DU168" s="16"/>
      <c r="DW168" s="16"/>
      <c r="EB168" s="16"/>
    </row>
    <row r="169" spans="1:132" x14ac:dyDescent="0.35">
      <c r="A169" s="16" t="s">
        <v>6223</v>
      </c>
      <c r="I169" t="s">
        <v>7137</v>
      </c>
      <c r="J169" s="50"/>
      <c r="K169" s="16" t="s">
        <v>7136</v>
      </c>
      <c r="L169" s="16"/>
      <c r="M169" s="16" t="s">
        <v>119</v>
      </c>
      <c r="N169" s="16"/>
      <c r="P169" s="16"/>
      <c r="Q169" s="16"/>
      <c r="R169" s="16">
        <f>SUM(COUNTIF(L169:Q169,"yes"))</f>
        <v>1</v>
      </c>
      <c r="S169" s="20"/>
      <c r="T169" s="16"/>
      <c r="U169" s="16"/>
      <c r="V169" s="16"/>
      <c r="W169" s="16"/>
      <c r="X169" s="16"/>
      <c r="Y169" s="16"/>
      <c r="Z169" s="16"/>
      <c r="AA169" s="16"/>
      <c r="AE169" s="21"/>
      <c r="AF169" s="21"/>
      <c r="AG169" s="16"/>
      <c r="AQ169" s="16"/>
      <c r="AW169" s="21"/>
      <c r="BD169" s="30"/>
      <c r="BH169" s="26"/>
      <c r="BM169" s="16"/>
      <c r="BN169" s="16"/>
      <c r="BO169" s="41"/>
      <c r="BW169" s="16"/>
      <c r="BX169" s="16"/>
      <c r="BY169" s="16"/>
      <c r="BZ169" s="16"/>
      <c r="CI169" s="16"/>
      <c r="CJ169" s="16"/>
      <c r="CK169" s="16"/>
      <c r="CL169" s="16"/>
      <c r="CN169" s="16"/>
      <c r="CR169" s="16"/>
      <c r="CY169" s="16"/>
      <c r="CZ169" s="19"/>
      <c r="DA169" s="16"/>
      <c r="DB169" s="16"/>
      <c r="DD169" s="16"/>
      <c r="DF169" s="16"/>
      <c r="DP169" s="16"/>
      <c r="DS169" s="16"/>
      <c r="DT169" s="16"/>
      <c r="DU169" s="16"/>
      <c r="DW169" s="16"/>
      <c r="EB169" s="16"/>
    </row>
    <row r="170" spans="1:132" x14ac:dyDescent="0.35">
      <c r="A170" s="16" t="s">
        <v>6223</v>
      </c>
      <c r="I170" t="s">
        <v>7138</v>
      </c>
      <c r="J170" s="50"/>
      <c r="K170" s="16" t="s">
        <v>7136</v>
      </c>
      <c r="L170" s="16"/>
      <c r="M170" s="16" t="s">
        <v>119</v>
      </c>
      <c r="N170" s="16"/>
      <c r="P170" s="16"/>
      <c r="Q170" s="16"/>
      <c r="R170" s="16">
        <f>SUM(COUNTIF(L170:Q170,"yes"))</f>
        <v>1</v>
      </c>
      <c r="S170" s="20"/>
      <c r="T170" s="16"/>
      <c r="U170" s="16"/>
      <c r="V170" s="16"/>
      <c r="W170" s="16"/>
      <c r="X170" s="16"/>
      <c r="Y170" s="16"/>
      <c r="Z170" s="16"/>
      <c r="AA170" s="16"/>
      <c r="AE170" s="21"/>
      <c r="AF170" s="21"/>
      <c r="AG170" s="16"/>
      <c r="AQ170" s="16"/>
      <c r="AW170" s="21"/>
      <c r="BD170" s="30"/>
      <c r="BH170" s="26"/>
      <c r="BM170" s="16"/>
      <c r="BN170" s="16"/>
      <c r="BO170" s="41"/>
      <c r="BW170" s="16"/>
      <c r="BX170" s="16"/>
      <c r="BY170" s="16"/>
      <c r="BZ170" s="16"/>
      <c r="CI170" s="16"/>
      <c r="CJ170" s="16"/>
      <c r="CK170" s="16"/>
      <c r="CL170" s="16"/>
      <c r="CN170" s="16"/>
      <c r="CR170" s="16"/>
      <c r="CY170" s="16"/>
      <c r="CZ170" s="19"/>
      <c r="DA170" s="16"/>
      <c r="DB170" s="16"/>
      <c r="DD170" s="16"/>
      <c r="DF170" s="16"/>
      <c r="DP170" s="16"/>
      <c r="DS170" s="16"/>
      <c r="DT170" s="16"/>
      <c r="DU170" s="16"/>
      <c r="DW170" s="16"/>
      <c r="EB170" s="16"/>
    </row>
    <row r="171" spans="1:132" x14ac:dyDescent="0.35">
      <c r="A171" s="16" t="s">
        <v>6223</v>
      </c>
      <c r="I171" t="s">
        <v>7139</v>
      </c>
      <c r="J171" s="50"/>
      <c r="K171" s="16" t="s">
        <v>7136</v>
      </c>
      <c r="L171" s="16"/>
      <c r="M171" s="16" t="s">
        <v>119</v>
      </c>
      <c r="N171" s="16"/>
      <c r="P171" s="16"/>
      <c r="Q171" s="16"/>
      <c r="R171" s="16">
        <f>SUM(COUNTIF(L171:Q171,"yes"))</f>
        <v>1</v>
      </c>
      <c r="S171" s="20"/>
      <c r="T171" s="16"/>
      <c r="U171" s="16"/>
      <c r="V171" s="16"/>
      <c r="W171" s="16"/>
      <c r="X171" s="16"/>
      <c r="Y171" s="16"/>
      <c r="Z171" s="16"/>
      <c r="AA171" s="16"/>
      <c r="AG171" s="16"/>
      <c r="AQ171" s="16"/>
      <c r="BD171" s="30"/>
      <c r="BH171" s="26"/>
      <c r="BM171" s="16"/>
      <c r="BN171" s="16"/>
      <c r="BO171" s="41"/>
      <c r="BW171" s="16"/>
      <c r="BX171" s="16"/>
      <c r="BY171" s="16"/>
      <c r="BZ171" s="16"/>
      <c r="CI171" s="16"/>
      <c r="CJ171" s="16"/>
      <c r="CK171" s="16"/>
      <c r="CL171" s="16"/>
      <c r="CN171" s="16"/>
      <c r="CR171" s="16"/>
      <c r="CY171" s="16"/>
      <c r="CZ171" s="19"/>
      <c r="DA171" s="16"/>
      <c r="DB171" s="16"/>
      <c r="DD171" s="16"/>
      <c r="DF171" s="16"/>
      <c r="DP171" s="16"/>
      <c r="DS171" s="16"/>
      <c r="DT171" s="16"/>
      <c r="DU171" s="16"/>
      <c r="DW171" s="16"/>
      <c r="EB171" s="16"/>
    </row>
    <row r="172" spans="1:132" x14ac:dyDescent="0.35">
      <c r="A172" s="16" t="s">
        <v>6223</v>
      </c>
      <c r="I172" t="s">
        <v>7141</v>
      </c>
      <c r="J172" s="50"/>
      <c r="K172" s="16" t="s">
        <v>7136</v>
      </c>
      <c r="L172" s="16"/>
      <c r="M172" s="16" t="s">
        <v>119</v>
      </c>
      <c r="N172" s="16"/>
      <c r="P172" s="16"/>
      <c r="Q172" s="16"/>
      <c r="R172" s="16">
        <f>SUM(COUNTIF(L172:Q172,"yes"))</f>
        <v>1</v>
      </c>
      <c r="S172" s="20"/>
      <c r="T172" s="16"/>
      <c r="U172" s="16"/>
      <c r="V172" s="16"/>
      <c r="W172" s="16"/>
      <c r="X172" s="16"/>
      <c r="Y172" s="16"/>
      <c r="Z172" s="16"/>
      <c r="AA172" s="16"/>
      <c r="AG172" s="16"/>
      <c r="AQ172" s="16"/>
      <c r="BD172" s="30"/>
      <c r="BH172" s="26"/>
      <c r="BM172" s="16"/>
      <c r="BN172" s="16"/>
      <c r="BO172" s="41"/>
      <c r="BW172" s="16"/>
      <c r="BX172" s="16"/>
      <c r="BY172" s="16"/>
      <c r="BZ172" s="16"/>
      <c r="CI172" s="16"/>
      <c r="CJ172" s="16"/>
      <c r="CK172" s="16"/>
      <c r="CL172" s="16"/>
      <c r="CN172" s="16"/>
      <c r="CR172" s="16"/>
      <c r="CY172" s="16"/>
      <c r="CZ172" s="19"/>
      <c r="DA172" s="16"/>
      <c r="DB172" s="16"/>
      <c r="DD172" s="16"/>
      <c r="DF172" s="16"/>
      <c r="DP172" s="16"/>
      <c r="DS172" s="16"/>
      <c r="DT172" s="16"/>
      <c r="DU172" s="16"/>
      <c r="DW172" s="16"/>
      <c r="EB172" s="16"/>
    </row>
    <row r="173" spans="1:132" x14ac:dyDescent="0.35">
      <c r="A173" s="16" t="s">
        <v>6223</v>
      </c>
      <c r="I173" t="s">
        <v>7142</v>
      </c>
      <c r="J173" s="50"/>
      <c r="K173" s="16" t="s">
        <v>7136</v>
      </c>
      <c r="L173" s="16"/>
      <c r="M173" s="16" t="s">
        <v>119</v>
      </c>
      <c r="N173" s="16"/>
      <c r="P173" s="16"/>
      <c r="Q173" s="16"/>
      <c r="R173" s="16">
        <f>SUM(COUNTIF(L173:Q173,"yes"))</f>
        <v>1</v>
      </c>
      <c r="S173" s="20"/>
      <c r="T173" s="16"/>
      <c r="U173" s="16"/>
      <c r="V173" s="16"/>
      <c r="W173" s="16"/>
      <c r="X173" s="16"/>
      <c r="Y173" s="16"/>
      <c r="Z173" s="16"/>
      <c r="AA173" s="16"/>
      <c r="AG173" s="16"/>
      <c r="AQ173" s="16"/>
      <c r="BD173" s="30"/>
      <c r="BH173" s="26"/>
      <c r="BM173" s="16"/>
      <c r="BN173" s="16"/>
      <c r="BO173" s="41"/>
      <c r="BW173" s="16"/>
      <c r="BX173" s="16"/>
      <c r="BY173" s="16"/>
      <c r="BZ173" s="16"/>
      <c r="CI173" s="16"/>
      <c r="CJ173" s="16"/>
      <c r="CK173" s="16"/>
      <c r="CL173" s="16"/>
      <c r="CN173" s="16"/>
      <c r="CR173" s="16"/>
      <c r="CY173" s="16"/>
      <c r="CZ173" s="19"/>
      <c r="DA173" s="16"/>
      <c r="DB173" s="16"/>
      <c r="DD173" s="16"/>
      <c r="DF173" s="16"/>
      <c r="DP173" s="16"/>
      <c r="DS173" s="16"/>
      <c r="DT173" s="16"/>
      <c r="DU173" s="16"/>
      <c r="DW173" s="16"/>
      <c r="EB173" s="16"/>
    </row>
    <row r="174" spans="1:132" x14ac:dyDescent="0.35">
      <c r="A174" s="16" t="s">
        <v>6223</v>
      </c>
      <c r="I174" t="s">
        <v>7143</v>
      </c>
      <c r="J174" s="50"/>
      <c r="K174" s="16" t="s">
        <v>7136</v>
      </c>
      <c r="L174" s="16"/>
      <c r="M174" s="16" t="s">
        <v>119</v>
      </c>
      <c r="N174" s="16"/>
      <c r="P174" s="16"/>
      <c r="Q174" s="16"/>
      <c r="R174" s="16">
        <f>SUM(COUNTIF(L174:Q174,"yes"))</f>
        <v>1</v>
      </c>
      <c r="S174" s="20"/>
      <c r="T174" s="16"/>
      <c r="U174" s="16"/>
      <c r="V174" s="16"/>
      <c r="W174" s="16"/>
      <c r="X174" s="16"/>
      <c r="Y174" s="16"/>
      <c r="Z174" s="16"/>
      <c r="AA174" s="16"/>
      <c r="AG174" s="16"/>
      <c r="AQ174" s="16"/>
      <c r="BD174" s="30"/>
      <c r="BH174" s="26"/>
      <c r="BM174" s="16"/>
      <c r="BN174" s="16"/>
      <c r="BO174" s="41"/>
      <c r="BW174" s="16"/>
      <c r="BX174" s="16"/>
      <c r="BY174" s="16"/>
      <c r="BZ174" s="16"/>
      <c r="CI174" s="16"/>
      <c r="CJ174" s="16"/>
      <c r="CK174" s="16"/>
      <c r="CL174" s="16"/>
      <c r="CN174" s="16"/>
      <c r="CR174" s="16"/>
      <c r="CY174" s="16"/>
      <c r="CZ174" s="19"/>
      <c r="DA174" s="16"/>
      <c r="DB174" s="16"/>
      <c r="DD174" s="16"/>
      <c r="DF174" s="16"/>
      <c r="DP174" s="16"/>
      <c r="DS174" s="16"/>
      <c r="DT174" s="16"/>
      <c r="DU174" s="16"/>
      <c r="DW174" s="16"/>
      <c r="EB174" s="16"/>
    </row>
    <row r="175" spans="1:132" x14ac:dyDescent="0.35">
      <c r="A175" s="16" t="s">
        <v>6223</v>
      </c>
      <c r="I175" t="s">
        <v>7140</v>
      </c>
      <c r="J175" s="50"/>
      <c r="K175" s="16" t="s">
        <v>7136</v>
      </c>
      <c r="L175" s="16"/>
      <c r="M175" s="16" t="s">
        <v>119</v>
      </c>
      <c r="N175" s="16"/>
      <c r="P175" s="16"/>
      <c r="Q175" s="16"/>
      <c r="R175" s="16">
        <f>SUM(COUNTIF(L175:Q175,"yes"))</f>
        <v>1</v>
      </c>
      <c r="S175" s="20"/>
      <c r="T175" s="16"/>
      <c r="U175" s="16"/>
      <c r="V175" s="16"/>
      <c r="W175" s="16"/>
      <c r="X175" s="16"/>
      <c r="Y175" s="16"/>
      <c r="Z175" s="16"/>
      <c r="AA175" s="16"/>
      <c r="AG175" s="16"/>
      <c r="AQ175" s="16"/>
      <c r="BD175" s="30"/>
      <c r="BH175" s="26"/>
      <c r="BM175" s="16"/>
      <c r="BN175" s="16"/>
      <c r="BO175" s="41"/>
      <c r="BW175" s="16"/>
      <c r="BX175" s="16"/>
      <c r="BY175" s="16"/>
      <c r="BZ175" s="16"/>
      <c r="CI175" s="16"/>
      <c r="CJ175" s="16"/>
      <c r="CK175" s="16"/>
      <c r="CL175" s="16"/>
      <c r="CN175" s="16"/>
      <c r="CR175" s="16"/>
      <c r="CY175" s="16"/>
      <c r="CZ175" s="19"/>
      <c r="DA175" s="16"/>
      <c r="DB175" s="16"/>
      <c r="DD175" s="16"/>
      <c r="DF175" s="16"/>
      <c r="DP175" s="16"/>
      <c r="DS175" s="16"/>
      <c r="DT175" s="16"/>
      <c r="DU175" s="16"/>
      <c r="DW175" s="16"/>
      <c r="EB175" s="16"/>
    </row>
    <row r="176" spans="1:132" x14ac:dyDescent="0.35">
      <c r="A176" s="16" t="s">
        <v>6223</v>
      </c>
      <c r="I176" t="s">
        <v>7144</v>
      </c>
      <c r="J176"/>
      <c r="K176" s="16" t="s">
        <v>7136</v>
      </c>
      <c r="L176" s="16"/>
      <c r="M176" s="16" t="s">
        <v>119</v>
      </c>
      <c r="N176" s="16"/>
      <c r="P176" s="16"/>
      <c r="Q176" s="16"/>
      <c r="R176" s="16">
        <f>SUM(COUNTIF(L176:Q176,"yes"))</f>
        <v>1</v>
      </c>
      <c r="S176" s="51"/>
      <c r="T176" s="16"/>
      <c r="U176" s="16"/>
      <c r="V176" s="16"/>
      <c r="W176" s="16"/>
      <c r="X176" s="16"/>
      <c r="Y176" s="16"/>
      <c r="Z176" s="16"/>
      <c r="AA176" s="16"/>
      <c r="AG176" s="16"/>
      <c r="AQ176" s="16"/>
      <c r="BD176" s="30"/>
      <c r="BH176" s="26"/>
      <c r="BM176" s="16"/>
      <c r="BN176" s="16"/>
      <c r="BO176" s="41"/>
      <c r="BW176" s="16"/>
      <c r="BX176" s="16"/>
      <c r="BY176" s="16"/>
      <c r="BZ176" s="16"/>
      <c r="CI176" s="16"/>
      <c r="CJ176" s="16"/>
      <c r="CK176" s="16"/>
      <c r="CL176" s="16"/>
      <c r="CN176" s="16"/>
      <c r="CR176" s="16"/>
      <c r="CY176" s="16"/>
      <c r="CZ176" s="19"/>
      <c r="DA176" s="16"/>
      <c r="DB176" s="16"/>
      <c r="DD176" s="16"/>
      <c r="DF176" s="16"/>
      <c r="DP176" s="16"/>
      <c r="DS176" s="16"/>
      <c r="DT176" s="16"/>
      <c r="DU176" s="16"/>
      <c r="DW176" s="16"/>
      <c r="EB176" s="16"/>
    </row>
    <row r="177" spans="1:132" x14ac:dyDescent="0.35">
      <c r="A177" s="16" t="s">
        <v>6223</v>
      </c>
      <c r="I177" t="s">
        <v>7145</v>
      </c>
      <c r="J177"/>
      <c r="K177" s="16" t="s">
        <v>7136</v>
      </c>
      <c r="L177" s="16"/>
      <c r="M177" s="16" t="s">
        <v>119</v>
      </c>
      <c r="N177" s="16"/>
      <c r="P177" s="16"/>
      <c r="Q177" s="16"/>
      <c r="R177" s="16">
        <f>SUM(COUNTIF(L177:Q177,"yes"))</f>
        <v>1</v>
      </c>
      <c r="S177" s="51"/>
      <c r="T177" s="16"/>
      <c r="U177" s="16"/>
      <c r="V177" s="16"/>
      <c r="W177" s="16"/>
      <c r="X177" s="16"/>
      <c r="Y177" s="16"/>
      <c r="Z177" s="16"/>
      <c r="AA177" s="16"/>
      <c r="AG177" s="16"/>
      <c r="AQ177" s="16"/>
      <c r="BD177" s="30"/>
      <c r="BH177" s="26"/>
      <c r="BM177" s="16"/>
      <c r="BN177" s="16"/>
      <c r="BO177" s="41"/>
      <c r="BW177" s="16"/>
      <c r="BX177" s="16"/>
      <c r="BY177" s="16"/>
      <c r="BZ177" s="16"/>
      <c r="CI177" s="16"/>
      <c r="CJ177" s="16"/>
      <c r="CK177" s="16"/>
      <c r="CL177" s="16"/>
      <c r="CN177" s="16"/>
      <c r="CR177" s="16"/>
      <c r="CY177" s="16"/>
      <c r="CZ177" s="19"/>
      <c r="DA177" s="16"/>
      <c r="DB177" s="16"/>
      <c r="DD177" s="16"/>
      <c r="DF177" s="16"/>
      <c r="DP177" s="16"/>
      <c r="DS177" s="16"/>
      <c r="DT177" s="16"/>
      <c r="DU177" s="16"/>
      <c r="DW177" s="16"/>
      <c r="EB177" s="16"/>
    </row>
    <row r="178" spans="1:132" x14ac:dyDescent="0.35">
      <c r="A178" s="16" t="s">
        <v>6223</v>
      </c>
      <c r="I178" t="s">
        <v>7146</v>
      </c>
      <c r="J178"/>
      <c r="K178" s="16" t="s">
        <v>7136</v>
      </c>
      <c r="L178" s="16"/>
      <c r="M178" s="16" t="s">
        <v>119</v>
      </c>
      <c r="N178" s="16"/>
      <c r="P178" s="16"/>
      <c r="Q178" s="16"/>
      <c r="R178" s="16">
        <f>SUM(COUNTIF(L178:Q178,"yes"))</f>
        <v>1</v>
      </c>
      <c r="S178" s="51"/>
      <c r="T178" s="16"/>
      <c r="U178" s="16"/>
      <c r="V178" s="16"/>
      <c r="W178" s="16"/>
      <c r="X178" s="16"/>
      <c r="Y178" s="16"/>
      <c r="Z178" s="16"/>
      <c r="AA178" s="16"/>
      <c r="AG178" s="16"/>
      <c r="AQ178" s="16"/>
      <c r="BD178" s="30"/>
      <c r="BH178" s="26"/>
      <c r="BM178" s="16"/>
      <c r="BN178" s="16"/>
      <c r="BO178" s="41"/>
      <c r="BW178" s="16"/>
      <c r="BX178" s="16"/>
      <c r="BY178" s="16"/>
      <c r="BZ178" s="16"/>
      <c r="CI178" s="16"/>
      <c r="CJ178" s="16"/>
      <c r="CK178" s="16"/>
      <c r="CL178" s="16"/>
      <c r="CN178" s="16"/>
      <c r="CR178" s="16"/>
      <c r="CY178" s="16"/>
      <c r="CZ178" s="19"/>
      <c r="DA178" s="16"/>
      <c r="DB178" s="16"/>
      <c r="DD178" s="16"/>
      <c r="DF178" s="16"/>
      <c r="DP178" s="16"/>
      <c r="DS178" s="16"/>
      <c r="DT178" s="16"/>
      <c r="DU178" s="16"/>
      <c r="DW178" s="16"/>
      <c r="EB178" s="16"/>
    </row>
    <row r="179" spans="1:132" x14ac:dyDescent="0.35">
      <c r="A179" s="16" t="s">
        <v>6223</v>
      </c>
      <c r="I179" t="s">
        <v>7147</v>
      </c>
      <c r="J179"/>
      <c r="K179" s="16" t="s">
        <v>7136</v>
      </c>
      <c r="L179" s="16"/>
      <c r="M179" s="16" t="s">
        <v>119</v>
      </c>
      <c r="N179" s="16"/>
      <c r="P179" s="16"/>
      <c r="Q179" s="16"/>
      <c r="R179" s="16">
        <f>SUM(COUNTIF(L179:Q179,"yes"))</f>
        <v>1</v>
      </c>
      <c r="S179" s="51"/>
      <c r="T179" s="16"/>
      <c r="U179" s="16"/>
      <c r="V179" s="16"/>
      <c r="W179" s="16"/>
      <c r="X179" s="16"/>
      <c r="Y179" s="16"/>
      <c r="Z179" s="16"/>
      <c r="AA179" s="16"/>
      <c r="AG179" s="16"/>
      <c r="AQ179" s="16"/>
      <c r="BD179" s="30"/>
      <c r="BH179" s="26"/>
      <c r="BM179" s="16"/>
      <c r="BN179" s="16"/>
      <c r="BO179" s="41"/>
      <c r="BW179" s="16"/>
      <c r="BX179" s="16"/>
      <c r="BY179" s="16"/>
      <c r="BZ179" s="16"/>
      <c r="CI179" s="16"/>
      <c r="CJ179" s="16"/>
      <c r="CK179" s="16"/>
      <c r="CL179" s="16"/>
      <c r="CN179" s="16"/>
      <c r="CR179" s="16"/>
      <c r="CY179" s="16"/>
      <c r="CZ179" s="19"/>
      <c r="DA179" s="16"/>
      <c r="DB179" s="16"/>
      <c r="DD179" s="16"/>
      <c r="DF179" s="16"/>
      <c r="DP179" s="16"/>
      <c r="DS179" s="16"/>
      <c r="DT179" s="16"/>
      <c r="DU179" s="16"/>
      <c r="DW179" s="16"/>
      <c r="EB179" s="16"/>
    </row>
    <row r="180" spans="1:132" x14ac:dyDescent="0.35">
      <c r="A180" s="16" t="s">
        <v>6223</v>
      </c>
      <c r="I180" t="s">
        <v>7148</v>
      </c>
      <c r="J180"/>
      <c r="K180" s="16" t="s">
        <v>7136</v>
      </c>
      <c r="L180" s="16"/>
      <c r="M180" s="16" t="s">
        <v>119</v>
      </c>
      <c r="N180" s="16"/>
      <c r="P180" s="16"/>
      <c r="Q180" s="16"/>
      <c r="R180" s="16">
        <f>SUM(COUNTIF(L180:Q180,"yes"))</f>
        <v>1</v>
      </c>
      <c r="S180" s="51"/>
      <c r="T180" s="16"/>
      <c r="U180" s="16"/>
      <c r="V180" s="16"/>
      <c r="W180" s="16"/>
      <c r="X180" s="16"/>
      <c r="Y180" s="16"/>
      <c r="Z180" s="16"/>
      <c r="AA180" s="16"/>
      <c r="AG180" s="16"/>
      <c r="AQ180" s="16"/>
      <c r="BD180" s="30"/>
      <c r="BH180" s="26"/>
      <c r="BM180" s="16"/>
      <c r="BN180" s="16"/>
      <c r="BO180" s="41"/>
      <c r="BW180" s="16"/>
      <c r="BX180" s="16"/>
      <c r="BY180" s="16"/>
      <c r="BZ180" s="16"/>
      <c r="CI180" s="16"/>
      <c r="CJ180" s="16"/>
      <c r="CK180" s="16"/>
      <c r="CL180" s="16"/>
      <c r="CN180" s="16"/>
      <c r="CR180" s="16"/>
      <c r="CY180" s="16"/>
      <c r="CZ180" s="19"/>
      <c r="DA180" s="16"/>
      <c r="DB180" s="16"/>
      <c r="DD180" s="16"/>
      <c r="DF180" s="16"/>
      <c r="DP180" s="16"/>
      <c r="DS180" s="16"/>
      <c r="DT180" s="16"/>
      <c r="DU180" s="16"/>
      <c r="DW180" s="16"/>
      <c r="EB180" s="16"/>
    </row>
    <row r="181" spans="1:132" x14ac:dyDescent="0.35">
      <c r="A181" s="16" t="s">
        <v>6223</v>
      </c>
      <c r="I181" t="s">
        <v>7149</v>
      </c>
      <c r="J181"/>
      <c r="K181" s="16" t="s">
        <v>7136</v>
      </c>
      <c r="L181" s="16"/>
      <c r="M181" s="16" t="s">
        <v>119</v>
      </c>
      <c r="N181" s="16"/>
      <c r="P181" s="16"/>
      <c r="Q181" s="16"/>
      <c r="R181" s="16">
        <f>SUM(COUNTIF(L181:Q181,"yes"))</f>
        <v>1</v>
      </c>
      <c r="S181" s="51"/>
      <c r="T181" s="16"/>
      <c r="U181" s="16"/>
      <c r="V181" s="16"/>
      <c r="W181" s="16"/>
      <c r="X181" s="16"/>
      <c r="Y181" s="16"/>
      <c r="Z181" s="16"/>
      <c r="AA181" s="16"/>
      <c r="AG181" s="16"/>
      <c r="AQ181" s="16"/>
      <c r="BD181" s="30"/>
      <c r="BH181" s="26"/>
      <c r="BM181" s="16"/>
      <c r="BN181" s="16"/>
      <c r="BO181" s="41"/>
      <c r="BW181" s="16"/>
      <c r="BX181" s="16"/>
      <c r="BY181" s="16"/>
      <c r="BZ181" s="16"/>
      <c r="CI181" s="16"/>
      <c r="CJ181" s="16"/>
      <c r="CK181" s="16"/>
      <c r="CL181" s="16"/>
      <c r="CN181" s="16"/>
      <c r="CR181" s="16"/>
      <c r="CY181" s="16"/>
      <c r="CZ181" s="19"/>
      <c r="DA181" s="16"/>
      <c r="DB181" s="16"/>
      <c r="DD181" s="16"/>
      <c r="DF181" s="16"/>
      <c r="DP181" s="16"/>
      <c r="DS181" s="16"/>
      <c r="DT181" s="16"/>
      <c r="DU181" s="16"/>
      <c r="DW181" s="16"/>
      <c r="EB181" s="16"/>
    </row>
    <row r="182" spans="1:132" x14ac:dyDescent="0.35">
      <c r="A182" s="16" t="s">
        <v>6223</v>
      </c>
      <c r="I182" t="s">
        <v>7165</v>
      </c>
      <c r="J182"/>
      <c r="K182" s="16" t="s">
        <v>7136</v>
      </c>
      <c r="L182" s="16"/>
      <c r="M182" s="16" t="s">
        <v>119</v>
      </c>
      <c r="N182" s="16"/>
      <c r="P182" s="16"/>
      <c r="Q182" s="16"/>
      <c r="R182" s="16">
        <f>SUM(COUNTIF(L182:Q182,"yes"))</f>
        <v>1</v>
      </c>
      <c r="S182" s="51"/>
      <c r="T182" s="16"/>
      <c r="U182" s="16"/>
      <c r="V182" s="16"/>
      <c r="W182" s="16"/>
      <c r="X182" s="16"/>
      <c r="Y182" s="16"/>
      <c r="Z182" s="16"/>
      <c r="AA182" s="16"/>
      <c r="AG182" s="16"/>
      <c r="AQ182" s="16"/>
      <c r="BD182" s="30"/>
      <c r="BH182" s="26"/>
      <c r="BM182" s="16"/>
      <c r="BN182" s="16"/>
      <c r="BO182" s="41"/>
      <c r="BW182" s="16"/>
      <c r="BX182" s="16"/>
      <c r="BY182" s="16"/>
      <c r="BZ182" s="16"/>
      <c r="CI182" s="16"/>
      <c r="CJ182" s="16"/>
      <c r="CK182" s="16"/>
      <c r="CL182" s="16"/>
      <c r="CN182" s="16"/>
      <c r="CR182" s="16"/>
      <c r="CY182" s="16"/>
      <c r="CZ182" s="19"/>
      <c r="DA182" s="16"/>
      <c r="DB182" s="16"/>
      <c r="DD182" s="16"/>
      <c r="DF182" s="16"/>
      <c r="DP182" s="16"/>
      <c r="DS182" s="16"/>
      <c r="DT182" s="16"/>
      <c r="DU182" s="16"/>
      <c r="DW182" s="16"/>
      <c r="EB182" s="16"/>
    </row>
    <row r="183" spans="1:132" x14ac:dyDescent="0.35">
      <c r="A183" s="16" t="s">
        <v>6223</v>
      </c>
      <c r="I183" t="s">
        <v>7153</v>
      </c>
      <c r="J183"/>
      <c r="K183" s="16" t="s">
        <v>7136</v>
      </c>
      <c r="L183" s="16"/>
      <c r="M183" s="16" t="s">
        <v>119</v>
      </c>
      <c r="N183" s="16"/>
      <c r="P183" s="16"/>
      <c r="Q183" s="16"/>
      <c r="R183" s="16">
        <f>SUM(COUNTIF(L183:Q183,"yes"))</f>
        <v>1</v>
      </c>
      <c r="S183" s="51"/>
      <c r="T183" s="16"/>
      <c r="U183" s="16"/>
      <c r="V183" s="16"/>
      <c r="W183" s="16"/>
      <c r="X183" s="16"/>
      <c r="Y183" s="16"/>
      <c r="Z183" s="16"/>
      <c r="AA183" s="16"/>
      <c r="AG183" s="16"/>
      <c r="AQ183" s="16"/>
      <c r="BD183" s="30"/>
      <c r="BH183" s="26"/>
      <c r="BM183" s="16"/>
      <c r="BN183" s="16"/>
      <c r="BO183" s="41"/>
      <c r="BW183" s="16"/>
      <c r="BX183" s="16"/>
      <c r="BY183" s="16"/>
      <c r="BZ183" s="16"/>
      <c r="CI183" s="16"/>
      <c r="CJ183" s="16"/>
      <c r="CK183" s="16"/>
      <c r="CL183" s="16"/>
      <c r="CN183" s="16"/>
      <c r="CR183" s="16"/>
      <c r="CY183" s="16"/>
      <c r="CZ183" s="19"/>
      <c r="DA183" s="16"/>
      <c r="DB183" s="16"/>
      <c r="DD183" s="16"/>
      <c r="DF183" s="16"/>
      <c r="DP183" s="16"/>
      <c r="DS183" s="16"/>
      <c r="DT183" s="16"/>
      <c r="DU183" s="16"/>
      <c r="DW183" s="16"/>
      <c r="EB183" s="16"/>
    </row>
    <row r="184" spans="1:132" x14ac:dyDescent="0.35">
      <c r="A184" s="16" t="s">
        <v>6223</v>
      </c>
      <c r="I184" t="s">
        <v>7162</v>
      </c>
      <c r="J184"/>
      <c r="K184" s="16" t="s">
        <v>7136</v>
      </c>
      <c r="L184" s="16"/>
      <c r="M184" s="16" t="s">
        <v>119</v>
      </c>
      <c r="N184" s="16"/>
      <c r="P184" s="16"/>
      <c r="Q184" s="16"/>
      <c r="R184" s="16">
        <f>SUM(COUNTIF(L184:Q184,"yes"))</f>
        <v>1</v>
      </c>
      <c r="S184" s="51"/>
      <c r="T184" s="16"/>
      <c r="U184" s="16"/>
      <c r="V184" s="16"/>
      <c r="W184" s="16"/>
      <c r="X184" s="16"/>
      <c r="Y184" s="16"/>
      <c r="Z184" s="16"/>
      <c r="AA184" s="16"/>
      <c r="AG184" s="16"/>
      <c r="AQ184" s="16"/>
      <c r="BD184" s="30"/>
      <c r="BH184" s="26"/>
      <c r="BM184" s="16"/>
      <c r="BN184" s="16"/>
      <c r="BO184" s="41"/>
      <c r="BW184" s="16"/>
      <c r="BX184" s="16"/>
      <c r="BY184" s="16"/>
      <c r="BZ184" s="16"/>
      <c r="CI184" s="16"/>
      <c r="CJ184" s="16"/>
      <c r="CK184" s="16"/>
      <c r="CL184" s="16"/>
      <c r="CN184" s="16"/>
      <c r="CR184" s="16"/>
      <c r="CY184" s="16"/>
      <c r="CZ184" s="19"/>
      <c r="DA184" s="16"/>
      <c r="DB184" s="16"/>
      <c r="DD184" s="16"/>
      <c r="DF184" s="16"/>
      <c r="DP184" s="16"/>
      <c r="DS184" s="16"/>
      <c r="DT184" s="16"/>
      <c r="DU184" s="16"/>
      <c r="DW184" s="16"/>
      <c r="EB184" s="16"/>
    </row>
    <row r="185" spans="1:132" x14ac:dyDescent="0.35">
      <c r="A185" s="16" t="s">
        <v>6223</v>
      </c>
      <c r="I185" t="s">
        <v>7166</v>
      </c>
      <c r="J185"/>
      <c r="K185" s="16" t="s">
        <v>7136</v>
      </c>
      <c r="L185" s="16"/>
      <c r="M185" s="16" t="s">
        <v>119</v>
      </c>
      <c r="N185" s="16"/>
      <c r="P185" s="16"/>
      <c r="Q185" s="16"/>
      <c r="R185" s="16">
        <f>SUM(COUNTIF(L185:Q185,"yes"))</f>
        <v>1</v>
      </c>
      <c r="S185" s="51"/>
      <c r="T185" s="16"/>
      <c r="U185" s="16"/>
      <c r="V185" s="16"/>
      <c r="W185" s="16"/>
      <c r="X185" s="16"/>
      <c r="Y185" s="16"/>
      <c r="Z185" s="16"/>
      <c r="AA185" s="16"/>
      <c r="AG185" s="16"/>
      <c r="AQ185" s="16"/>
      <c r="BD185" s="30"/>
      <c r="BH185" s="26"/>
      <c r="BM185" s="16"/>
      <c r="BN185" s="16"/>
      <c r="BO185" s="41"/>
      <c r="BW185" s="16"/>
      <c r="BX185" s="16"/>
      <c r="BY185" s="16"/>
      <c r="BZ185" s="16"/>
      <c r="CI185" s="16"/>
      <c r="CJ185" s="16"/>
      <c r="CK185" s="16"/>
      <c r="CL185" s="16"/>
      <c r="CN185" s="16"/>
      <c r="CR185" s="16"/>
      <c r="CY185" s="16"/>
      <c r="CZ185" s="19"/>
      <c r="DA185" s="16"/>
      <c r="DB185" s="16"/>
      <c r="DD185" s="16"/>
      <c r="DF185" s="16"/>
      <c r="DP185" s="16"/>
      <c r="DS185" s="16"/>
      <c r="DT185" s="16"/>
      <c r="DU185" s="16"/>
      <c r="DW185" s="16"/>
      <c r="EB185" s="16"/>
    </row>
    <row r="186" spans="1:132" x14ac:dyDescent="0.35">
      <c r="A186" s="16" t="s">
        <v>6223</v>
      </c>
      <c r="I186" t="s">
        <v>7163</v>
      </c>
      <c r="J186"/>
      <c r="K186" s="16" t="s">
        <v>7136</v>
      </c>
      <c r="L186" s="16"/>
      <c r="M186" s="16" t="s">
        <v>119</v>
      </c>
      <c r="N186" s="16"/>
      <c r="P186" s="16"/>
      <c r="Q186" s="16"/>
      <c r="R186" s="16">
        <f>SUM(COUNTIF(L186:Q186,"yes"))</f>
        <v>1</v>
      </c>
      <c r="S186" s="51"/>
      <c r="T186" s="16"/>
      <c r="U186" s="16"/>
      <c r="V186" s="16"/>
      <c r="W186" s="16"/>
      <c r="X186" s="16"/>
      <c r="Y186" s="16"/>
      <c r="Z186" s="16"/>
      <c r="AA186" s="16"/>
      <c r="AG186" s="16"/>
      <c r="AQ186" s="16"/>
      <c r="BD186" s="30"/>
      <c r="BH186" s="26"/>
      <c r="BM186" s="16"/>
      <c r="BN186" s="16"/>
      <c r="BO186" s="41"/>
      <c r="BW186" s="16"/>
      <c r="BX186" s="16"/>
      <c r="BY186" s="16"/>
      <c r="BZ186" s="16"/>
      <c r="CI186" s="16"/>
      <c r="CJ186" s="16"/>
      <c r="CK186" s="16"/>
      <c r="CL186" s="16"/>
      <c r="CN186" s="16"/>
      <c r="CR186" s="16"/>
      <c r="CY186" s="16"/>
      <c r="CZ186" s="19"/>
      <c r="DA186" s="16"/>
      <c r="DB186" s="16"/>
      <c r="DD186" s="16"/>
      <c r="DF186" s="16"/>
      <c r="DP186" s="16"/>
      <c r="DS186" s="16"/>
      <c r="DT186" s="16"/>
      <c r="DU186" s="16"/>
      <c r="DW186" s="16"/>
      <c r="EB186" s="16"/>
    </row>
    <row r="187" spans="1:132" x14ac:dyDescent="0.35">
      <c r="A187" s="16" t="s">
        <v>6223</v>
      </c>
      <c r="I187" t="s">
        <v>7167</v>
      </c>
      <c r="J187"/>
      <c r="K187" s="16" t="s">
        <v>7136</v>
      </c>
      <c r="L187" s="16"/>
      <c r="M187" s="16" t="s">
        <v>119</v>
      </c>
      <c r="N187" s="16"/>
      <c r="P187" s="16"/>
      <c r="Q187" s="16"/>
      <c r="R187" s="16">
        <f>SUM(COUNTIF(L187:Q187,"yes"))</f>
        <v>1</v>
      </c>
      <c r="S187" s="51"/>
      <c r="T187" s="16"/>
      <c r="U187" s="16"/>
      <c r="V187" s="16"/>
      <c r="W187" s="16"/>
      <c r="X187" s="16"/>
      <c r="Y187" s="16"/>
      <c r="Z187" s="16"/>
      <c r="AA187" s="16"/>
      <c r="AG187" s="16"/>
      <c r="AQ187" s="16"/>
      <c r="BD187" s="30"/>
      <c r="BH187" s="26"/>
      <c r="BM187" s="16"/>
      <c r="BN187" s="16"/>
      <c r="BO187" s="41"/>
      <c r="BW187" s="16"/>
      <c r="BX187" s="16"/>
      <c r="BY187" s="16"/>
      <c r="BZ187" s="16"/>
      <c r="CI187" s="16"/>
      <c r="CJ187" s="16"/>
      <c r="CK187" s="16"/>
      <c r="CL187" s="16"/>
      <c r="CN187" s="16"/>
      <c r="CR187" s="16"/>
      <c r="CY187" s="16"/>
      <c r="CZ187" s="19"/>
      <c r="DA187" s="16"/>
      <c r="DB187" s="16"/>
      <c r="DD187" s="16"/>
      <c r="DF187" s="16"/>
      <c r="DP187" s="16"/>
      <c r="DS187" s="16"/>
      <c r="DT187" s="16"/>
      <c r="DU187" s="16"/>
      <c r="DW187" s="16"/>
      <c r="EB187" s="16"/>
    </row>
    <row r="188" spans="1:132" x14ac:dyDescent="0.35">
      <c r="A188" s="16" t="s">
        <v>6223</v>
      </c>
      <c r="I188" t="s">
        <v>7168</v>
      </c>
      <c r="J188"/>
      <c r="K188" s="16" t="s">
        <v>7136</v>
      </c>
      <c r="L188" s="16"/>
      <c r="M188" s="16" t="s">
        <v>119</v>
      </c>
      <c r="N188" s="16"/>
      <c r="P188" s="16"/>
      <c r="Q188" s="16"/>
      <c r="R188" s="16">
        <f>SUM(COUNTIF(L188:Q188,"yes"))</f>
        <v>1</v>
      </c>
      <c r="S188" s="51"/>
      <c r="T188" s="16"/>
      <c r="U188" s="16"/>
      <c r="V188" s="16"/>
      <c r="W188" s="16"/>
      <c r="X188" s="16"/>
      <c r="Y188" s="16"/>
      <c r="Z188" s="16"/>
      <c r="AA188" s="16"/>
      <c r="AG188" s="16"/>
      <c r="AQ188" s="16"/>
      <c r="BD188" s="30"/>
      <c r="BH188" s="26"/>
      <c r="BM188" s="16"/>
      <c r="BN188" s="16"/>
      <c r="BO188" s="41"/>
      <c r="BW188" s="16"/>
      <c r="BX188" s="16"/>
      <c r="BY188" s="16"/>
      <c r="BZ188" s="16"/>
      <c r="CI188" s="16"/>
      <c r="CJ188" s="16"/>
      <c r="CK188" s="16"/>
      <c r="CL188" s="16"/>
      <c r="CN188" s="16"/>
      <c r="CR188" s="16"/>
      <c r="CY188" s="16"/>
      <c r="CZ188" s="19"/>
      <c r="DA188" s="16"/>
      <c r="DB188" s="16"/>
      <c r="DD188" s="16"/>
      <c r="DF188" s="16"/>
      <c r="DP188" s="16"/>
      <c r="DS188" s="16"/>
      <c r="DT188" s="16"/>
      <c r="DU188" s="16"/>
      <c r="DW188" s="16"/>
      <c r="EB188" s="16"/>
    </row>
    <row r="189" spans="1:132" x14ac:dyDescent="0.35">
      <c r="A189" s="16" t="s">
        <v>6223</v>
      </c>
      <c r="I189" t="s">
        <v>7169</v>
      </c>
      <c r="J189"/>
      <c r="K189" s="16" t="s">
        <v>7136</v>
      </c>
      <c r="L189" s="16"/>
      <c r="M189" s="16" t="s">
        <v>119</v>
      </c>
      <c r="N189" s="16"/>
      <c r="P189" s="16"/>
      <c r="Q189" s="16"/>
      <c r="R189" s="16">
        <f>SUM(COUNTIF(L189:Q189,"yes"))</f>
        <v>1</v>
      </c>
      <c r="S189" s="51"/>
      <c r="T189" s="16"/>
      <c r="U189" s="16"/>
      <c r="V189" s="16"/>
      <c r="W189" s="16"/>
      <c r="X189" s="16"/>
      <c r="Y189" s="16"/>
      <c r="Z189" s="16"/>
      <c r="AA189" s="16"/>
      <c r="AG189" s="16"/>
      <c r="AQ189" s="16"/>
      <c r="BD189" s="30"/>
      <c r="BH189" s="26"/>
      <c r="BM189" s="16"/>
      <c r="BN189" s="16"/>
      <c r="BO189" s="41"/>
      <c r="BW189" s="16"/>
      <c r="BX189" s="16"/>
      <c r="BY189" s="16"/>
      <c r="BZ189" s="16"/>
      <c r="CI189" s="16"/>
      <c r="CJ189" s="16"/>
      <c r="CK189" s="16"/>
      <c r="CL189" s="16"/>
      <c r="CN189" s="16"/>
      <c r="CR189" s="16"/>
      <c r="CY189" s="16"/>
      <c r="CZ189" s="19"/>
      <c r="DA189" s="16"/>
      <c r="DB189" s="16"/>
      <c r="DD189" s="16"/>
      <c r="DF189" s="16"/>
      <c r="DP189" s="16"/>
      <c r="DS189" s="16"/>
      <c r="DT189" s="16"/>
      <c r="DU189" s="16"/>
      <c r="DW189" s="16"/>
      <c r="EB189" s="16"/>
    </row>
    <row r="190" spans="1:132" x14ac:dyDescent="0.35">
      <c r="A190" s="16" t="s">
        <v>6223</v>
      </c>
      <c r="I190" t="s">
        <v>7170</v>
      </c>
      <c r="J190"/>
      <c r="K190" s="16" t="s">
        <v>7136</v>
      </c>
      <c r="L190" s="16"/>
      <c r="M190" s="16" t="s">
        <v>119</v>
      </c>
      <c r="N190" s="16"/>
      <c r="P190" s="16"/>
      <c r="Q190" s="16"/>
      <c r="R190" s="16">
        <f>SUM(COUNTIF(L190:Q190,"yes"))</f>
        <v>1</v>
      </c>
      <c r="S190" s="51"/>
      <c r="T190" s="16"/>
      <c r="U190" s="16"/>
      <c r="V190" s="16"/>
      <c r="W190" s="16"/>
      <c r="X190" s="16"/>
      <c r="Y190" s="16"/>
      <c r="Z190" s="16"/>
      <c r="AA190" s="16"/>
      <c r="AG190" s="16"/>
      <c r="AQ190" s="16"/>
      <c r="BD190" s="30"/>
      <c r="BH190" s="26"/>
      <c r="BM190" s="16"/>
      <c r="BN190" s="16"/>
      <c r="BO190" s="41"/>
      <c r="BW190" s="16"/>
      <c r="BX190" s="16"/>
      <c r="BY190" s="16"/>
      <c r="BZ190" s="16"/>
      <c r="CI190" s="16"/>
      <c r="CJ190" s="16"/>
      <c r="CK190" s="16"/>
      <c r="CL190" s="16"/>
      <c r="CN190" s="16"/>
      <c r="CR190" s="16"/>
      <c r="CY190" s="16"/>
      <c r="CZ190" s="19"/>
      <c r="DA190" s="16"/>
      <c r="DB190" s="16"/>
      <c r="DD190" s="16"/>
      <c r="DF190" s="16"/>
      <c r="DP190" s="16"/>
      <c r="DS190" s="16"/>
      <c r="DT190" s="16"/>
      <c r="DU190" s="16"/>
      <c r="DW190" s="16"/>
      <c r="EB190" s="16"/>
    </row>
    <row r="191" spans="1:132" x14ac:dyDescent="0.35">
      <c r="A191" s="16" t="s">
        <v>6223</v>
      </c>
      <c r="I191" t="s">
        <v>7171</v>
      </c>
      <c r="J191"/>
      <c r="K191" s="16" t="s">
        <v>7136</v>
      </c>
      <c r="L191" s="16"/>
      <c r="M191" s="16" t="s">
        <v>119</v>
      </c>
      <c r="N191" s="16"/>
      <c r="P191" s="16"/>
      <c r="Q191" s="16"/>
      <c r="R191" s="16">
        <f>SUM(COUNTIF(L191:Q191,"yes"))</f>
        <v>1</v>
      </c>
      <c r="S191" s="51"/>
      <c r="T191" s="16"/>
      <c r="U191" s="16"/>
      <c r="V191" s="16"/>
      <c r="W191" s="16"/>
      <c r="X191" s="16"/>
      <c r="Y191" s="16"/>
      <c r="Z191" s="16"/>
      <c r="AA191" s="16"/>
      <c r="AG191" s="16"/>
      <c r="AQ191" s="16"/>
      <c r="BD191" s="30"/>
      <c r="BH191" s="26"/>
      <c r="BM191" s="16"/>
      <c r="BN191" s="16"/>
      <c r="BO191" s="41"/>
      <c r="BW191" s="16"/>
      <c r="BX191" s="16"/>
      <c r="BY191" s="16"/>
      <c r="BZ191" s="16"/>
      <c r="CI191" s="16"/>
      <c r="CJ191" s="16"/>
      <c r="CK191" s="16"/>
      <c r="CL191" s="16"/>
      <c r="CN191" s="16"/>
      <c r="CR191" s="16"/>
      <c r="CY191" s="16"/>
      <c r="CZ191" s="19"/>
      <c r="DA191" s="16"/>
      <c r="DB191" s="16"/>
      <c r="DD191" s="16"/>
      <c r="DF191" s="16"/>
      <c r="DP191" s="16"/>
      <c r="DS191" s="16"/>
      <c r="DT191" s="16"/>
      <c r="DU191" s="16"/>
      <c r="DW191" s="16"/>
      <c r="EB191" s="16"/>
    </row>
    <row r="192" spans="1:132" x14ac:dyDescent="0.35">
      <c r="A192" s="16" t="s">
        <v>6223</v>
      </c>
      <c r="I192" t="s">
        <v>7172</v>
      </c>
      <c r="J192"/>
      <c r="K192" s="16" t="s">
        <v>7136</v>
      </c>
      <c r="L192" s="16"/>
      <c r="M192" s="16" t="s">
        <v>119</v>
      </c>
      <c r="N192" s="16"/>
      <c r="P192" s="16"/>
      <c r="Q192" s="16"/>
      <c r="R192" s="16">
        <f>SUM(COUNTIF(L192:Q192,"yes"))</f>
        <v>1</v>
      </c>
      <c r="S192" s="51"/>
      <c r="T192" s="16"/>
      <c r="U192" s="16"/>
      <c r="V192" s="16"/>
      <c r="W192" s="16"/>
      <c r="X192" s="16"/>
      <c r="Y192" s="16"/>
      <c r="Z192" s="16"/>
      <c r="AA192" s="16"/>
      <c r="AG192" s="16"/>
      <c r="AQ192" s="16"/>
      <c r="BD192" s="30"/>
      <c r="BH192" s="26"/>
      <c r="BM192" s="16"/>
      <c r="BN192" s="16"/>
      <c r="BO192" s="41"/>
      <c r="BW192" s="16"/>
      <c r="BX192" s="16"/>
      <c r="BY192" s="16"/>
      <c r="BZ192" s="16"/>
      <c r="CI192" s="16"/>
      <c r="CJ192" s="16"/>
      <c r="CK192" s="16"/>
      <c r="CL192" s="16"/>
      <c r="CN192" s="16"/>
      <c r="CR192" s="16"/>
      <c r="CY192" s="16"/>
      <c r="CZ192" s="19"/>
      <c r="DA192" s="16"/>
      <c r="DB192" s="16"/>
      <c r="DD192" s="16"/>
      <c r="DF192" s="16"/>
      <c r="DP192" s="16"/>
      <c r="DS192" s="16"/>
      <c r="DT192" s="16"/>
      <c r="DU192" s="16"/>
      <c r="DW192" s="16"/>
      <c r="EB192" s="16"/>
    </row>
    <row r="193" spans="1:132" x14ac:dyDescent="0.35">
      <c r="A193" s="16" t="s">
        <v>6223</v>
      </c>
      <c r="I193" t="s">
        <v>7173</v>
      </c>
      <c r="J193"/>
      <c r="K193" s="16" t="s">
        <v>7136</v>
      </c>
      <c r="L193" s="16"/>
      <c r="M193" s="16" t="s">
        <v>119</v>
      </c>
      <c r="N193" s="16"/>
      <c r="P193" s="16"/>
      <c r="Q193" s="16"/>
      <c r="R193" s="16">
        <f>SUM(COUNTIF(L193:Q193,"yes"))</f>
        <v>1</v>
      </c>
      <c r="S193" s="51"/>
      <c r="T193" s="16"/>
      <c r="U193" s="16"/>
      <c r="V193" s="16"/>
      <c r="W193" s="16"/>
      <c r="X193" s="16"/>
      <c r="Y193" s="16"/>
      <c r="Z193" s="16"/>
      <c r="AA193" s="16"/>
      <c r="AG193" s="16"/>
      <c r="AQ193" s="16"/>
      <c r="BD193" s="30"/>
      <c r="BH193" s="26"/>
      <c r="BM193" s="16"/>
      <c r="BN193" s="16"/>
      <c r="BO193" s="41"/>
      <c r="BW193" s="16"/>
      <c r="BX193" s="16"/>
      <c r="BY193" s="16"/>
      <c r="BZ193" s="16"/>
      <c r="CI193" s="16"/>
      <c r="CJ193" s="16"/>
      <c r="CK193" s="16"/>
      <c r="CL193" s="16"/>
      <c r="CN193" s="16"/>
      <c r="CR193" s="16"/>
      <c r="CY193" s="16"/>
      <c r="CZ193" s="19"/>
      <c r="DA193" s="16"/>
      <c r="DB193" s="16"/>
      <c r="DD193" s="16"/>
      <c r="DF193" s="16"/>
      <c r="DP193" s="16"/>
      <c r="DS193" s="16"/>
      <c r="DT193" s="16"/>
      <c r="DU193" s="16"/>
      <c r="DW193" s="16"/>
      <c r="EB193" s="16"/>
    </row>
    <row r="194" spans="1:132" x14ac:dyDescent="0.35">
      <c r="A194" s="16" t="s">
        <v>6223</v>
      </c>
      <c r="I194" t="s">
        <v>7174</v>
      </c>
      <c r="J194"/>
      <c r="K194" s="16" t="s">
        <v>7136</v>
      </c>
      <c r="L194" s="16"/>
      <c r="M194" s="16" t="s">
        <v>119</v>
      </c>
      <c r="N194" s="16"/>
      <c r="P194" s="16"/>
      <c r="Q194" s="16"/>
      <c r="R194" s="16">
        <f>SUM(COUNTIF(L194:Q194,"yes"))</f>
        <v>1</v>
      </c>
      <c r="S194" s="51"/>
      <c r="T194" s="16"/>
      <c r="U194" s="16"/>
      <c r="V194" s="16"/>
      <c r="W194" s="16"/>
      <c r="X194" s="16"/>
      <c r="Y194" s="16"/>
      <c r="Z194" s="16"/>
      <c r="AA194" s="16"/>
      <c r="AG194" s="16"/>
      <c r="AQ194" s="16"/>
      <c r="BD194" s="30"/>
      <c r="BH194" s="26"/>
      <c r="BM194" s="16"/>
      <c r="BN194" s="16"/>
      <c r="BO194" s="41"/>
      <c r="BW194" s="16"/>
      <c r="BX194" s="16"/>
      <c r="BY194" s="16"/>
      <c r="BZ194" s="16"/>
      <c r="CI194" s="16"/>
      <c r="CJ194" s="16"/>
      <c r="CK194" s="16"/>
      <c r="CL194" s="16"/>
      <c r="CN194" s="16"/>
      <c r="CR194" s="16"/>
      <c r="CY194" s="16"/>
      <c r="CZ194" s="19"/>
      <c r="DA194" s="16"/>
      <c r="DB194" s="16"/>
      <c r="DD194" s="16"/>
      <c r="DF194" s="16"/>
      <c r="DP194" s="16"/>
      <c r="DS194" s="16"/>
      <c r="DT194" s="16"/>
      <c r="DU194" s="16"/>
      <c r="DW194" s="16"/>
      <c r="EB194" s="16"/>
    </row>
    <row r="195" spans="1:132" x14ac:dyDescent="0.35">
      <c r="A195" s="16" t="s">
        <v>6223</v>
      </c>
      <c r="I195" t="s">
        <v>7175</v>
      </c>
      <c r="J195"/>
      <c r="K195" s="16" t="s">
        <v>7136</v>
      </c>
      <c r="L195" s="16"/>
      <c r="M195" s="16" t="s">
        <v>119</v>
      </c>
      <c r="N195" s="16"/>
      <c r="P195" s="16"/>
      <c r="Q195" s="16"/>
      <c r="R195" s="16">
        <f>SUM(COUNTIF(L195:Q195,"yes"))</f>
        <v>1</v>
      </c>
      <c r="S195" s="51"/>
      <c r="T195" s="16"/>
      <c r="U195" s="16"/>
      <c r="V195" s="16"/>
      <c r="W195" s="16"/>
      <c r="X195" s="16"/>
      <c r="Y195" s="16"/>
      <c r="Z195" s="16"/>
      <c r="AA195" s="16"/>
      <c r="AG195" s="16"/>
      <c r="AQ195" s="16"/>
      <c r="BD195" s="30"/>
      <c r="BH195" s="26"/>
      <c r="BM195" s="16"/>
      <c r="BN195" s="16"/>
      <c r="BO195" s="41"/>
      <c r="BW195" s="16"/>
      <c r="BX195" s="16"/>
      <c r="BY195" s="16"/>
      <c r="BZ195" s="16"/>
      <c r="CI195" s="16"/>
      <c r="CJ195" s="16"/>
      <c r="CK195" s="16"/>
      <c r="CL195" s="16"/>
      <c r="CN195" s="16"/>
      <c r="CR195" s="16"/>
      <c r="CY195" s="16"/>
      <c r="CZ195" s="19"/>
      <c r="DA195" s="16"/>
      <c r="DB195" s="16"/>
      <c r="DD195" s="16"/>
      <c r="DF195" s="16"/>
      <c r="DP195" s="16"/>
      <c r="DS195" s="16"/>
      <c r="DT195" s="16"/>
      <c r="DU195" s="16"/>
      <c r="DW195" s="16"/>
      <c r="EB195" s="16"/>
    </row>
    <row r="196" spans="1:132" x14ac:dyDescent="0.35">
      <c r="A196" s="16" t="s">
        <v>6223</v>
      </c>
      <c r="I196" t="s">
        <v>7176</v>
      </c>
      <c r="J196"/>
      <c r="K196" s="16" t="s">
        <v>7136</v>
      </c>
      <c r="L196" s="16"/>
      <c r="M196" s="16" t="s">
        <v>119</v>
      </c>
      <c r="N196" s="16"/>
      <c r="P196" s="16"/>
      <c r="Q196" s="16"/>
      <c r="R196" s="16">
        <f>SUM(COUNTIF(L196:Q196,"yes"))</f>
        <v>1</v>
      </c>
      <c r="S196" s="51"/>
      <c r="T196" s="16"/>
      <c r="U196" s="16"/>
      <c r="V196" s="16"/>
      <c r="W196" s="16"/>
      <c r="X196" s="16"/>
      <c r="Y196" s="16"/>
      <c r="Z196" s="16"/>
      <c r="AA196" s="16"/>
      <c r="AG196" s="16"/>
      <c r="AQ196" s="16"/>
      <c r="BD196" s="30"/>
      <c r="BH196" s="26"/>
      <c r="BM196" s="16"/>
      <c r="BN196" s="16"/>
      <c r="BO196" s="41"/>
      <c r="BW196" s="16"/>
      <c r="BX196" s="16"/>
      <c r="BY196" s="16"/>
      <c r="BZ196" s="16"/>
      <c r="CI196" s="16"/>
      <c r="CJ196" s="16"/>
      <c r="CK196" s="16"/>
      <c r="CL196" s="16"/>
      <c r="CN196" s="16"/>
      <c r="CR196" s="16"/>
      <c r="CY196" s="16"/>
      <c r="CZ196" s="19"/>
      <c r="DA196" s="16"/>
      <c r="DB196" s="16"/>
      <c r="DD196" s="16"/>
      <c r="DF196" s="16"/>
      <c r="DP196" s="16"/>
      <c r="DS196" s="16"/>
      <c r="DT196" s="16"/>
      <c r="DU196" s="16"/>
      <c r="DW196" s="16"/>
      <c r="EB196" s="16"/>
    </row>
    <row r="197" spans="1:132" x14ac:dyDescent="0.35">
      <c r="A197" s="16" t="s">
        <v>6223</v>
      </c>
      <c r="I197" t="s">
        <v>7157</v>
      </c>
      <c r="J197"/>
      <c r="K197" s="16" t="s">
        <v>7136</v>
      </c>
      <c r="L197" s="16"/>
      <c r="M197" s="16" t="s">
        <v>119</v>
      </c>
      <c r="N197" s="16"/>
      <c r="P197" s="16"/>
      <c r="Q197" s="16"/>
      <c r="R197" s="16">
        <f>SUM(COUNTIF(L197:Q197,"yes"))</f>
        <v>1</v>
      </c>
      <c r="S197" s="51"/>
      <c r="T197" s="16"/>
      <c r="U197" s="16"/>
      <c r="V197" s="16"/>
      <c r="W197" s="16"/>
      <c r="X197" s="16"/>
      <c r="Y197" s="16"/>
      <c r="Z197" s="16"/>
      <c r="AA197" s="16"/>
      <c r="AG197" s="16"/>
      <c r="AQ197" s="16"/>
      <c r="BD197" s="30"/>
      <c r="BH197" s="26"/>
      <c r="BM197" s="16"/>
      <c r="BN197" s="16"/>
      <c r="BO197" s="41"/>
      <c r="BW197" s="16"/>
      <c r="BX197" s="16"/>
      <c r="BY197" s="16"/>
      <c r="BZ197" s="16"/>
      <c r="CI197" s="16"/>
      <c r="CJ197" s="16"/>
      <c r="CK197" s="16"/>
      <c r="CL197" s="16"/>
      <c r="CN197" s="16"/>
      <c r="CR197" s="16"/>
      <c r="CY197" s="16"/>
      <c r="CZ197" s="19"/>
      <c r="DA197" s="16"/>
      <c r="DB197" s="16"/>
      <c r="DD197" s="16"/>
      <c r="DF197" s="16"/>
      <c r="DP197" s="16"/>
      <c r="DS197" s="16"/>
      <c r="DT197" s="16"/>
      <c r="DU197" s="16"/>
      <c r="DW197" s="16"/>
      <c r="EB197" s="16"/>
    </row>
    <row r="198" spans="1:132" x14ac:dyDescent="0.35">
      <c r="A198" s="16" t="s">
        <v>6223</v>
      </c>
      <c r="I198" t="s">
        <v>7158</v>
      </c>
      <c r="J198"/>
      <c r="K198" s="16" t="s">
        <v>7136</v>
      </c>
      <c r="L198" s="16"/>
      <c r="M198" s="16" t="s">
        <v>119</v>
      </c>
      <c r="N198" s="16"/>
      <c r="P198" s="16"/>
      <c r="Q198" s="16"/>
      <c r="R198" s="16">
        <f>SUM(COUNTIF(L198:Q198,"yes"))</f>
        <v>1</v>
      </c>
      <c r="S198" s="51"/>
      <c r="T198" s="16"/>
      <c r="U198" s="16"/>
      <c r="V198" s="16"/>
      <c r="W198" s="16"/>
      <c r="X198" s="16"/>
      <c r="Y198" s="16"/>
      <c r="Z198" s="16"/>
      <c r="AA198" s="16"/>
      <c r="AG198" s="16"/>
      <c r="AQ198" s="16"/>
      <c r="BD198" s="30"/>
      <c r="BH198" s="26"/>
      <c r="BM198" s="16"/>
      <c r="BN198" s="16"/>
      <c r="BO198" s="41"/>
      <c r="BW198" s="16"/>
      <c r="BX198" s="16"/>
      <c r="BY198" s="16"/>
      <c r="BZ198" s="16"/>
      <c r="CI198" s="16"/>
      <c r="CJ198" s="16"/>
      <c r="CK198" s="16"/>
      <c r="CL198" s="16"/>
      <c r="CN198" s="16"/>
      <c r="CR198" s="16"/>
      <c r="CY198" s="16"/>
      <c r="CZ198" s="19"/>
      <c r="DA198" s="16"/>
      <c r="DB198" s="16"/>
      <c r="DD198" s="16"/>
      <c r="DF198" s="16"/>
      <c r="DP198" s="16"/>
      <c r="DS198" s="16"/>
      <c r="DT198" s="16"/>
      <c r="DU198" s="16"/>
      <c r="DW198" s="16"/>
      <c r="EB198" s="16"/>
    </row>
    <row r="199" spans="1:132" x14ac:dyDescent="0.35">
      <c r="A199" s="16" t="s">
        <v>6223</v>
      </c>
      <c r="I199" t="s">
        <v>7177</v>
      </c>
      <c r="J199"/>
      <c r="K199" s="16" t="s">
        <v>7136</v>
      </c>
      <c r="L199" s="16"/>
      <c r="M199" s="16" t="s">
        <v>119</v>
      </c>
      <c r="N199" s="16"/>
      <c r="P199" s="16"/>
      <c r="Q199" s="16"/>
      <c r="R199" s="16">
        <f>SUM(COUNTIF(L199:Q199,"yes"))</f>
        <v>1</v>
      </c>
      <c r="S199" s="51"/>
      <c r="T199" s="16"/>
      <c r="U199" s="16"/>
      <c r="V199" s="16"/>
      <c r="W199" s="16"/>
      <c r="X199" s="16"/>
      <c r="Y199" s="16"/>
      <c r="Z199" s="16"/>
      <c r="AA199" s="16"/>
      <c r="AG199" s="16"/>
      <c r="AQ199" s="16"/>
      <c r="BD199" s="30"/>
      <c r="BH199" s="26"/>
      <c r="BM199" s="16"/>
      <c r="BN199" s="16"/>
      <c r="BO199" s="41"/>
      <c r="BW199" s="16"/>
      <c r="BX199" s="16"/>
      <c r="BY199" s="16"/>
      <c r="BZ199" s="16"/>
      <c r="CI199" s="16"/>
      <c r="CJ199" s="16"/>
      <c r="CK199" s="16"/>
      <c r="CL199" s="16"/>
      <c r="CN199" s="16"/>
      <c r="CR199" s="16"/>
      <c r="CY199" s="16"/>
      <c r="CZ199" s="19"/>
      <c r="DA199" s="16"/>
      <c r="DB199" s="16"/>
      <c r="DD199" s="16"/>
      <c r="DF199" s="16"/>
      <c r="DP199" s="16"/>
      <c r="DS199" s="16"/>
      <c r="DT199" s="16"/>
      <c r="DU199" s="16"/>
      <c r="DW199" s="16"/>
      <c r="EB199" s="16"/>
    </row>
    <row r="200" spans="1:132" x14ac:dyDescent="0.35">
      <c r="A200" s="16" t="s">
        <v>6223</v>
      </c>
      <c r="I200" t="s">
        <v>7178</v>
      </c>
      <c r="J200"/>
      <c r="K200" s="16" t="s">
        <v>7136</v>
      </c>
      <c r="L200" s="16"/>
      <c r="M200" s="16" t="s">
        <v>119</v>
      </c>
      <c r="N200" s="16"/>
      <c r="P200" s="16"/>
      <c r="Q200" s="16"/>
      <c r="R200" s="16">
        <f>SUM(COUNTIF(L200:Q200,"yes"))</f>
        <v>1</v>
      </c>
      <c r="S200" s="51"/>
      <c r="T200" s="16"/>
      <c r="U200" s="16"/>
      <c r="V200" s="16"/>
      <c r="W200" s="16"/>
      <c r="X200" s="16"/>
      <c r="Y200" s="16"/>
      <c r="Z200" s="16"/>
      <c r="AA200" s="16"/>
      <c r="AG200" s="16"/>
      <c r="AQ200" s="16"/>
      <c r="BD200" s="30"/>
      <c r="BH200" s="26"/>
      <c r="BM200" s="16"/>
      <c r="BN200" s="16"/>
      <c r="BO200" s="41"/>
      <c r="BW200" s="16"/>
      <c r="BX200" s="16"/>
      <c r="BY200" s="16"/>
      <c r="BZ200" s="16"/>
      <c r="CI200" s="16"/>
      <c r="CJ200" s="16"/>
      <c r="CK200" s="16"/>
      <c r="CL200" s="16"/>
      <c r="CN200" s="16"/>
      <c r="CR200" s="16"/>
      <c r="CY200" s="16"/>
      <c r="CZ200" s="19"/>
      <c r="DA200" s="16"/>
      <c r="DB200" s="16"/>
      <c r="DD200" s="16"/>
      <c r="DF200" s="16"/>
      <c r="DP200" s="16"/>
      <c r="DS200" s="16"/>
      <c r="DT200" s="16"/>
      <c r="DU200" s="16"/>
      <c r="DW200" s="16"/>
      <c r="EB200" s="16"/>
    </row>
    <row r="201" spans="1:132" x14ac:dyDescent="0.35">
      <c r="A201" s="16" t="s">
        <v>6223</v>
      </c>
      <c r="I201" t="s">
        <v>7179</v>
      </c>
      <c r="J201"/>
      <c r="K201" s="16" t="s">
        <v>7136</v>
      </c>
      <c r="L201" s="16"/>
      <c r="M201" s="16" t="s">
        <v>119</v>
      </c>
      <c r="N201" s="16"/>
      <c r="P201" s="16"/>
      <c r="Q201" s="16"/>
      <c r="R201" s="16">
        <f>SUM(COUNTIF(L201:Q201,"yes"))</f>
        <v>1</v>
      </c>
      <c r="S201" s="51"/>
      <c r="T201" s="16"/>
      <c r="U201" s="16"/>
      <c r="V201" s="16"/>
      <c r="W201" s="16"/>
      <c r="X201" s="16"/>
      <c r="Y201" s="16"/>
      <c r="Z201" s="16"/>
      <c r="AA201" s="16"/>
      <c r="AG201" s="16"/>
      <c r="AQ201" s="16"/>
      <c r="BD201" s="30"/>
      <c r="BH201" s="26"/>
      <c r="BM201" s="16"/>
      <c r="BN201" s="16"/>
      <c r="BO201" s="41"/>
      <c r="BW201" s="16"/>
      <c r="BX201" s="16"/>
      <c r="BY201" s="16"/>
      <c r="BZ201" s="16"/>
      <c r="CI201" s="16"/>
      <c r="CJ201" s="16"/>
      <c r="CK201" s="16"/>
      <c r="CL201" s="16"/>
      <c r="CN201" s="16"/>
      <c r="CR201" s="16"/>
      <c r="CY201" s="16"/>
      <c r="CZ201" s="19"/>
      <c r="DA201" s="16"/>
      <c r="DB201" s="16"/>
      <c r="DD201" s="16"/>
      <c r="DF201" s="16"/>
      <c r="DP201" s="16"/>
      <c r="DS201" s="16"/>
      <c r="DT201" s="16"/>
      <c r="DU201" s="16"/>
      <c r="DW201" s="16"/>
      <c r="EB201" s="16"/>
    </row>
    <row r="202" spans="1:132" x14ac:dyDescent="0.35">
      <c r="A202" s="16" t="s">
        <v>6223</v>
      </c>
      <c r="I202" t="s">
        <v>7180</v>
      </c>
      <c r="J202"/>
      <c r="K202" s="16" t="s">
        <v>7136</v>
      </c>
      <c r="L202" s="16"/>
      <c r="M202" s="16" t="s">
        <v>119</v>
      </c>
      <c r="N202" s="16"/>
      <c r="P202" s="16"/>
      <c r="Q202" s="16"/>
      <c r="R202" s="16">
        <f>SUM(COUNTIF(L202:Q202,"yes"))</f>
        <v>1</v>
      </c>
      <c r="S202" s="16"/>
      <c r="T202" s="16"/>
      <c r="U202" s="16"/>
      <c r="V202" s="16"/>
      <c r="W202" s="16"/>
      <c r="X202" s="16"/>
      <c r="Y202" s="16"/>
      <c r="Z202" s="16"/>
      <c r="AA202" s="16"/>
      <c r="AG202" s="16"/>
      <c r="AQ202" s="16"/>
      <c r="BD202" s="30"/>
      <c r="BH202" s="26"/>
      <c r="BM202" s="16"/>
      <c r="BN202" s="16"/>
      <c r="BO202" s="41"/>
      <c r="BW202" s="16"/>
      <c r="BX202" s="16"/>
      <c r="BY202" s="16"/>
      <c r="BZ202" s="16"/>
      <c r="CI202" s="16"/>
      <c r="CJ202" s="16"/>
      <c r="CK202" s="16"/>
      <c r="CL202" s="16"/>
      <c r="CN202" s="16"/>
      <c r="CR202" s="16"/>
      <c r="CY202" s="16"/>
      <c r="CZ202" s="19"/>
      <c r="DA202" s="16"/>
      <c r="DB202" s="16"/>
      <c r="DD202" s="16"/>
      <c r="DF202" s="16"/>
      <c r="DP202" s="16"/>
      <c r="DS202" s="16"/>
      <c r="DT202" s="16"/>
      <c r="DU202" s="16"/>
      <c r="DW202" s="16"/>
      <c r="EB202" s="16"/>
    </row>
    <row r="203" spans="1:132" x14ac:dyDescent="0.35">
      <c r="A203" s="16" t="s">
        <v>6223</v>
      </c>
      <c r="I203" t="s">
        <v>7181</v>
      </c>
      <c r="J203"/>
      <c r="K203" s="16" t="s">
        <v>7136</v>
      </c>
      <c r="L203" s="16"/>
      <c r="M203" s="16" t="s">
        <v>119</v>
      </c>
      <c r="N203" s="16"/>
      <c r="P203" s="16"/>
      <c r="Q203" s="16"/>
      <c r="R203" s="16">
        <f>SUM(COUNTIF(L203:Q203,"yes"))</f>
        <v>1</v>
      </c>
      <c r="S203" s="16"/>
      <c r="T203" s="16"/>
      <c r="U203" s="16"/>
      <c r="V203" s="16"/>
      <c r="W203" s="16"/>
      <c r="X203" s="16"/>
      <c r="Y203" s="16"/>
      <c r="Z203" s="16"/>
      <c r="AA203" s="16"/>
      <c r="AG203" s="16"/>
      <c r="AQ203" s="16"/>
      <c r="BD203" s="30"/>
      <c r="BH203" s="26"/>
      <c r="BM203" s="16"/>
      <c r="BN203" s="16"/>
      <c r="BO203" s="41"/>
      <c r="BW203" s="16"/>
      <c r="BX203" s="16"/>
      <c r="BY203" s="16"/>
      <c r="BZ203" s="16"/>
      <c r="CI203" s="16"/>
      <c r="CJ203" s="16"/>
      <c r="CK203" s="16"/>
      <c r="CL203" s="16"/>
      <c r="CN203" s="16"/>
      <c r="CR203" s="16"/>
      <c r="CY203" s="16"/>
      <c r="CZ203" s="19"/>
      <c r="DA203" s="16"/>
      <c r="DB203" s="16"/>
      <c r="DD203" s="16"/>
      <c r="DF203" s="16"/>
      <c r="DP203" s="16"/>
      <c r="DS203" s="16"/>
      <c r="DT203" s="16"/>
      <c r="DU203" s="16"/>
      <c r="DW203" s="16"/>
      <c r="EB203" s="16"/>
    </row>
    <row r="204" spans="1:132" x14ac:dyDescent="0.35">
      <c r="A204" s="16" t="s">
        <v>6223</v>
      </c>
      <c r="I204" t="s">
        <v>7182</v>
      </c>
      <c r="J204"/>
      <c r="K204" s="16" t="s">
        <v>7136</v>
      </c>
      <c r="L204" s="16"/>
      <c r="M204" s="16" t="s">
        <v>119</v>
      </c>
      <c r="N204" s="16"/>
      <c r="P204" s="16"/>
      <c r="Q204" s="16"/>
      <c r="R204" s="16">
        <f>SUM(COUNTIF(L204:Q204,"yes"))</f>
        <v>1</v>
      </c>
      <c r="S204" s="16"/>
      <c r="T204" s="16"/>
      <c r="U204" s="16"/>
      <c r="V204" s="16"/>
      <c r="W204" s="16"/>
      <c r="X204" s="16"/>
      <c r="Y204" s="16"/>
      <c r="Z204" s="16"/>
      <c r="AA204" s="16"/>
      <c r="AG204" s="16"/>
      <c r="AQ204" s="16"/>
      <c r="BD204" s="30"/>
      <c r="BH204" s="26"/>
      <c r="BM204" s="16"/>
      <c r="BN204" s="16"/>
      <c r="BO204" s="41"/>
      <c r="BW204" s="16"/>
      <c r="BX204" s="16"/>
      <c r="BY204" s="16"/>
      <c r="BZ204" s="16"/>
      <c r="CI204" s="16"/>
      <c r="CJ204" s="16"/>
      <c r="CK204" s="16"/>
      <c r="CL204" s="16"/>
      <c r="CN204" s="16"/>
      <c r="CR204" s="16"/>
      <c r="CY204" s="16"/>
      <c r="CZ204" s="19"/>
      <c r="DA204" s="16"/>
      <c r="DB204" s="16"/>
      <c r="DD204" s="16"/>
      <c r="DF204" s="16"/>
      <c r="DP204" s="16"/>
      <c r="DS204" s="16"/>
      <c r="DT204" s="16"/>
      <c r="DU204" s="16"/>
      <c r="DW204" s="16"/>
      <c r="EB204" s="16"/>
    </row>
    <row r="205" spans="1:132" x14ac:dyDescent="0.35">
      <c r="A205" s="16" t="s">
        <v>6223</v>
      </c>
      <c r="I205" t="s">
        <v>7183</v>
      </c>
      <c r="J205"/>
      <c r="K205" s="16" t="s">
        <v>7136</v>
      </c>
      <c r="L205" s="16"/>
      <c r="M205" s="16" t="s">
        <v>119</v>
      </c>
      <c r="N205" s="16"/>
      <c r="P205" s="16"/>
      <c r="Q205" s="16"/>
      <c r="R205" s="16">
        <f>SUM(COUNTIF(L205:Q205,"yes"))</f>
        <v>1</v>
      </c>
      <c r="S205" s="16"/>
      <c r="T205" s="16"/>
      <c r="U205" s="16"/>
      <c r="V205" s="16"/>
      <c r="W205" s="16"/>
      <c r="X205" s="16"/>
      <c r="Y205" s="16"/>
      <c r="Z205" s="16"/>
      <c r="AA205" s="16"/>
      <c r="AG205" s="16"/>
      <c r="AQ205" s="16"/>
      <c r="BD205" s="30"/>
      <c r="BH205" s="26"/>
      <c r="BM205" s="16"/>
      <c r="BN205" s="16"/>
      <c r="BO205" s="41"/>
      <c r="BW205" s="16"/>
      <c r="BX205" s="16"/>
      <c r="BY205" s="16"/>
      <c r="BZ205" s="16"/>
      <c r="CI205" s="16"/>
      <c r="CJ205" s="16"/>
      <c r="CK205" s="16"/>
      <c r="CL205" s="16"/>
      <c r="CN205" s="16"/>
      <c r="CR205" s="16"/>
      <c r="CY205" s="16"/>
      <c r="CZ205" s="19"/>
      <c r="DA205" s="16"/>
      <c r="DB205" s="16"/>
      <c r="DD205" s="16"/>
      <c r="DF205" s="16"/>
      <c r="DP205" s="16"/>
      <c r="DS205" s="16"/>
      <c r="DT205" s="16"/>
      <c r="DU205" s="16"/>
      <c r="DW205" s="16"/>
      <c r="EB205" s="16"/>
    </row>
    <row r="206" spans="1:132" x14ac:dyDescent="0.35">
      <c r="A206" s="16" t="s">
        <v>6223</v>
      </c>
      <c r="I206" t="s">
        <v>7184</v>
      </c>
      <c r="J206"/>
      <c r="K206" s="16" t="s">
        <v>7136</v>
      </c>
      <c r="L206" s="16"/>
      <c r="M206" s="16" t="s">
        <v>119</v>
      </c>
      <c r="N206" s="16"/>
      <c r="P206" s="16"/>
      <c r="Q206" s="16"/>
      <c r="R206" s="16">
        <f>SUM(COUNTIF(L206:Q206,"yes"))</f>
        <v>1</v>
      </c>
      <c r="S206" s="16"/>
      <c r="T206" s="16"/>
      <c r="U206" s="16"/>
      <c r="V206" s="16"/>
      <c r="W206" s="16"/>
      <c r="X206" s="16"/>
      <c r="Y206" s="16"/>
      <c r="Z206" s="16"/>
      <c r="AA206" s="16"/>
      <c r="AG206" s="16"/>
      <c r="AQ206" s="16"/>
      <c r="BD206" s="30"/>
      <c r="BH206" s="26"/>
      <c r="BM206" s="16"/>
      <c r="BN206" s="16"/>
      <c r="BO206" s="41"/>
      <c r="BW206" s="16"/>
      <c r="BX206" s="16"/>
      <c r="BY206" s="16"/>
      <c r="BZ206" s="16"/>
      <c r="CI206" s="16"/>
      <c r="CJ206" s="16"/>
      <c r="CK206" s="16"/>
      <c r="CL206" s="16"/>
      <c r="CN206" s="16"/>
      <c r="CR206" s="16"/>
      <c r="CY206" s="16"/>
      <c r="CZ206" s="19"/>
      <c r="DA206" s="16"/>
      <c r="DB206" s="16"/>
      <c r="DD206" s="16"/>
      <c r="DF206" s="16"/>
      <c r="DP206" s="16"/>
      <c r="DS206" s="16"/>
      <c r="DT206" s="16"/>
      <c r="DU206" s="16"/>
      <c r="DW206" s="16"/>
      <c r="EB206" s="16"/>
    </row>
    <row r="207" spans="1:132" x14ac:dyDescent="0.35">
      <c r="A207" s="16" t="s">
        <v>6223</v>
      </c>
      <c r="I207" t="s">
        <v>7186</v>
      </c>
      <c r="J207"/>
      <c r="K207" s="16" t="s">
        <v>7136</v>
      </c>
      <c r="L207" s="16"/>
      <c r="M207" s="16" t="s">
        <v>119</v>
      </c>
      <c r="N207" s="16"/>
      <c r="P207" s="16"/>
      <c r="Q207" s="16"/>
      <c r="R207" s="16">
        <f>SUM(COUNTIF(L207:Q207,"yes"))</f>
        <v>1</v>
      </c>
      <c r="S207" s="16"/>
      <c r="T207" s="16"/>
      <c r="U207" s="16"/>
      <c r="V207" s="16"/>
      <c r="W207" s="16"/>
      <c r="X207" s="16"/>
      <c r="Y207" s="16"/>
      <c r="Z207" s="16"/>
      <c r="AA207" s="16"/>
      <c r="AG207" s="16"/>
      <c r="AQ207" s="16"/>
      <c r="BD207" s="30"/>
      <c r="BH207" s="26"/>
      <c r="BM207" s="16"/>
      <c r="BN207" s="16"/>
      <c r="BO207" s="41"/>
      <c r="BW207" s="16"/>
      <c r="BX207" s="16"/>
      <c r="BY207" s="16"/>
      <c r="BZ207" s="16"/>
      <c r="CI207" s="16"/>
      <c r="CJ207" s="16"/>
      <c r="CK207" s="16"/>
      <c r="CL207" s="16"/>
      <c r="CN207" s="16"/>
      <c r="CR207" s="16"/>
      <c r="CY207" s="16"/>
      <c r="CZ207" s="19"/>
      <c r="DA207" s="16"/>
      <c r="DB207" s="16"/>
      <c r="DD207" s="16"/>
      <c r="DF207" s="16"/>
      <c r="DP207" s="16"/>
      <c r="DS207" s="16"/>
      <c r="DT207" s="16"/>
      <c r="DU207" s="16"/>
      <c r="DW207" s="16"/>
      <c r="EB207" s="16"/>
    </row>
    <row r="208" spans="1:132" x14ac:dyDescent="0.35">
      <c r="A208" s="16" t="s">
        <v>6223</v>
      </c>
      <c r="I208" t="s">
        <v>7187</v>
      </c>
      <c r="J208"/>
      <c r="K208" s="16" t="s">
        <v>7136</v>
      </c>
      <c r="L208" s="16"/>
      <c r="M208" s="16" t="s">
        <v>119</v>
      </c>
      <c r="N208" s="16"/>
      <c r="P208" s="16"/>
      <c r="Q208" s="16"/>
      <c r="R208" s="16">
        <f>SUM(COUNTIF(L208:Q208,"yes"))</f>
        <v>1</v>
      </c>
      <c r="S208" s="16"/>
      <c r="T208" s="16"/>
      <c r="U208" s="16"/>
      <c r="V208" s="16"/>
      <c r="W208" s="16"/>
      <c r="X208" s="16"/>
      <c r="Y208" s="16"/>
      <c r="Z208" s="16"/>
      <c r="AA208" s="16"/>
      <c r="AG208" s="16"/>
      <c r="AQ208" s="16"/>
      <c r="BD208" s="30"/>
      <c r="BH208" s="26"/>
      <c r="BM208" s="16"/>
      <c r="BN208" s="16"/>
      <c r="BO208" s="41"/>
      <c r="BW208" s="16"/>
      <c r="BX208" s="16"/>
      <c r="BY208" s="16"/>
      <c r="BZ208" s="16"/>
      <c r="CI208" s="16"/>
      <c r="CJ208" s="16"/>
      <c r="CK208" s="16"/>
      <c r="CL208" s="16"/>
      <c r="CN208" s="16"/>
      <c r="CR208" s="16"/>
      <c r="CY208" s="16"/>
      <c r="CZ208" s="19"/>
      <c r="DA208" s="16"/>
      <c r="DB208" s="16"/>
      <c r="DD208" s="16"/>
      <c r="DF208" s="16"/>
      <c r="DP208" s="16"/>
      <c r="DS208" s="16"/>
      <c r="DT208" s="16"/>
      <c r="DU208" s="16"/>
      <c r="DW208" s="16"/>
      <c r="EB208" s="16"/>
    </row>
    <row r="209" spans="1:132" x14ac:dyDescent="0.35">
      <c r="A209" s="16" t="s">
        <v>6223</v>
      </c>
      <c r="I209" t="s">
        <v>7188</v>
      </c>
      <c r="J209"/>
      <c r="K209" s="16" t="s">
        <v>7136</v>
      </c>
      <c r="L209" s="16"/>
      <c r="M209" s="16" t="s">
        <v>119</v>
      </c>
      <c r="N209" s="16"/>
      <c r="P209" s="16"/>
      <c r="Q209" s="16"/>
      <c r="R209" s="16">
        <f>SUM(COUNTIF(L209:Q209,"yes"))</f>
        <v>1</v>
      </c>
      <c r="S209" s="16"/>
      <c r="T209" s="16"/>
      <c r="U209" s="16"/>
      <c r="V209" s="16"/>
      <c r="W209" s="16"/>
      <c r="X209" s="16"/>
      <c r="Y209" s="16"/>
      <c r="Z209" s="16"/>
      <c r="AA209" s="16"/>
      <c r="AG209" s="16"/>
      <c r="AQ209" s="16"/>
      <c r="BD209" s="30"/>
      <c r="BH209" s="26"/>
      <c r="BM209" s="16"/>
      <c r="BN209" s="16"/>
      <c r="BO209" s="41"/>
      <c r="BW209" s="16"/>
      <c r="BX209" s="16"/>
      <c r="BY209" s="16"/>
      <c r="BZ209" s="16"/>
      <c r="CI209" s="16"/>
      <c r="CJ209" s="16"/>
      <c r="CK209" s="16"/>
      <c r="CL209" s="16"/>
      <c r="CN209" s="16"/>
      <c r="CR209" s="16"/>
      <c r="CY209" s="16"/>
      <c r="CZ209" s="19"/>
      <c r="DA209" s="16"/>
      <c r="DB209" s="16"/>
      <c r="DD209" s="16"/>
      <c r="DF209" s="16"/>
      <c r="DP209" s="16"/>
      <c r="DS209" s="16"/>
      <c r="DT209" s="16"/>
      <c r="DU209" s="16"/>
      <c r="DW209" s="16"/>
      <c r="EB209" s="16"/>
    </row>
    <row r="210" spans="1:132" x14ac:dyDescent="0.35">
      <c r="A210" s="16" t="s">
        <v>6223</v>
      </c>
      <c r="I210" t="s">
        <v>7185</v>
      </c>
      <c r="J210"/>
      <c r="K210" s="16" t="s">
        <v>7136</v>
      </c>
      <c r="L210" s="16"/>
      <c r="M210" s="16" t="s">
        <v>119</v>
      </c>
      <c r="N210" s="16"/>
      <c r="P210" s="16"/>
      <c r="Q210" s="16"/>
      <c r="R210" s="16">
        <f>SUM(COUNTIF(L210:Q210,"yes"))</f>
        <v>1</v>
      </c>
      <c r="S210" s="16"/>
      <c r="T210" s="16"/>
      <c r="U210" s="16"/>
      <c r="V210" s="16"/>
      <c r="W210" s="16"/>
      <c r="X210" s="16"/>
      <c r="Y210" s="16"/>
      <c r="Z210" s="16"/>
      <c r="AA210" s="16"/>
      <c r="AG210" s="16"/>
      <c r="AQ210" s="16"/>
      <c r="BD210" s="30"/>
      <c r="BH210" s="26"/>
      <c r="BM210" s="16"/>
      <c r="BN210" s="16"/>
      <c r="BO210" s="41"/>
      <c r="BW210" s="16"/>
      <c r="BX210" s="16"/>
      <c r="BY210" s="16"/>
      <c r="BZ210" s="16"/>
      <c r="CI210" s="16"/>
      <c r="CJ210" s="16"/>
      <c r="CK210" s="16"/>
      <c r="CL210" s="16"/>
      <c r="CN210" s="16"/>
      <c r="CR210" s="16"/>
      <c r="CY210" s="16"/>
      <c r="CZ210" s="19"/>
      <c r="DA210" s="16"/>
      <c r="DB210" s="16"/>
      <c r="DD210" s="16"/>
      <c r="DF210" s="16"/>
      <c r="DP210" s="16"/>
      <c r="DS210" s="16"/>
      <c r="DT210" s="16"/>
      <c r="DU210" s="16"/>
      <c r="DW210" s="16"/>
      <c r="EB210" s="16"/>
    </row>
    <row r="211" spans="1:132" x14ac:dyDescent="0.35">
      <c r="A211" s="16" t="s">
        <v>6223</v>
      </c>
      <c r="I211" t="s">
        <v>7189</v>
      </c>
      <c r="J211"/>
      <c r="K211" s="16" t="s">
        <v>7136</v>
      </c>
      <c r="L211" s="16"/>
      <c r="M211" s="16" t="s">
        <v>119</v>
      </c>
      <c r="N211" s="16"/>
      <c r="P211" s="16"/>
      <c r="Q211" s="16"/>
      <c r="R211" s="16">
        <f>SUM(COUNTIF(L211:Q211,"yes"))</f>
        <v>1</v>
      </c>
      <c r="S211" s="16"/>
      <c r="T211" s="16"/>
      <c r="U211" s="16"/>
      <c r="V211" s="16"/>
      <c r="W211" s="16"/>
      <c r="X211" s="16"/>
      <c r="Y211" s="16"/>
      <c r="Z211" s="16"/>
      <c r="AA211" s="16"/>
      <c r="AG211" s="16"/>
      <c r="AQ211" s="16"/>
      <c r="BD211" s="30"/>
      <c r="BH211" s="26"/>
      <c r="BM211" s="16"/>
      <c r="BN211" s="16"/>
      <c r="BO211" s="41"/>
      <c r="BW211" s="16"/>
      <c r="BX211" s="16"/>
      <c r="BY211" s="16"/>
      <c r="BZ211" s="16"/>
      <c r="CI211" s="16"/>
      <c r="CJ211" s="16"/>
      <c r="CK211" s="16"/>
      <c r="CL211" s="16"/>
      <c r="CN211" s="16"/>
      <c r="CR211" s="16"/>
      <c r="CY211" s="16"/>
      <c r="CZ211" s="19"/>
      <c r="DA211" s="16"/>
      <c r="DB211" s="16"/>
      <c r="DD211" s="16"/>
      <c r="DF211" s="16"/>
      <c r="DP211" s="16"/>
      <c r="DS211" s="16"/>
      <c r="DT211" s="16"/>
      <c r="DU211" s="16"/>
      <c r="DW211" s="16"/>
      <c r="EB211" s="16"/>
    </row>
    <row r="212" spans="1:132" x14ac:dyDescent="0.35">
      <c r="A212" s="16" t="s">
        <v>6223</v>
      </c>
      <c r="I212" t="s">
        <v>7159</v>
      </c>
      <c r="J212"/>
      <c r="K212" s="16" t="s">
        <v>7136</v>
      </c>
      <c r="L212" s="16"/>
      <c r="M212" s="16" t="s">
        <v>119</v>
      </c>
      <c r="N212" s="16"/>
      <c r="P212" s="16"/>
      <c r="Q212" s="16"/>
      <c r="R212" s="16">
        <f>SUM(COUNTIF(L212:Q212,"yes"))</f>
        <v>1</v>
      </c>
      <c r="S212" s="16"/>
      <c r="T212" s="16"/>
      <c r="U212" s="16"/>
      <c r="V212" s="16"/>
      <c r="W212" s="16"/>
      <c r="X212" s="16"/>
      <c r="Y212" s="16"/>
      <c r="Z212" s="16"/>
      <c r="AA212" s="16"/>
      <c r="AG212" s="16"/>
      <c r="AQ212" s="16"/>
      <c r="BD212" s="30"/>
      <c r="BH212" s="26"/>
      <c r="BM212" s="16"/>
      <c r="BN212" s="16"/>
      <c r="BO212" s="41"/>
      <c r="BW212" s="16"/>
      <c r="BX212" s="16"/>
      <c r="BY212" s="16"/>
      <c r="BZ212" s="16"/>
      <c r="CI212" s="16"/>
      <c r="CJ212" s="16"/>
      <c r="CK212" s="16"/>
      <c r="CL212" s="16"/>
      <c r="CN212" s="16"/>
      <c r="CR212" s="16"/>
      <c r="CY212" s="16"/>
      <c r="CZ212" s="19"/>
      <c r="DA212" s="16"/>
      <c r="DB212" s="16"/>
      <c r="DD212" s="16"/>
      <c r="DF212" s="16"/>
      <c r="DP212" s="16"/>
      <c r="DS212" s="16"/>
      <c r="DT212" s="16"/>
      <c r="DU212" s="16"/>
      <c r="DW212" s="16"/>
      <c r="EB212" s="16"/>
    </row>
    <row r="213" spans="1:132" x14ac:dyDescent="0.35">
      <c r="A213" s="16" t="s">
        <v>6223</v>
      </c>
      <c r="I213" t="s">
        <v>7190</v>
      </c>
      <c r="J213"/>
      <c r="K213" s="16" t="s">
        <v>7136</v>
      </c>
      <c r="L213" s="16"/>
      <c r="M213" s="16" t="s">
        <v>119</v>
      </c>
      <c r="N213" s="16"/>
      <c r="P213" s="16"/>
      <c r="Q213" s="16"/>
      <c r="R213" s="16">
        <f>SUM(COUNTIF(L213:Q213,"yes"))</f>
        <v>1</v>
      </c>
      <c r="S213" s="16"/>
      <c r="T213" s="16"/>
      <c r="U213" s="16"/>
      <c r="V213" s="16"/>
      <c r="W213" s="16"/>
      <c r="X213" s="16"/>
      <c r="Y213" s="16"/>
      <c r="Z213" s="16"/>
      <c r="AA213" s="16"/>
      <c r="AG213" s="16"/>
      <c r="AQ213" s="16"/>
      <c r="BD213" s="30"/>
      <c r="BH213" s="26"/>
      <c r="BM213" s="16"/>
      <c r="BN213" s="16"/>
      <c r="BO213" s="41"/>
      <c r="BW213" s="16"/>
      <c r="BX213" s="16"/>
      <c r="BY213" s="16"/>
      <c r="BZ213" s="16"/>
      <c r="CI213" s="16"/>
      <c r="CJ213" s="16"/>
      <c r="CK213" s="16"/>
      <c r="CL213" s="16"/>
      <c r="CN213" s="16"/>
      <c r="CR213" s="16"/>
      <c r="CY213" s="16"/>
      <c r="CZ213" s="19"/>
      <c r="DA213" s="16"/>
      <c r="DB213" s="16"/>
      <c r="DD213" s="16"/>
      <c r="DF213" s="16"/>
      <c r="DP213" s="16"/>
      <c r="DS213" s="16"/>
      <c r="DT213" s="16"/>
      <c r="DU213" s="16"/>
      <c r="DW213" s="16"/>
      <c r="EB213" s="16"/>
    </row>
    <row r="214" spans="1:132" x14ac:dyDescent="0.35">
      <c r="A214" s="16" t="s">
        <v>6223</v>
      </c>
      <c r="I214" t="s">
        <v>7191</v>
      </c>
      <c r="J214"/>
      <c r="K214" s="16" t="s">
        <v>7136</v>
      </c>
      <c r="L214" s="16"/>
      <c r="M214" s="16" t="s">
        <v>119</v>
      </c>
      <c r="N214" s="16"/>
      <c r="P214" s="16"/>
      <c r="Q214" s="16"/>
      <c r="R214" s="16">
        <f>SUM(COUNTIF(L214:Q214,"yes"))</f>
        <v>1</v>
      </c>
      <c r="S214" s="16"/>
      <c r="T214" s="16"/>
      <c r="U214" s="16"/>
      <c r="V214" s="16"/>
      <c r="W214" s="16"/>
      <c r="X214" s="16"/>
      <c r="Y214" s="16"/>
      <c r="Z214" s="16"/>
      <c r="AA214" s="16"/>
      <c r="AG214" s="16"/>
      <c r="AQ214" s="16"/>
      <c r="BD214" s="30"/>
      <c r="BH214" s="26"/>
      <c r="BM214" s="16"/>
      <c r="BN214" s="16"/>
      <c r="BO214" s="41"/>
      <c r="BW214" s="16"/>
      <c r="BX214" s="16"/>
      <c r="BY214" s="16"/>
      <c r="BZ214" s="16"/>
      <c r="CI214" s="16"/>
      <c r="CJ214" s="16"/>
      <c r="CK214" s="16"/>
      <c r="CL214" s="16"/>
      <c r="CN214" s="16"/>
      <c r="CR214" s="16"/>
      <c r="CY214" s="16"/>
      <c r="CZ214" s="19"/>
      <c r="DA214" s="16"/>
      <c r="DB214" s="16"/>
      <c r="DD214" s="16"/>
      <c r="DF214" s="16"/>
      <c r="DP214" s="16"/>
      <c r="DS214" s="16"/>
      <c r="DT214" s="16"/>
      <c r="DU214" s="16"/>
      <c r="DW214" s="16"/>
      <c r="EB214" s="16"/>
    </row>
    <row r="215" spans="1:132" x14ac:dyDescent="0.35">
      <c r="A215" s="16" t="s">
        <v>6223</v>
      </c>
      <c r="I215" t="s">
        <v>7192</v>
      </c>
      <c r="J215"/>
      <c r="K215" s="16" t="s">
        <v>7136</v>
      </c>
      <c r="L215" s="16"/>
      <c r="M215" s="16" t="s">
        <v>119</v>
      </c>
      <c r="N215" s="16"/>
      <c r="P215" s="16"/>
      <c r="Q215" s="16"/>
      <c r="R215" s="16">
        <f>SUM(COUNTIF(L215:Q215,"yes"))</f>
        <v>1</v>
      </c>
      <c r="S215" s="16"/>
      <c r="T215" s="16"/>
      <c r="U215" s="16"/>
      <c r="V215" s="16"/>
      <c r="W215" s="16"/>
      <c r="X215" s="16"/>
      <c r="Y215" s="16"/>
      <c r="Z215" s="16"/>
      <c r="AA215" s="16"/>
      <c r="AG215" s="16"/>
      <c r="AQ215" s="16"/>
      <c r="BD215" s="30"/>
      <c r="BH215" s="26"/>
      <c r="BM215" s="16"/>
      <c r="BN215" s="16"/>
      <c r="BO215" s="41"/>
      <c r="BW215" s="16"/>
      <c r="BX215" s="16"/>
      <c r="BY215" s="16"/>
      <c r="BZ215" s="16"/>
      <c r="CI215" s="16"/>
      <c r="CJ215" s="16"/>
      <c r="CK215" s="16"/>
      <c r="CL215" s="16"/>
      <c r="CN215" s="16"/>
      <c r="CR215" s="16"/>
      <c r="CY215" s="16"/>
      <c r="CZ215" s="19"/>
      <c r="DA215" s="16"/>
      <c r="DB215" s="16"/>
      <c r="DD215" s="16"/>
      <c r="DF215" s="16"/>
      <c r="DP215" s="16"/>
      <c r="DS215" s="16"/>
      <c r="DT215" s="16"/>
      <c r="DU215" s="16"/>
      <c r="DW215" s="16"/>
      <c r="EB215" s="16"/>
    </row>
    <row r="216" spans="1:132" x14ac:dyDescent="0.35">
      <c r="A216" s="16" t="s">
        <v>6223</v>
      </c>
      <c r="I216" t="s">
        <v>7193</v>
      </c>
      <c r="J216"/>
      <c r="K216" s="16" t="s">
        <v>7136</v>
      </c>
      <c r="L216" s="16"/>
      <c r="M216" s="16" t="s">
        <v>119</v>
      </c>
      <c r="N216" s="16"/>
      <c r="P216" s="16"/>
      <c r="Q216" s="16"/>
      <c r="R216" s="16">
        <f>SUM(COUNTIF(L216:Q216,"yes"))</f>
        <v>1</v>
      </c>
      <c r="S216" s="16"/>
      <c r="T216" s="16"/>
      <c r="U216" s="16"/>
      <c r="V216" s="16"/>
      <c r="W216" s="16"/>
      <c r="X216" s="16"/>
      <c r="Y216" s="16"/>
      <c r="Z216" s="16"/>
      <c r="AA216" s="16"/>
      <c r="AG216" s="16"/>
      <c r="AQ216" s="16"/>
      <c r="BD216" s="30"/>
      <c r="BH216" s="26"/>
      <c r="BM216" s="16"/>
      <c r="BN216" s="16"/>
      <c r="BO216" s="41"/>
      <c r="BW216" s="16"/>
      <c r="BX216" s="16"/>
      <c r="BY216" s="16"/>
      <c r="BZ216" s="16"/>
      <c r="CI216" s="16"/>
      <c r="CJ216" s="16"/>
      <c r="CK216" s="16"/>
      <c r="CL216" s="16"/>
      <c r="CN216" s="16"/>
      <c r="CR216" s="16"/>
      <c r="CY216" s="16"/>
      <c r="CZ216" s="19"/>
      <c r="DA216" s="16"/>
      <c r="DB216" s="16"/>
      <c r="DD216" s="16"/>
      <c r="DF216" s="16"/>
      <c r="DP216" s="16"/>
      <c r="DS216" s="16"/>
      <c r="DT216" s="16"/>
      <c r="DU216" s="16"/>
      <c r="DW216" s="16"/>
      <c r="EB216" s="16"/>
    </row>
    <row r="217" spans="1:132" x14ac:dyDescent="0.35">
      <c r="A217" s="16" t="s">
        <v>6223</v>
      </c>
      <c r="I217" t="s">
        <v>7194</v>
      </c>
      <c r="J217"/>
      <c r="K217" s="16" t="s">
        <v>7136</v>
      </c>
      <c r="L217" s="16"/>
      <c r="M217" s="16" t="s">
        <v>119</v>
      </c>
      <c r="N217" s="16"/>
      <c r="P217" s="16"/>
      <c r="Q217" s="16"/>
      <c r="R217" s="16">
        <f>SUM(COUNTIF(L217:Q217,"yes"))</f>
        <v>1</v>
      </c>
      <c r="S217" s="16"/>
      <c r="T217" s="16"/>
      <c r="U217" s="16"/>
      <c r="V217" s="16"/>
      <c r="W217" s="16"/>
      <c r="X217" s="16"/>
      <c r="Y217" s="16"/>
      <c r="Z217" s="16"/>
      <c r="AA217" s="16"/>
      <c r="AG217" s="16"/>
      <c r="AQ217" s="16"/>
      <c r="BD217" s="30"/>
      <c r="BH217" s="26"/>
      <c r="BM217" s="16"/>
      <c r="BN217" s="16"/>
      <c r="BO217" s="41"/>
      <c r="BW217" s="16"/>
      <c r="BX217" s="16"/>
      <c r="BY217" s="16"/>
      <c r="BZ217" s="16"/>
      <c r="CI217" s="16"/>
      <c r="CJ217" s="16"/>
      <c r="CK217" s="16"/>
      <c r="CL217" s="16"/>
      <c r="CN217" s="16"/>
      <c r="CR217" s="16"/>
      <c r="CY217" s="16"/>
      <c r="CZ217" s="19"/>
      <c r="DA217" s="16"/>
      <c r="DB217" s="16"/>
      <c r="DD217" s="16"/>
      <c r="DF217" s="16"/>
      <c r="DP217" s="16"/>
      <c r="DS217" s="16"/>
      <c r="DT217" s="16"/>
      <c r="DU217" s="16"/>
      <c r="DW217" s="16"/>
      <c r="EB217" s="16"/>
    </row>
    <row r="218" spans="1:132" x14ac:dyDescent="0.35">
      <c r="A218" s="16" t="s">
        <v>6223</v>
      </c>
      <c r="I218" t="s">
        <v>7195</v>
      </c>
      <c r="J218"/>
      <c r="K218" s="16" t="s">
        <v>7136</v>
      </c>
      <c r="L218" s="16"/>
      <c r="M218" s="16" t="s">
        <v>119</v>
      </c>
      <c r="N218" s="16"/>
      <c r="P218" s="16"/>
      <c r="Q218" s="16"/>
      <c r="R218" s="16">
        <f>SUM(COUNTIF(L218:Q218,"yes"))</f>
        <v>1</v>
      </c>
      <c r="S218" s="16"/>
      <c r="T218" s="16"/>
      <c r="U218" s="16"/>
      <c r="V218" s="16"/>
      <c r="W218" s="16"/>
      <c r="X218" s="16"/>
      <c r="Y218" s="16"/>
      <c r="Z218" s="16"/>
      <c r="AA218" s="16"/>
      <c r="AG218" s="16"/>
      <c r="AQ218" s="16"/>
      <c r="BD218" s="30"/>
      <c r="BH218" s="26"/>
      <c r="BM218" s="16"/>
      <c r="BN218" s="16"/>
      <c r="BO218" s="41"/>
      <c r="BW218" s="16"/>
      <c r="BX218" s="16"/>
      <c r="BY218" s="16"/>
      <c r="BZ218" s="16"/>
      <c r="CI218" s="16"/>
      <c r="CJ218" s="16"/>
      <c r="CK218" s="16"/>
      <c r="CL218" s="16"/>
      <c r="CN218" s="16"/>
      <c r="CR218" s="16"/>
      <c r="CY218" s="16"/>
      <c r="CZ218" s="19"/>
      <c r="DA218" s="16"/>
      <c r="DB218" s="16"/>
      <c r="DD218" s="16"/>
      <c r="DF218" s="16"/>
      <c r="DP218" s="16"/>
      <c r="DS218" s="16"/>
      <c r="DT218" s="16"/>
      <c r="DU218" s="16"/>
      <c r="DW218" s="16"/>
      <c r="EB218" s="16"/>
    </row>
    <row r="219" spans="1:132" x14ac:dyDescent="0.35">
      <c r="A219" s="16" t="s">
        <v>6223</v>
      </c>
      <c r="I219" t="s">
        <v>7196</v>
      </c>
      <c r="J219"/>
      <c r="K219" s="16" t="s">
        <v>7136</v>
      </c>
      <c r="L219" s="16"/>
      <c r="M219" s="16" t="s">
        <v>119</v>
      </c>
      <c r="N219" s="16"/>
      <c r="P219" s="16"/>
      <c r="Q219" s="16"/>
      <c r="R219" s="16">
        <f>SUM(COUNTIF(L219:Q219,"yes"))</f>
        <v>1</v>
      </c>
      <c r="S219" s="16"/>
      <c r="T219" s="16"/>
      <c r="U219" s="16"/>
      <c r="V219" s="16"/>
      <c r="W219" s="16"/>
      <c r="X219" s="16"/>
      <c r="Y219" s="16"/>
      <c r="Z219" s="16"/>
      <c r="AA219" s="16"/>
      <c r="AG219" s="16"/>
      <c r="AQ219" s="16"/>
      <c r="BD219" s="30"/>
      <c r="BH219" s="26"/>
      <c r="BM219" s="16"/>
      <c r="BN219" s="16"/>
      <c r="BO219" s="41"/>
      <c r="BW219" s="16"/>
      <c r="BX219" s="16"/>
      <c r="BY219" s="16"/>
      <c r="BZ219" s="16"/>
      <c r="CI219" s="16"/>
      <c r="CJ219" s="16"/>
      <c r="CK219" s="16"/>
      <c r="CL219" s="16"/>
      <c r="CN219" s="16"/>
      <c r="CR219" s="16"/>
      <c r="CY219" s="16"/>
      <c r="CZ219" s="19"/>
      <c r="DA219" s="16"/>
      <c r="DB219" s="16"/>
      <c r="DD219" s="16"/>
      <c r="DF219" s="16"/>
      <c r="DP219" s="16"/>
      <c r="DS219" s="16"/>
      <c r="DT219" s="16"/>
      <c r="DU219" s="16"/>
      <c r="DW219" s="16"/>
      <c r="EB219" s="16"/>
    </row>
    <row r="220" spans="1:132" x14ac:dyDescent="0.35">
      <c r="A220" s="16" t="s">
        <v>6223</v>
      </c>
      <c r="I220" t="s">
        <v>7197</v>
      </c>
      <c r="J220"/>
      <c r="K220" s="16" t="s">
        <v>7136</v>
      </c>
      <c r="L220" s="16"/>
      <c r="M220" s="16" t="s">
        <v>119</v>
      </c>
      <c r="N220" s="16"/>
      <c r="P220" s="16"/>
      <c r="Q220" s="16"/>
      <c r="R220" s="16">
        <f>SUM(COUNTIF(L220:Q220,"yes"))</f>
        <v>1</v>
      </c>
      <c r="S220" s="16"/>
      <c r="T220" s="16"/>
      <c r="U220" s="16"/>
      <c r="V220" s="16"/>
      <c r="W220" s="16"/>
      <c r="X220" s="16"/>
      <c r="Y220" s="16"/>
      <c r="Z220" s="16"/>
      <c r="AA220" s="16"/>
      <c r="AG220" s="16"/>
      <c r="AQ220" s="16"/>
      <c r="BD220" s="30"/>
      <c r="BH220" s="26"/>
      <c r="BM220" s="16"/>
      <c r="BN220" s="16"/>
      <c r="BO220" s="41"/>
      <c r="BW220" s="16"/>
      <c r="BX220" s="16"/>
      <c r="BY220" s="16"/>
      <c r="BZ220" s="16"/>
      <c r="CI220" s="16"/>
      <c r="CJ220" s="16"/>
      <c r="CK220" s="16"/>
      <c r="CL220" s="16"/>
      <c r="CN220" s="16"/>
      <c r="CR220" s="16"/>
      <c r="CY220" s="16"/>
      <c r="CZ220" s="19"/>
      <c r="DA220" s="16"/>
      <c r="DB220" s="16"/>
      <c r="DD220" s="16"/>
      <c r="DF220" s="16"/>
      <c r="DP220" s="16"/>
      <c r="DS220" s="16"/>
      <c r="DT220" s="16"/>
      <c r="DU220" s="16"/>
      <c r="DW220" s="16"/>
      <c r="EB220" s="16"/>
    </row>
    <row r="221" spans="1:132" x14ac:dyDescent="0.35">
      <c r="A221" s="16" t="s">
        <v>6223</v>
      </c>
      <c r="I221" t="s">
        <v>7198</v>
      </c>
      <c r="J221"/>
      <c r="K221" s="16" t="s">
        <v>7136</v>
      </c>
      <c r="L221" s="16"/>
      <c r="M221" s="16" t="s">
        <v>119</v>
      </c>
      <c r="N221" s="16"/>
      <c r="P221" s="16"/>
      <c r="Q221" s="16"/>
      <c r="R221" s="16">
        <f>SUM(COUNTIF(L221:Q221,"yes"))</f>
        <v>1</v>
      </c>
      <c r="S221" s="16"/>
      <c r="T221" s="16"/>
      <c r="U221" s="16"/>
      <c r="V221" s="16"/>
      <c r="W221" s="16"/>
      <c r="X221" s="16"/>
      <c r="Y221" s="16"/>
      <c r="Z221" s="16"/>
      <c r="AA221" s="16"/>
      <c r="AG221" s="16"/>
      <c r="AQ221" s="16"/>
      <c r="BD221" s="30"/>
      <c r="BH221" s="26"/>
      <c r="BM221" s="16"/>
      <c r="BN221" s="16"/>
      <c r="BO221" s="41"/>
      <c r="BW221" s="16"/>
      <c r="BX221" s="16"/>
      <c r="BY221" s="16"/>
      <c r="BZ221" s="16"/>
      <c r="CI221" s="16"/>
      <c r="CJ221" s="16"/>
      <c r="CK221" s="16"/>
      <c r="CL221" s="16"/>
      <c r="CN221" s="16"/>
      <c r="CR221" s="16"/>
      <c r="CY221" s="16"/>
      <c r="CZ221" s="19"/>
      <c r="DA221" s="16"/>
      <c r="DB221" s="16"/>
      <c r="DD221" s="16"/>
      <c r="DF221" s="16"/>
      <c r="DP221" s="16"/>
      <c r="DS221" s="16"/>
      <c r="DT221" s="16"/>
      <c r="DU221" s="16"/>
      <c r="DW221" s="16"/>
      <c r="EB221" s="16"/>
    </row>
    <row r="222" spans="1:132" x14ac:dyDescent="0.35">
      <c r="A222" s="16" t="s">
        <v>6223</v>
      </c>
      <c r="I222" t="s">
        <v>7160</v>
      </c>
      <c r="J222"/>
      <c r="K222" s="16" t="s">
        <v>7136</v>
      </c>
      <c r="L222" s="16"/>
      <c r="M222" s="16" t="s">
        <v>119</v>
      </c>
      <c r="N222" s="16"/>
      <c r="P222" s="16"/>
      <c r="Q222" s="16"/>
      <c r="R222" s="16">
        <f>SUM(COUNTIF(L222:Q222,"yes"))</f>
        <v>1</v>
      </c>
      <c r="S222" s="16"/>
      <c r="T222" s="16"/>
      <c r="U222" s="16"/>
      <c r="V222" s="16"/>
      <c r="W222" s="16"/>
      <c r="X222" s="16"/>
      <c r="Y222" s="16"/>
      <c r="Z222" s="16"/>
      <c r="AA222" s="16"/>
      <c r="AG222" s="16"/>
      <c r="AQ222" s="16"/>
      <c r="BD222" s="30"/>
      <c r="BH222" s="26"/>
      <c r="BM222" s="16"/>
      <c r="BN222" s="16"/>
      <c r="BO222" s="41"/>
      <c r="BW222" s="16"/>
      <c r="BX222" s="16"/>
      <c r="BY222" s="16"/>
      <c r="BZ222" s="16"/>
      <c r="CI222" s="16"/>
      <c r="CJ222" s="16"/>
      <c r="CK222" s="16"/>
      <c r="CL222" s="16"/>
      <c r="CN222" s="16"/>
      <c r="CR222" s="16"/>
      <c r="CY222" s="16"/>
      <c r="CZ222" s="19"/>
      <c r="DA222" s="16"/>
      <c r="DB222" s="16"/>
      <c r="DD222" s="16"/>
      <c r="DF222" s="16"/>
      <c r="DP222" s="16"/>
      <c r="DS222" s="16"/>
      <c r="DT222" s="16"/>
      <c r="DU222" s="16"/>
      <c r="DW222" s="16"/>
      <c r="EB222" s="16"/>
    </row>
    <row r="223" spans="1:132" x14ac:dyDescent="0.35">
      <c r="A223" s="16" t="s">
        <v>6223</v>
      </c>
      <c r="I223" t="s">
        <v>7199</v>
      </c>
      <c r="J223"/>
      <c r="K223" s="16" t="s">
        <v>7136</v>
      </c>
      <c r="L223" s="16"/>
      <c r="M223" s="16" t="s">
        <v>119</v>
      </c>
      <c r="N223" s="16"/>
      <c r="P223" s="16"/>
      <c r="Q223" s="16"/>
      <c r="R223" s="16">
        <f>SUM(COUNTIF(L223:Q223,"yes"))</f>
        <v>1</v>
      </c>
      <c r="S223" s="16"/>
      <c r="T223" s="16"/>
      <c r="U223" s="16"/>
      <c r="V223" s="16"/>
      <c r="W223" s="16"/>
      <c r="X223" s="16"/>
      <c r="Y223" s="16"/>
      <c r="Z223" s="16"/>
      <c r="AA223" s="16"/>
      <c r="AG223" s="16"/>
      <c r="AQ223" s="16"/>
      <c r="BD223" s="30"/>
      <c r="BH223" s="26"/>
      <c r="BM223" s="16"/>
      <c r="BN223" s="16"/>
      <c r="BO223" s="41"/>
      <c r="BW223" s="16"/>
      <c r="BX223" s="16"/>
      <c r="BY223" s="16"/>
      <c r="BZ223" s="16"/>
      <c r="CI223" s="16"/>
      <c r="CJ223" s="16"/>
      <c r="CK223" s="16"/>
      <c r="CL223" s="16"/>
      <c r="CN223" s="16"/>
      <c r="CR223" s="16"/>
      <c r="CY223" s="16"/>
      <c r="CZ223" s="19"/>
      <c r="DA223" s="16"/>
      <c r="DB223" s="16"/>
      <c r="DD223" s="16"/>
      <c r="DF223" s="16"/>
      <c r="DP223" s="16"/>
      <c r="DS223" s="16"/>
      <c r="DT223" s="16"/>
      <c r="DU223" s="16"/>
      <c r="DW223" s="16"/>
      <c r="EB223" s="16"/>
    </row>
    <row r="224" spans="1:132" x14ac:dyDescent="0.35">
      <c r="A224" s="16" t="s">
        <v>6223</v>
      </c>
      <c r="I224" t="s">
        <v>7161</v>
      </c>
      <c r="J224"/>
      <c r="K224" s="16" t="s">
        <v>7136</v>
      </c>
      <c r="L224" s="16"/>
      <c r="M224" s="16" t="s">
        <v>119</v>
      </c>
      <c r="N224" s="16"/>
      <c r="P224" s="16"/>
      <c r="Q224" s="16"/>
      <c r="R224" s="16">
        <f>SUM(COUNTIF(L224:Q224,"yes"))</f>
        <v>1</v>
      </c>
      <c r="S224" s="16"/>
      <c r="T224" s="16"/>
      <c r="U224" s="16"/>
      <c r="V224" s="16"/>
      <c r="W224" s="16"/>
      <c r="X224" s="16"/>
      <c r="Y224" s="16"/>
      <c r="Z224" s="16"/>
      <c r="AA224" s="16"/>
      <c r="AG224" s="16"/>
      <c r="AQ224" s="16"/>
      <c r="BD224" s="30"/>
      <c r="BH224" s="26"/>
      <c r="BM224" s="16"/>
      <c r="BN224" s="16"/>
      <c r="BO224" s="41"/>
      <c r="BW224" s="16"/>
      <c r="BX224" s="16"/>
      <c r="BY224" s="16"/>
      <c r="BZ224" s="16"/>
      <c r="CI224" s="16"/>
      <c r="CJ224" s="16"/>
      <c r="CK224" s="16"/>
      <c r="CL224" s="16"/>
      <c r="CN224" s="16"/>
      <c r="CR224" s="16"/>
      <c r="CY224" s="16"/>
      <c r="CZ224" s="19"/>
      <c r="DA224" s="16"/>
      <c r="DB224" s="16"/>
      <c r="DD224" s="16"/>
      <c r="DF224" s="16"/>
      <c r="DP224" s="16"/>
      <c r="DS224" s="16"/>
      <c r="DT224" s="16"/>
      <c r="DU224" s="16"/>
      <c r="DW224" s="16"/>
      <c r="EB224" s="16"/>
    </row>
    <row r="225" spans="1:132" x14ac:dyDescent="0.35">
      <c r="A225" s="16" t="s">
        <v>6223</v>
      </c>
      <c r="I225" t="s">
        <v>7164</v>
      </c>
      <c r="J225"/>
      <c r="K225" s="16" t="s">
        <v>7136</v>
      </c>
      <c r="L225" s="16"/>
      <c r="M225" s="16" t="s">
        <v>119</v>
      </c>
      <c r="N225" s="16"/>
      <c r="P225" s="16"/>
      <c r="Q225" s="16"/>
      <c r="R225" s="16">
        <f>SUM(COUNTIF(L225:Q225,"yes"))</f>
        <v>1</v>
      </c>
      <c r="S225" s="16"/>
      <c r="T225" s="16"/>
      <c r="U225" s="16"/>
      <c r="V225" s="16"/>
      <c r="W225" s="16"/>
      <c r="X225" s="16"/>
      <c r="Y225" s="16"/>
      <c r="Z225" s="16"/>
      <c r="AA225" s="16"/>
      <c r="AG225" s="16"/>
      <c r="AQ225" s="16"/>
      <c r="BD225" s="30"/>
      <c r="BH225" s="26"/>
      <c r="BM225" s="16"/>
      <c r="BN225" s="16"/>
      <c r="BO225" s="41"/>
      <c r="BW225" s="16"/>
      <c r="BX225" s="16"/>
      <c r="BY225" s="16"/>
      <c r="BZ225" s="16"/>
      <c r="CI225" s="16"/>
      <c r="CJ225" s="16"/>
      <c r="CK225" s="16"/>
      <c r="CL225" s="16"/>
      <c r="CN225" s="16"/>
      <c r="CR225" s="16"/>
      <c r="CY225" s="16"/>
      <c r="CZ225" s="19"/>
      <c r="DA225" s="16"/>
      <c r="DB225" s="16"/>
      <c r="DD225" s="16"/>
      <c r="DF225" s="16"/>
      <c r="DP225" s="16"/>
      <c r="DS225" s="16"/>
      <c r="DT225" s="16"/>
      <c r="DU225" s="16"/>
      <c r="DW225" s="16"/>
      <c r="EB225" s="16"/>
    </row>
    <row r="226" spans="1:132" x14ac:dyDescent="0.35">
      <c r="A226" s="16" t="s">
        <v>6223</v>
      </c>
      <c r="I226" t="s">
        <v>7200</v>
      </c>
      <c r="J226"/>
      <c r="K226" s="16" t="s">
        <v>7136</v>
      </c>
      <c r="L226" s="16"/>
      <c r="M226" s="16" t="s">
        <v>119</v>
      </c>
      <c r="N226" s="16"/>
      <c r="P226" s="16"/>
      <c r="Q226" s="16"/>
      <c r="R226" s="16">
        <f>SUM(COUNTIF(L226:Q226,"yes"))</f>
        <v>1</v>
      </c>
      <c r="S226" s="16"/>
      <c r="T226" s="16"/>
      <c r="U226" s="16"/>
      <c r="V226" s="16"/>
      <c r="W226" s="16"/>
      <c r="X226" s="16"/>
      <c r="Y226" s="16"/>
      <c r="Z226" s="16"/>
      <c r="AA226" s="16"/>
      <c r="AG226" s="16"/>
      <c r="AQ226" s="16"/>
      <c r="BD226" s="30"/>
      <c r="BH226" s="26"/>
      <c r="BM226" s="16"/>
      <c r="BN226" s="16"/>
      <c r="BO226" s="41"/>
      <c r="BW226" s="16"/>
      <c r="BX226" s="16"/>
      <c r="BY226" s="16"/>
      <c r="BZ226" s="16"/>
      <c r="CI226" s="16"/>
      <c r="CJ226" s="16"/>
      <c r="CK226" s="16"/>
      <c r="CL226" s="16"/>
      <c r="CN226" s="16"/>
      <c r="CR226" s="16"/>
      <c r="CY226" s="16"/>
      <c r="CZ226" s="19"/>
      <c r="DA226" s="16"/>
      <c r="DB226" s="16"/>
      <c r="DD226" s="16"/>
      <c r="DF226" s="16"/>
      <c r="DP226" s="16"/>
      <c r="DS226" s="16"/>
      <c r="DT226" s="16"/>
      <c r="DU226" s="16"/>
      <c r="DW226" s="16"/>
      <c r="EB226" s="16"/>
    </row>
    <row r="227" spans="1:132" x14ac:dyDescent="0.35">
      <c r="A227" s="16" t="s">
        <v>6223</v>
      </c>
      <c r="I227" t="s">
        <v>7201</v>
      </c>
      <c r="J227"/>
      <c r="K227" s="16" t="s">
        <v>7136</v>
      </c>
      <c r="L227" s="16"/>
      <c r="M227" s="16" t="s">
        <v>119</v>
      </c>
      <c r="N227" s="16"/>
      <c r="P227" s="16"/>
      <c r="Q227" s="16"/>
      <c r="R227" s="16">
        <f>SUM(COUNTIF(L227:Q227,"yes"))</f>
        <v>1</v>
      </c>
      <c r="S227" s="16"/>
      <c r="T227" s="16"/>
      <c r="U227" s="16"/>
      <c r="V227" s="16"/>
      <c r="W227" s="16"/>
      <c r="X227" s="16"/>
      <c r="Y227" s="16"/>
      <c r="Z227" s="16"/>
      <c r="AA227" s="16"/>
      <c r="AG227" s="16"/>
      <c r="AQ227" s="16"/>
      <c r="BD227" s="30"/>
      <c r="BH227" s="26"/>
      <c r="BM227" s="16"/>
      <c r="BN227" s="16"/>
      <c r="BO227" s="41"/>
      <c r="BW227" s="16"/>
      <c r="BX227" s="16"/>
      <c r="BY227" s="16"/>
      <c r="BZ227" s="16"/>
      <c r="CI227" s="16"/>
      <c r="CJ227" s="16"/>
      <c r="CK227" s="16"/>
      <c r="CL227" s="16"/>
      <c r="CN227" s="16"/>
      <c r="CR227" s="16"/>
      <c r="CY227" s="16"/>
      <c r="CZ227" s="19"/>
      <c r="DA227" s="16"/>
      <c r="DB227" s="16"/>
      <c r="DD227" s="16"/>
      <c r="DF227" s="16"/>
      <c r="DP227" s="16"/>
      <c r="DS227" s="16"/>
      <c r="DT227" s="16"/>
      <c r="DU227" s="16"/>
      <c r="DW227" s="16"/>
      <c r="EB227" s="16"/>
    </row>
    <row r="228" spans="1:132" x14ac:dyDescent="0.35">
      <c r="A228" s="16" t="s">
        <v>6223</v>
      </c>
      <c r="I228" t="s">
        <v>6470</v>
      </c>
      <c r="J228" t="s">
        <v>6826</v>
      </c>
      <c r="K228" t="s">
        <v>6825</v>
      </c>
      <c r="L228" s="16"/>
      <c r="N228" t="s">
        <v>119</v>
      </c>
      <c r="P228" s="16"/>
      <c r="Q228" s="16"/>
      <c r="R228" s="16">
        <f>SUM(COUNTIF(L228:Q228,"yes"))</f>
        <v>1</v>
      </c>
      <c r="S228" s="16" t="s">
        <v>6301</v>
      </c>
      <c r="T228" s="16"/>
      <c r="U228" s="16"/>
      <c r="V228" s="16"/>
      <c r="W228" t="s">
        <v>6471</v>
      </c>
      <c r="X228" s="16"/>
      <c r="Y228" s="16"/>
      <c r="Z228" s="16"/>
      <c r="AA228" s="16"/>
      <c r="AG228" s="16"/>
      <c r="AH228" t="s">
        <v>6470</v>
      </c>
      <c r="AP228" s="42" t="s">
        <v>661</v>
      </c>
      <c r="AQ228" s="16"/>
      <c r="BD228" s="30"/>
      <c r="BH228" s="26"/>
      <c r="BM228" s="16"/>
      <c r="BN228" s="16"/>
      <c r="BO228" s="41"/>
      <c r="BW228" s="16"/>
      <c r="BX228" s="16"/>
      <c r="BY228" s="16"/>
      <c r="BZ228" s="16"/>
      <c r="CI228" s="16"/>
      <c r="CJ228" s="16"/>
      <c r="CK228" s="16"/>
      <c r="CL228" s="16"/>
      <c r="CN228" s="16"/>
      <c r="CR228" s="16"/>
      <c r="CY228" s="16"/>
      <c r="CZ228" s="19"/>
      <c r="DA228" s="16"/>
      <c r="DB228" s="16"/>
      <c r="DD228" s="16"/>
      <c r="DF228" s="16"/>
      <c r="DP228" s="16"/>
      <c r="DS228" s="16"/>
      <c r="DT228" s="16"/>
      <c r="DU228" s="16"/>
      <c r="DW228" s="16"/>
      <c r="EB228" s="16"/>
    </row>
    <row r="229" spans="1:132" x14ac:dyDescent="0.35">
      <c r="A229" s="16" t="s">
        <v>6223</v>
      </c>
      <c r="I229" t="s">
        <v>6472</v>
      </c>
      <c r="J229"/>
      <c r="K229" t="s">
        <v>6825</v>
      </c>
      <c r="L229" s="16"/>
      <c r="N229" t="s">
        <v>119</v>
      </c>
      <c r="P229" s="16"/>
      <c r="Q229" s="16"/>
      <c r="R229" s="16">
        <f>SUM(COUNTIF(L229:Q229,"yes"))</f>
        <v>1</v>
      </c>
      <c r="S229" s="16" t="s">
        <v>6301</v>
      </c>
      <c r="T229" s="16"/>
      <c r="U229" s="16"/>
      <c r="V229" s="16"/>
      <c r="W229" t="s">
        <v>6828</v>
      </c>
      <c r="X229" s="16"/>
      <c r="Y229" s="16"/>
      <c r="Z229" s="16"/>
      <c r="AA229" s="16"/>
      <c r="AG229" s="16"/>
      <c r="AH229" t="s">
        <v>6472</v>
      </c>
      <c r="AP229" s="42" t="s">
        <v>6471</v>
      </c>
      <c r="AQ229" s="16"/>
      <c r="BD229" s="30"/>
      <c r="BH229" s="26"/>
      <c r="BM229" s="16"/>
      <c r="BN229" s="16"/>
      <c r="BO229" s="41"/>
      <c r="BW229" s="16"/>
      <c r="BX229" s="16"/>
      <c r="BY229" s="16"/>
      <c r="BZ229" s="19"/>
      <c r="CI229" s="16"/>
      <c r="CJ229" s="16"/>
      <c r="CK229" s="16"/>
      <c r="CL229" s="16"/>
      <c r="CN229" s="16"/>
      <c r="CR229" s="16"/>
      <c r="CY229" s="16"/>
      <c r="CZ229" s="19"/>
      <c r="DA229" s="16"/>
      <c r="DB229" s="16"/>
      <c r="DD229" s="19"/>
      <c r="DF229" s="16"/>
      <c r="DP229" s="16"/>
      <c r="DS229" s="16"/>
      <c r="DT229" s="16"/>
      <c r="DU229" s="16"/>
      <c r="DW229" s="16"/>
      <c r="EB229" s="16"/>
    </row>
    <row r="230" spans="1:132" x14ac:dyDescent="0.35">
      <c r="A230" s="16" t="s">
        <v>6223</v>
      </c>
      <c r="I230" t="s">
        <v>6475</v>
      </c>
      <c r="J230" t="s">
        <v>6830</v>
      </c>
      <c r="K230" t="s">
        <v>6825</v>
      </c>
      <c r="L230" s="16"/>
      <c r="N230" t="s">
        <v>119</v>
      </c>
      <c r="P230" s="16"/>
      <c r="Q230" s="16"/>
      <c r="R230" s="16">
        <f>SUM(COUNTIF(L230:Q230,"yes"))</f>
        <v>1</v>
      </c>
      <c r="S230" s="16" t="s">
        <v>6301</v>
      </c>
      <c r="T230" s="16"/>
      <c r="U230" s="16"/>
      <c r="V230" s="16"/>
      <c r="W230" t="s">
        <v>6471</v>
      </c>
      <c r="X230" s="16"/>
      <c r="Y230" s="16"/>
      <c r="Z230" s="16"/>
      <c r="AA230" s="16"/>
      <c r="AG230" s="16"/>
      <c r="AH230" t="s">
        <v>6475</v>
      </c>
      <c r="AP230" s="42" t="s">
        <v>6474</v>
      </c>
      <c r="AQ230" s="16"/>
      <c r="BD230" s="30"/>
      <c r="BH230" s="26"/>
      <c r="BM230" s="16"/>
      <c r="BN230" s="16"/>
      <c r="BO230" s="41"/>
      <c r="BW230" s="16"/>
      <c r="BX230" s="16"/>
      <c r="BY230" s="16"/>
      <c r="BZ230" s="19"/>
      <c r="CI230" s="16"/>
      <c r="CJ230" s="16"/>
      <c r="CK230" s="16"/>
      <c r="CL230" s="16"/>
      <c r="CN230" s="16"/>
      <c r="CR230" s="16"/>
      <c r="CY230" s="16"/>
      <c r="CZ230" s="19"/>
      <c r="DA230" s="16"/>
      <c r="DB230" s="16"/>
      <c r="DD230" s="19"/>
      <c r="DF230" s="16"/>
      <c r="DP230" s="16"/>
      <c r="DS230" s="16"/>
      <c r="DT230" s="16"/>
      <c r="DU230" s="16"/>
      <c r="DW230" s="16"/>
      <c r="EB230" s="16"/>
    </row>
    <row r="231" spans="1:132" x14ac:dyDescent="0.35">
      <c r="A231" s="16" t="s">
        <v>6223</v>
      </c>
      <c r="I231" t="s">
        <v>5883</v>
      </c>
      <c r="J231" t="s">
        <v>6831</v>
      </c>
      <c r="K231" t="s">
        <v>6825</v>
      </c>
      <c r="L231" s="16"/>
      <c r="N231" t="s">
        <v>119</v>
      </c>
      <c r="P231" s="16"/>
      <c r="Q231" s="16"/>
      <c r="R231" s="16">
        <f>SUM(COUNTIF(L231:Q231,"yes"))</f>
        <v>1</v>
      </c>
      <c r="S231" s="16" t="s">
        <v>6301</v>
      </c>
      <c r="T231" s="16"/>
      <c r="U231" s="16"/>
      <c r="V231" s="16"/>
      <c r="W231" t="s">
        <v>6471</v>
      </c>
      <c r="X231" s="16"/>
      <c r="Y231" s="16"/>
      <c r="Z231" s="16"/>
      <c r="AA231" s="16"/>
      <c r="AG231" s="16"/>
      <c r="AH231" t="s">
        <v>5883</v>
      </c>
      <c r="AP231" s="42" t="s">
        <v>6478</v>
      </c>
      <c r="AQ231" s="16"/>
      <c r="BD231" s="30"/>
      <c r="BH231" s="26"/>
      <c r="BM231" s="16"/>
      <c r="BN231" s="16"/>
      <c r="BO231" s="41"/>
      <c r="BW231" s="16"/>
      <c r="BX231" s="16"/>
      <c r="BY231" s="16"/>
      <c r="BZ231" s="19"/>
      <c r="CI231" s="16"/>
      <c r="CJ231" s="16"/>
      <c r="CK231" s="16"/>
      <c r="CL231" s="16"/>
      <c r="CN231" s="16"/>
      <c r="CR231" s="16"/>
      <c r="CY231" s="16"/>
      <c r="CZ231" s="19"/>
      <c r="DA231" s="16"/>
      <c r="DB231" s="16"/>
      <c r="DD231" s="19"/>
      <c r="DF231" s="16"/>
      <c r="DP231" s="16"/>
      <c r="DS231" s="16"/>
      <c r="DT231" s="16"/>
      <c r="DU231" s="16"/>
      <c r="DW231" s="16"/>
      <c r="EB231" s="16"/>
    </row>
    <row r="232" spans="1:132" x14ac:dyDescent="0.35">
      <c r="A232" s="16" t="s">
        <v>6223</v>
      </c>
      <c r="I232" t="s">
        <v>6479</v>
      </c>
      <c r="J232" t="s">
        <v>6832</v>
      </c>
      <c r="K232" t="s">
        <v>6825</v>
      </c>
      <c r="L232" s="16"/>
      <c r="N232" t="s">
        <v>119</v>
      </c>
      <c r="P232" s="16"/>
      <c r="Q232" s="16"/>
      <c r="R232" s="16">
        <f>SUM(COUNTIF(L232:Q232,"yes"))</f>
        <v>1</v>
      </c>
      <c r="S232" s="16" t="s">
        <v>6301</v>
      </c>
      <c r="T232" s="16"/>
      <c r="U232" s="16"/>
      <c r="V232" s="16"/>
      <c r="W232" t="s">
        <v>6471</v>
      </c>
      <c r="X232" s="16"/>
      <c r="Y232" s="16"/>
      <c r="Z232" s="16"/>
      <c r="AA232" s="16"/>
      <c r="AG232" s="16"/>
      <c r="AH232" t="s">
        <v>6479</v>
      </c>
      <c r="AP232" s="42" t="s">
        <v>6478</v>
      </c>
      <c r="AQ232" s="16"/>
      <c r="BD232" s="30"/>
      <c r="BH232" s="26"/>
      <c r="BM232" s="16"/>
      <c r="BN232" s="16"/>
      <c r="BO232" s="41"/>
      <c r="BW232" s="16"/>
      <c r="BX232" s="16"/>
      <c r="BY232" s="16"/>
      <c r="BZ232" s="19"/>
      <c r="CI232" s="16"/>
      <c r="CJ232" s="16"/>
      <c r="CK232" s="16"/>
      <c r="CL232" s="16"/>
      <c r="CN232" s="16"/>
      <c r="CR232" s="16"/>
      <c r="CY232" s="16"/>
      <c r="CZ232" s="19"/>
      <c r="DA232" s="16"/>
      <c r="DB232" s="16"/>
      <c r="DD232" s="19"/>
      <c r="DF232" s="16"/>
      <c r="DP232" s="16"/>
      <c r="DS232" s="16"/>
      <c r="DT232" s="16"/>
      <c r="DU232" s="16"/>
      <c r="DW232" s="16"/>
      <c r="EB232" s="16"/>
    </row>
    <row r="233" spans="1:132" x14ac:dyDescent="0.35">
      <c r="A233" s="16" t="s">
        <v>6223</v>
      </c>
      <c r="I233" t="s">
        <v>6480</v>
      </c>
      <c r="J233" t="s">
        <v>6833</v>
      </c>
      <c r="K233" t="s">
        <v>6825</v>
      </c>
      <c r="L233" s="16"/>
      <c r="N233" t="s">
        <v>119</v>
      </c>
      <c r="P233" s="16"/>
      <c r="Q233" s="16"/>
      <c r="R233" s="16">
        <f>SUM(COUNTIF(L233:Q233,"yes"))</f>
        <v>1</v>
      </c>
      <c r="S233" s="16" t="s">
        <v>6301</v>
      </c>
      <c r="T233" s="16"/>
      <c r="U233" s="16"/>
      <c r="V233" s="16"/>
      <c r="W233" t="s">
        <v>6471</v>
      </c>
      <c r="X233" s="16"/>
      <c r="Y233" s="16"/>
      <c r="Z233" s="16"/>
      <c r="AA233" s="16"/>
      <c r="AG233" s="16"/>
      <c r="AH233" t="s">
        <v>6480</v>
      </c>
      <c r="AP233" s="42" t="s">
        <v>6481</v>
      </c>
      <c r="AQ233" s="16"/>
      <c r="BD233" s="30"/>
      <c r="BH233" s="26"/>
      <c r="BM233" s="16"/>
      <c r="BN233" s="16"/>
      <c r="BO233" s="41"/>
      <c r="BW233" s="16"/>
      <c r="BX233" s="16"/>
      <c r="BY233" s="16"/>
      <c r="BZ233" s="19"/>
      <c r="CI233" s="16"/>
      <c r="CJ233" s="16"/>
      <c r="CK233" s="16"/>
      <c r="CL233" s="16"/>
      <c r="CN233" s="16"/>
      <c r="CR233" s="16"/>
      <c r="CY233" s="16"/>
      <c r="CZ233" s="19"/>
      <c r="DA233" s="16"/>
      <c r="DB233" s="16"/>
      <c r="DD233" s="19"/>
      <c r="DF233" s="16"/>
      <c r="DP233" s="16"/>
      <c r="DS233" s="16"/>
      <c r="DT233" s="16"/>
      <c r="DU233" s="16"/>
      <c r="DW233" s="16"/>
      <c r="EB233" s="16"/>
    </row>
    <row r="234" spans="1:132" x14ac:dyDescent="0.35">
      <c r="A234" s="16" t="s">
        <v>6223</v>
      </c>
      <c r="I234" t="s">
        <v>6482</v>
      </c>
      <c r="J234" t="s">
        <v>6834</v>
      </c>
      <c r="K234" t="s">
        <v>6825</v>
      </c>
      <c r="L234" s="16"/>
      <c r="N234" t="s">
        <v>119</v>
      </c>
      <c r="P234" s="16"/>
      <c r="Q234" s="16"/>
      <c r="R234" s="16">
        <f>SUM(COUNTIF(L234:Q234,"yes"))</f>
        <v>1</v>
      </c>
      <c r="S234" s="16" t="s">
        <v>6301</v>
      </c>
      <c r="T234" s="16"/>
      <c r="U234" s="16"/>
      <c r="V234" s="16"/>
      <c r="W234" t="s">
        <v>6484</v>
      </c>
      <c r="X234" s="16"/>
      <c r="Y234" s="16"/>
      <c r="Z234" s="16"/>
      <c r="AA234" s="16"/>
      <c r="AG234" s="16"/>
      <c r="AH234" t="s">
        <v>6482</v>
      </c>
      <c r="AP234" s="42" t="s">
        <v>6483</v>
      </c>
      <c r="AQ234" s="16"/>
      <c r="BD234" s="30"/>
      <c r="BH234" s="26"/>
      <c r="BM234" s="16"/>
      <c r="BN234" s="16"/>
      <c r="BO234" s="41"/>
      <c r="BW234" s="16"/>
      <c r="BX234" s="16"/>
      <c r="BY234" s="16"/>
      <c r="BZ234" s="19"/>
      <c r="CI234" s="16"/>
      <c r="CJ234" s="16"/>
      <c r="CK234" s="16"/>
      <c r="CL234" s="16"/>
      <c r="CN234" s="16"/>
      <c r="CR234" s="16"/>
      <c r="CY234" s="16"/>
      <c r="CZ234" s="19"/>
      <c r="DA234" s="16"/>
      <c r="DB234" s="16"/>
      <c r="DD234" s="19"/>
      <c r="DF234" s="16"/>
      <c r="DP234" s="16"/>
      <c r="DS234" s="16"/>
      <c r="DT234" s="16"/>
      <c r="DU234" s="16"/>
      <c r="DW234" s="16"/>
      <c r="EB234" s="16"/>
    </row>
    <row r="235" spans="1:132" x14ac:dyDescent="0.35">
      <c r="A235" s="16" t="s">
        <v>6223</v>
      </c>
      <c r="I235" t="s">
        <v>6485</v>
      </c>
      <c r="J235" t="s">
        <v>6835</v>
      </c>
      <c r="K235" t="s">
        <v>6825</v>
      </c>
      <c r="L235" s="16"/>
      <c r="N235" t="s">
        <v>119</v>
      </c>
      <c r="P235" s="16"/>
      <c r="Q235" s="16"/>
      <c r="R235" s="16">
        <f>SUM(COUNTIF(L235:Q235,"yes"))</f>
        <v>1</v>
      </c>
      <c r="S235" s="16" t="s">
        <v>6302</v>
      </c>
      <c r="T235" s="16"/>
      <c r="U235" s="16"/>
      <c r="V235" s="16"/>
      <c r="W235" t="s">
        <v>6471</v>
      </c>
      <c r="X235" s="16"/>
      <c r="Y235" s="16"/>
      <c r="Z235" s="16"/>
      <c r="AA235" s="16"/>
      <c r="AG235" s="16"/>
      <c r="AH235" t="s">
        <v>6485</v>
      </c>
      <c r="AP235" s="42" t="s">
        <v>6486</v>
      </c>
      <c r="AQ235" s="16"/>
      <c r="BD235" s="30"/>
      <c r="BH235" s="26"/>
      <c r="BM235" s="16"/>
      <c r="BN235" s="16"/>
      <c r="BO235" s="41"/>
      <c r="BW235" s="16"/>
      <c r="BX235" s="16"/>
      <c r="BY235" s="16"/>
      <c r="BZ235" s="19"/>
      <c r="CI235" s="16"/>
      <c r="CJ235" s="16"/>
      <c r="CK235" s="16"/>
      <c r="CL235" s="16"/>
      <c r="CN235" s="16"/>
      <c r="CR235" s="16"/>
      <c r="CY235" s="16"/>
      <c r="CZ235" s="19"/>
      <c r="DA235" s="16"/>
      <c r="DB235" s="16"/>
      <c r="DD235" s="19"/>
      <c r="DF235" s="16"/>
      <c r="DP235" s="16"/>
      <c r="DS235" s="16"/>
      <c r="DT235" s="16"/>
      <c r="DU235" s="16"/>
      <c r="DW235" s="16"/>
      <c r="EB235" s="16"/>
    </row>
    <row r="236" spans="1:132" x14ac:dyDescent="0.35">
      <c r="A236" s="16" t="s">
        <v>6223</v>
      </c>
      <c r="I236" t="s">
        <v>6487</v>
      </c>
      <c r="J236" t="s">
        <v>6836</v>
      </c>
      <c r="K236" t="s">
        <v>6825</v>
      </c>
      <c r="L236" s="16"/>
      <c r="N236" t="s">
        <v>119</v>
      </c>
      <c r="P236" s="16"/>
      <c r="Q236" s="16"/>
      <c r="R236" s="16">
        <f>SUM(COUNTIF(L236:Q236,"yes"))</f>
        <v>1</v>
      </c>
      <c r="S236" s="16" t="s">
        <v>6301</v>
      </c>
      <c r="T236" s="16"/>
      <c r="U236" s="16"/>
      <c r="V236" s="16"/>
      <c r="W236" t="s">
        <v>6471</v>
      </c>
      <c r="X236" s="16"/>
      <c r="Y236" s="16"/>
      <c r="Z236" s="16"/>
      <c r="AA236" s="16"/>
      <c r="AG236" s="16"/>
      <c r="AH236" t="s">
        <v>6487</v>
      </c>
      <c r="AP236" s="42" t="s">
        <v>6488</v>
      </c>
      <c r="AQ236" s="16"/>
      <c r="BD236" s="30"/>
      <c r="BH236" s="26"/>
      <c r="BM236" s="16"/>
      <c r="BN236" s="16"/>
      <c r="BO236" s="41"/>
      <c r="BW236" s="16"/>
      <c r="BX236" s="16"/>
      <c r="BY236" s="16"/>
      <c r="BZ236" s="19"/>
      <c r="CI236" s="16"/>
      <c r="CJ236" s="16"/>
      <c r="CK236" s="16"/>
      <c r="CL236" s="16"/>
      <c r="CN236" s="16"/>
      <c r="CR236" s="16"/>
      <c r="CY236" s="16"/>
      <c r="CZ236" s="19"/>
      <c r="DA236" s="16"/>
      <c r="DB236" s="16"/>
      <c r="DD236" s="19"/>
      <c r="DF236" s="16"/>
      <c r="DP236" s="16"/>
      <c r="DS236" s="16"/>
      <c r="DT236" s="16"/>
      <c r="DU236" s="16"/>
      <c r="DW236" s="16"/>
      <c r="EB236" s="16"/>
    </row>
    <row r="237" spans="1:132" x14ac:dyDescent="0.35">
      <c r="A237" s="16" t="s">
        <v>6223</v>
      </c>
      <c r="I237" t="s">
        <v>6491</v>
      </c>
      <c r="J237"/>
      <c r="K237" t="s">
        <v>6825</v>
      </c>
      <c r="L237" s="16"/>
      <c r="N237" t="s">
        <v>119</v>
      </c>
      <c r="P237" s="16"/>
      <c r="Q237" s="16"/>
      <c r="R237" s="16">
        <f>SUM(COUNTIF(L237:Q237,"yes"))</f>
        <v>1</v>
      </c>
      <c r="S237" s="16" t="s">
        <v>6301</v>
      </c>
      <c r="T237" s="16"/>
      <c r="U237" s="16"/>
      <c r="V237" s="16"/>
      <c r="W237" t="s">
        <v>6838</v>
      </c>
      <c r="X237" s="16"/>
      <c r="Y237" s="16"/>
      <c r="Z237" s="16"/>
      <c r="AA237" s="16"/>
      <c r="AG237" s="16"/>
      <c r="AH237" t="s">
        <v>6491</v>
      </c>
      <c r="AP237" s="42" t="s">
        <v>6471</v>
      </c>
      <c r="AQ237" s="16"/>
      <c r="BD237" s="30"/>
      <c r="BH237" s="26"/>
      <c r="BM237" s="16"/>
      <c r="BN237" s="16"/>
      <c r="BO237" s="41"/>
      <c r="BW237" s="16"/>
      <c r="BX237" s="16"/>
      <c r="BY237" s="16"/>
      <c r="BZ237" s="19"/>
      <c r="CI237" s="16"/>
      <c r="CJ237" s="16"/>
      <c r="CK237" s="16"/>
      <c r="CL237" s="16"/>
      <c r="CN237" s="16"/>
      <c r="CR237" s="16"/>
      <c r="CY237" s="16"/>
      <c r="CZ237" s="19"/>
      <c r="DA237" s="16"/>
      <c r="DB237" s="16"/>
      <c r="DD237" s="19"/>
      <c r="DF237" s="16"/>
      <c r="DP237" s="16"/>
      <c r="DS237" s="16"/>
      <c r="DT237" s="16"/>
      <c r="DU237" s="16"/>
      <c r="DW237" s="16"/>
      <c r="EB237" s="16"/>
    </row>
    <row r="238" spans="1:132" x14ac:dyDescent="0.35">
      <c r="A238" s="16" t="s">
        <v>6223</v>
      </c>
      <c r="I238" t="s">
        <v>6493</v>
      </c>
      <c r="J238"/>
      <c r="K238" t="s">
        <v>6825</v>
      </c>
      <c r="L238" s="16"/>
      <c r="N238" t="s">
        <v>119</v>
      </c>
      <c r="P238" s="16"/>
      <c r="Q238" s="16"/>
      <c r="R238" s="16">
        <f>SUM(COUNTIF(L238:Q238,"yes"))</f>
        <v>1</v>
      </c>
      <c r="S238" s="16" t="s">
        <v>6301</v>
      </c>
      <c r="T238" s="16"/>
      <c r="U238" s="16"/>
      <c r="V238" s="16"/>
      <c r="W238" t="s">
        <v>6841</v>
      </c>
      <c r="X238" s="16"/>
      <c r="Y238" s="16"/>
      <c r="Z238" s="16"/>
      <c r="AA238" s="16"/>
      <c r="AG238" s="16"/>
      <c r="AH238" t="s">
        <v>6493</v>
      </c>
      <c r="AP238" s="42" t="s">
        <v>6471</v>
      </c>
      <c r="AQ238" s="16"/>
      <c r="BD238" s="30"/>
      <c r="BH238" s="26"/>
      <c r="BM238" s="16"/>
      <c r="BN238" s="16"/>
      <c r="BO238" s="41"/>
      <c r="BW238" s="16"/>
      <c r="BX238" s="16"/>
      <c r="BY238" s="16"/>
      <c r="BZ238" s="19"/>
      <c r="CI238" s="16"/>
      <c r="CJ238" s="16"/>
      <c r="CK238" s="16"/>
      <c r="CL238" s="16"/>
      <c r="CN238" s="16"/>
      <c r="CR238" s="16"/>
      <c r="CY238" s="16"/>
      <c r="CZ238" s="19"/>
      <c r="DA238" s="16"/>
      <c r="DB238" s="16"/>
      <c r="DD238" s="19"/>
      <c r="DF238" s="16"/>
      <c r="DP238" s="16"/>
      <c r="DS238" s="16"/>
      <c r="DT238" s="16"/>
      <c r="DU238" s="16"/>
      <c r="DW238" s="16"/>
      <c r="EB238" s="16"/>
    </row>
    <row r="239" spans="1:132" x14ac:dyDescent="0.35">
      <c r="A239" s="16" t="s">
        <v>6223</v>
      </c>
      <c r="I239" t="s">
        <v>6496</v>
      </c>
      <c r="J239"/>
      <c r="K239" t="s">
        <v>6825</v>
      </c>
      <c r="L239" s="16"/>
      <c r="N239" t="s">
        <v>119</v>
      </c>
      <c r="P239" s="16"/>
      <c r="Q239" s="16"/>
      <c r="R239" s="16">
        <f>SUM(COUNTIF(L239:Q239,"yes"))</f>
        <v>1</v>
      </c>
      <c r="S239" s="16" t="s">
        <v>6301</v>
      </c>
      <c r="T239" s="16"/>
      <c r="U239" s="16"/>
      <c r="V239" s="16"/>
      <c r="W239" t="s">
        <v>6843</v>
      </c>
      <c r="X239" s="16"/>
      <c r="Y239" s="16"/>
      <c r="Z239" s="16"/>
      <c r="AA239" s="16"/>
      <c r="AG239" s="16"/>
      <c r="AH239" t="s">
        <v>6496</v>
      </c>
      <c r="AP239" s="42" t="s">
        <v>6471</v>
      </c>
      <c r="AQ239" s="16"/>
      <c r="BD239" s="30"/>
      <c r="BH239" s="26"/>
      <c r="BM239" s="16"/>
      <c r="BN239" s="16"/>
      <c r="BO239" s="41"/>
      <c r="BW239" s="16"/>
      <c r="BX239" s="16"/>
      <c r="BY239" s="16"/>
      <c r="BZ239" s="19"/>
      <c r="CI239" s="16"/>
      <c r="CJ239" s="16"/>
      <c r="CK239" s="16"/>
      <c r="CL239" s="16"/>
      <c r="CN239" s="16"/>
      <c r="CR239" s="16"/>
      <c r="CY239" s="16"/>
      <c r="CZ239" s="19"/>
      <c r="DA239" s="16"/>
      <c r="DB239" s="16"/>
      <c r="DD239" s="19"/>
      <c r="DF239" s="16"/>
      <c r="DP239" s="16"/>
      <c r="DS239" s="16"/>
      <c r="DT239" s="16"/>
      <c r="DU239" s="16"/>
      <c r="DW239" s="16"/>
      <c r="EB239" s="16"/>
    </row>
    <row r="240" spans="1:132" x14ac:dyDescent="0.35">
      <c r="A240" s="16" t="s">
        <v>6223</v>
      </c>
      <c r="I240" t="s">
        <v>6497</v>
      </c>
      <c r="J240"/>
      <c r="K240" t="s">
        <v>6825</v>
      </c>
      <c r="L240" s="16"/>
      <c r="N240" t="s">
        <v>119</v>
      </c>
      <c r="P240" s="16"/>
      <c r="Q240" s="16"/>
      <c r="R240" s="16">
        <f>SUM(COUNTIF(L240:Q240,"yes"))</f>
        <v>1</v>
      </c>
      <c r="S240" s="16" t="s">
        <v>6301</v>
      </c>
      <c r="T240" s="16"/>
      <c r="U240" s="16"/>
      <c r="V240" s="16"/>
      <c r="W240" t="s">
        <v>6844</v>
      </c>
      <c r="X240" s="16"/>
      <c r="Y240" s="16"/>
      <c r="Z240" s="16"/>
      <c r="AA240" s="16"/>
      <c r="AG240" s="16"/>
      <c r="AH240" t="s">
        <v>6497</v>
      </c>
      <c r="AP240" s="42" t="s">
        <v>6471</v>
      </c>
      <c r="AQ240" s="16"/>
      <c r="BD240" s="30"/>
      <c r="BH240" s="26"/>
      <c r="BM240" s="16"/>
      <c r="BN240" s="16"/>
      <c r="BO240" s="41"/>
      <c r="BW240" s="16"/>
      <c r="BX240" s="16"/>
      <c r="BY240" s="16"/>
      <c r="BZ240" s="19"/>
      <c r="CI240" s="16"/>
      <c r="CJ240" s="16"/>
      <c r="CK240" s="16"/>
      <c r="CL240" s="16"/>
      <c r="CN240" s="16"/>
      <c r="CR240" s="16"/>
      <c r="CY240" s="16"/>
      <c r="CZ240" s="19"/>
      <c r="DA240" s="16"/>
      <c r="DB240" s="16"/>
      <c r="DD240" s="19"/>
      <c r="DF240" s="16"/>
      <c r="DP240" s="16"/>
      <c r="DS240" s="16"/>
      <c r="DT240" s="16"/>
      <c r="DU240" s="16"/>
      <c r="DW240" s="16"/>
      <c r="EB240" s="16"/>
    </row>
    <row r="241" spans="1:132" x14ac:dyDescent="0.35">
      <c r="A241" s="16" t="s">
        <v>6223</v>
      </c>
      <c r="I241" t="s">
        <v>6498</v>
      </c>
      <c r="J241" t="s">
        <v>3148</v>
      </c>
      <c r="K241" t="s">
        <v>6825</v>
      </c>
      <c r="L241" s="16"/>
      <c r="N241" t="s">
        <v>119</v>
      </c>
      <c r="P241" s="16"/>
      <c r="Q241" s="16"/>
      <c r="R241" s="16">
        <f>SUM(COUNTIF(L241:Q241,"yes"))</f>
        <v>1</v>
      </c>
      <c r="S241" s="16" t="s">
        <v>6301</v>
      </c>
      <c r="T241" s="16"/>
      <c r="U241" s="16"/>
      <c r="V241" s="16"/>
      <c r="W241" t="s">
        <v>6471</v>
      </c>
      <c r="X241" s="16"/>
      <c r="Y241" s="16"/>
      <c r="Z241" s="16"/>
      <c r="AA241" s="16"/>
      <c r="AG241" s="16"/>
      <c r="AH241" t="s">
        <v>6498</v>
      </c>
      <c r="AP241" s="42" t="s">
        <v>6499</v>
      </c>
      <c r="AQ241" s="16"/>
      <c r="BD241" s="30"/>
      <c r="BH241" s="26"/>
      <c r="BM241" s="16"/>
      <c r="BN241" s="16"/>
      <c r="BO241" s="41"/>
      <c r="BW241" s="16"/>
      <c r="BX241" s="16"/>
      <c r="BY241" s="16"/>
      <c r="BZ241" s="19"/>
      <c r="CI241" s="16"/>
      <c r="CJ241" s="16"/>
      <c r="CK241" s="16"/>
      <c r="CL241" s="16"/>
      <c r="CN241" s="16"/>
      <c r="CR241" s="16"/>
      <c r="CY241" s="16"/>
      <c r="CZ241" s="19"/>
      <c r="DA241" s="16"/>
      <c r="DB241" s="16"/>
      <c r="DD241" s="19"/>
      <c r="DF241" s="16"/>
      <c r="DP241" s="16"/>
      <c r="DS241" s="16"/>
      <c r="DT241" s="16"/>
      <c r="DU241" s="16"/>
      <c r="DW241" s="16"/>
      <c r="EB241" s="16"/>
    </row>
    <row r="242" spans="1:132" x14ac:dyDescent="0.35">
      <c r="A242" s="16" t="s">
        <v>6223</v>
      </c>
      <c r="I242" t="s">
        <v>6500</v>
      </c>
      <c r="J242" t="s">
        <v>6845</v>
      </c>
      <c r="K242" t="s">
        <v>6825</v>
      </c>
      <c r="L242" s="16"/>
      <c r="N242" t="s">
        <v>119</v>
      </c>
      <c r="P242" s="16"/>
      <c r="Q242" s="16"/>
      <c r="R242" s="16">
        <f>SUM(COUNTIF(L242:Q242,"yes"))</f>
        <v>1</v>
      </c>
      <c r="S242" s="16" t="s">
        <v>6301</v>
      </c>
      <c r="T242" s="16"/>
      <c r="U242" s="16"/>
      <c r="V242" s="16"/>
      <c r="W242" t="s">
        <v>6471</v>
      </c>
      <c r="X242" s="16"/>
      <c r="Y242" s="16"/>
      <c r="Z242" s="16"/>
      <c r="AA242" s="16"/>
      <c r="AG242" s="16"/>
      <c r="AH242" t="s">
        <v>6500</v>
      </c>
      <c r="AP242" s="42" t="s">
        <v>6501</v>
      </c>
      <c r="AQ242" s="16"/>
      <c r="BD242" s="30"/>
      <c r="BH242" s="26"/>
      <c r="BM242" s="16"/>
      <c r="BN242" s="16"/>
      <c r="BO242" s="41"/>
      <c r="BW242" s="16"/>
      <c r="BX242" s="16"/>
      <c r="BY242" s="16"/>
      <c r="BZ242" s="19"/>
      <c r="CI242" s="16"/>
      <c r="CJ242" s="16"/>
      <c r="CK242" s="16"/>
      <c r="CL242" s="16"/>
      <c r="CN242" s="16"/>
      <c r="CR242" s="16"/>
      <c r="CY242" s="16"/>
      <c r="CZ242" s="19"/>
      <c r="DA242" s="16"/>
      <c r="DB242" s="16"/>
      <c r="DD242" s="19"/>
      <c r="DF242" s="16"/>
      <c r="DP242" s="16"/>
      <c r="DS242" s="16"/>
      <c r="DT242" s="16"/>
      <c r="DU242" s="16"/>
      <c r="DW242" s="16"/>
      <c r="EB242" s="16"/>
    </row>
    <row r="243" spans="1:132" x14ac:dyDescent="0.35">
      <c r="A243" s="16" t="s">
        <v>6223</v>
      </c>
      <c r="E243" s="17"/>
      <c r="F243" s="17"/>
      <c r="G243" s="17"/>
      <c r="H243" s="17"/>
      <c r="I243" t="s">
        <v>7078</v>
      </c>
      <c r="J243" s="39" t="s">
        <v>7087</v>
      </c>
      <c r="K243" s="17" t="s">
        <v>6825</v>
      </c>
      <c r="L243" s="16"/>
      <c r="N243" s="34" t="s">
        <v>119</v>
      </c>
      <c r="P243" s="16"/>
      <c r="Q243" s="16"/>
      <c r="R243" s="16">
        <f>SUM(COUNTIF(L243:Q243,"yes"))</f>
        <v>1</v>
      </c>
      <c r="S243" s="38" t="s">
        <v>6301</v>
      </c>
      <c r="T243" s="17" t="s">
        <v>651</v>
      </c>
      <c r="U243" s="17" t="s">
        <v>6211</v>
      </c>
      <c r="V243" s="17"/>
      <c r="W243" s="17" t="s">
        <v>6239</v>
      </c>
      <c r="X243" s="16"/>
      <c r="Y243" s="34" t="s">
        <v>2741</v>
      </c>
      <c r="Z243" s="17" t="s">
        <v>7086</v>
      </c>
      <c r="AA243" s="16"/>
      <c r="AB243" s="17" t="s">
        <v>2739</v>
      </c>
      <c r="AC243" s="17" t="s">
        <v>7080</v>
      </c>
      <c r="AE243" s="18" t="s">
        <v>7081</v>
      </c>
      <c r="AF243" s="18"/>
      <c r="AG243" s="16"/>
      <c r="AH243" s="34" t="s">
        <v>7077</v>
      </c>
      <c r="AM243" s="17" t="s">
        <v>947</v>
      </c>
      <c r="AN243" s="17" t="s">
        <v>727</v>
      </c>
      <c r="AO243" s="17" t="s">
        <v>7085</v>
      </c>
      <c r="AP243" s="41" t="s">
        <v>6620</v>
      </c>
      <c r="AQ243" s="17" t="s">
        <v>6620</v>
      </c>
      <c r="AR243" s="17"/>
      <c r="AS243" s="17"/>
      <c r="AV243" s="17" t="s">
        <v>5948</v>
      </c>
      <c r="AW243" s="17" t="s">
        <v>7082</v>
      </c>
      <c r="AX243" s="34" t="s">
        <v>7084</v>
      </c>
      <c r="AY243" s="34" t="s">
        <v>7083</v>
      </c>
      <c r="BD243" s="30"/>
      <c r="BH243" s="26"/>
      <c r="BM243" s="16"/>
      <c r="BN243" s="16"/>
      <c r="BO243" s="41"/>
      <c r="BW243" s="16"/>
      <c r="BX243" s="16"/>
      <c r="BY243" s="16"/>
      <c r="BZ243" s="19"/>
      <c r="CI243" s="16"/>
      <c r="CJ243" s="16"/>
      <c r="CK243" s="16"/>
      <c r="CL243" s="16"/>
      <c r="CN243" s="16"/>
      <c r="CR243" s="16"/>
      <c r="CY243" s="16"/>
      <c r="CZ243" s="19"/>
      <c r="DA243" s="16"/>
      <c r="DB243" s="16"/>
      <c r="DD243" s="19"/>
      <c r="DF243" s="16"/>
      <c r="DP243" s="16"/>
      <c r="DS243" s="16"/>
      <c r="DT243" s="16"/>
      <c r="DU243" s="16"/>
      <c r="DW243" s="16"/>
      <c r="EB243" s="16"/>
    </row>
    <row r="244" spans="1:132" x14ac:dyDescent="0.35">
      <c r="A244" s="16" t="s">
        <v>6223</v>
      </c>
      <c r="I244" t="s">
        <v>6502</v>
      </c>
      <c r="J244" t="s">
        <v>6846</v>
      </c>
      <c r="K244" t="s">
        <v>6825</v>
      </c>
      <c r="L244" s="16"/>
      <c r="N244" t="s">
        <v>119</v>
      </c>
      <c r="P244" s="16"/>
      <c r="Q244" s="16"/>
      <c r="R244" s="16">
        <f>SUM(COUNTIF(L244:Q244,"yes"))</f>
        <v>1</v>
      </c>
      <c r="S244" s="16" t="s">
        <v>6301</v>
      </c>
      <c r="T244" s="16"/>
      <c r="U244" s="16"/>
      <c r="V244" s="16"/>
      <c r="W244" t="s">
        <v>6471</v>
      </c>
      <c r="X244" s="16"/>
      <c r="Y244" s="16"/>
      <c r="Z244" s="16"/>
      <c r="AA244" s="16"/>
      <c r="AG244" s="16"/>
      <c r="AH244" t="s">
        <v>6502</v>
      </c>
      <c r="AP244" s="42" t="s">
        <v>6474</v>
      </c>
      <c r="AQ244" s="16"/>
      <c r="BD244" s="30"/>
      <c r="BH244" s="26"/>
      <c r="BM244" s="16"/>
      <c r="BN244" s="16"/>
      <c r="BO244" s="41"/>
      <c r="BW244" s="16"/>
      <c r="BX244" s="16"/>
      <c r="BY244" s="16"/>
      <c r="BZ244" s="19"/>
      <c r="CI244" s="16"/>
      <c r="CJ244" s="16"/>
      <c r="CK244" s="16"/>
      <c r="CL244" s="16"/>
      <c r="CN244" s="16"/>
      <c r="CR244" s="16"/>
      <c r="CY244" s="16"/>
      <c r="CZ244" s="19"/>
      <c r="DA244" s="16"/>
      <c r="DB244" s="16"/>
      <c r="DD244" s="19"/>
      <c r="DF244" s="16"/>
      <c r="DP244" s="16"/>
      <c r="DS244" s="16"/>
      <c r="DT244" s="16"/>
      <c r="DU244" s="16"/>
      <c r="DW244" s="16"/>
      <c r="EB244" s="16"/>
    </row>
    <row r="245" spans="1:132" x14ac:dyDescent="0.35">
      <c r="A245" s="16" t="s">
        <v>6223</v>
      </c>
      <c r="I245" t="s">
        <v>6503</v>
      </c>
      <c r="J245"/>
      <c r="K245" t="s">
        <v>6825</v>
      </c>
      <c r="L245" s="16"/>
      <c r="N245" t="s">
        <v>119</v>
      </c>
      <c r="P245" s="16"/>
      <c r="Q245" s="16"/>
      <c r="R245" s="16">
        <f>SUM(COUNTIF(L245:Q245,"yes"))</f>
        <v>1</v>
      </c>
      <c r="S245" s="16" t="s">
        <v>6301</v>
      </c>
      <c r="T245" s="16"/>
      <c r="U245" s="16"/>
      <c r="V245" s="16"/>
      <c r="W245" t="s">
        <v>6847</v>
      </c>
      <c r="X245" s="16"/>
      <c r="Y245" s="16"/>
      <c r="Z245" s="16"/>
      <c r="AA245" s="16"/>
      <c r="AG245" s="16"/>
      <c r="AH245" t="s">
        <v>6503</v>
      </c>
      <c r="AP245" s="42" t="s">
        <v>6471</v>
      </c>
      <c r="AQ245" s="16"/>
      <c r="BD245" s="30"/>
      <c r="BH245" s="26"/>
      <c r="BM245" s="16"/>
      <c r="BN245" s="16"/>
      <c r="BO245" s="41"/>
      <c r="BW245" s="16"/>
      <c r="BX245" s="16"/>
      <c r="BY245" s="16"/>
      <c r="BZ245" s="19"/>
      <c r="CI245" s="16"/>
      <c r="CJ245" s="16"/>
      <c r="CK245" s="16"/>
      <c r="CL245" s="16"/>
      <c r="CN245" s="16"/>
      <c r="CR245" s="16"/>
      <c r="CY245" s="16"/>
      <c r="CZ245" s="19"/>
      <c r="DA245" s="16"/>
      <c r="DB245" s="16"/>
      <c r="DD245" s="19"/>
      <c r="DF245" s="16"/>
      <c r="DP245" s="16"/>
      <c r="DS245" s="16"/>
      <c r="DT245" s="16"/>
      <c r="DU245" s="16"/>
      <c r="DW245" s="16"/>
      <c r="EB245" s="16"/>
    </row>
    <row r="246" spans="1:132" x14ac:dyDescent="0.35">
      <c r="A246" s="16" t="s">
        <v>6223</v>
      </c>
      <c r="I246" t="s">
        <v>6504</v>
      </c>
      <c r="J246" t="s">
        <v>6848</v>
      </c>
      <c r="K246" t="s">
        <v>6825</v>
      </c>
      <c r="L246" s="16"/>
      <c r="N246" t="s">
        <v>119</v>
      </c>
      <c r="P246" s="16"/>
      <c r="Q246" s="16"/>
      <c r="R246" s="16">
        <f>SUM(COUNTIF(L246:Q246,"yes"))</f>
        <v>1</v>
      </c>
      <c r="S246" s="16" t="s">
        <v>6301</v>
      </c>
      <c r="T246" s="16"/>
      <c r="U246" s="16"/>
      <c r="V246" s="16"/>
      <c r="W246" t="s">
        <v>6505</v>
      </c>
      <c r="X246" s="16"/>
      <c r="Y246" s="16"/>
      <c r="Z246" s="16"/>
      <c r="AA246" s="16"/>
      <c r="AG246" s="16"/>
      <c r="AH246" t="s">
        <v>6504</v>
      </c>
      <c r="AP246" s="42" t="s">
        <v>6490</v>
      </c>
      <c r="AQ246" s="16"/>
      <c r="BD246" s="30"/>
      <c r="BH246" s="26"/>
      <c r="BM246" s="16"/>
      <c r="BN246" s="16"/>
      <c r="BO246" s="41"/>
      <c r="BW246" s="16"/>
      <c r="BX246" s="16"/>
      <c r="BY246" s="16"/>
      <c r="BZ246" s="19"/>
      <c r="CI246" s="16"/>
      <c r="CJ246" s="16"/>
      <c r="CK246" s="16"/>
      <c r="CL246" s="16"/>
      <c r="CN246" s="16"/>
      <c r="CR246" s="16"/>
      <c r="CY246" s="16"/>
      <c r="CZ246" s="19"/>
      <c r="DA246" s="16"/>
      <c r="DB246" s="16"/>
      <c r="DD246" s="19"/>
      <c r="DF246" s="16"/>
      <c r="DP246" s="16"/>
      <c r="DS246" s="16"/>
      <c r="DT246" s="16"/>
      <c r="DU246" s="16"/>
      <c r="DW246" s="16"/>
      <c r="EB246" s="16"/>
    </row>
    <row r="247" spans="1:132" x14ac:dyDescent="0.35">
      <c r="A247" s="16" t="s">
        <v>6223</v>
      </c>
      <c r="I247" t="s">
        <v>2571</v>
      </c>
      <c r="J247"/>
      <c r="K247" t="s">
        <v>6825</v>
      </c>
      <c r="L247" s="16"/>
      <c r="N247" t="s">
        <v>119</v>
      </c>
      <c r="P247" s="16"/>
      <c r="Q247" s="16"/>
      <c r="R247" s="16">
        <f>SUM(COUNTIF(L247:Q247,"yes"))</f>
        <v>1</v>
      </c>
      <c r="S247" s="16" t="s">
        <v>6301</v>
      </c>
      <c r="T247" s="16"/>
      <c r="U247" s="16"/>
      <c r="V247" s="16"/>
      <c r="W247" t="s">
        <v>7062</v>
      </c>
      <c r="X247" s="16"/>
      <c r="Y247" s="16"/>
      <c r="Z247" s="16"/>
      <c r="AA247" s="16"/>
      <c r="AG247" s="16"/>
      <c r="AH247" t="s">
        <v>2571</v>
      </c>
      <c r="AP247" s="42" t="s">
        <v>6471</v>
      </c>
      <c r="AQ247" s="16"/>
      <c r="BD247" s="30"/>
      <c r="BH247" s="26"/>
      <c r="BM247" s="16"/>
      <c r="BN247" s="16"/>
      <c r="BO247" s="41"/>
      <c r="BW247" s="16"/>
      <c r="BX247" s="16"/>
      <c r="BY247" s="16"/>
      <c r="BZ247" s="19"/>
      <c r="CI247" s="16"/>
      <c r="CJ247" s="16"/>
      <c r="CK247" s="16"/>
      <c r="CL247" s="16"/>
      <c r="CN247" s="16"/>
      <c r="CR247" s="16"/>
      <c r="CY247" s="16"/>
      <c r="CZ247" s="19"/>
      <c r="DA247" s="16"/>
      <c r="DB247" s="16"/>
      <c r="DD247" s="19"/>
      <c r="DF247" s="16"/>
      <c r="DP247" s="16"/>
      <c r="DS247" s="16"/>
      <c r="DT247" s="16"/>
      <c r="DU247" s="16"/>
      <c r="DW247" s="16"/>
      <c r="EB247" s="16"/>
    </row>
    <row r="248" spans="1:132" x14ac:dyDescent="0.35">
      <c r="A248" s="16" t="s">
        <v>6223</v>
      </c>
      <c r="I248" t="s">
        <v>6506</v>
      </c>
      <c r="J248" t="s">
        <v>6849</v>
      </c>
      <c r="K248" t="s">
        <v>6825</v>
      </c>
      <c r="L248" s="16"/>
      <c r="N248" t="s">
        <v>119</v>
      </c>
      <c r="P248" s="16"/>
      <c r="Q248" s="16"/>
      <c r="R248" s="16">
        <f>SUM(COUNTIF(L248:Q248,"yes"))</f>
        <v>1</v>
      </c>
      <c r="S248" s="16" t="s">
        <v>6301</v>
      </c>
      <c r="T248" s="16"/>
      <c r="U248" s="16"/>
      <c r="V248" s="16"/>
      <c r="W248" t="s">
        <v>6471</v>
      </c>
      <c r="X248" s="16"/>
      <c r="Y248" s="16"/>
      <c r="Z248" s="16"/>
      <c r="AA248" s="16"/>
      <c r="AG248" s="16"/>
      <c r="AH248" t="s">
        <v>6506</v>
      </c>
      <c r="AP248" s="42" t="s">
        <v>6507</v>
      </c>
      <c r="AQ248" s="16"/>
      <c r="BD248" s="30"/>
      <c r="BH248" s="26"/>
      <c r="BM248" s="16"/>
      <c r="BN248" s="16"/>
      <c r="BO248" s="41"/>
      <c r="BW248" s="16"/>
      <c r="BX248" s="16"/>
      <c r="BY248" s="16"/>
      <c r="BZ248" s="19"/>
      <c r="CI248" s="16"/>
      <c r="CJ248" s="16"/>
      <c r="CK248" s="16"/>
      <c r="CL248" s="16"/>
      <c r="CN248" s="16"/>
      <c r="CR248" s="16"/>
      <c r="CY248" s="16"/>
      <c r="CZ248" s="19"/>
      <c r="DA248" s="16"/>
      <c r="DB248" s="16"/>
      <c r="DD248" s="19"/>
      <c r="DF248" s="16"/>
      <c r="DP248" s="16"/>
      <c r="DS248" s="16"/>
      <c r="DT248" s="16"/>
      <c r="DU248" s="16"/>
      <c r="DW248" s="16"/>
      <c r="EB248" s="16"/>
    </row>
    <row r="249" spans="1:132" x14ac:dyDescent="0.35">
      <c r="A249" s="16" t="s">
        <v>6223</v>
      </c>
      <c r="I249" t="s">
        <v>6508</v>
      </c>
      <c r="J249" t="s">
        <v>6850</v>
      </c>
      <c r="K249" t="s">
        <v>6825</v>
      </c>
      <c r="L249" s="16"/>
      <c r="N249" t="s">
        <v>119</v>
      </c>
      <c r="P249" s="16"/>
      <c r="Q249" s="16"/>
      <c r="R249" s="16">
        <f>SUM(COUNTIF(L249:Q249,"yes"))</f>
        <v>1</v>
      </c>
      <c r="S249" s="16" t="s">
        <v>6301</v>
      </c>
      <c r="T249" s="16"/>
      <c r="U249" s="16"/>
      <c r="V249" s="16"/>
      <c r="W249" t="s">
        <v>6471</v>
      </c>
      <c r="X249" s="16"/>
      <c r="Y249" s="16"/>
      <c r="Z249" s="16"/>
      <c r="AA249" s="16"/>
      <c r="AG249" s="16"/>
      <c r="AH249" t="s">
        <v>6508</v>
      </c>
      <c r="AP249" s="42" t="s">
        <v>6478</v>
      </c>
      <c r="AQ249" s="16"/>
      <c r="BD249" s="30"/>
      <c r="BH249" s="26"/>
      <c r="BM249" s="16"/>
      <c r="BN249" s="16"/>
      <c r="BO249" s="41"/>
      <c r="BW249" s="16"/>
      <c r="BX249" s="16"/>
      <c r="BY249" s="16"/>
      <c r="BZ249" s="19"/>
      <c r="CI249" s="16"/>
      <c r="CJ249" s="16"/>
      <c r="CK249" s="16"/>
      <c r="CL249" s="16"/>
      <c r="CN249" s="16"/>
      <c r="CR249" s="16"/>
      <c r="CY249" s="16"/>
      <c r="CZ249" s="19"/>
      <c r="DA249" s="16"/>
      <c r="DB249" s="16"/>
      <c r="DD249" s="19"/>
      <c r="DF249" s="16"/>
      <c r="DP249" s="16"/>
      <c r="DS249" s="16"/>
      <c r="DT249" s="16"/>
      <c r="DU249" s="16"/>
      <c r="DW249" s="16"/>
      <c r="EB249" s="16"/>
    </row>
    <row r="250" spans="1:132" x14ac:dyDescent="0.35">
      <c r="A250" s="16" t="s">
        <v>6223</v>
      </c>
      <c r="I250" t="s">
        <v>6509</v>
      </c>
      <c r="J250" t="s">
        <v>6851</v>
      </c>
      <c r="K250" t="s">
        <v>6825</v>
      </c>
      <c r="L250" s="16"/>
      <c r="N250" t="s">
        <v>119</v>
      </c>
      <c r="P250" s="16"/>
      <c r="Q250" s="16"/>
      <c r="R250" s="16">
        <f>SUM(COUNTIF(L250:Q250,"yes"))</f>
        <v>1</v>
      </c>
      <c r="S250" s="16" t="s">
        <v>6301</v>
      </c>
      <c r="T250" s="16"/>
      <c r="U250" s="16"/>
      <c r="V250" s="16"/>
      <c r="W250" t="s">
        <v>6471</v>
      </c>
      <c r="X250" s="16"/>
      <c r="Y250" s="16"/>
      <c r="Z250" s="16"/>
      <c r="AA250" s="16"/>
      <c r="AG250" s="16"/>
      <c r="AH250" t="s">
        <v>6509</v>
      </c>
      <c r="AP250" s="42" t="s">
        <v>6510</v>
      </c>
      <c r="AQ250" s="16"/>
      <c r="BD250" s="30"/>
      <c r="BH250" s="26"/>
      <c r="BM250" s="16"/>
      <c r="BN250" s="16"/>
      <c r="BO250" s="41"/>
      <c r="BW250" s="16"/>
      <c r="BX250" s="16"/>
      <c r="BY250" s="16"/>
      <c r="BZ250" s="19"/>
      <c r="CI250" s="16"/>
      <c r="CJ250" s="16"/>
      <c r="CK250" s="16"/>
      <c r="CL250" s="16"/>
      <c r="CN250" s="16"/>
      <c r="CR250" s="16"/>
      <c r="CY250" s="16"/>
      <c r="CZ250" s="19"/>
      <c r="DA250" s="16"/>
      <c r="DB250" s="16"/>
      <c r="DD250" s="19"/>
      <c r="DF250" s="16"/>
      <c r="DP250" s="16"/>
      <c r="DS250" s="16"/>
      <c r="DT250" s="16"/>
      <c r="DU250" s="16"/>
      <c r="DW250" s="16"/>
      <c r="EB250" s="16"/>
    </row>
    <row r="251" spans="1:132" x14ac:dyDescent="0.35">
      <c r="A251" s="16" t="s">
        <v>6223</v>
      </c>
      <c r="I251" t="s">
        <v>6511</v>
      </c>
      <c r="J251" t="s">
        <v>6852</v>
      </c>
      <c r="K251" t="s">
        <v>6825</v>
      </c>
      <c r="L251" s="16"/>
      <c r="N251" t="s">
        <v>119</v>
      </c>
      <c r="P251" s="16"/>
      <c r="Q251" s="16"/>
      <c r="R251" s="16">
        <f>SUM(COUNTIF(L251:Q251,"yes"))</f>
        <v>1</v>
      </c>
      <c r="S251" s="16" t="s">
        <v>6301</v>
      </c>
      <c r="T251" s="16"/>
      <c r="U251" s="16"/>
      <c r="V251" s="16"/>
      <c r="W251" t="s">
        <v>6471</v>
      </c>
      <c r="X251" s="16"/>
      <c r="Y251" s="16"/>
      <c r="Z251" s="16"/>
      <c r="AA251" s="16"/>
      <c r="AG251" s="16"/>
      <c r="AH251" t="s">
        <v>6511</v>
      </c>
      <c r="AP251" s="42" t="s">
        <v>6507</v>
      </c>
      <c r="AQ251" s="16"/>
      <c r="BD251" s="30"/>
      <c r="BH251" s="26"/>
      <c r="BM251" s="16"/>
      <c r="BN251" s="16"/>
      <c r="BO251" s="41"/>
      <c r="BW251" s="16"/>
      <c r="BX251" s="16"/>
      <c r="BY251" s="16"/>
      <c r="BZ251" s="19"/>
      <c r="CI251" s="16"/>
      <c r="CJ251" s="16"/>
      <c r="CK251" s="16"/>
      <c r="CL251" s="16"/>
      <c r="CN251" s="16"/>
      <c r="CR251" s="16"/>
      <c r="CY251" s="16"/>
      <c r="CZ251" s="19"/>
      <c r="DA251" s="16"/>
      <c r="DB251" s="16"/>
      <c r="DD251" s="19"/>
      <c r="DF251" s="16"/>
      <c r="DP251" s="16"/>
      <c r="DS251" s="16"/>
      <c r="DT251" s="16"/>
      <c r="DU251" s="16"/>
      <c r="DW251" s="16"/>
      <c r="EB251" s="16"/>
    </row>
    <row r="252" spans="1:132" x14ac:dyDescent="0.35">
      <c r="A252" s="16" t="s">
        <v>6223</v>
      </c>
      <c r="I252" t="s">
        <v>6514</v>
      </c>
      <c r="J252"/>
      <c r="K252" t="s">
        <v>6825</v>
      </c>
      <c r="L252" s="16"/>
      <c r="N252" t="s">
        <v>119</v>
      </c>
      <c r="P252" s="16"/>
      <c r="Q252" s="16"/>
      <c r="R252" s="16">
        <f>SUM(COUNTIF(L252:Q252,"yes"))</f>
        <v>1</v>
      </c>
      <c r="S252" s="16" t="s">
        <v>6301</v>
      </c>
      <c r="T252" s="16"/>
      <c r="U252" s="16"/>
      <c r="V252" s="16"/>
      <c r="W252" t="s">
        <v>6854</v>
      </c>
      <c r="X252" s="16"/>
      <c r="Y252" s="16"/>
      <c r="Z252" s="16"/>
      <c r="AA252" s="16"/>
      <c r="AG252" s="16"/>
      <c r="AH252" t="s">
        <v>6514</v>
      </c>
      <c r="AP252" s="42" t="s">
        <v>6471</v>
      </c>
      <c r="AQ252" s="16"/>
      <c r="BD252" s="30"/>
      <c r="BH252" s="26"/>
      <c r="BM252" s="16"/>
      <c r="BN252" s="16"/>
      <c r="BO252" s="41"/>
      <c r="BW252" s="16"/>
      <c r="BX252" s="16"/>
      <c r="BY252" s="16"/>
      <c r="BZ252" s="19"/>
      <c r="CI252" s="16"/>
      <c r="CJ252" s="16"/>
      <c r="CK252" s="16"/>
      <c r="CL252" s="16"/>
      <c r="CN252" s="16"/>
      <c r="CR252" s="16"/>
      <c r="CY252" s="16"/>
      <c r="CZ252" s="19"/>
      <c r="DA252" s="16"/>
      <c r="DB252" s="16"/>
      <c r="DD252" s="19"/>
      <c r="DF252" s="16"/>
      <c r="DP252" s="16"/>
      <c r="DS252" s="16"/>
      <c r="DT252" s="16"/>
      <c r="DU252" s="16"/>
      <c r="DW252" s="16"/>
      <c r="EB252" s="16"/>
    </row>
    <row r="253" spans="1:132" x14ac:dyDescent="0.35">
      <c r="A253" s="16" t="s">
        <v>6223</v>
      </c>
      <c r="I253" t="s">
        <v>6515</v>
      </c>
      <c r="J253" t="s">
        <v>6855</v>
      </c>
      <c r="K253" t="s">
        <v>6825</v>
      </c>
      <c r="L253" s="16"/>
      <c r="N253" t="s">
        <v>119</v>
      </c>
      <c r="P253" s="16"/>
      <c r="Q253" s="16"/>
      <c r="R253" s="16">
        <f>SUM(COUNTIF(L253:Q253,"yes"))</f>
        <v>1</v>
      </c>
      <c r="S253" s="16" t="s">
        <v>6301</v>
      </c>
      <c r="T253" s="16"/>
      <c r="U253" s="16"/>
      <c r="V253" s="16"/>
      <c r="W253" t="s">
        <v>6471</v>
      </c>
      <c r="X253" s="16"/>
      <c r="Y253" s="16"/>
      <c r="Z253" s="16"/>
      <c r="AA253" s="16"/>
      <c r="AG253" s="16"/>
      <c r="AH253" t="s">
        <v>6515</v>
      </c>
      <c r="AP253" s="42" t="s">
        <v>6477</v>
      </c>
      <c r="AQ253" s="16"/>
      <c r="BD253" s="30"/>
      <c r="BH253" s="26"/>
      <c r="BM253" s="16"/>
      <c r="BN253" s="16"/>
      <c r="BO253" s="41"/>
      <c r="BW253" s="16"/>
      <c r="BX253" s="16"/>
      <c r="BY253" s="16"/>
      <c r="BZ253" s="19"/>
      <c r="CI253" s="16"/>
      <c r="CJ253" s="16"/>
      <c r="CK253" s="16"/>
      <c r="CL253" s="16"/>
      <c r="CN253" s="16"/>
      <c r="CR253" s="16"/>
      <c r="CY253" s="16"/>
      <c r="CZ253" s="19"/>
      <c r="DA253" s="16"/>
      <c r="DB253" s="16"/>
      <c r="DD253" s="19"/>
      <c r="DF253" s="16"/>
      <c r="DP253" s="16"/>
      <c r="DS253" s="16"/>
      <c r="DT253" s="16"/>
      <c r="DU253" s="16"/>
      <c r="DW253" s="16"/>
      <c r="EB253" s="16"/>
    </row>
    <row r="254" spans="1:132" x14ac:dyDescent="0.35">
      <c r="A254" s="16" t="s">
        <v>6223</v>
      </c>
      <c r="I254" t="s">
        <v>1237</v>
      </c>
      <c r="J254"/>
      <c r="K254" t="s">
        <v>6825</v>
      </c>
      <c r="L254" s="16"/>
      <c r="N254" t="s">
        <v>119</v>
      </c>
      <c r="P254" s="16"/>
      <c r="Q254" s="16"/>
      <c r="R254" s="16">
        <f>SUM(COUNTIF(L254:Q254,"yes"))</f>
        <v>1</v>
      </c>
      <c r="S254" s="16" t="s">
        <v>6301</v>
      </c>
      <c r="T254" s="16" t="s">
        <v>1170</v>
      </c>
      <c r="U254" s="16"/>
      <c r="V254" s="16"/>
      <c r="W254" t="s">
        <v>6856</v>
      </c>
      <c r="X254" s="16"/>
      <c r="Y254" s="16" t="s">
        <v>1238</v>
      </c>
      <c r="Z254" s="16"/>
      <c r="AA254" s="16"/>
      <c r="AG254" s="16"/>
      <c r="AH254" t="s">
        <v>1237</v>
      </c>
      <c r="AN254" s="16" t="s">
        <v>1239</v>
      </c>
      <c r="AP254" s="42" t="s">
        <v>6471</v>
      </c>
      <c r="AQ254" s="16"/>
      <c r="AZ254" s="16" t="e">
        <f>LEN(#REF!)-LEN(SUBSTITUTE(#REF!,",",""))+1</f>
        <v>#REF!</v>
      </c>
      <c r="BD254" s="30"/>
      <c r="BH254" s="26"/>
      <c r="BM254" s="16"/>
      <c r="BN254" s="16"/>
      <c r="BO254" s="41"/>
      <c r="BW254" s="16"/>
      <c r="BX254" s="16"/>
      <c r="BY254" s="16"/>
      <c r="BZ254" s="19"/>
      <c r="CI254" s="16" t="s">
        <v>1240</v>
      </c>
      <c r="CJ254" s="16"/>
      <c r="CK254" s="16"/>
      <c r="CL254" s="16"/>
      <c r="CN254" s="16"/>
      <c r="CR254" s="16"/>
      <c r="CY254" s="16"/>
      <c r="CZ254" s="19"/>
      <c r="DA254" s="16"/>
      <c r="DB254" s="16"/>
      <c r="DD254" s="19"/>
      <c r="DF254" s="16"/>
      <c r="DP254" s="16"/>
      <c r="DS254" s="16"/>
      <c r="DT254" s="16"/>
      <c r="DU254" s="16"/>
      <c r="DW254" s="16"/>
      <c r="EB254" s="16"/>
    </row>
    <row r="255" spans="1:132" x14ac:dyDescent="0.35">
      <c r="A255" s="16" t="s">
        <v>6223</v>
      </c>
      <c r="I255" t="s">
        <v>6518</v>
      </c>
      <c r="J255" t="s">
        <v>6858</v>
      </c>
      <c r="K255" t="s">
        <v>6825</v>
      </c>
      <c r="L255" s="16"/>
      <c r="N255" t="s">
        <v>119</v>
      </c>
      <c r="P255" s="16"/>
      <c r="Q255" s="16"/>
      <c r="R255" s="16">
        <f>SUM(COUNTIF(L255:Q255,"yes"))</f>
        <v>1</v>
      </c>
      <c r="S255" s="16" t="s">
        <v>6301</v>
      </c>
      <c r="T255" s="16"/>
      <c r="U255" s="16"/>
      <c r="V255" s="16"/>
      <c r="W255" t="s">
        <v>6471</v>
      </c>
      <c r="X255" s="16"/>
      <c r="Y255" s="16"/>
      <c r="Z255" s="16"/>
      <c r="AA255" s="16"/>
      <c r="AG255" s="16"/>
      <c r="AH255" t="s">
        <v>6518</v>
      </c>
      <c r="AP255" s="42" t="s">
        <v>6519</v>
      </c>
      <c r="AQ255" s="16"/>
      <c r="BD255" s="30"/>
      <c r="BH255" s="26"/>
      <c r="BM255" s="16"/>
      <c r="BN255" s="16"/>
      <c r="BO255" s="41"/>
      <c r="BW255" s="16"/>
      <c r="BX255" s="16"/>
      <c r="BY255" s="16"/>
      <c r="BZ255" s="19"/>
      <c r="CI255" s="16"/>
      <c r="CJ255" s="16"/>
      <c r="CK255" s="16"/>
      <c r="CL255" s="16"/>
      <c r="CN255" s="16"/>
      <c r="CR255" s="16"/>
      <c r="CY255" s="16"/>
      <c r="CZ255" s="19"/>
      <c r="DA255" s="16"/>
      <c r="DB255" s="16"/>
      <c r="DD255" s="19"/>
      <c r="DF255" s="16"/>
      <c r="DP255" s="16"/>
      <c r="DS255" s="16"/>
      <c r="DT255" s="16"/>
      <c r="DU255" s="16"/>
      <c r="DW255" s="16"/>
      <c r="EB255" s="16"/>
    </row>
    <row r="256" spans="1:132" x14ac:dyDescent="0.35">
      <c r="A256" s="16" t="s">
        <v>6223</v>
      </c>
      <c r="I256" t="s">
        <v>1246</v>
      </c>
      <c r="J256"/>
      <c r="K256" t="s">
        <v>6825</v>
      </c>
      <c r="L256" s="16"/>
      <c r="N256" t="s">
        <v>119</v>
      </c>
      <c r="P256" s="16"/>
      <c r="Q256" s="16"/>
      <c r="R256" s="16">
        <f>SUM(COUNTIF(L256:Q256,"yes"))</f>
        <v>1</v>
      </c>
      <c r="S256" s="16" t="s">
        <v>6301</v>
      </c>
      <c r="T256" s="16" t="s">
        <v>1170</v>
      </c>
      <c r="U256" s="16"/>
      <c r="V256" s="16"/>
      <c r="W256" t="s">
        <v>6859</v>
      </c>
      <c r="X256" s="16"/>
      <c r="Y256" s="16"/>
      <c r="Z256" s="16"/>
      <c r="AA256" s="16"/>
      <c r="AG256" s="16"/>
      <c r="AH256" t="s">
        <v>1246</v>
      </c>
      <c r="AP256" s="42" t="s">
        <v>6471</v>
      </c>
      <c r="AQ256" s="16"/>
      <c r="AZ256" s="16" t="e">
        <f>LEN(#REF!)-LEN(SUBSTITUTE(#REF!,",",""))+1</f>
        <v>#REF!</v>
      </c>
      <c r="BB256" s="16">
        <f>LEN(BA256)-LEN(SUBSTITUTE(BA256,",",""))+1</f>
        <v>1</v>
      </c>
      <c r="BD256" s="30"/>
      <c r="BH256" s="26"/>
      <c r="BM256" s="16"/>
      <c r="BN256" s="16"/>
      <c r="BO256" s="41"/>
      <c r="BT256" s="16" t="s">
        <v>1247</v>
      </c>
      <c r="BW256" s="16"/>
      <c r="BX256" s="16"/>
      <c r="BY256" s="16"/>
      <c r="BZ256" s="19"/>
      <c r="CI256" s="16"/>
      <c r="CJ256" s="16"/>
      <c r="CK256" s="16"/>
      <c r="CL256" s="16"/>
      <c r="CN256" s="16"/>
      <c r="CR256" s="16"/>
      <c r="CY256" s="16"/>
      <c r="CZ256" s="19"/>
      <c r="DA256" s="16"/>
      <c r="DB256" s="16"/>
      <c r="DD256" s="19"/>
      <c r="DF256" s="16"/>
      <c r="DP256" s="16"/>
      <c r="DS256" s="16"/>
      <c r="DT256" s="16"/>
      <c r="DU256" s="16"/>
      <c r="DW256" s="16"/>
      <c r="EB256" s="16"/>
    </row>
    <row r="257" spans="1:132" x14ac:dyDescent="0.35">
      <c r="A257" s="16" t="s">
        <v>6223</v>
      </c>
      <c r="I257" t="s">
        <v>6520</v>
      </c>
      <c r="J257" t="s">
        <v>6860</v>
      </c>
      <c r="K257" t="s">
        <v>6825</v>
      </c>
      <c r="L257" s="16"/>
      <c r="N257" t="s">
        <v>119</v>
      </c>
      <c r="P257" s="16"/>
      <c r="Q257" s="16"/>
      <c r="R257" s="16">
        <f>SUM(COUNTIF(L257:Q257,"yes"))</f>
        <v>1</v>
      </c>
      <c r="S257" s="16" t="s">
        <v>6301</v>
      </c>
      <c r="T257" s="16"/>
      <c r="U257" s="16"/>
      <c r="V257" s="16"/>
      <c r="W257" t="s">
        <v>6471</v>
      </c>
      <c r="X257" s="16"/>
      <c r="Y257" s="16"/>
      <c r="Z257" s="16"/>
      <c r="AA257" s="16"/>
      <c r="AG257" s="16"/>
      <c r="AH257" t="s">
        <v>6520</v>
      </c>
      <c r="AP257" s="42" t="s">
        <v>6481</v>
      </c>
      <c r="AQ257" s="16"/>
      <c r="BD257" s="30"/>
      <c r="BH257" s="26"/>
      <c r="BM257" s="16"/>
      <c r="BN257" s="16"/>
      <c r="BO257" s="41"/>
      <c r="BW257" s="16"/>
      <c r="BX257" s="16"/>
      <c r="BY257" s="16"/>
      <c r="BZ257" s="19"/>
      <c r="CI257" s="16"/>
      <c r="CJ257" s="16"/>
      <c r="CK257" s="16"/>
      <c r="CL257" s="16"/>
      <c r="CN257" s="16"/>
      <c r="CR257" s="16"/>
      <c r="CY257" s="16"/>
      <c r="CZ257" s="19"/>
      <c r="DA257" s="16"/>
      <c r="DB257" s="16"/>
      <c r="DD257" s="19"/>
      <c r="DF257" s="16"/>
      <c r="DP257" s="16"/>
      <c r="DS257" s="16"/>
      <c r="DT257" s="16"/>
      <c r="DU257" s="16"/>
      <c r="DW257" s="16"/>
      <c r="EB257" s="16"/>
    </row>
    <row r="258" spans="1:132" x14ac:dyDescent="0.35">
      <c r="A258" s="16" t="s">
        <v>6223</v>
      </c>
      <c r="I258" t="s">
        <v>3154</v>
      </c>
      <c r="J258"/>
      <c r="K258" t="s">
        <v>6825</v>
      </c>
      <c r="L258" s="16"/>
      <c r="N258" t="s">
        <v>119</v>
      </c>
      <c r="P258" s="16"/>
      <c r="Q258" s="16"/>
      <c r="R258" s="16">
        <f>SUM(COUNTIF(L258:Q258,"yes"))</f>
        <v>1</v>
      </c>
      <c r="S258" s="16" t="s">
        <v>6301</v>
      </c>
      <c r="T258" s="16"/>
      <c r="U258" s="16"/>
      <c r="V258" s="16"/>
      <c r="W258" t="s">
        <v>6861</v>
      </c>
      <c r="X258" s="16"/>
      <c r="Y258" s="16"/>
      <c r="Z258" s="16"/>
      <c r="AA258" s="16"/>
      <c r="AG258" s="16"/>
      <c r="AH258" t="s">
        <v>3154</v>
      </c>
      <c r="AP258" s="42" t="s">
        <v>6471</v>
      </c>
      <c r="AQ258" s="16"/>
      <c r="BD258" s="30"/>
      <c r="BH258" s="26"/>
      <c r="BM258" s="16"/>
      <c r="BN258" s="16"/>
      <c r="BO258" s="41"/>
      <c r="BW258" s="16"/>
      <c r="BX258" s="16"/>
      <c r="BY258" s="16"/>
      <c r="BZ258" s="19"/>
      <c r="CI258" s="16"/>
      <c r="CJ258" s="16"/>
      <c r="CK258" s="16"/>
      <c r="CL258" s="16"/>
      <c r="CN258" s="16"/>
      <c r="CR258" s="16"/>
      <c r="CY258" s="16"/>
      <c r="CZ258" s="19"/>
      <c r="DA258" s="16"/>
      <c r="DB258" s="16"/>
      <c r="DD258" s="19"/>
      <c r="DF258" s="16"/>
      <c r="DP258" s="16"/>
      <c r="DS258" s="16"/>
      <c r="DT258" s="16"/>
      <c r="DU258" s="16"/>
      <c r="DW258" s="16"/>
      <c r="EB258" s="16"/>
    </row>
    <row r="259" spans="1:132" x14ac:dyDescent="0.35">
      <c r="A259" s="16" t="s">
        <v>6223</v>
      </c>
      <c r="I259" t="s">
        <v>6521</v>
      </c>
      <c r="J259"/>
      <c r="K259" t="s">
        <v>6825</v>
      </c>
      <c r="L259" s="16"/>
      <c r="N259" t="s">
        <v>119</v>
      </c>
      <c r="P259" s="16"/>
      <c r="Q259" s="16"/>
      <c r="R259" s="16">
        <f>SUM(COUNTIF(L259:Q259,"yes"))</f>
        <v>1</v>
      </c>
      <c r="S259" s="16" t="s">
        <v>6301</v>
      </c>
      <c r="T259" s="16"/>
      <c r="U259" s="16"/>
      <c r="V259" s="16"/>
      <c r="W259" t="s">
        <v>6838</v>
      </c>
      <c r="X259" s="16"/>
      <c r="Y259" s="16"/>
      <c r="Z259" s="16"/>
      <c r="AA259" s="16"/>
      <c r="AG259" s="16"/>
      <c r="AH259" t="s">
        <v>6521</v>
      </c>
      <c r="AP259" s="42" t="s">
        <v>6471</v>
      </c>
      <c r="AQ259" s="16"/>
      <c r="BD259" s="30"/>
      <c r="BH259" s="26"/>
      <c r="BM259" s="16"/>
      <c r="BN259" s="16"/>
      <c r="BO259" s="41"/>
      <c r="BW259" s="16"/>
      <c r="BX259" s="16"/>
      <c r="BY259" s="16"/>
      <c r="BZ259" s="19"/>
      <c r="CI259" s="16"/>
      <c r="CJ259" s="16"/>
      <c r="CK259" s="16"/>
      <c r="CL259" s="16"/>
      <c r="CN259" s="16"/>
      <c r="CR259" s="16"/>
      <c r="CY259" s="16"/>
      <c r="CZ259" s="19"/>
      <c r="DA259" s="16"/>
      <c r="DB259" s="16"/>
      <c r="DD259" s="19"/>
      <c r="DF259" s="16"/>
      <c r="DP259" s="16"/>
      <c r="DS259" s="16"/>
      <c r="DT259" s="16"/>
      <c r="DU259" s="16"/>
      <c r="DW259" s="16"/>
      <c r="EB259" s="16"/>
    </row>
    <row r="260" spans="1:132" x14ac:dyDescent="0.35">
      <c r="A260" s="16" t="s">
        <v>6223</v>
      </c>
      <c r="I260" t="s">
        <v>6522</v>
      </c>
      <c r="J260"/>
      <c r="K260" t="s">
        <v>6825</v>
      </c>
      <c r="L260" s="16"/>
      <c r="N260" t="s">
        <v>119</v>
      </c>
      <c r="P260" s="16"/>
      <c r="Q260" s="16"/>
      <c r="R260" s="16">
        <f>SUM(COUNTIF(L260:Q260,"yes"))</f>
        <v>1</v>
      </c>
      <c r="S260" s="16" t="s">
        <v>6301</v>
      </c>
      <c r="T260" s="16"/>
      <c r="U260" s="16"/>
      <c r="V260" s="16"/>
      <c r="W260" t="s">
        <v>6827</v>
      </c>
      <c r="X260" s="16"/>
      <c r="Y260" s="16"/>
      <c r="Z260" s="16"/>
      <c r="AA260" s="16"/>
      <c r="AG260" s="16"/>
      <c r="AH260" t="s">
        <v>6522</v>
      </c>
      <c r="AP260" s="42" t="s">
        <v>6471</v>
      </c>
      <c r="AQ260" s="16"/>
      <c r="BD260" s="30"/>
      <c r="BH260" s="26"/>
      <c r="BM260" s="16"/>
      <c r="BN260" s="16"/>
      <c r="BO260" s="41"/>
      <c r="BW260" s="16"/>
      <c r="BX260" s="16"/>
      <c r="BY260" s="16"/>
      <c r="BZ260" s="19"/>
      <c r="CI260" s="16"/>
      <c r="CJ260" s="16"/>
      <c r="CK260" s="16"/>
      <c r="CL260" s="16"/>
      <c r="CN260" s="16"/>
      <c r="CR260" s="16"/>
      <c r="CY260" s="16"/>
      <c r="CZ260" s="19"/>
      <c r="DA260" s="16"/>
      <c r="DB260" s="16"/>
      <c r="DD260" s="19"/>
      <c r="DF260" s="16"/>
      <c r="DP260" s="16"/>
      <c r="DS260" s="16"/>
      <c r="DT260" s="16"/>
      <c r="DU260" s="16"/>
      <c r="DW260" s="16"/>
      <c r="EB260" s="16"/>
    </row>
    <row r="261" spans="1:132" x14ac:dyDescent="0.35">
      <c r="A261" s="16" t="s">
        <v>6223</v>
      </c>
      <c r="I261" t="s">
        <v>190</v>
      </c>
      <c r="J261"/>
      <c r="K261" t="s">
        <v>6825</v>
      </c>
      <c r="L261" s="16"/>
      <c r="N261" t="s">
        <v>119</v>
      </c>
      <c r="P261" s="16"/>
      <c r="Q261" s="16"/>
      <c r="R261" s="16">
        <f>SUM(COUNTIF(L261:Q261,"yes"))</f>
        <v>1</v>
      </c>
      <c r="S261" s="16" t="s">
        <v>6301</v>
      </c>
      <c r="T261" s="16"/>
      <c r="U261" s="16"/>
      <c r="V261" s="16"/>
      <c r="W261" t="s">
        <v>6862</v>
      </c>
      <c r="X261" s="16"/>
      <c r="Y261" s="16"/>
      <c r="Z261" s="16"/>
      <c r="AA261" s="16"/>
      <c r="AG261" s="16"/>
      <c r="AH261" t="s">
        <v>190</v>
      </c>
      <c r="AP261" s="42" t="s">
        <v>6471</v>
      </c>
      <c r="AQ261" s="16"/>
      <c r="BD261" s="30"/>
      <c r="BH261" s="26"/>
      <c r="BM261" s="16"/>
      <c r="BN261" s="16"/>
      <c r="BO261" s="41"/>
      <c r="BW261" s="16"/>
      <c r="BX261" s="16"/>
      <c r="BY261" s="16"/>
      <c r="BZ261" s="19"/>
      <c r="CI261" s="16"/>
      <c r="CJ261" s="16"/>
      <c r="CK261" s="16"/>
      <c r="CL261" s="16"/>
      <c r="CN261" s="16"/>
      <c r="CR261" s="16"/>
      <c r="CY261" s="16"/>
      <c r="CZ261" s="19"/>
      <c r="DA261" s="16"/>
      <c r="DB261" s="16"/>
      <c r="DD261" s="19"/>
      <c r="DF261" s="16"/>
      <c r="DP261" s="16"/>
      <c r="DS261" s="16"/>
      <c r="DT261" s="16"/>
      <c r="DU261" s="16"/>
      <c r="DW261" s="16"/>
      <c r="EB261" s="16"/>
    </row>
    <row r="262" spans="1:132" x14ac:dyDescent="0.35">
      <c r="A262" s="16" t="s">
        <v>6223</v>
      </c>
      <c r="I262" t="s">
        <v>196</v>
      </c>
      <c r="J262"/>
      <c r="K262" t="s">
        <v>6825</v>
      </c>
      <c r="L262" s="16"/>
      <c r="N262" t="s">
        <v>119</v>
      </c>
      <c r="P262" s="16"/>
      <c r="Q262" s="16"/>
      <c r="R262" s="16">
        <f>SUM(COUNTIF(L262:Q262,"yes"))</f>
        <v>1</v>
      </c>
      <c r="S262" s="16" t="s">
        <v>6301</v>
      </c>
      <c r="T262" s="16"/>
      <c r="U262" s="16"/>
      <c r="V262" s="16"/>
      <c r="W262" t="s">
        <v>6863</v>
      </c>
      <c r="X262" s="16"/>
      <c r="Y262" s="16"/>
      <c r="Z262" s="16"/>
      <c r="AA262" s="16"/>
      <c r="AG262" s="16"/>
      <c r="AH262" t="s">
        <v>196</v>
      </c>
      <c r="AP262" s="42" t="s">
        <v>6471</v>
      </c>
      <c r="AQ262" s="16"/>
      <c r="BD262" s="30"/>
      <c r="BH262" s="26"/>
      <c r="BM262" s="16"/>
      <c r="BN262" s="16"/>
      <c r="BO262" s="41"/>
      <c r="BW262" s="16"/>
      <c r="BX262" s="16"/>
      <c r="BY262" s="16"/>
      <c r="BZ262" s="19"/>
      <c r="CI262" s="16"/>
      <c r="CJ262" s="16"/>
      <c r="CK262" s="16"/>
      <c r="CL262" s="16"/>
      <c r="CN262" s="16"/>
      <c r="CR262" s="16"/>
      <c r="CY262" s="16"/>
      <c r="CZ262" s="19"/>
      <c r="DA262" s="16"/>
      <c r="DB262" s="16"/>
      <c r="DD262" s="19"/>
      <c r="DF262" s="16"/>
      <c r="DP262" s="16"/>
      <c r="DS262" s="16"/>
      <c r="DT262" s="16"/>
      <c r="DU262" s="16"/>
      <c r="DW262" s="16"/>
      <c r="EB262" s="16"/>
    </row>
    <row r="263" spans="1:132" x14ac:dyDescent="0.35">
      <c r="A263" s="16" t="s">
        <v>6223</v>
      </c>
      <c r="I263" t="s">
        <v>6523</v>
      </c>
      <c r="J263" t="s">
        <v>6864</v>
      </c>
      <c r="K263" t="s">
        <v>6825</v>
      </c>
      <c r="L263" s="16"/>
      <c r="N263" t="s">
        <v>119</v>
      </c>
      <c r="P263" s="16"/>
      <c r="Q263" s="16"/>
      <c r="R263" s="16">
        <f>SUM(COUNTIF(L263:Q263,"yes"))</f>
        <v>1</v>
      </c>
      <c r="S263" s="16" t="s">
        <v>6301</v>
      </c>
      <c r="T263" s="16"/>
      <c r="U263" s="16"/>
      <c r="V263" s="16"/>
      <c r="W263" t="s">
        <v>6471</v>
      </c>
      <c r="X263" s="16"/>
      <c r="Y263" s="16"/>
      <c r="Z263" s="16"/>
      <c r="AA263" s="16"/>
      <c r="AG263" s="16"/>
      <c r="AH263" t="s">
        <v>6523</v>
      </c>
      <c r="AP263" s="42" t="s">
        <v>6524</v>
      </c>
      <c r="AQ263" s="16"/>
      <c r="BD263" s="30"/>
      <c r="BH263" s="26"/>
      <c r="BM263" s="16"/>
      <c r="BN263" s="16"/>
      <c r="BO263" s="41"/>
      <c r="BW263" s="16"/>
      <c r="BX263" s="16"/>
      <c r="BY263" s="16"/>
      <c r="BZ263" s="19"/>
      <c r="CI263" s="16"/>
      <c r="CJ263" s="16"/>
      <c r="CK263" s="16"/>
      <c r="CL263" s="16"/>
      <c r="CN263" s="16"/>
      <c r="CR263" s="16"/>
      <c r="CY263" s="16"/>
      <c r="CZ263" s="19"/>
      <c r="DA263" s="16"/>
      <c r="DB263" s="16"/>
      <c r="DD263" s="19"/>
      <c r="DF263" s="16"/>
      <c r="DP263" s="16"/>
      <c r="DS263" s="16"/>
      <c r="DT263" s="16"/>
      <c r="DU263" s="16"/>
      <c r="DW263" s="16"/>
      <c r="EB263" s="16"/>
    </row>
    <row r="264" spans="1:132" x14ac:dyDescent="0.35">
      <c r="A264" s="16" t="s">
        <v>6223</v>
      </c>
      <c r="I264" t="s">
        <v>5967</v>
      </c>
      <c r="J264"/>
      <c r="K264" t="s">
        <v>6825</v>
      </c>
      <c r="L264" s="16"/>
      <c r="N264" t="s">
        <v>119</v>
      </c>
      <c r="P264" s="16"/>
      <c r="Q264" s="16"/>
      <c r="R264" s="16">
        <f>SUM(COUNTIF(L264:Q264,"yes"))</f>
        <v>1</v>
      </c>
      <c r="S264" s="16" t="s">
        <v>6301</v>
      </c>
      <c r="T264" s="16" t="s">
        <v>1170</v>
      </c>
      <c r="U264" s="16"/>
      <c r="V264" s="16"/>
      <c r="W264" t="s">
        <v>6865</v>
      </c>
      <c r="X264" s="16"/>
      <c r="Y264" s="16" t="s">
        <v>5963</v>
      </c>
      <c r="Z264" s="16" t="s">
        <v>5964</v>
      </c>
      <c r="AA264" s="16"/>
      <c r="AG264" s="16"/>
      <c r="AH264" t="s">
        <v>5967</v>
      </c>
      <c r="AM264" s="16" t="s">
        <v>5966</v>
      </c>
      <c r="AN264" s="16" t="s">
        <v>1239</v>
      </c>
      <c r="AP264" s="41" t="s">
        <v>836</v>
      </c>
      <c r="AQ264" s="16"/>
      <c r="AT264" s="16">
        <v>1</v>
      </c>
      <c r="AU264" s="16">
        <v>115</v>
      </c>
      <c r="AW264" s="21" t="s">
        <v>5965</v>
      </c>
      <c r="AX264" s="16" t="s">
        <v>6012</v>
      </c>
      <c r="AY264" s="16" t="s">
        <v>6013</v>
      </c>
      <c r="AZ264" s="16">
        <f>LEN(AY264)-LEN(SUBSTITUTE(AY264,",",""))+1</f>
        <v>3</v>
      </c>
      <c r="BA264" s="16" t="s">
        <v>666</v>
      </c>
      <c r="BB264" s="16">
        <f>LEN(BA264)-LEN(SUBSTITUTE(BA264,",",""))+1</f>
        <v>1</v>
      </c>
      <c r="BC264" s="16">
        <f>Table1[[#This Row], [no. of native regions]]+Table1[[#This Row], [no. of introduced regions]]</f>
        <v>4</v>
      </c>
      <c r="BD264" s="30">
        <f>Table1[[#This Row], [no. of introduced regions]]/Table1[[#This Row], [no. of native regions]]</f>
        <v>0.33333333333333331</v>
      </c>
      <c r="BH264" s="26"/>
      <c r="BM264" s="16"/>
      <c r="BN264" s="16"/>
      <c r="BO264" s="41"/>
      <c r="BT264" s="16" t="s">
        <v>6146</v>
      </c>
      <c r="BW264" s="16"/>
      <c r="BX264" s="16"/>
      <c r="BY264" s="16"/>
      <c r="BZ264" s="19"/>
      <c r="CI264" s="16"/>
      <c r="CJ264" s="16"/>
      <c r="CK264" s="16"/>
      <c r="CL264" s="16"/>
      <c r="CN264" s="16"/>
      <c r="CR264" s="16"/>
      <c r="CY264" s="16" t="s">
        <v>119</v>
      </c>
      <c r="CZ264" s="19">
        <v>659</v>
      </c>
      <c r="DA264" s="16"/>
      <c r="DB264" s="16"/>
      <c r="DD264" s="19"/>
      <c r="DF264" s="16"/>
      <c r="DP264" s="16"/>
      <c r="DS264" s="16"/>
      <c r="DT264" s="16"/>
      <c r="DU264" s="16"/>
      <c r="DW264" s="16"/>
      <c r="EB264" s="16"/>
    </row>
    <row r="265" spans="1:132" x14ac:dyDescent="0.35">
      <c r="A265" s="16" t="s">
        <v>6223</v>
      </c>
      <c r="I265" t="s">
        <v>6525</v>
      </c>
      <c r="J265" t="s">
        <v>6866</v>
      </c>
      <c r="K265" t="s">
        <v>6825</v>
      </c>
      <c r="L265" s="16"/>
      <c r="N265" t="s">
        <v>119</v>
      </c>
      <c r="P265" s="16"/>
      <c r="Q265" s="16"/>
      <c r="R265" s="16">
        <f>SUM(COUNTIF(L265:Q265,"yes"))</f>
        <v>1</v>
      </c>
      <c r="S265" s="16" t="s">
        <v>6301</v>
      </c>
      <c r="T265" s="16"/>
      <c r="U265" s="16"/>
      <c r="V265" s="16"/>
      <c r="W265" t="s">
        <v>6526</v>
      </c>
      <c r="X265" s="16"/>
      <c r="Y265" s="16"/>
      <c r="Z265" s="16"/>
      <c r="AA265" s="16"/>
      <c r="AG265" s="16"/>
      <c r="AH265" t="s">
        <v>6525</v>
      </c>
      <c r="AP265" s="42" t="s">
        <v>1104</v>
      </c>
      <c r="AQ265" s="16"/>
      <c r="BD265" s="30"/>
      <c r="BH265" s="26"/>
      <c r="BM265" s="16"/>
      <c r="BN265" s="16"/>
      <c r="BO265" s="41"/>
      <c r="BW265" s="16"/>
      <c r="BX265" s="16"/>
      <c r="BY265" s="16"/>
      <c r="BZ265" s="19"/>
      <c r="CI265" s="16"/>
      <c r="CJ265" s="16"/>
      <c r="CK265" s="16"/>
      <c r="CL265" s="16"/>
      <c r="CN265" s="16"/>
      <c r="CR265" s="16"/>
      <c r="CY265" s="16"/>
      <c r="CZ265" s="19"/>
      <c r="DA265" s="16"/>
      <c r="DB265" s="16"/>
      <c r="DD265" s="19"/>
      <c r="DF265" s="16"/>
      <c r="DP265" s="16"/>
      <c r="DS265" s="16"/>
      <c r="DT265" s="16"/>
      <c r="DU265" s="16"/>
      <c r="DW265" s="16"/>
      <c r="EB265" s="16"/>
    </row>
    <row r="266" spans="1:132" x14ac:dyDescent="0.35">
      <c r="A266" s="16" t="s">
        <v>6223</v>
      </c>
      <c r="I266" t="s">
        <v>6527</v>
      </c>
      <c r="J266"/>
      <c r="K266" t="s">
        <v>6825</v>
      </c>
      <c r="L266" s="16"/>
      <c r="N266" t="s">
        <v>119</v>
      </c>
      <c r="P266" s="16"/>
      <c r="Q266" s="16"/>
      <c r="R266" s="16">
        <f>SUM(COUNTIF(L266:Q266,"yes"))</f>
        <v>1</v>
      </c>
      <c r="S266" s="16" t="s">
        <v>6301</v>
      </c>
      <c r="T266" s="16"/>
      <c r="U266" s="16"/>
      <c r="V266" s="16"/>
      <c r="W266" t="s">
        <v>6867</v>
      </c>
      <c r="X266" s="16"/>
      <c r="Y266" s="16"/>
      <c r="Z266" s="16"/>
      <c r="AA266" s="16"/>
      <c r="AG266" s="16"/>
      <c r="AH266" t="s">
        <v>6527</v>
      </c>
      <c r="AP266" s="42" t="s">
        <v>6471</v>
      </c>
      <c r="AQ266" s="16"/>
      <c r="BD266" s="30"/>
      <c r="BH266" s="26"/>
      <c r="BM266" s="16"/>
      <c r="BN266" s="16"/>
      <c r="BO266" s="41"/>
      <c r="BW266" s="16"/>
      <c r="BX266" s="16"/>
      <c r="BY266" s="16"/>
      <c r="BZ266" s="19"/>
      <c r="CI266" s="16"/>
      <c r="CJ266" s="16"/>
      <c r="CK266" s="16"/>
      <c r="CL266" s="16"/>
      <c r="CN266" s="16"/>
      <c r="CR266" s="16"/>
      <c r="CY266" s="16"/>
      <c r="CZ266" s="19"/>
      <c r="DA266" s="16"/>
      <c r="DB266" s="16"/>
      <c r="DD266" s="19"/>
      <c r="DF266" s="16"/>
      <c r="DP266" s="16"/>
      <c r="DS266" s="16"/>
      <c r="DT266" s="16"/>
      <c r="DU266" s="16"/>
      <c r="DW266" s="16"/>
      <c r="EB266" s="16"/>
    </row>
    <row r="267" spans="1:132" x14ac:dyDescent="0.35">
      <c r="A267" s="16" t="s">
        <v>6223</v>
      </c>
      <c r="I267" t="s">
        <v>6528</v>
      </c>
      <c r="J267" t="s">
        <v>6868</v>
      </c>
      <c r="K267" t="s">
        <v>6825</v>
      </c>
      <c r="L267" s="16"/>
      <c r="N267" t="s">
        <v>119</v>
      </c>
      <c r="P267" s="16"/>
      <c r="Q267" s="16"/>
      <c r="R267" s="16">
        <f>SUM(COUNTIF(L267:Q267,"yes"))</f>
        <v>1</v>
      </c>
      <c r="S267" s="16" t="s">
        <v>6301</v>
      </c>
      <c r="T267" s="16"/>
      <c r="U267" s="16"/>
      <c r="V267" s="16"/>
      <c r="W267" t="s">
        <v>6471</v>
      </c>
      <c r="X267" s="16"/>
      <c r="Y267" s="16"/>
      <c r="Z267" s="16"/>
      <c r="AA267" s="16"/>
      <c r="AG267" s="16"/>
      <c r="AH267" t="s">
        <v>6528</v>
      </c>
      <c r="AP267" s="42" t="s">
        <v>6471</v>
      </c>
      <c r="AQ267" s="16"/>
      <c r="BD267" s="30"/>
      <c r="BH267" s="26"/>
      <c r="BM267" s="16"/>
      <c r="BN267" s="16"/>
      <c r="BO267" s="41"/>
      <c r="BW267" s="16"/>
      <c r="BX267" s="16"/>
      <c r="BY267" s="16"/>
      <c r="BZ267" s="19"/>
      <c r="CI267" s="16"/>
      <c r="CJ267" s="16"/>
      <c r="CK267" s="16"/>
      <c r="CL267" s="16"/>
      <c r="CN267" s="16"/>
      <c r="CR267" s="16"/>
      <c r="CY267" s="16"/>
      <c r="CZ267" s="19"/>
      <c r="DA267" s="16"/>
      <c r="DB267" s="16"/>
      <c r="DD267" s="19"/>
      <c r="DF267" s="16"/>
      <c r="DP267" s="16"/>
      <c r="DS267" s="16"/>
      <c r="DT267" s="16"/>
      <c r="DU267" s="16"/>
      <c r="DW267" s="16"/>
      <c r="EB267" s="16"/>
    </row>
    <row r="268" spans="1:132" x14ac:dyDescent="0.35">
      <c r="A268" s="16" t="s">
        <v>6223</v>
      </c>
      <c r="I268" t="s">
        <v>6529</v>
      </c>
      <c r="J268"/>
      <c r="K268" t="s">
        <v>6825</v>
      </c>
      <c r="L268" s="16"/>
      <c r="N268" t="s">
        <v>119</v>
      </c>
      <c r="P268" s="16"/>
      <c r="Q268" s="16"/>
      <c r="R268" s="16">
        <f>SUM(COUNTIF(L268:Q268,"yes"))</f>
        <v>1</v>
      </c>
      <c r="S268" s="16" t="s">
        <v>6301</v>
      </c>
      <c r="T268" s="16"/>
      <c r="U268" s="16"/>
      <c r="V268" s="16"/>
      <c r="W268" t="s">
        <v>6847</v>
      </c>
      <c r="X268" s="16"/>
      <c r="Y268" s="16"/>
      <c r="Z268" s="16"/>
      <c r="AA268" s="16"/>
      <c r="AG268" s="16"/>
      <c r="AH268" t="s">
        <v>6529</v>
      </c>
      <c r="AP268" s="42" t="s">
        <v>6471</v>
      </c>
      <c r="AQ268" s="16"/>
      <c r="BD268" s="30"/>
      <c r="BH268" s="26"/>
      <c r="BM268" s="16"/>
      <c r="BN268" s="16"/>
      <c r="BO268" s="41"/>
      <c r="BW268" s="16"/>
      <c r="BX268" s="16"/>
      <c r="BY268" s="16"/>
      <c r="BZ268" s="19"/>
      <c r="CI268" s="16"/>
      <c r="CJ268" s="16"/>
      <c r="CK268" s="16"/>
      <c r="CL268" s="16"/>
      <c r="CN268" s="16"/>
      <c r="CR268" s="16"/>
      <c r="CY268" s="16"/>
      <c r="CZ268" s="19"/>
      <c r="DA268" s="16"/>
      <c r="DB268" s="16"/>
      <c r="DD268" s="19"/>
      <c r="DF268" s="16"/>
      <c r="DP268" s="16"/>
      <c r="DS268" s="16"/>
      <c r="DT268" s="16"/>
      <c r="DU268" s="16"/>
      <c r="DW268" s="16"/>
      <c r="EB268" s="16"/>
    </row>
    <row r="269" spans="1:132" x14ac:dyDescent="0.35">
      <c r="A269" s="16" t="s">
        <v>6223</v>
      </c>
      <c r="I269" t="s">
        <v>6533</v>
      </c>
      <c r="J269" t="s">
        <v>6871</v>
      </c>
      <c r="K269" t="s">
        <v>6825</v>
      </c>
      <c r="L269" s="16"/>
      <c r="N269" t="s">
        <v>119</v>
      </c>
      <c r="P269" s="16"/>
      <c r="Q269" s="16"/>
      <c r="R269" s="16">
        <f>SUM(COUNTIF(L269:Q269,"yes"))</f>
        <v>1</v>
      </c>
      <c r="S269" s="16" t="s">
        <v>6301</v>
      </c>
      <c r="T269" s="16"/>
      <c r="U269" s="16"/>
      <c r="V269" s="16"/>
      <c r="W269" t="s">
        <v>6471</v>
      </c>
      <c r="X269" s="16"/>
      <c r="Y269" s="16"/>
      <c r="Z269" s="16"/>
      <c r="AA269" s="16"/>
      <c r="AG269" s="16"/>
      <c r="AH269" t="s">
        <v>6533</v>
      </c>
      <c r="AP269" s="42" t="s">
        <v>836</v>
      </c>
      <c r="AQ269" s="16"/>
      <c r="BD269" s="30"/>
      <c r="BH269" s="26"/>
      <c r="BM269" s="16"/>
      <c r="BN269" s="16"/>
      <c r="BO269" s="41"/>
      <c r="BW269" s="16"/>
      <c r="BX269" s="16"/>
      <c r="BY269" s="16"/>
      <c r="BZ269" s="19"/>
      <c r="CI269" s="16"/>
      <c r="CJ269" s="16"/>
      <c r="CK269" s="16"/>
      <c r="CL269" s="16"/>
      <c r="CN269" s="16"/>
      <c r="CR269" s="16"/>
      <c r="CY269" s="16"/>
      <c r="CZ269" s="19"/>
      <c r="DA269" s="16"/>
      <c r="DB269" s="16"/>
      <c r="DD269" s="19"/>
      <c r="DF269" s="16"/>
      <c r="DP269" s="16"/>
      <c r="DS269" s="16"/>
      <c r="DT269" s="16"/>
      <c r="DU269" s="16"/>
      <c r="DW269" s="16"/>
      <c r="EB269" s="16"/>
    </row>
    <row r="270" spans="1:132" x14ac:dyDescent="0.35">
      <c r="A270" s="16" t="s">
        <v>6223</v>
      </c>
      <c r="I270" t="s">
        <v>6534</v>
      </c>
      <c r="J270" t="s">
        <v>6872</v>
      </c>
      <c r="K270" t="s">
        <v>6825</v>
      </c>
      <c r="L270" s="16"/>
      <c r="N270" t="s">
        <v>119</v>
      </c>
      <c r="P270" s="16"/>
      <c r="Q270" s="16"/>
      <c r="R270" s="16">
        <f>SUM(COUNTIF(L270:Q270,"yes"))</f>
        <v>1</v>
      </c>
      <c r="S270" s="16" t="s">
        <v>6301</v>
      </c>
      <c r="T270" s="16"/>
      <c r="U270" s="16"/>
      <c r="V270" s="16"/>
      <c r="W270" t="s">
        <v>6471</v>
      </c>
      <c r="X270" s="16"/>
      <c r="Y270" s="16"/>
      <c r="Z270" s="16"/>
      <c r="AA270" s="16"/>
      <c r="AG270" s="16"/>
      <c r="AH270" t="s">
        <v>6534</v>
      </c>
      <c r="AP270" s="42" t="s">
        <v>1037</v>
      </c>
      <c r="AQ270" s="16"/>
      <c r="BD270" s="30"/>
      <c r="BH270" s="26"/>
      <c r="BM270" s="16"/>
      <c r="BN270" s="16"/>
      <c r="BO270" s="41"/>
      <c r="BW270" s="16"/>
      <c r="BX270" s="16"/>
      <c r="BY270" s="16"/>
      <c r="BZ270" s="19"/>
      <c r="CI270" s="16"/>
      <c r="CJ270" s="16"/>
      <c r="CK270" s="16"/>
      <c r="CL270" s="16"/>
      <c r="CN270" s="16"/>
      <c r="CR270" s="16"/>
      <c r="CY270" s="16"/>
      <c r="CZ270" s="19"/>
      <c r="DA270" s="16"/>
      <c r="DB270" s="16"/>
      <c r="DD270" s="19"/>
      <c r="DF270" s="16"/>
      <c r="DP270" s="16"/>
      <c r="DS270" s="16"/>
      <c r="DT270" s="16"/>
      <c r="DU270" s="16"/>
      <c r="DW270" s="16"/>
      <c r="EB270" s="16"/>
    </row>
    <row r="271" spans="1:132" x14ac:dyDescent="0.35">
      <c r="A271" s="16" t="s">
        <v>6223</v>
      </c>
      <c r="I271" t="s">
        <v>6535</v>
      </c>
      <c r="J271" t="s">
        <v>6873</v>
      </c>
      <c r="K271" t="s">
        <v>6825</v>
      </c>
      <c r="L271" s="16"/>
      <c r="N271" t="s">
        <v>119</v>
      </c>
      <c r="P271" s="16"/>
      <c r="Q271" s="16"/>
      <c r="R271" s="16">
        <f>SUM(COUNTIF(L271:Q271,"yes"))</f>
        <v>1</v>
      </c>
      <c r="S271" s="16" t="s">
        <v>6301</v>
      </c>
      <c r="T271" s="16"/>
      <c r="U271" s="16"/>
      <c r="V271" s="16"/>
      <c r="W271" t="s">
        <v>6471</v>
      </c>
      <c r="X271" s="16"/>
      <c r="Y271" s="16"/>
      <c r="Z271" s="16"/>
      <c r="AA271" s="16"/>
      <c r="AG271" s="16"/>
      <c r="AH271" t="s">
        <v>6535</v>
      </c>
      <c r="AP271" s="42" t="s">
        <v>6536</v>
      </c>
      <c r="AQ271" s="16"/>
      <c r="BD271" s="30"/>
      <c r="BH271" s="26"/>
      <c r="BM271" s="16"/>
      <c r="BN271" s="16"/>
      <c r="BO271" s="41"/>
      <c r="BW271" s="16"/>
      <c r="BX271" s="16"/>
      <c r="BY271" s="16"/>
      <c r="BZ271" s="19"/>
      <c r="CI271" s="16"/>
      <c r="CJ271" s="16"/>
      <c r="CK271" s="16"/>
      <c r="CL271" s="16"/>
      <c r="CN271" s="16"/>
      <c r="CR271" s="16"/>
      <c r="CY271" s="16"/>
      <c r="CZ271" s="19"/>
      <c r="DA271" s="16"/>
      <c r="DB271" s="16"/>
      <c r="DD271" s="19"/>
      <c r="DF271" s="16"/>
      <c r="DP271" s="16"/>
      <c r="DS271" s="16"/>
      <c r="DT271" s="16"/>
      <c r="DU271" s="16"/>
      <c r="DW271" s="16"/>
      <c r="EB271" s="16"/>
    </row>
    <row r="272" spans="1:132" x14ac:dyDescent="0.35">
      <c r="A272" s="16" t="s">
        <v>6223</v>
      </c>
      <c r="I272" t="s">
        <v>6537</v>
      </c>
      <c r="J272"/>
      <c r="K272" t="s">
        <v>6825</v>
      </c>
      <c r="L272" s="16"/>
      <c r="N272" t="s">
        <v>119</v>
      </c>
      <c r="P272" s="16"/>
      <c r="Q272" s="16"/>
      <c r="R272" s="16">
        <f>SUM(COUNTIF(L272:Q272,"yes"))</f>
        <v>1</v>
      </c>
      <c r="S272" s="16" t="s">
        <v>6301</v>
      </c>
      <c r="T272" s="16"/>
      <c r="U272" s="16"/>
      <c r="V272" s="16"/>
      <c r="W272" t="s">
        <v>6874</v>
      </c>
      <c r="X272" s="16"/>
      <c r="Y272" s="16"/>
      <c r="Z272" s="16"/>
      <c r="AA272" s="16"/>
      <c r="AG272" s="16"/>
      <c r="AH272" t="s">
        <v>6537</v>
      </c>
      <c r="AP272" s="42" t="s">
        <v>6471</v>
      </c>
      <c r="AQ272" s="16"/>
      <c r="BD272" s="30"/>
      <c r="BH272" s="26"/>
      <c r="BM272" s="16"/>
      <c r="BN272" s="16"/>
      <c r="BO272" s="41"/>
      <c r="BW272" s="16"/>
      <c r="BX272" s="16"/>
      <c r="BY272" s="16"/>
      <c r="BZ272" s="19"/>
      <c r="CI272" s="16"/>
      <c r="CJ272" s="16"/>
      <c r="CK272" s="16"/>
      <c r="CL272" s="16"/>
      <c r="CN272" s="16"/>
      <c r="CR272" s="16"/>
      <c r="CY272" s="16"/>
      <c r="CZ272" s="19"/>
      <c r="DA272" s="16"/>
      <c r="DB272" s="16"/>
      <c r="DD272" s="19"/>
      <c r="DF272" s="16"/>
      <c r="DP272" s="16"/>
      <c r="DS272" s="16"/>
      <c r="DT272" s="16"/>
      <c r="DU272" s="16"/>
      <c r="DW272" s="16"/>
      <c r="EB272" s="16"/>
    </row>
    <row r="273" spans="1:132" x14ac:dyDescent="0.35">
      <c r="A273" s="16" t="s">
        <v>6223</v>
      </c>
      <c r="I273" t="s">
        <v>6540</v>
      </c>
      <c r="J273" t="s">
        <v>2014</v>
      </c>
      <c r="K273" t="s">
        <v>6825</v>
      </c>
      <c r="L273" s="16"/>
      <c r="N273" t="s">
        <v>119</v>
      </c>
      <c r="P273" s="16"/>
      <c r="Q273" s="16"/>
      <c r="R273" s="16">
        <f>SUM(COUNTIF(L273:Q273,"yes"))</f>
        <v>1</v>
      </c>
      <c r="S273" s="16" t="s">
        <v>6301</v>
      </c>
      <c r="T273" s="16"/>
      <c r="U273" s="16"/>
      <c r="V273" s="16"/>
      <c r="W273" t="s">
        <v>6471</v>
      </c>
      <c r="X273" s="16"/>
      <c r="Y273" s="16"/>
      <c r="Z273" s="16"/>
      <c r="AA273" s="16"/>
      <c r="AG273" s="16"/>
      <c r="AH273" t="s">
        <v>6540</v>
      </c>
      <c r="AP273" s="42" t="s">
        <v>6477</v>
      </c>
      <c r="AQ273" s="16"/>
      <c r="BD273" s="30"/>
      <c r="BH273" s="26"/>
      <c r="BM273" s="16"/>
      <c r="BN273" s="16"/>
      <c r="BO273" s="41"/>
      <c r="BW273" s="16"/>
      <c r="BX273" s="16"/>
      <c r="BY273" s="16"/>
      <c r="BZ273" s="19"/>
      <c r="CI273" s="16"/>
      <c r="CJ273" s="16"/>
      <c r="CK273" s="16"/>
      <c r="CL273" s="16"/>
      <c r="CN273" s="16"/>
      <c r="CR273" s="16"/>
      <c r="CY273" s="16"/>
      <c r="CZ273" s="19"/>
      <c r="DA273" s="16"/>
      <c r="DB273" s="16"/>
      <c r="DD273" s="19"/>
      <c r="DF273" s="16"/>
      <c r="DP273" s="16"/>
      <c r="DS273" s="16"/>
      <c r="DT273" s="16"/>
      <c r="DU273" s="16"/>
      <c r="DW273" s="16"/>
      <c r="EB273" s="16"/>
    </row>
    <row r="274" spans="1:132" x14ac:dyDescent="0.35">
      <c r="A274" s="16" t="s">
        <v>6223</v>
      </c>
      <c r="I274" t="s">
        <v>6541</v>
      </c>
      <c r="J274" t="s">
        <v>6876</v>
      </c>
      <c r="K274" t="s">
        <v>6825</v>
      </c>
      <c r="L274" s="16"/>
      <c r="N274" t="s">
        <v>119</v>
      </c>
      <c r="P274" s="16"/>
      <c r="Q274" s="16"/>
      <c r="R274" s="16">
        <f>SUM(COUNTIF(L274:Q274,"yes"))</f>
        <v>1</v>
      </c>
      <c r="S274" s="16" t="s">
        <v>6301</v>
      </c>
      <c r="T274" s="16"/>
      <c r="U274" s="16"/>
      <c r="V274" s="16"/>
      <c r="W274" t="s">
        <v>6471</v>
      </c>
      <c r="X274" s="16"/>
      <c r="Y274" s="16"/>
      <c r="Z274" s="16"/>
      <c r="AA274" s="16"/>
      <c r="AG274" s="16"/>
      <c r="AH274" t="s">
        <v>6541</v>
      </c>
      <c r="AP274" s="42" t="s">
        <v>6542</v>
      </c>
      <c r="AQ274" s="16"/>
      <c r="BD274" s="30"/>
      <c r="BH274" s="26"/>
      <c r="BM274" s="16"/>
      <c r="BN274" s="16"/>
      <c r="BO274" s="41"/>
      <c r="BW274" s="16"/>
      <c r="BX274" s="16"/>
      <c r="BY274" s="16"/>
      <c r="BZ274" s="19"/>
      <c r="CI274" s="16"/>
      <c r="CJ274" s="16"/>
      <c r="CK274" s="16"/>
      <c r="CL274" s="16"/>
      <c r="CN274" s="16"/>
      <c r="CR274" s="16"/>
      <c r="CY274" s="16"/>
      <c r="CZ274" s="19"/>
      <c r="DA274" s="16"/>
      <c r="DB274" s="16"/>
      <c r="DD274" s="19"/>
      <c r="DF274" s="16"/>
      <c r="DP274" s="16"/>
      <c r="DS274" s="16"/>
      <c r="DT274" s="16"/>
      <c r="DU274" s="16"/>
      <c r="DW274" s="16"/>
      <c r="EB274" s="16"/>
    </row>
    <row r="275" spans="1:132" x14ac:dyDescent="0.35">
      <c r="A275" s="16" t="s">
        <v>6223</v>
      </c>
      <c r="I275" t="s">
        <v>6543</v>
      </c>
      <c r="J275"/>
      <c r="K275" t="s">
        <v>6825</v>
      </c>
      <c r="L275" s="16"/>
      <c r="N275" t="s">
        <v>119</v>
      </c>
      <c r="P275" s="16"/>
      <c r="Q275" s="16"/>
      <c r="R275" s="16">
        <f>SUM(COUNTIF(L275:Q275,"yes"))</f>
        <v>1</v>
      </c>
      <c r="S275" s="16" t="s">
        <v>6301</v>
      </c>
      <c r="T275" s="16"/>
      <c r="U275" s="16"/>
      <c r="V275" s="16"/>
      <c r="W275" t="s">
        <v>6877</v>
      </c>
      <c r="X275" s="16"/>
      <c r="Y275" s="16"/>
      <c r="Z275" s="16"/>
      <c r="AA275" s="16"/>
      <c r="AG275" s="16"/>
      <c r="AH275" t="s">
        <v>6543</v>
      </c>
      <c r="AP275" s="42" t="s">
        <v>6471</v>
      </c>
      <c r="AQ275" s="16"/>
      <c r="BD275" s="30"/>
      <c r="BH275" s="26"/>
      <c r="BM275" s="16"/>
      <c r="BN275" s="16"/>
      <c r="BO275" s="41"/>
      <c r="BW275" s="16"/>
      <c r="BX275" s="16"/>
      <c r="BY275" s="16"/>
      <c r="BZ275" s="19"/>
      <c r="CI275" s="16"/>
      <c r="CJ275" s="16"/>
      <c r="CK275" s="16"/>
      <c r="CL275" s="16"/>
      <c r="CN275" s="16"/>
      <c r="CR275" s="16"/>
      <c r="CY275" s="16"/>
      <c r="CZ275" s="19"/>
      <c r="DA275" s="16"/>
      <c r="DB275" s="16"/>
      <c r="DD275" s="19"/>
      <c r="DF275" s="16"/>
      <c r="DP275" s="16"/>
      <c r="DS275" s="16"/>
      <c r="DT275" s="16"/>
      <c r="DU275" s="16"/>
      <c r="DW275" s="16"/>
      <c r="EB275" s="16"/>
    </row>
    <row r="276" spans="1:132" x14ac:dyDescent="0.35">
      <c r="A276" s="16" t="s">
        <v>6223</v>
      </c>
      <c r="I276" t="s">
        <v>6544</v>
      </c>
      <c r="J276" t="s">
        <v>6878</v>
      </c>
      <c r="K276" t="s">
        <v>6825</v>
      </c>
      <c r="L276" s="16"/>
      <c r="N276" t="s">
        <v>119</v>
      </c>
      <c r="P276" s="16"/>
      <c r="Q276" s="16"/>
      <c r="R276" s="16">
        <f>SUM(COUNTIF(L276:Q276,"yes"))</f>
        <v>1</v>
      </c>
      <c r="S276" s="16" t="s">
        <v>6301</v>
      </c>
      <c r="T276" s="16"/>
      <c r="U276" s="16"/>
      <c r="V276" s="16"/>
      <c r="W276" t="s">
        <v>6471</v>
      </c>
      <c r="X276" s="16"/>
      <c r="Y276" s="16"/>
      <c r="Z276" s="16"/>
      <c r="AA276" s="16"/>
      <c r="AG276" s="16"/>
      <c r="AH276" t="s">
        <v>6544</v>
      </c>
      <c r="AP276" s="42" t="s">
        <v>1104</v>
      </c>
      <c r="AQ276" s="16"/>
      <c r="BD276" s="30"/>
      <c r="BH276" s="26"/>
      <c r="BM276" s="16"/>
      <c r="BN276" s="16"/>
      <c r="BO276" s="41"/>
      <c r="BW276" s="16"/>
      <c r="BX276" s="16"/>
      <c r="BY276" s="16"/>
      <c r="BZ276" s="19"/>
      <c r="CI276" s="16"/>
      <c r="CJ276" s="16"/>
      <c r="CK276" s="16"/>
      <c r="CL276" s="16"/>
      <c r="CN276" s="16"/>
      <c r="CR276" s="16"/>
      <c r="CY276" s="16"/>
      <c r="CZ276" s="19"/>
      <c r="DA276" s="16"/>
      <c r="DB276" s="16"/>
      <c r="DD276" s="19"/>
      <c r="DF276" s="16"/>
      <c r="DP276" s="16"/>
      <c r="DS276" s="16"/>
      <c r="DT276" s="16"/>
      <c r="DU276" s="16"/>
      <c r="DW276" s="16"/>
      <c r="EB276" s="16"/>
    </row>
    <row r="277" spans="1:132" x14ac:dyDescent="0.35">
      <c r="A277" s="16" t="s">
        <v>6223</v>
      </c>
      <c r="I277" t="s">
        <v>6548</v>
      </c>
      <c r="J277" t="s">
        <v>6879</v>
      </c>
      <c r="K277" t="s">
        <v>6825</v>
      </c>
      <c r="L277" s="16"/>
      <c r="N277" t="s">
        <v>119</v>
      </c>
      <c r="P277" s="16"/>
      <c r="Q277" s="16"/>
      <c r="R277" s="16">
        <f>SUM(COUNTIF(L277:Q277,"yes"))</f>
        <v>1</v>
      </c>
      <c r="S277" s="16" t="s">
        <v>6302</v>
      </c>
      <c r="T277" s="16"/>
      <c r="U277" s="16"/>
      <c r="V277" s="16"/>
      <c r="W277" t="s">
        <v>6471</v>
      </c>
      <c r="X277" s="16"/>
      <c r="Y277" s="16"/>
      <c r="Z277" s="16"/>
      <c r="AA277" s="16"/>
      <c r="AG277" s="16"/>
      <c r="AH277" t="s">
        <v>6548</v>
      </c>
      <c r="AP277" s="42" t="s">
        <v>6549</v>
      </c>
      <c r="AQ277" s="16"/>
      <c r="BD277" s="30"/>
      <c r="BH277" s="26"/>
      <c r="BM277" s="16"/>
      <c r="BN277" s="16"/>
      <c r="BO277" s="41"/>
      <c r="BW277" s="16"/>
      <c r="BX277" s="16"/>
      <c r="BY277" s="16"/>
      <c r="BZ277" s="19"/>
      <c r="CI277" s="16"/>
      <c r="CJ277" s="16"/>
      <c r="CK277" s="16"/>
      <c r="CL277" s="16"/>
      <c r="CN277" s="16"/>
      <c r="CR277" s="16"/>
      <c r="CY277" s="16"/>
      <c r="CZ277" s="19"/>
      <c r="DA277" s="16"/>
      <c r="DB277" s="16"/>
      <c r="DD277" s="19"/>
      <c r="DF277" s="16"/>
      <c r="DP277" s="16"/>
      <c r="DS277" s="16"/>
      <c r="DT277" s="16"/>
      <c r="DU277" s="16"/>
      <c r="DW277" s="16"/>
      <c r="EB277" s="16"/>
    </row>
    <row r="278" spans="1:132" x14ac:dyDescent="0.35">
      <c r="A278" s="16" t="s">
        <v>6223</v>
      </c>
      <c r="I278" t="s">
        <v>6551</v>
      </c>
      <c r="J278" t="s">
        <v>6880</v>
      </c>
      <c r="K278" t="s">
        <v>6825</v>
      </c>
      <c r="L278" s="16"/>
      <c r="N278" t="s">
        <v>119</v>
      </c>
      <c r="P278" s="16"/>
      <c r="Q278" s="16"/>
      <c r="R278" s="16">
        <f>SUM(COUNTIF(L278:Q278,"yes"))</f>
        <v>1</v>
      </c>
      <c r="S278" s="16" t="s">
        <v>6301</v>
      </c>
      <c r="T278" s="16"/>
      <c r="U278" s="16"/>
      <c r="V278" s="16"/>
      <c r="W278" t="s">
        <v>6471</v>
      </c>
      <c r="X278" s="16"/>
      <c r="Y278" s="16"/>
      <c r="Z278" s="16"/>
      <c r="AA278" s="16"/>
      <c r="AG278" s="16"/>
      <c r="AH278" t="s">
        <v>6551</v>
      </c>
      <c r="AP278" s="42" t="s">
        <v>601</v>
      </c>
      <c r="AQ278" s="16"/>
      <c r="BD278" s="30"/>
      <c r="BH278" s="26"/>
      <c r="BM278" s="16"/>
      <c r="BN278" s="16"/>
      <c r="BO278" s="41"/>
      <c r="BW278" s="16"/>
      <c r="BX278" s="16"/>
      <c r="BY278" s="16"/>
      <c r="BZ278" s="19"/>
      <c r="CI278" s="16"/>
      <c r="CJ278" s="16"/>
      <c r="CK278" s="16"/>
      <c r="CL278" s="16"/>
      <c r="CN278" s="16"/>
      <c r="CR278" s="16"/>
      <c r="CY278" s="16"/>
      <c r="CZ278" s="19"/>
      <c r="DA278" s="16"/>
      <c r="DB278" s="16"/>
      <c r="DD278" s="19"/>
      <c r="DF278" s="16"/>
      <c r="DP278" s="16"/>
      <c r="DS278" s="16"/>
      <c r="DT278" s="16"/>
      <c r="DU278" s="16"/>
      <c r="DW278" s="16"/>
      <c r="EB278" s="16"/>
    </row>
    <row r="279" spans="1:132" x14ac:dyDescent="0.35">
      <c r="A279" s="16" t="s">
        <v>6223</v>
      </c>
      <c r="I279" t="s">
        <v>6552</v>
      </c>
      <c r="J279" t="s">
        <v>6881</v>
      </c>
      <c r="K279" t="s">
        <v>6825</v>
      </c>
      <c r="L279" s="16"/>
      <c r="N279" t="s">
        <v>119</v>
      </c>
      <c r="P279" s="16"/>
      <c r="Q279" s="16"/>
      <c r="R279" s="16">
        <f>SUM(COUNTIF(L279:Q279,"yes"))</f>
        <v>1</v>
      </c>
      <c r="S279" s="16" t="s">
        <v>6301</v>
      </c>
      <c r="T279" s="16"/>
      <c r="U279" s="16"/>
      <c r="V279" s="16"/>
      <c r="W279" t="s">
        <v>6471</v>
      </c>
      <c r="X279" s="16"/>
      <c r="Y279" s="16"/>
      <c r="Z279" s="16"/>
      <c r="AA279" s="16"/>
      <c r="AG279" s="16"/>
      <c r="AH279" t="s">
        <v>6552</v>
      </c>
      <c r="AP279" s="42" t="s">
        <v>6553</v>
      </c>
      <c r="AQ279" s="16"/>
      <c r="BD279" s="30"/>
      <c r="BH279" s="26"/>
      <c r="BM279" s="16"/>
      <c r="BN279" s="16"/>
      <c r="BO279" s="41"/>
      <c r="BW279" s="16"/>
      <c r="BX279" s="16"/>
      <c r="BY279" s="16"/>
      <c r="BZ279" s="19"/>
      <c r="CI279" s="16"/>
      <c r="CJ279" s="16"/>
      <c r="CK279" s="16"/>
      <c r="CL279" s="16"/>
      <c r="CN279" s="16"/>
      <c r="CR279" s="16"/>
      <c r="CY279" s="16"/>
      <c r="CZ279" s="19"/>
      <c r="DA279" s="16"/>
      <c r="DB279" s="16"/>
      <c r="DD279" s="19"/>
      <c r="DF279" s="16"/>
      <c r="DP279" s="16"/>
      <c r="DS279" s="16"/>
      <c r="DT279" s="16"/>
      <c r="DU279" s="16"/>
      <c r="DW279" s="16"/>
      <c r="EB279" s="16"/>
    </row>
    <row r="280" spans="1:132" x14ac:dyDescent="0.35">
      <c r="A280" s="16" t="s">
        <v>6223</v>
      </c>
      <c r="I280" t="s">
        <v>6229</v>
      </c>
      <c r="J280"/>
      <c r="K280" t="s">
        <v>6825</v>
      </c>
      <c r="L280" s="16"/>
      <c r="N280" t="s">
        <v>119</v>
      </c>
      <c r="P280" s="16"/>
      <c r="Q280" s="16"/>
      <c r="R280" s="16">
        <f>SUM(COUNTIF(L280:Q280,"yes"))</f>
        <v>1</v>
      </c>
      <c r="S280" s="16" t="s">
        <v>6301</v>
      </c>
      <c r="T280" s="16"/>
      <c r="U280" s="16"/>
      <c r="V280" s="16"/>
      <c r="W280" t="s">
        <v>6882</v>
      </c>
      <c r="X280" s="16"/>
      <c r="Y280" s="16"/>
      <c r="Z280" s="16"/>
      <c r="AA280" s="16"/>
      <c r="AG280" s="16"/>
      <c r="AH280" t="s">
        <v>6229</v>
      </c>
      <c r="AP280" s="42" t="s">
        <v>6471</v>
      </c>
      <c r="AQ280" s="16"/>
      <c r="BD280" s="30"/>
      <c r="BH280" s="26"/>
      <c r="BM280" s="16"/>
      <c r="BN280" s="16"/>
      <c r="BO280" s="41"/>
      <c r="BW280" s="16"/>
      <c r="BX280" s="16"/>
      <c r="BY280" s="16"/>
      <c r="BZ280" s="19"/>
      <c r="CI280" s="16"/>
      <c r="CJ280" s="16"/>
      <c r="CK280" s="16"/>
      <c r="CL280" s="16"/>
      <c r="CN280" s="16"/>
      <c r="CR280" s="16"/>
      <c r="CY280" s="16"/>
      <c r="CZ280" s="19"/>
      <c r="DA280" s="16"/>
      <c r="DB280" s="16"/>
      <c r="DD280" s="19"/>
      <c r="DF280" s="16"/>
      <c r="DP280" s="16"/>
      <c r="DS280" s="16"/>
      <c r="DT280" s="16"/>
      <c r="DU280" s="16"/>
      <c r="DW280" s="16"/>
      <c r="EB280" s="16"/>
    </row>
    <row r="281" spans="1:132" x14ac:dyDescent="0.35">
      <c r="A281" s="16" t="s">
        <v>6223</v>
      </c>
      <c r="I281" t="s">
        <v>6554</v>
      </c>
      <c r="J281"/>
      <c r="K281" t="s">
        <v>6825</v>
      </c>
      <c r="L281" s="16"/>
      <c r="N281" t="s">
        <v>119</v>
      </c>
      <c r="P281" s="16"/>
      <c r="Q281" s="16"/>
      <c r="R281" s="16">
        <f>SUM(COUNTIF(L281:Q281,"yes"))</f>
        <v>1</v>
      </c>
      <c r="S281" s="16" t="s">
        <v>6301</v>
      </c>
      <c r="T281" s="16"/>
      <c r="U281" s="16"/>
      <c r="V281" s="16"/>
      <c r="W281" t="s">
        <v>6841</v>
      </c>
      <c r="X281" s="16"/>
      <c r="Y281" s="16"/>
      <c r="Z281" s="16"/>
      <c r="AA281" s="16"/>
      <c r="AG281" s="16"/>
      <c r="AH281" t="s">
        <v>6554</v>
      </c>
      <c r="AP281" s="42" t="s">
        <v>6471</v>
      </c>
      <c r="AQ281" s="16"/>
      <c r="BD281" s="30"/>
      <c r="BH281" s="26"/>
      <c r="BM281" s="16"/>
      <c r="BN281" s="16"/>
      <c r="BO281" s="41"/>
      <c r="BW281" s="16"/>
      <c r="BX281" s="16"/>
      <c r="BY281" s="16"/>
      <c r="BZ281" s="19"/>
      <c r="CI281" s="16"/>
      <c r="CJ281" s="16"/>
      <c r="CK281" s="16"/>
      <c r="CL281" s="16"/>
      <c r="CN281" s="16"/>
      <c r="CR281" s="16"/>
      <c r="CY281" s="16"/>
      <c r="CZ281" s="19"/>
      <c r="DA281" s="16"/>
      <c r="DB281" s="16"/>
      <c r="DD281" s="19"/>
      <c r="DF281" s="16"/>
      <c r="DP281" s="16"/>
      <c r="DS281" s="16"/>
      <c r="DT281" s="16"/>
      <c r="DU281" s="16"/>
      <c r="DW281" s="16"/>
      <c r="EB281" s="16"/>
    </row>
    <row r="282" spans="1:132" x14ac:dyDescent="0.35">
      <c r="A282" s="16" t="s">
        <v>6223</v>
      </c>
      <c r="I282" t="s">
        <v>6555</v>
      </c>
      <c r="J282" t="s">
        <v>6883</v>
      </c>
      <c r="K282" t="s">
        <v>6825</v>
      </c>
      <c r="L282" s="16"/>
      <c r="N282" t="s">
        <v>119</v>
      </c>
      <c r="P282" s="16"/>
      <c r="Q282" s="16"/>
      <c r="R282" s="16">
        <f>SUM(COUNTIF(L282:Q282,"yes"))</f>
        <v>1</v>
      </c>
      <c r="S282" s="16" t="s">
        <v>6301</v>
      </c>
      <c r="T282" s="16"/>
      <c r="U282" s="16"/>
      <c r="V282" s="16"/>
      <c r="W282" t="s">
        <v>6556</v>
      </c>
      <c r="X282" s="16"/>
      <c r="Y282" s="16"/>
      <c r="Z282" s="16"/>
      <c r="AA282" s="16"/>
      <c r="AG282" s="16"/>
      <c r="AH282" t="s">
        <v>6555</v>
      </c>
      <c r="AP282" s="42" t="s">
        <v>661</v>
      </c>
      <c r="AQ282" s="16"/>
      <c r="BD282" s="30"/>
      <c r="BH282" s="26"/>
      <c r="BM282" s="16"/>
      <c r="BN282" s="16"/>
      <c r="BO282" s="41"/>
      <c r="BW282" s="16"/>
      <c r="BX282" s="16"/>
      <c r="BY282" s="16"/>
      <c r="BZ282" s="19"/>
      <c r="CI282" s="16"/>
      <c r="CJ282" s="16"/>
      <c r="CK282" s="16"/>
      <c r="CL282" s="16"/>
      <c r="CN282" s="16"/>
      <c r="CR282" s="16"/>
      <c r="CY282" s="16"/>
      <c r="CZ282" s="19"/>
      <c r="DA282" s="16"/>
      <c r="DB282" s="16"/>
      <c r="DD282" s="19"/>
      <c r="DF282" s="16"/>
      <c r="DP282" s="16"/>
      <c r="DS282" s="16"/>
      <c r="DT282" s="16"/>
      <c r="DU282" s="16"/>
      <c r="DW282" s="16"/>
      <c r="EB282" s="16"/>
    </row>
    <row r="283" spans="1:132" x14ac:dyDescent="0.35">
      <c r="A283" s="16" t="s">
        <v>6223</v>
      </c>
      <c r="I283" t="s">
        <v>6557</v>
      </c>
      <c r="J283" t="s">
        <v>6884</v>
      </c>
      <c r="K283" t="s">
        <v>6825</v>
      </c>
      <c r="L283" s="16"/>
      <c r="N283" t="s">
        <v>119</v>
      </c>
      <c r="P283" s="16"/>
      <c r="Q283" s="16"/>
      <c r="R283" s="16">
        <f>SUM(COUNTIF(L283:Q283,"yes"))</f>
        <v>1</v>
      </c>
      <c r="S283" s="16" t="s">
        <v>6301</v>
      </c>
      <c r="T283" s="16"/>
      <c r="U283" s="16"/>
      <c r="V283" s="16"/>
      <c r="W283" t="s">
        <v>6471</v>
      </c>
      <c r="X283" s="16"/>
      <c r="Y283" s="16"/>
      <c r="Z283" s="16"/>
      <c r="AA283" s="16"/>
      <c r="AG283" s="16"/>
      <c r="AH283" t="s">
        <v>6557</v>
      </c>
      <c r="AP283" s="42" t="s">
        <v>6558</v>
      </c>
      <c r="AQ283" s="16"/>
      <c r="BD283" s="30"/>
      <c r="BH283" s="26"/>
      <c r="BM283" s="16"/>
      <c r="BN283" s="16"/>
      <c r="BO283" s="41"/>
      <c r="BW283" s="16"/>
      <c r="BX283" s="16"/>
      <c r="BY283" s="16"/>
      <c r="BZ283" s="19"/>
      <c r="CI283" s="16"/>
      <c r="CJ283" s="16"/>
      <c r="CK283" s="16"/>
      <c r="CL283" s="16"/>
      <c r="CN283" s="16"/>
      <c r="CR283" s="16"/>
      <c r="CY283" s="16"/>
      <c r="CZ283" s="19"/>
      <c r="DA283" s="16"/>
      <c r="DB283" s="16"/>
      <c r="DD283" s="19"/>
      <c r="DF283" s="16"/>
      <c r="DP283" s="16"/>
      <c r="DS283" s="16"/>
      <c r="DT283" s="16"/>
      <c r="DU283" s="16"/>
      <c r="DW283" s="16"/>
      <c r="EB283" s="16"/>
    </row>
    <row r="284" spans="1:132" x14ac:dyDescent="0.35">
      <c r="A284" s="16" t="s">
        <v>6223</v>
      </c>
      <c r="I284" t="s">
        <v>6559</v>
      </c>
      <c r="J284"/>
      <c r="K284" t="s">
        <v>6825</v>
      </c>
      <c r="L284" s="16"/>
      <c r="N284" t="s">
        <v>119</v>
      </c>
      <c r="P284" s="16"/>
      <c r="Q284" s="16"/>
      <c r="R284" s="16">
        <f>SUM(COUNTIF(L284:Q284,"yes"))</f>
        <v>1</v>
      </c>
      <c r="S284" s="16" t="s">
        <v>6301</v>
      </c>
      <c r="T284" s="16"/>
      <c r="U284" s="16"/>
      <c r="V284" s="16"/>
      <c r="W284" t="s">
        <v>6885</v>
      </c>
      <c r="X284" s="16"/>
      <c r="Y284" s="16"/>
      <c r="Z284" s="16"/>
      <c r="AA284" s="16"/>
      <c r="AG284" s="16"/>
      <c r="AH284" t="s">
        <v>6559</v>
      </c>
      <c r="AP284" s="42" t="s">
        <v>6471</v>
      </c>
      <c r="AQ284" s="16"/>
      <c r="BD284" s="30"/>
      <c r="BH284" s="26"/>
      <c r="BM284" s="16"/>
      <c r="BN284" s="16"/>
      <c r="BO284" s="41"/>
      <c r="BW284" s="16"/>
      <c r="BX284" s="16"/>
      <c r="BY284" s="16"/>
      <c r="BZ284" s="19"/>
      <c r="CI284" s="16"/>
      <c r="CJ284" s="16"/>
      <c r="CK284" s="16"/>
      <c r="CL284" s="16"/>
      <c r="CN284" s="16"/>
      <c r="CR284" s="16"/>
      <c r="CY284" s="16"/>
      <c r="CZ284" s="19"/>
      <c r="DA284" s="16"/>
      <c r="DB284" s="16"/>
      <c r="DD284" s="19"/>
      <c r="DF284" s="16"/>
      <c r="DP284" s="16"/>
      <c r="DS284" s="16"/>
      <c r="DT284" s="16"/>
      <c r="DU284" s="16"/>
      <c r="DW284" s="16"/>
      <c r="EB284" s="16"/>
    </row>
    <row r="285" spans="1:132" x14ac:dyDescent="0.35">
      <c r="A285" s="16" t="s">
        <v>6223</v>
      </c>
      <c r="I285" t="s">
        <v>6561</v>
      </c>
      <c r="J285" t="s">
        <v>6887</v>
      </c>
      <c r="K285" t="s">
        <v>6825</v>
      </c>
      <c r="L285" s="16"/>
      <c r="N285" t="s">
        <v>119</v>
      </c>
      <c r="P285" s="16"/>
      <c r="Q285" s="16"/>
      <c r="R285" s="16">
        <f>SUM(COUNTIF(L285:Q285,"yes"))</f>
        <v>1</v>
      </c>
      <c r="S285" s="16" t="s">
        <v>6301</v>
      </c>
      <c r="T285" s="16"/>
      <c r="U285" s="16"/>
      <c r="V285" s="16"/>
      <c r="W285" t="s">
        <v>6471</v>
      </c>
      <c r="X285" s="16"/>
      <c r="Y285" s="16"/>
      <c r="Z285" s="16"/>
      <c r="AA285" s="16"/>
      <c r="AG285" s="16"/>
      <c r="AH285" t="s">
        <v>6561</v>
      </c>
      <c r="AP285" s="42" t="s">
        <v>1037</v>
      </c>
      <c r="AQ285" s="16"/>
      <c r="BD285" s="30"/>
      <c r="BH285" s="26"/>
      <c r="BM285" s="16"/>
      <c r="BN285" s="16"/>
      <c r="BO285" s="41"/>
      <c r="BW285" s="16"/>
      <c r="BX285" s="16"/>
      <c r="BY285" s="16"/>
      <c r="BZ285" s="19"/>
      <c r="CI285" s="16"/>
      <c r="CJ285" s="16"/>
      <c r="CK285" s="16"/>
      <c r="CL285" s="16"/>
      <c r="CN285" s="16"/>
      <c r="CR285" s="16"/>
      <c r="CY285" s="16"/>
      <c r="CZ285" s="19"/>
      <c r="DA285" s="16"/>
      <c r="DB285" s="16"/>
      <c r="DD285" s="19"/>
      <c r="DF285" s="16"/>
      <c r="DP285" s="16"/>
      <c r="DS285" s="16"/>
      <c r="DT285" s="16"/>
      <c r="DU285" s="16"/>
      <c r="DW285" s="16"/>
      <c r="EB285" s="16"/>
    </row>
    <row r="286" spans="1:132" x14ac:dyDescent="0.35">
      <c r="A286" s="16" t="s">
        <v>6223</v>
      </c>
      <c r="I286" t="s">
        <v>6562</v>
      </c>
      <c r="J286"/>
      <c r="K286" t="s">
        <v>6825</v>
      </c>
      <c r="L286" s="16"/>
      <c r="N286" t="s">
        <v>119</v>
      </c>
      <c r="P286" s="16"/>
      <c r="Q286" s="16"/>
      <c r="R286" s="16">
        <f>SUM(COUNTIF(L286:Q286,"yes"))</f>
        <v>1</v>
      </c>
      <c r="S286" s="16" t="s">
        <v>6301</v>
      </c>
      <c r="T286" s="16"/>
      <c r="U286" s="16"/>
      <c r="V286" s="16"/>
      <c r="W286" t="s">
        <v>6888</v>
      </c>
      <c r="X286" s="16"/>
      <c r="Y286" s="16"/>
      <c r="Z286" s="16"/>
      <c r="AA286" s="16"/>
      <c r="AG286" s="16"/>
      <c r="AH286" t="s">
        <v>6562</v>
      </c>
      <c r="AO286" t="s">
        <v>6471</v>
      </c>
      <c r="AP286" s="42"/>
      <c r="AQ286" s="16"/>
      <c r="BD286" s="30"/>
      <c r="BH286" s="26"/>
      <c r="BM286" s="16"/>
      <c r="BN286" s="16"/>
      <c r="BO286" s="41"/>
      <c r="BW286" s="16"/>
      <c r="BX286" s="16"/>
      <c r="BY286" s="16"/>
      <c r="BZ286" s="19"/>
      <c r="CI286" s="16"/>
      <c r="CJ286" s="16"/>
      <c r="CK286" s="16"/>
      <c r="CL286" s="16"/>
      <c r="CN286" s="16"/>
      <c r="CR286" s="16"/>
      <c r="CY286" s="16"/>
      <c r="CZ286" s="19"/>
      <c r="DA286" s="16"/>
      <c r="DB286" s="16"/>
      <c r="DD286" s="19"/>
      <c r="DF286" s="16"/>
      <c r="DP286" s="16"/>
      <c r="DS286" s="16"/>
      <c r="DT286" s="16"/>
      <c r="DU286" s="16"/>
      <c r="DW286" s="16"/>
      <c r="EB286" s="16"/>
    </row>
    <row r="287" spans="1:132" x14ac:dyDescent="0.35">
      <c r="A287" s="16" t="s">
        <v>6223</v>
      </c>
      <c r="I287" t="s">
        <v>6563</v>
      </c>
      <c r="J287" t="s">
        <v>6889</v>
      </c>
      <c r="K287" t="s">
        <v>6825</v>
      </c>
      <c r="L287" s="16"/>
      <c r="N287" t="s">
        <v>119</v>
      </c>
      <c r="P287" s="16"/>
      <c r="Q287" s="16"/>
      <c r="R287" s="16">
        <f>SUM(COUNTIF(L287:Q287,"yes"))</f>
        <v>1</v>
      </c>
      <c r="S287" s="16" t="s">
        <v>6301</v>
      </c>
      <c r="T287" s="16"/>
      <c r="U287" s="16"/>
      <c r="V287" s="16"/>
      <c r="W287" t="s">
        <v>6471</v>
      </c>
      <c r="X287" s="16"/>
      <c r="Y287" s="16"/>
      <c r="Z287" s="16"/>
      <c r="AA287" s="16"/>
      <c r="AG287" s="16"/>
      <c r="AH287" t="s">
        <v>6563</v>
      </c>
      <c r="AO287" t="s">
        <v>6564</v>
      </c>
      <c r="AP287" s="42"/>
      <c r="AQ287" s="16"/>
      <c r="BD287" s="30"/>
      <c r="BH287" s="26"/>
      <c r="BM287" s="16"/>
      <c r="BN287" s="16"/>
      <c r="BO287" s="41"/>
      <c r="BW287" s="16"/>
      <c r="BX287" s="16"/>
      <c r="BY287" s="16"/>
      <c r="BZ287" s="19"/>
      <c r="CI287" s="16"/>
      <c r="CJ287" s="16"/>
      <c r="CK287" s="16"/>
      <c r="CL287" s="16"/>
      <c r="CN287" s="16"/>
      <c r="CR287" s="16"/>
      <c r="CY287" s="16"/>
      <c r="CZ287" s="19"/>
      <c r="DA287" s="16"/>
      <c r="DB287" s="16"/>
      <c r="DD287" s="19"/>
      <c r="DF287" s="16"/>
      <c r="DP287" s="16"/>
      <c r="DS287" s="16"/>
      <c r="DT287" s="16"/>
      <c r="DU287" s="16"/>
      <c r="DW287" s="16"/>
      <c r="EB287" s="16"/>
    </row>
    <row r="288" spans="1:132" x14ac:dyDescent="0.35">
      <c r="A288" s="16" t="s">
        <v>6223</v>
      </c>
      <c r="I288" t="s">
        <v>6565</v>
      </c>
      <c r="J288"/>
      <c r="K288" t="s">
        <v>6825</v>
      </c>
      <c r="L288" s="16"/>
      <c r="N288" t="s">
        <v>119</v>
      </c>
      <c r="P288" s="16"/>
      <c r="Q288" s="16"/>
      <c r="R288" s="16">
        <f>SUM(COUNTIF(L288:Q288,"yes"))</f>
        <v>1</v>
      </c>
      <c r="S288" s="16" t="s">
        <v>6301</v>
      </c>
      <c r="T288" s="16"/>
      <c r="U288" s="16"/>
      <c r="V288" s="16"/>
      <c r="W288" t="s">
        <v>6890</v>
      </c>
      <c r="X288" s="16"/>
      <c r="Y288" s="16"/>
      <c r="Z288" s="16"/>
      <c r="AA288" s="16"/>
      <c r="AG288" s="16"/>
      <c r="AH288" t="s">
        <v>6565</v>
      </c>
      <c r="AO288" t="s">
        <v>6471</v>
      </c>
      <c r="AP288" s="42"/>
      <c r="AQ288" s="16"/>
      <c r="BD288" s="30"/>
      <c r="BH288" s="26"/>
      <c r="BM288" s="16"/>
      <c r="BN288" s="16"/>
      <c r="BO288" s="41"/>
      <c r="BW288" s="16"/>
      <c r="BX288" s="16"/>
      <c r="BY288" s="16"/>
      <c r="BZ288" s="19"/>
      <c r="CI288" s="16"/>
      <c r="CJ288" s="16"/>
      <c r="CK288" s="16"/>
      <c r="CL288" s="16"/>
      <c r="CN288" s="16"/>
      <c r="CR288" s="16"/>
      <c r="CY288" s="16"/>
      <c r="CZ288" s="19"/>
      <c r="DA288" s="16"/>
      <c r="DB288" s="16"/>
      <c r="DD288" s="19"/>
      <c r="DF288" s="16"/>
      <c r="DP288" s="16"/>
      <c r="DS288" s="16"/>
      <c r="DT288" s="16"/>
      <c r="DU288" s="16"/>
      <c r="DW288" s="16"/>
      <c r="EB288" s="16"/>
    </row>
    <row r="289" spans="1:132" x14ac:dyDescent="0.35">
      <c r="A289" s="16" t="s">
        <v>6223</v>
      </c>
      <c r="I289" t="s">
        <v>6566</v>
      </c>
      <c r="J289"/>
      <c r="K289" t="s">
        <v>6825</v>
      </c>
      <c r="L289" s="16"/>
      <c r="N289" t="s">
        <v>119</v>
      </c>
      <c r="P289" s="16"/>
      <c r="Q289" s="16"/>
      <c r="R289" s="16">
        <f>SUM(COUNTIF(L289:Q289,"yes"))</f>
        <v>1</v>
      </c>
      <c r="S289" s="16" t="s">
        <v>6301</v>
      </c>
      <c r="T289" s="16"/>
      <c r="U289" s="16"/>
      <c r="V289" s="16"/>
      <c r="W289" t="s">
        <v>6891</v>
      </c>
      <c r="X289" s="16"/>
      <c r="Y289" s="16"/>
      <c r="Z289" s="16"/>
      <c r="AA289" s="16"/>
      <c r="AG289" s="16"/>
      <c r="AH289" t="s">
        <v>6566</v>
      </c>
      <c r="AO289" t="s">
        <v>6471</v>
      </c>
      <c r="AP289" s="42"/>
      <c r="AQ289" s="16"/>
      <c r="BD289" s="30"/>
      <c r="BH289" s="26"/>
      <c r="BM289" s="16"/>
      <c r="BN289" s="16"/>
      <c r="BO289" s="41"/>
      <c r="BW289" s="16"/>
      <c r="BX289" s="16"/>
      <c r="BY289" s="16"/>
      <c r="BZ289" s="19"/>
      <c r="CI289" s="16"/>
      <c r="CJ289" s="16"/>
      <c r="CK289" s="16"/>
      <c r="CL289" s="16"/>
      <c r="CN289" s="16"/>
      <c r="CR289" s="16"/>
      <c r="CY289" s="16"/>
      <c r="CZ289" s="19"/>
      <c r="DA289" s="16"/>
      <c r="DB289" s="16"/>
      <c r="DD289" s="19"/>
      <c r="DF289" s="16"/>
      <c r="DP289" s="16"/>
      <c r="DS289" s="16"/>
      <c r="DT289" s="16"/>
      <c r="DU289" s="16"/>
      <c r="DW289" s="16"/>
      <c r="EB289" s="16"/>
    </row>
    <row r="290" spans="1:132" x14ac:dyDescent="0.35">
      <c r="A290" s="16" t="s">
        <v>6223</v>
      </c>
      <c r="I290" t="s">
        <v>6567</v>
      </c>
      <c r="J290" t="s">
        <v>6892</v>
      </c>
      <c r="K290" t="s">
        <v>6825</v>
      </c>
      <c r="L290" s="16"/>
      <c r="N290" t="s">
        <v>119</v>
      </c>
      <c r="P290" s="16"/>
      <c r="Q290" s="16"/>
      <c r="R290" s="16">
        <f>SUM(COUNTIF(L290:Q290,"yes"))</f>
        <v>1</v>
      </c>
      <c r="S290" s="16" t="s">
        <v>6301</v>
      </c>
      <c r="T290" s="16"/>
      <c r="U290" s="16"/>
      <c r="V290" s="16"/>
      <c r="W290" t="s">
        <v>6568</v>
      </c>
      <c r="X290" s="16"/>
      <c r="Y290" s="16"/>
      <c r="Z290" s="16"/>
      <c r="AA290" s="16"/>
      <c r="AG290" s="16"/>
      <c r="AH290" t="s">
        <v>6567</v>
      </c>
      <c r="AO290" t="s">
        <v>661</v>
      </c>
      <c r="AP290" s="42"/>
      <c r="AQ290" s="16"/>
      <c r="BD290" s="30"/>
      <c r="BH290" s="26"/>
      <c r="BM290" s="16"/>
      <c r="BN290" s="16"/>
      <c r="BO290" s="41"/>
      <c r="BW290" s="16"/>
      <c r="BX290" s="16"/>
      <c r="BY290" s="16"/>
      <c r="BZ290" s="19"/>
      <c r="CI290" s="16"/>
      <c r="CJ290" s="16"/>
      <c r="CK290" s="16"/>
      <c r="CL290" s="16"/>
      <c r="CN290" s="16"/>
      <c r="CR290" s="16"/>
      <c r="CY290" s="16"/>
      <c r="CZ290" s="19"/>
      <c r="DA290" s="16"/>
      <c r="DB290" s="16"/>
      <c r="DD290" s="19"/>
      <c r="DF290" s="16"/>
      <c r="DP290" s="16"/>
      <c r="DS290" s="16"/>
      <c r="DT290" s="16"/>
      <c r="DU290" s="16"/>
      <c r="DW290" s="16"/>
      <c r="EB290" s="16"/>
    </row>
    <row r="291" spans="1:132" x14ac:dyDescent="0.35">
      <c r="A291" s="16" t="s">
        <v>6223</v>
      </c>
      <c r="I291" t="s">
        <v>6569</v>
      </c>
      <c r="J291" t="s">
        <v>6893</v>
      </c>
      <c r="K291" t="s">
        <v>6825</v>
      </c>
      <c r="L291" s="16"/>
      <c r="N291" t="s">
        <v>119</v>
      </c>
      <c r="P291" s="16"/>
      <c r="Q291" s="16"/>
      <c r="R291" s="16">
        <f>SUM(COUNTIF(L291:Q291,"yes"))</f>
        <v>1</v>
      </c>
      <c r="S291" s="16" t="s">
        <v>6301</v>
      </c>
      <c r="T291" s="16"/>
      <c r="U291" s="16"/>
      <c r="V291" s="16"/>
      <c r="W291" t="s">
        <v>6570</v>
      </c>
      <c r="X291" s="16"/>
      <c r="Y291" s="16"/>
      <c r="Z291" s="16"/>
      <c r="AA291" s="16"/>
      <c r="AG291" s="16"/>
      <c r="AH291" t="s">
        <v>6569</v>
      </c>
      <c r="AO291" t="s">
        <v>590</v>
      </c>
      <c r="AP291" s="42"/>
      <c r="AQ291" s="16"/>
      <c r="BD291" s="30"/>
      <c r="BH291" s="26"/>
      <c r="BM291" s="16"/>
      <c r="BN291" s="16"/>
      <c r="BO291" s="41"/>
      <c r="BW291" s="16"/>
      <c r="BX291" s="16"/>
      <c r="BY291" s="16"/>
      <c r="BZ291" s="19"/>
      <c r="CI291" s="16"/>
      <c r="CJ291" s="16"/>
      <c r="CK291" s="16"/>
      <c r="CL291" s="16"/>
      <c r="CN291" s="16"/>
      <c r="CR291" s="16"/>
      <c r="CY291" s="16"/>
      <c r="CZ291" s="19"/>
      <c r="DA291" s="16"/>
      <c r="DB291" s="16"/>
      <c r="DD291" s="19"/>
      <c r="DF291" s="16"/>
      <c r="DP291" s="16"/>
      <c r="DS291" s="16"/>
      <c r="DT291" s="16"/>
      <c r="DU291" s="16"/>
      <c r="DW291" s="16"/>
      <c r="EB291" s="16"/>
    </row>
    <row r="292" spans="1:132" x14ac:dyDescent="0.35">
      <c r="A292" s="16" t="s">
        <v>6223</v>
      </c>
      <c r="I292" t="s">
        <v>6571</v>
      </c>
      <c r="J292" t="s">
        <v>6894</v>
      </c>
      <c r="K292" t="s">
        <v>6825</v>
      </c>
      <c r="L292" s="16"/>
      <c r="N292" t="s">
        <v>119</v>
      </c>
      <c r="P292" s="16"/>
      <c r="Q292" s="16"/>
      <c r="R292" s="16">
        <f>SUM(COUNTIF(L292:Q292,"yes"))</f>
        <v>1</v>
      </c>
      <c r="S292" s="16" t="s">
        <v>6301</v>
      </c>
      <c r="T292" s="16"/>
      <c r="U292" s="16"/>
      <c r="V292" s="16"/>
      <c r="W292" t="s">
        <v>6471</v>
      </c>
      <c r="X292" s="16"/>
      <c r="Y292" s="16"/>
      <c r="Z292" s="16"/>
      <c r="AA292" s="16"/>
      <c r="AG292" s="16"/>
      <c r="AH292" t="s">
        <v>6571</v>
      </c>
      <c r="AO292" t="s">
        <v>6488</v>
      </c>
      <c r="AP292" s="42"/>
      <c r="AQ292" s="16"/>
      <c r="BD292" s="30"/>
      <c r="BH292" s="26"/>
      <c r="BM292" s="16"/>
      <c r="BN292" s="16"/>
      <c r="BO292" s="41"/>
      <c r="BW292" s="16"/>
      <c r="BX292" s="16"/>
      <c r="BY292" s="16"/>
      <c r="BZ292" s="19"/>
      <c r="CI292" s="16"/>
      <c r="CJ292" s="16"/>
      <c r="CK292" s="16"/>
      <c r="CL292" s="16"/>
      <c r="CN292" s="16"/>
      <c r="CR292" s="16"/>
      <c r="CY292" s="16"/>
      <c r="CZ292" s="19"/>
      <c r="DA292" s="16"/>
      <c r="DB292" s="16"/>
      <c r="DD292" s="19"/>
      <c r="DF292" s="16"/>
      <c r="DP292" s="16"/>
      <c r="DS292" s="16"/>
      <c r="DT292" s="16"/>
      <c r="DU292" s="16"/>
      <c r="DW292" s="16"/>
      <c r="EB292" s="16"/>
    </row>
    <row r="293" spans="1:132" x14ac:dyDescent="0.35">
      <c r="A293" s="16" t="s">
        <v>6223</v>
      </c>
      <c r="I293" t="s">
        <v>6572</v>
      </c>
      <c r="J293" t="s">
        <v>6895</v>
      </c>
      <c r="K293" t="s">
        <v>6825</v>
      </c>
      <c r="L293" s="16"/>
      <c r="N293" t="s">
        <v>119</v>
      </c>
      <c r="P293" s="16"/>
      <c r="Q293" s="16"/>
      <c r="R293" s="16">
        <f>SUM(COUNTIF(L293:Q293,"yes"))</f>
        <v>1</v>
      </c>
      <c r="S293" s="16" t="s">
        <v>6302</v>
      </c>
      <c r="T293" s="16"/>
      <c r="U293" s="16"/>
      <c r="V293" s="16"/>
      <c r="W293" t="s">
        <v>6471</v>
      </c>
      <c r="X293" s="16"/>
      <c r="Y293" s="16"/>
      <c r="Z293" s="16"/>
      <c r="AA293" s="16"/>
      <c r="AG293" s="16"/>
      <c r="AH293" t="s">
        <v>6572</v>
      </c>
      <c r="AO293" t="s">
        <v>6573</v>
      </c>
      <c r="AP293" s="42"/>
      <c r="AQ293" s="16"/>
      <c r="BD293" s="30"/>
      <c r="BH293" s="26"/>
      <c r="BM293" s="16"/>
      <c r="BN293" s="16"/>
      <c r="BO293" s="41"/>
      <c r="BW293" s="16"/>
      <c r="BX293" s="16"/>
      <c r="BY293" s="16"/>
      <c r="BZ293" s="19"/>
      <c r="CI293" s="16"/>
      <c r="CJ293" s="16"/>
      <c r="CK293" s="16"/>
      <c r="CL293" s="16"/>
      <c r="CN293" s="16"/>
      <c r="CR293" s="16"/>
      <c r="CY293" s="16"/>
      <c r="CZ293" s="19"/>
      <c r="DA293" s="16"/>
      <c r="DB293" s="16"/>
      <c r="DD293" s="19"/>
      <c r="DF293" s="16"/>
      <c r="DP293" s="16"/>
      <c r="DS293" s="16"/>
      <c r="DT293" s="16"/>
      <c r="DU293" s="16"/>
      <c r="DW293" s="16"/>
      <c r="EB293" s="16"/>
    </row>
    <row r="294" spans="1:132" x14ac:dyDescent="0.35">
      <c r="A294" s="16" t="s">
        <v>6223</v>
      </c>
      <c r="I294" t="s">
        <v>6574</v>
      </c>
      <c r="J294" t="s">
        <v>6896</v>
      </c>
      <c r="K294" t="s">
        <v>6825</v>
      </c>
      <c r="L294" s="16"/>
      <c r="N294" t="s">
        <v>119</v>
      </c>
      <c r="P294" s="16"/>
      <c r="Q294" s="16"/>
      <c r="R294" s="16">
        <f>SUM(COUNTIF(L294:Q294,"yes"))</f>
        <v>1</v>
      </c>
      <c r="S294" s="16" t="s">
        <v>6301</v>
      </c>
      <c r="T294" s="16"/>
      <c r="U294" s="16"/>
      <c r="V294" s="16"/>
      <c r="W294" t="s">
        <v>6471</v>
      </c>
      <c r="X294" s="16"/>
      <c r="Y294" s="16"/>
      <c r="Z294" s="16"/>
      <c r="AA294" s="16"/>
      <c r="AG294" s="16"/>
      <c r="AH294" t="s">
        <v>6574</v>
      </c>
      <c r="AO294" t="s">
        <v>6507</v>
      </c>
      <c r="AP294" s="42"/>
      <c r="AQ294" s="16"/>
      <c r="BD294" s="30"/>
      <c r="BH294" s="26"/>
      <c r="BM294" s="16"/>
      <c r="BN294" s="16"/>
      <c r="BO294" s="41"/>
      <c r="BW294" s="16"/>
      <c r="BX294" s="16"/>
      <c r="BY294" s="16"/>
      <c r="BZ294" s="19"/>
      <c r="CI294" s="16"/>
      <c r="CJ294" s="16"/>
      <c r="CK294" s="16"/>
      <c r="CL294" s="16"/>
      <c r="CN294" s="16"/>
      <c r="CR294" s="16"/>
      <c r="CY294" s="16"/>
      <c r="CZ294" s="19"/>
      <c r="DA294" s="16"/>
      <c r="DB294" s="16"/>
      <c r="DD294" s="19"/>
      <c r="DF294" s="16"/>
      <c r="DP294" s="16"/>
      <c r="DS294" s="16"/>
      <c r="DT294" s="16"/>
      <c r="DU294" s="16"/>
      <c r="DW294" s="16"/>
      <c r="EB294" s="16"/>
    </row>
    <row r="295" spans="1:132" x14ac:dyDescent="0.35">
      <c r="A295" s="16" t="s">
        <v>6223</v>
      </c>
      <c r="I295" t="s">
        <v>6575</v>
      </c>
      <c r="J295" t="s">
        <v>6897</v>
      </c>
      <c r="K295" t="s">
        <v>6825</v>
      </c>
      <c r="L295" s="16"/>
      <c r="N295" t="s">
        <v>119</v>
      </c>
      <c r="P295" s="16"/>
      <c r="Q295" s="16"/>
      <c r="R295" s="16">
        <f>SUM(COUNTIF(L295:Q295,"yes"))</f>
        <v>1</v>
      </c>
      <c r="S295" s="16" t="s">
        <v>6301</v>
      </c>
      <c r="T295" s="16"/>
      <c r="U295" s="16"/>
      <c r="V295" s="16"/>
      <c r="W295" t="s">
        <v>6471</v>
      </c>
      <c r="X295" s="16"/>
      <c r="Y295" s="16"/>
      <c r="Z295" s="16"/>
      <c r="AA295" s="16"/>
      <c r="AG295" s="16"/>
      <c r="AH295" t="s">
        <v>6575</v>
      </c>
      <c r="AO295" t="s">
        <v>661</v>
      </c>
      <c r="AP295" s="42"/>
      <c r="AQ295" s="16"/>
      <c r="BD295" s="30"/>
      <c r="BH295" s="26"/>
      <c r="BM295" s="16"/>
      <c r="BN295" s="16"/>
      <c r="BO295" s="41"/>
      <c r="BW295" s="16"/>
      <c r="BX295" s="16"/>
      <c r="BY295" s="16"/>
      <c r="BZ295" s="19"/>
      <c r="CI295" s="16"/>
      <c r="CJ295" s="16"/>
      <c r="CK295" s="16"/>
      <c r="CL295" s="16"/>
      <c r="CN295" s="16"/>
      <c r="CR295" s="16"/>
      <c r="CY295" s="16"/>
      <c r="CZ295" s="19"/>
      <c r="DA295" s="16"/>
      <c r="DB295" s="16"/>
      <c r="DD295" s="19"/>
      <c r="DF295" s="16"/>
      <c r="DP295" s="16"/>
      <c r="DS295" s="16"/>
      <c r="DT295" s="16"/>
      <c r="DU295" s="16"/>
      <c r="DW295" s="16"/>
      <c r="EB295" s="16"/>
    </row>
    <row r="296" spans="1:132" x14ac:dyDescent="0.35">
      <c r="A296" s="16" t="s">
        <v>6223</v>
      </c>
      <c r="I296" t="s">
        <v>6576</v>
      </c>
      <c r="J296" t="s">
        <v>6898</v>
      </c>
      <c r="K296" t="s">
        <v>6825</v>
      </c>
      <c r="L296" s="16"/>
      <c r="N296" t="s">
        <v>119</v>
      </c>
      <c r="P296" s="16"/>
      <c r="Q296" s="16"/>
      <c r="R296" s="16">
        <f>SUM(COUNTIF(L296:Q296,"yes"))</f>
        <v>1</v>
      </c>
      <c r="S296" s="16" t="s">
        <v>6301</v>
      </c>
      <c r="T296" s="16"/>
      <c r="U296" s="16"/>
      <c r="V296" s="16"/>
      <c r="W296" t="s">
        <v>6578</v>
      </c>
      <c r="X296" s="16"/>
      <c r="Y296" s="16"/>
      <c r="Z296" s="16"/>
      <c r="AA296" s="16"/>
      <c r="AG296" s="16"/>
      <c r="AH296" t="s">
        <v>6576</v>
      </c>
      <c r="AO296" t="s">
        <v>6577</v>
      </c>
      <c r="AP296" s="42"/>
      <c r="AQ296" s="16"/>
      <c r="BD296" s="30"/>
      <c r="BH296" s="26"/>
      <c r="BM296" s="16"/>
      <c r="BN296" s="16"/>
      <c r="BO296" s="41"/>
      <c r="BW296" s="16"/>
      <c r="BX296" s="16"/>
      <c r="BY296" s="16"/>
      <c r="BZ296" s="19"/>
      <c r="CI296" s="16"/>
      <c r="CJ296" s="16"/>
      <c r="CK296" s="16"/>
      <c r="CL296" s="16"/>
      <c r="CN296" s="16"/>
      <c r="CR296" s="16"/>
      <c r="CY296" s="16"/>
      <c r="CZ296" s="19"/>
      <c r="DA296" s="16"/>
      <c r="DB296" s="16"/>
      <c r="DD296" s="19"/>
      <c r="DF296" s="16"/>
      <c r="DP296" s="16"/>
      <c r="DS296" s="16"/>
      <c r="DT296" s="16"/>
      <c r="DU296" s="16"/>
      <c r="DW296" s="16"/>
      <c r="EB296" s="16"/>
    </row>
    <row r="297" spans="1:132" x14ac:dyDescent="0.35">
      <c r="A297" s="16" t="s">
        <v>6223</v>
      </c>
      <c r="I297" t="s">
        <v>6579</v>
      </c>
      <c r="J297" t="s">
        <v>6899</v>
      </c>
      <c r="K297" t="s">
        <v>6825</v>
      </c>
      <c r="L297" s="16"/>
      <c r="N297" t="s">
        <v>119</v>
      </c>
      <c r="P297" s="16"/>
      <c r="Q297" s="16"/>
      <c r="R297" s="16">
        <f>SUM(COUNTIF(L297:Q297,"yes"))</f>
        <v>1</v>
      </c>
      <c r="S297" s="16" t="s">
        <v>6301</v>
      </c>
      <c r="T297" s="16"/>
      <c r="U297" s="16"/>
      <c r="V297" s="16"/>
      <c r="W297" t="s">
        <v>6471</v>
      </c>
      <c r="X297" s="16"/>
      <c r="Y297" s="16"/>
      <c r="Z297" s="16"/>
      <c r="AA297" s="16"/>
      <c r="AG297" s="16"/>
      <c r="AH297" t="s">
        <v>6579</v>
      </c>
      <c r="AO297" t="s">
        <v>6580</v>
      </c>
      <c r="AP297" s="42"/>
      <c r="AQ297" s="16"/>
      <c r="BD297" s="30"/>
      <c r="BH297" s="26"/>
      <c r="BM297" s="16"/>
      <c r="BN297" s="16"/>
      <c r="BO297" s="41"/>
      <c r="BW297" s="16"/>
      <c r="BX297" s="16"/>
      <c r="BY297" s="16"/>
      <c r="BZ297" s="19"/>
      <c r="CI297" s="16"/>
      <c r="CJ297" s="16"/>
      <c r="CK297" s="16"/>
      <c r="CL297" s="16"/>
      <c r="CN297" s="16"/>
      <c r="CR297" s="16"/>
      <c r="CY297" s="16"/>
      <c r="CZ297" s="19"/>
      <c r="DA297" s="16"/>
      <c r="DB297" s="16"/>
      <c r="DD297" s="19"/>
      <c r="DF297" s="16"/>
      <c r="DP297" s="16"/>
      <c r="DS297" s="16"/>
      <c r="DT297" s="16"/>
      <c r="DU297" s="16"/>
      <c r="DW297" s="16"/>
      <c r="EB297" s="16"/>
    </row>
    <row r="298" spans="1:132" x14ac:dyDescent="0.35">
      <c r="A298" s="16" t="s">
        <v>6223</v>
      </c>
      <c r="I298" t="s">
        <v>6583</v>
      </c>
      <c r="J298"/>
      <c r="K298" t="s">
        <v>6825</v>
      </c>
      <c r="L298" s="16"/>
      <c r="N298" t="s">
        <v>119</v>
      </c>
      <c r="P298" s="16"/>
      <c r="Q298" s="16"/>
      <c r="R298" s="16">
        <f>SUM(COUNTIF(L298:Q298,"yes"))</f>
        <v>1</v>
      </c>
      <c r="S298" s="16" t="s">
        <v>6301</v>
      </c>
      <c r="T298" s="16"/>
      <c r="U298" s="16"/>
      <c r="V298" s="16"/>
      <c r="W298" t="s">
        <v>6902</v>
      </c>
      <c r="X298" s="16"/>
      <c r="Y298" s="16"/>
      <c r="Z298" s="16"/>
      <c r="AA298" s="16"/>
      <c r="AG298" s="16"/>
      <c r="AH298" t="s">
        <v>6583</v>
      </c>
      <c r="AO298" t="s">
        <v>6471</v>
      </c>
      <c r="AP298" s="42"/>
      <c r="AQ298" s="16"/>
      <c r="BD298" s="30"/>
      <c r="BH298" s="26"/>
      <c r="BM298" s="16"/>
      <c r="BN298" s="16"/>
      <c r="BO298" s="41"/>
      <c r="BW298" s="16"/>
      <c r="BX298" s="16"/>
      <c r="BY298" s="16"/>
      <c r="BZ298" s="19"/>
      <c r="CI298" s="16"/>
      <c r="CJ298" s="16"/>
      <c r="CK298" s="16"/>
      <c r="CL298" s="16"/>
      <c r="CN298" s="16"/>
      <c r="CR298" s="16"/>
      <c r="CY298" s="16"/>
      <c r="CZ298" s="19"/>
      <c r="DA298" s="16"/>
      <c r="DB298" s="16"/>
      <c r="DD298" s="19"/>
      <c r="DF298" s="16"/>
      <c r="DP298" s="16"/>
      <c r="DS298" s="16"/>
      <c r="DT298" s="16"/>
      <c r="DU298" s="16"/>
      <c r="DW298" s="16"/>
      <c r="EB298" s="16"/>
    </row>
    <row r="299" spans="1:132" x14ac:dyDescent="0.35">
      <c r="A299" s="16" t="s">
        <v>6223</v>
      </c>
      <c r="I299" t="s">
        <v>6587</v>
      </c>
      <c r="J299" t="s">
        <v>6904</v>
      </c>
      <c r="K299" t="s">
        <v>6825</v>
      </c>
      <c r="L299" s="16"/>
      <c r="N299" t="s">
        <v>119</v>
      </c>
      <c r="P299" s="16"/>
      <c r="Q299" s="16"/>
      <c r="R299" s="16">
        <f>SUM(COUNTIF(L299:Q299,"yes"))</f>
        <v>1</v>
      </c>
      <c r="S299" s="16" t="s">
        <v>6301</v>
      </c>
      <c r="T299" s="16"/>
      <c r="U299" s="16"/>
      <c r="V299" s="16"/>
      <c r="W299" t="s">
        <v>6471</v>
      </c>
      <c r="X299" s="16"/>
      <c r="Y299" s="16"/>
      <c r="Z299" s="16"/>
      <c r="AA299" s="16"/>
      <c r="AG299" s="16"/>
      <c r="AH299" t="s">
        <v>6587</v>
      </c>
      <c r="AO299" t="s">
        <v>6588</v>
      </c>
      <c r="AP299" s="42"/>
      <c r="AQ299" s="16"/>
      <c r="BD299" s="30"/>
      <c r="BH299" s="26"/>
      <c r="BM299" s="16"/>
      <c r="BN299" s="16"/>
      <c r="BO299" s="41"/>
      <c r="BW299" s="16"/>
      <c r="BX299" s="16"/>
      <c r="BY299" s="16"/>
      <c r="BZ299" s="19"/>
      <c r="CI299" s="16"/>
      <c r="CJ299" s="16"/>
      <c r="CK299" s="16"/>
      <c r="CL299" s="16"/>
      <c r="CN299" s="16"/>
      <c r="CR299" s="16"/>
      <c r="CY299" s="16"/>
      <c r="CZ299" s="19"/>
      <c r="DA299" s="16"/>
      <c r="DB299" s="16"/>
      <c r="DD299" s="19"/>
      <c r="DF299" s="16"/>
      <c r="DP299" s="16"/>
      <c r="DS299" s="16"/>
      <c r="DT299" s="16"/>
      <c r="DU299" s="16"/>
      <c r="DW299" s="16"/>
      <c r="EB299" s="16"/>
    </row>
    <row r="300" spans="1:132" x14ac:dyDescent="0.35">
      <c r="A300" s="16" t="s">
        <v>6223</v>
      </c>
      <c r="I300" t="s">
        <v>6591</v>
      </c>
      <c r="J300"/>
      <c r="K300" t="s">
        <v>6825</v>
      </c>
      <c r="L300" s="16"/>
      <c r="N300" t="s">
        <v>119</v>
      </c>
      <c r="P300" s="16"/>
      <c r="Q300" s="16"/>
      <c r="R300" s="16">
        <f>SUM(COUNTIF(L300:Q300,"yes"))</f>
        <v>1</v>
      </c>
      <c r="S300" s="16" t="s">
        <v>6301</v>
      </c>
      <c r="T300" s="16"/>
      <c r="U300" s="16"/>
      <c r="V300" s="16"/>
      <c r="W300" t="s">
        <v>6828</v>
      </c>
      <c r="X300" s="16"/>
      <c r="Y300" s="16"/>
      <c r="Z300" s="16"/>
      <c r="AA300" s="16"/>
      <c r="AG300" s="16"/>
      <c r="AH300" t="s">
        <v>6591</v>
      </c>
      <c r="AO300" t="s">
        <v>6471</v>
      </c>
      <c r="AP300" s="42"/>
      <c r="AQ300" s="16"/>
      <c r="BD300" s="30"/>
      <c r="BH300" s="26"/>
      <c r="BM300" s="16"/>
      <c r="BN300" s="16"/>
      <c r="BO300" s="41"/>
      <c r="BW300" s="16"/>
      <c r="BX300" s="16"/>
      <c r="BY300" s="16"/>
      <c r="BZ300" s="19"/>
      <c r="CI300" s="16"/>
      <c r="CJ300" s="16"/>
      <c r="CK300" s="16"/>
      <c r="CL300" s="16"/>
      <c r="CN300" s="16"/>
      <c r="CR300" s="16"/>
      <c r="CY300" s="16"/>
      <c r="CZ300" s="19"/>
      <c r="DA300" s="16"/>
      <c r="DB300" s="16"/>
      <c r="DD300" s="19"/>
      <c r="DF300" s="16"/>
      <c r="DP300" s="16"/>
      <c r="DS300" s="16"/>
      <c r="DT300" s="16"/>
      <c r="DU300" s="16"/>
      <c r="DW300" s="16"/>
      <c r="EB300" s="16"/>
    </row>
    <row r="301" spans="1:132" x14ac:dyDescent="0.35">
      <c r="A301" s="16" t="s">
        <v>6223</v>
      </c>
      <c r="I301" t="s">
        <v>6592</v>
      </c>
      <c r="J301"/>
      <c r="K301" t="s">
        <v>6825</v>
      </c>
      <c r="L301" s="16"/>
      <c r="N301" t="s">
        <v>119</v>
      </c>
      <c r="P301" s="16"/>
      <c r="Q301" s="16"/>
      <c r="R301" s="16">
        <f>SUM(COUNTIF(L301:Q301,"yes"))</f>
        <v>1</v>
      </c>
      <c r="S301" s="16" t="s">
        <v>6301</v>
      </c>
      <c r="T301" s="16"/>
      <c r="U301" s="16"/>
      <c r="V301" s="16"/>
      <c r="W301" t="s">
        <v>6906</v>
      </c>
      <c r="X301" s="16"/>
      <c r="Y301" s="16"/>
      <c r="Z301" s="16"/>
      <c r="AA301" s="16"/>
      <c r="AG301" s="16"/>
      <c r="AH301" t="s">
        <v>6592</v>
      </c>
      <c r="AO301" t="s">
        <v>6471</v>
      </c>
      <c r="AP301" s="42"/>
      <c r="AQ301" s="16"/>
      <c r="BD301" s="30"/>
      <c r="BH301" s="26"/>
      <c r="BM301" s="16"/>
      <c r="BN301" s="16"/>
      <c r="BO301" s="41"/>
      <c r="BW301" s="16"/>
      <c r="BX301" s="16"/>
      <c r="BY301" s="16"/>
      <c r="BZ301" s="19"/>
      <c r="CI301" s="16"/>
      <c r="CJ301" s="16"/>
      <c r="CK301" s="16"/>
      <c r="CL301" s="16"/>
      <c r="CN301" s="16"/>
      <c r="CR301" s="16"/>
      <c r="CY301" s="16"/>
      <c r="CZ301" s="19"/>
      <c r="DA301" s="16"/>
      <c r="DB301" s="16"/>
      <c r="DD301" s="19"/>
      <c r="DF301" s="16"/>
      <c r="DP301" s="16"/>
      <c r="DS301" s="16"/>
      <c r="DT301" s="16"/>
      <c r="DU301" s="16"/>
      <c r="DW301" s="16"/>
      <c r="EB301" s="16"/>
    </row>
    <row r="302" spans="1:132" x14ac:dyDescent="0.35">
      <c r="A302" s="16" t="s">
        <v>6223</v>
      </c>
      <c r="I302" t="s">
        <v>6593</v>
      </c>
      <c r="J302"/>
      <c r="K302" t="s">
        <v>6825</v>
      </c>
      <c r="L302" s="16"/>
      <c r="N302" t="s">
        <v>119</v>
      </c>
      <c r="P302" s="16"/>
      <c r="Q302" s="16"/>
      <c r="R302" s="16">
        <f>SUM(COUNTIF(L302:Q302,"yes"))</f>
        <v>1</v>
      </c>
      <c r="S302" s="16" t="s">
        <v>6301</v>
      </c>
      <c r="T302" s="16"/>
      <c r="U302" s="16"/>
      <c r="V302" s="16"/>
      <c r="W302" t="s">
        <v>6907</v>
      </c>
      <c r="X302" s="16"/>
      <c r="Y302" s="16"/>
      <c r="Z302" s="16"/>
      <c r="AA302" s="16"/>
      <c r="AG302" s="16"/>
      <c r="AH302" t="s">
        <v>6593</v>
      </c>
      <c r="AO302" t="s">
        <v>6471</v>
      </c>
      <c r="AP302" s="42"/>
      <c r="AQ302" s="16"/>
      <c r="BD302" s="30"/>
      <c r="BH302" s="26"/>
      <c r="BM302" s="16"/>
      <c r="BN302" s="16"/>
      <c r="BO302" s="41"/>
      <c r="BW302" s="16"/>
      <c r="BX302" s="16"/>
      <c r="BY302" s="16"/>
      <c r="BZ302" s="19"/>
      <c r="CI302" s="16"/>
      <c r="CJ302" s="16"/>
      <c r="CK302" s="16"/>
      <c r="CL302" s="16"/>
      <c r="CN302" s="16"/>
      <c r="CR302" s="16"/>
      <c r="CY302" s="16"/>
      <c r="CZ302" s="19"/>
      <c r="DA302" s="16"/>
      <c r="DB302" s="16"/>
      <c r="DD302" s="19"/>
      <c r="DF302" s="16"/>
      <c r="DP302" s="16"/>
      <c r="DS302" s="16"/>
      <c r="DT302" s="16"/>
      <c r="DU302" s="16"/>
      <c r="DW302" s="16"/>
      <c r="EB302" s="16"/>
    </row>
    <row r="303" spans="1:132" x14ac:dyDescent="0.35">
      <c r="A303" s="16" t="s">
        <v>6223</v>
      </c>
      <c r="I303" t="s">
        <v>6594</v>
      </c>
      <c r="J303" t="s">
        <v>6908</v>
      </c>
      <c r="K303" t="s">
        <v>6825</v>
      </c>
      <c r="L303" s="16"/>
      <c r="N303" t="s">
        <v>119</v>
      </c>
      <c r="P303" s="16"/>
      <c r="Q303" s="16"/>
      <c r="R303" s="16">
        <f>SUM(COUNTIF(L303:Q303,"yes"))</f>
        <v>1</v>
      </c>
      <c r="S303" s="16" t="s">
        <v>6301</v>
      </c>
      <c r="T303" s="16"/>
      <c r="U303" s="16"/>
      <c r="V303" s="16"/>
      <c r="W303" t="s">
        <v>6471</v>
      </c>
      <c r="X303" s="16"/>
      <c r="Y303" s="16"/>
      <c r="Z303" s="16"/>
      <c r="AA303" s="16"/>
      <c r="AG303" s="16"/>
      <c r="AH303" t="s">
        <v>6594</v>
      </c>
      <c r="AO303" t="s">
        <v>6595</v>
      </c>
      <c r="AP303" s="42"/>
      <c r="AQ303" s="16"/>
      <c r="BD303" s="30"/>
      <c r="BH303" s="26"/>
      <c r="BM303" s="16"/>
      <c r="BN303" s="16"/>
      <c r="BO303" s="41"/>
      <c r="BW303" s="16"/>
      <c r="BX303" s="16"/>
      <c r="BY303" s="16"/>
      <c r="BZ303" s="19"/>
      <c r="CI303" s="16"/>
      <c r="CJ303" s="16"/>
      <c r="CK303" s="16"/>
      <c r="CL303" s="16"/>
      <c r="CN303" s="16"/>
      <c r="CR303" s="16"/>
      <c r="CY303" s="16"/>
      <c r="CZ303" s="19"/>
      <c r="DA303" s="16"/>
      <c r="DB303" s="16"/>
      <c r="DD303" s="19"/>
      <c r="DF303" s="16"/>
      <c r="DP303" s="16"/>
      <c r="DS303" s="16"/>
      <c r="DT303" s="16"/>
      <c r="DU303" s="16"/>
      <c r="DW303" s="16"/>
      <c r="EB303" s="16"/>
    </row>
    <row r="304" spans="1:132" x14ac:dyDescent="0.35">
      <c r="A304" s="16" t="s">
        <v>6223</v>
      </c>
      <c r="I304" t="s">
        <v>6596</v>
      </c>
      <c r="J304" t="s">
        <v>6909</v>
      </c>
      <c r="K304" t="s">
        <v>6825</v>
      </c>
      <c r="L304" s="16"/>
      <c r="N304" t="s">
        <v>119</v>
      </c>
      <c r="P304" s="16"/>
      <c r="Q304" s="16"/>
      <c r="R304" s="16">
        <f>SUM(COUNTIF(L304:Q304,"yes"))</f>
        <v>1</v>
      </c>
      <c r="S304" s="16" t="s">
        <v>6301</v>
      </c>
      <c r="T304" s="16"/>
      <c r="U304" s="16"/>
      <c r="V304" s="16"/>
      <c r="X304" s="16"/>
      <c r="Y304" s="16"/>
      <c r="Z304" s="16"/>
      <c r="AA304" s="16"/>
      <c r="AG304" s="16"/>
      <c r="AH304" t="s">
        <v>6596</v>
      </c>
      <c r="AO304" t="s">
        <v>6597</v>
      </c>
      <c r="AP304" s="42"/>
      <c r="AQ304" s="16"/>
      <c r="BD304" s="30"/>
      <c r="BH304" s="26"/>
      <c r="BM304" s="16"/>
      <c r="BN304" s="16"/>
      <c r="BO304" s="41"/>
      <c r="BW304" s="16"/>
      <c r="BX304" s="16"/>
      <c r="BY304" s="16"/>
      <c r="BZ304" s="19"/>
      <c r="CI304" s="16"/>
      <c r="CJ304" s="16"/>
      <c r="CK304" s="16"/>
      <c r="CL304" s="16"/>
      <c r="CN304" s="16"/>
      <c r="CR304" s="16"/>
      <c r="CY304" s="16"/>
      <c r="CZ304" s="19"/>
      <c r="DA304" s="16"/>
      <c r="DB304" s="16"/>
      <c r="DD304" s="19"/>
      <c r="DF304" s="16"/>
      <c r="DP304" s="16"/>
      <c r="DS304" s="16"/>
      <c r="DT304" s="16"/>
      <c r="DU304" s="16"/>
      <c r="DW304" s="16"/>
      <c r="EB304" s="16"/>
    </row>
    <row r="305" spans="1:132" x14ac:dyDescent="0.35">
      <c r="A305" s="16" t="s">
        <v>6223</v>
      </c>
      <c r="I305" t="s">
        <v>6600</v>
      </c>
      <c r="J305"/>
      <c r="K305" t="s">
        <v>6825</v>
      </c>
      <c r="L305" s="16"/>
      <c r="N305" t="s">
        <v>119</v>
      </c>
      <c r="P305" s="16"/>
      <c r="Q305" s="16"/>
      <c r="R305" s="16">
        <f>SUM(COUNTIF(L305:Q305,"yes"))</f>
        <v>1</v>
      </c>
      <c r="S305" s="16" t="s">
        <v>6301</v>
      </c>
      <c r="T305" s="16"/>
      <c r="U305" s="16"/>
      <c r="V305" s="16"/>
      <c r="W305" t="s">
        <v>6839</v>
      </c>
      <c r="X305" s="16"/>
      <c r="Y305" s="16"/>
      <c r="Z305" s="16"/>
      <c r="AA305" s="16"/>
      <c r="AG305" s="16"/>
      <c r="AH305" t="s">
        <v>6600</v>
      </c>
      <c r="AO305" t="s">
        <v>6471</v>
      </c>
      <c r="AP305" s="42"/>
      <c r="AQ305" s="16"/>
      <c r="BD305" s="30"/>
      <c r="BH305" s="26"/>
      <c r="BM305" s="16"/>
      <c r="BN305" s="16"/>
      <c r="BO305" s="41"/>
      <c r="BW305" s="16"/>
      <c r="BX305" s="16"/>
      <c r="BY305" s="16"/>
      <c r="BZ305" s="19"/>
      <c r="CI305" s="16"/>
      <c r="CJ305" s="16"/>
      <c r="CK305" s="16"/>
      <c r="CL305" s="16"/>
      <c r="CN305" s="16"/>
      <c r="CR305" s="16"/>
      <c r="CY305" s="16"/>
      <c r="CZ305" s="19"/>
      <c r="DA305" s="16"/>
      <c r="DB305" s="16"/>
      <c r="DD305" s="19"/>
      <c r="DF305" s="16"/>
      <c r="DP305" s="16"/>
      <c r="DS305" s="16"/>
      <c r="DT305" s="16"/>
      <c r="DU305" s="16"/>
      <c r="DW305" s="16"/>
      <c r="EB305" s="16"/>
    </row>
    <row r="306" spans="1:132" x14ac:dyDescent="0.35">
      <c r="A306" s="16" t="s">
        <v>6223</v>
      </c>
      <c r="I306" t="s">
        <v>6601</v>
      </c>
      <c r="J306"/>
      <c r="K306" t="s">
        <v>6825</v>
      </c>
      <c r="L306" s="16"/>
      <c r="N306" t="s">
        <v>119</v>
      </c>
      <c r="P306" s="16"/>
      <c r="Q306" s="16"/>
      <c r="R306" s="16">
        <f>SUM(COUNTIF(L306:Q306,"yes"))</f>
        <v>1</v>
      </c>
      <c r="S306" s="16" t="s">
        <v>6301</v>
      </c>
      <c r="T306" s="16"/>
      <c r="U306" s="16"/>
      <c r="V306" s="16"/>
      <c r="W306" t="s">
        <v>6911</v>
      </c>
      <c r="X306" s="16"/>
      <c r="Y306" s="16"/>
      <c r="Z306" s="16"/>
      <c r="AA306" s="16"/>
      <c r="AG306" s="16"/>
      <c r="AH306" t="s">
        <v>6601</v>
      </c>
      <c r="AO306" t="s">
        <v>6471</v>
      </c>
      <c r="AP306" s="42"/>
      <c r="AQ306" s="16"/>
      <c r="BD306" s="30"/>
      <c r="BH306" s="26"/>
      <c r="BM306" s="16"/>
      <c r="BN306" s="16"/>
      <c r="BO306" s="41"/>
      <c r="BW306" s="16"/>
      <c r="BX306" s="16"/>
      <c r="BY306" s="16"/>
      <c r="BZ306" s="19"/>
      <c r="CI306" s="16"/>
      <c r="CJ306" s="16"/>
      <c r="CK306" s="16"/>
      <c r="CL306" s="16"/>
      <c r="CN306" s="16"/>
      <c r="CR306" s="16"/>
      <c r="CY306" s="16"/>
      <c r="CZ306" s="19"/>
      <c r="DA306" s="16"/>
      <c r="DB306" s="16"/>
      <c r="DD306" s="19"/>
      <c r="DF306" s="16"/>
      <c r="DP306" s="16"/>
      <c r="DS306" s="16"/>
      <c r="DT306" s="16"/>
      <c r="DU306" s="16"/>
      <c r="DW306" s="16"/>
      <c r="EB306" s="16"/>
    </row>
    <row r="307" spans="1:132" x14ac:dyDescent="0.35">
      <c r="A307" s="16" t="s">
        <v>6223</v>
      </c>
      <c r="I307" t="s">
        <v>1240</v>
      </c>
      <c r="J307"/>
      <c r="K307" t="s">
        <v>6825</v>
      </c>
      <c r="L307" s="16"/>
      <c r="N307" t="s">
        <v>119</v>
      </c>
      <c r="P307" s="16"/>
      <c r="Q307" s="16"/>
      <c r="R307" s="16">
        <f>SUM(COUNTIF(L307:Q307,"yes"))</f>
        <v>1</v>
      </c>
      <c r="S307" s="16" t="s">
        <v>6301</v>
      </c>
      <c r="T307" s="16"/>
      <c r="U307" s="16"/>
      <c r="V307" s="16"/>
      <c r="W307" t="s">
        <v>6827</v>
      </c>
      <c r="X307" s="16"/>
      <c r="Y307" s="16"/>
      <c r="Z307" s="16"/>
      <c r="AA307" s="16"/>
      <c r="AG307" s="16"/>
      <c r="AH307" t="s">
        <v>1240</v>
      </c>
      <c r="AO307" t="s">
        <v>6471</v>
      </c>
      <c r="AP307" s="42"/>
      <c r="AQ307" s="16"/>
      <c r="BD307" s="30"/>
      <c r="BH307" s="26"/>
      <c r="BM307" s="16"/>
      <c r="BN307" s="16"/>
      <c r="BO307" s="41"/>
      <c r="BW307" s="16"/>
      <c r="BX307" s="16"/>
      <c r="BY307" s="16"/>
      <c r="BZ307" s="19"/>
      <c r="CI307" s="16"/>
      <c r="CJ307" s="16"/>
      <c r="CK307" s="16"/>
      <c r="CL307" s="16"/>
      <c r="CN307" s="16"/>
      <c r="CR307" s="16"/>
      <c r="CY307" s="16"/>
      <c r="CZ307" s="19"/>
      <c r="DA307" s="16"/>
      <c r="DB307" s="16"/>
      <c r="DD307" s="19"/>
      <c r="DF307" s="16"/>
      <c r="DP307" s="16"/>
      <c r="DS307" s="16"/>
      <c r="DT307" s="16"/>
      <c r="DU307" s="16"/>
      <c r="DW307" s="16"/>
      <c r="EB307" s="16"/>
    </row>
    <row r="308" spans="1:132" x14ac:dyDescent="0.35">
      <c r="A308" s="16" t="s">
        <v>6223</v>
      </c>
      <c r="I308" t="s">
        <v>6602</v>
      </c>
      <c r="J308" t="s">
        <v>6912</v>
      </c>
      <c r="K308" t="s">
        <v>6825</v>
      </c>
      <c r="L308" s="16"/>
      <c r="N308" t="s">
        <v>119</v>
      </c>
      <c r="P308" s="16"/>
      <c r="Q308" s="16"/>
      <c r="R308" s="16">
        <f>SUM(COUNTIF(L308:Q308,"yes"))</f>
        <v>1</v>
      </c>
      <c r="S308" s="16" t="s">
        <v>6301</v>
      </c>
      <c r="T308" s="16"/>
      <c r="U308" s="16"/>
      <c r="V308" s="16"/>
      <c r="X308" s="16"/>
      <c r="Y308" s="16"/>
      <c r="Z308" s="16"/>
      <c r="AA308" s="16"/>
      <c r="AG308" s="16"/>
      <c r="AH308" t="s">
        <v>6602</v>
      </c>
      <c r="AO308" t="s">
        <v>6603</v>
      </c>
      <c r="AP308" s="42"/>
      <c r="AQ308" s="16"/>
      <c r="BD308" s="30"/>
      <c r="BH308" s="26"/>
      <c r="BM308" s="16"/>
      <c r="BN308" s="16"/>
      <c r="BO308" s="41"/>
      <c r="BW308" s="16"/>
      <c r="BX308" s="16"/>
      <c r="BY308" s="16"/>
      <c r="BZ308" s="19"/>
      <c r="CI308" s="16"/>
      <c r="CJ308" s="16"/>
      <c r="CK308" s="16"/>
      <c r="CL308" s="16"/>
      <c r="CN308" s="16"/>
      <c r="CR308" s="16"/>
      <c r="CY308" s="16"/>
      <c r="CZ308" s="19"/>
      <c r="DA308" s="16"/>
      <c r="DB308" s="16"/>
      <c r="DD308" s="19"/>
      <c r="DF308" s="16"/>
      <c r="DP308" s="16"/>
      <c r="DS308" s="16"/>
      <c r="DT308" s="16"/>
      <c r="DU308" s="16"/>
      <c r="DW308" s="16"/>
      <c r="EB308" s="16"/>
    </row>
    <row r="309" spans="1:132" x14ac:dyDescent="0.35">
      <c r="A309" s="16" t="s">
        <v>6223</v>
      </c>
      <c r="I309" t="s">
        <v>6604</v>
      </c>
      <c r="J309"/>
      <c r="K309" t="s">
        <v>6825</v>
      </c>
      <c r="L309" s="16"/>
      <c r="N309" t="s">
        <v>119</v>
      </c>
      <c r="P309" s="16"/>
      <c r="Q309" s="16"/>
      <c r="R309" s="16">
        <f>SUM(COUNTIF(L309:Q309,"yes"))</f>
        <v>1</v>
      </c>
      <c r="S309" s="16" t="s">
        <v>6301</v>
      </c>
      <c r="T309" s="16"/>
      <c r="U309" s="16"/>
      <c r="V309" s="16"/>
      <c r="W309" t="s">
        <v>6913</v>
      </c>
      <c r="X309" s="16"/>
      <c r="Y309" s="16"/>
      <c r="Z309" s="16"/>
      <c r="AA309" s="16"/>
      <c r="AG309" s="16"/>
      <c r="AH309" t="s">
        <v>6604</v>
      </c>
      <c r="AO309" t="s">
        <v>6471</v>
      </c>
      <c r="AP309" s="42"/>
      <c r="AQ309" s="16"/>
      <c r="BD309" s="30"/>
      <c r="BH309" s="26"/>
      <c r="BM309" s="16"/>
      <c r="BN309" s="16"/>
      <c r="BO309" s="41"/>
      <c r="BW309" s="16"/>
      <c r="BX309" s="16"/>
      <c r="BY309" s="16"/>
      <c r="BZ309" s="19"/>
      <c r="CI309" s="16"/>
      <c r="CJ309" s="16"/>
      <c r="CK309" s="16"/>
      <c r="CL309" s="16"/>
      <c r="CN309" s="16"/>
      <c r="CR309" s="16"/>
      <c r="CY309" s="16"/>
      <c r="CZ309" s="19"/>
      <c r="DA309" s="16"/>
      <c r="DB309" s="16"/>
      <c r="DD309" s="19"/>
      <c r="DF309" s="16"/>
      <c r="DP309" s="16"/>
      <c r="DS309" s="16"/>
      <c r="DT309" s="16"/>
      <c r="DU309" s="16"/>
      <c r="DW309" s="16"/>
      <c r="EB309" s="16"/>
    </row>
    <row r="310" spans="1:132" x14ac:dyDescent="0.35">
      <c r="A310" s="16" t="s">
        <v>6223</v>
      </c>
      <c r="I310" t="s">
        <v>6606</v>
      </c>
      <c r="J310"/>
      <c r="K310" t="s">
        <v>6825</v>
      </c>
      <c r="L310" s="16"/>
      <c r="N310" t="s">
        <v>119</v>
      </c>
      <c r="P310" s="16"/>
      <c r="Q310" s="16"/>
      <c r="R310" s="16">
        <f>SUM(COUNTIF(L310:Q310,"yes"))</f>
        <v>1</v>
      </c>
      <c r="S310" s="16" t="s">
        <v>6301</v>
      </c>
      <c r="T310" s="16"/>
      <c r="U310" s="16"/>
      <c r="V310" s="16"/>
      <c r="W310" t="s">
        <v>6915</v>
      </c>
      <c r="X310" s="16"/>
      <c r="Y310" s="16"/>
      <c r="Z310" s="16"/>
      <c r="AA310" s="16"/>
      <c r="AG310" s="16"/>
      <c r="AH310" t="s">
        <v>6606</v>
      </c>
      <c r="AO310" t="s">
        <v>6471</v>
      </c>
      <c r="AP310" s="42"/>
      <c r="AQ310" s="16"/>
      <c r="BD310" s="30"/>
      <c r="BH310" s="26"/>
      <c r="BM310" s="16"/>
      <c r="BN310" s="16"/>
      <c r="BO310" s="41"/>
      <c r="BW310" s="16"/>
      <c r="BX310" s="16"/>
      <c r="BY310" s="16"/>
      <c r="BZ310" s="19"/>
      <c r="CI310" s="16"/>
      <c r="CJ310" s="16"/>
      <c r="CK310" s="16"/>
      <c r="CL310" s="16"/>
      <c r="CN310" s="16"/>
      <c r="CR310" s="16"/>
      <c r="CY310" s="16"/>
      <c r="CZ310" s="19"/>
      <c r="DA310" s="16"/>
      <c r="DB310" s="16"/>
      <c r="DD310" s="19"/>
      <c r="DF310" s="16"/>
      <c r="DP310" s="16"/>
      <c r="DS310" s="16"/>
      <c r="DT310" s="16"/>
      <c r="DU310" s="16"/>
      <c r="DW310" s="16"/>
      <c r="EB310" s="16"/>
    </row>
    <row r="311" spans="1:132" x14ac:dyDescent="0.35">
      <c r="A311" s="16" t="s">
        <v>6223</v>
      </c>
      <c r="I311" t="s">
        <v>6607</v>
      </c>
      <c r="J311"/>
      <c r="K311" t="s">
        <v>6825</v>
      </c>
      <c r="L311" s="16"/>
      <c r="N311" t="s">
        <v>119</v>
      </c>
      <c r="P311" s="16"/>
      <c r="Q311" s="16"/>
      <c r="R311" s="16">
        <f>SUM(COUNTIF(L311:Q311,"yes"))</f>
        <v>1</v>
      </c>
      <c r="S311" s="16" t="s">
        <v>6301</v>
      </c>
      <c r="T311" s="16"/>
      <c r="U311" s="16"/>
      <c r="V311" s="16"/>
      <c r="W311" t="s">
        <v>6828</v>
      </c>
      <c r="X311" s="16"/>
      <c r="Y311" s="16"/>
      <c r="Z311" s="16"/>
      <c r="AA311" s="16"/>
      <c r="AG311" s="16"/>
      <c r="AH311" t="s">
        <v>6607</v>
      </c>
      <c r="AO311" t="s">
        <v>6471</v>
      </c>
      <c r="AP311" s="42"/>
      <c r="AQ311" s="16"/>
      <c r="BD311" s="30"/>
      <c r="BH311" s="26"/>
      <c r="BM311" s="16"/>
      <c r="BN311" s="16"/>
      <c r="BO311" s="41"/>
      <c r="BW311" s="16"/>
      <c r="BX311" s="16"/>
      <c r="BY311" s="16"/>
      <c r="BZ311" s="19"/>
      <c r="CI311" s="16"/>
      <c r="CJ311" s="16"/>
      <c r="CK311" s="16"/>
      <c r="CL311" s="16"/>
      <c r="CN311" s="16"/>
      <c r="CR311" s="16"/>
      <c r="CY311" s="16"/>
      <c r="CZ311" s="19"/>
      <c r="DA311" s="16"/>
      <c r="DB311" s="16"/>
      <c r="DD311" s="19"/>
      <c r="DF311" s="16"/>
      <c r="DP311" s="16"/>
      <c r="DS311" s="16"/>
      <c r="DT311" s="16"/>
      <c r="DU311" s="16"/>
      <c r="DW311" s="16"/>
      <c r="EB311" s="16"/>
    </row>
    <row r="312" spans="1:132" x14ac:dyDescent="0.35">
      <c r="A312" s="16" t="s">
        <v>6223</v>
      </c>
      <c r="I312" t="s">
        <v>6608</v>
      </c>
      <c r="J312" t="s">
        <v>6916</v>
      </c>
      <c r="K312" t="s">
        <v>6825</v>
      </c>
      <c r="L312" s="16"/>
      <c r="N312" t="s">
        <v>119</v>
      </c>
      <c r="P312" s="16"/>
      <c r="Q312" s="16"/>
      <c r="R312" s="16">
        <f>SUM(COUNTIF(L312:Q312,"yes"))</f>
        <v>1</v>
      </c>
      <c r="S312" s="16" t="s">
        <v>6301</v>
      </c>
      <c r="T312" s="16"/>
      <c r="U312" s="16"/>
      <c r="V312" s="16"/>
      <c r="W312" t="s">
        <v>6471</v>
      </c>
      <c r="X312" s="16"/>
      <c r="Y312" s="16"/>
      <c r="Z312" s="16"/>
      <c r="AA312" s="16"/>
      <c r="AG312" s="16"/>
      <c r="AH312" t="s">
        <v>6608</v>
      </c>
      <c r="AO312" t="s">
        <v>6609</v>
      </c>
      <c r="AP312" s="42"/>
      <c r="AQ312" s="16"/>
      <c r="BD312" s="30"/>
      <c r="BH312" s="26"/>
      <c r="BM312" s="16"/>
      <c r="BN312" s="16"/>
      <c r="BO312" s="41"/>
      <c r="BW312" s="16"/>
      <c r="BX312" s="16"/>
      <c r="BY312" s="16"/>
      <c r="BZ312" s="19"/>
      <c r="CI312" s="16"/>
      <c r="CJ312" s="16"/>
      <c r="CK312" s="16"/>
      <c r="CL312" s="16"/>
      <c r="CN312" s="16"/>
      <c r="CR312" s="16"/>
      <c r="CY312" s="16"/>
      <c r="CZ312" s="19"/>
      <c r="DA312" s="16"/>
      <c r="DB312" s="16"/>
      <c r="DD312" s="19"/>
      <c r="DF312" s="16"/>
      <c r="DP312" s="16"/>
      <c r="DS312" s="16"/>
      <c r="DT312" s="16"/>
      <c r="DU312" s="16"/>
      <c r="DW312" s="16"/>
      <c r="EB312" s="16"/>
    </row>
    <row r="313" spans="1:132" x14ac:dyDescent="0.35">
      <c r="A313" s="16" t="s">
        <v>6223</v>
      </c>
      <c r="I313" t="s">
        <v>6610</v>
      </c>
      <c r="J313"/>
      <c r="K313" t="s">
        <v>6825</v>
      </c>
      <c r="L313" s="16"/>
      <c r="N313" t="s">
        <v>119</v>
      </c>
      <c r="P313" s="16"/>
      <c r="Q313" s="16"/>
      <c r="R313" s="16">
        <f>SUM(COUNTIF(L313:Q313,"yes"))</f>
        <v>1</v>
      </c>
      <c r="S313" s="16" t="s">
        <v>6301</v>
      </c>
      <c r="T313" s="16"/>
      <c r="U313" s="16"/>
      <c r="V313" s="16"/>
      <c r="W313" t="s">
        <v>6917</v>
      </c>
      <c r="X313" s="16"/>
      <c r="Y313" s="16"/>
      <c r="Z313" s="16"/>
      <c r="AA313" s="16"/>
      <c r="AG313" s="16"/>
      <c r="AH313" t="s">
        <v>6610</v>
      </c>
      <c r="AO313" t="s">
        <v>6471</v>
      </c>
      <c r="AP313" s="42"/>
      <c r="AQ313" s="16"/>
      <c r="BD313" s="30"/>
      <c r="BH313" s="26"/>
      <c r="BM313" s="16"/>
      <c r="BN313" s="16"/>
      <c r="BO313" s="41"/>
      <c r="BW313" s="16"/>
      <c r="BX313" s="16"/>
      <c r="BY313" s="16"/>
      <c r="BZ313" s="19"/>
      <c r="CI313" s="16"/>
      <c r="CJ313" s="16"/>
      <c r="CK313" s="16"/>
      <c r="CL313" s="16"/>
      <c r="CN313" s="16"/>
      <c r="CR313" s="16"/>
      <c r="CY313" s="16"/>
      <c r="CZ313" s="19"/>
      <c r="DA313" s="16"/>
      <c r="DB313" s="16"/>
      <c r="DD313" s="19"/>
      <c r="DF313" s="16"/>
      <c r="DP313" s="16"/>
      <c r="DS313" s="16"/>
      <c r="DT313" s="16"/>
      <c r="DU313" s="16"/>
      <c r="DW313" s="16"/>
      <c r="EB313" s="16"/>
    </row>
    <row r="314" spans="1:132" x14ac:dyDescent="0.35">
      <c r="A314" s="16" t="s">
        <v>6223</v>
      </c>
      <c r="I314" t="s">
        <v>6613</v>
      </c>
      <c r="J314" t="s">
        <v>6918</v>
      </c>
      <c r="K314" t="s">
        <v>6825</v>
      </c>
      <c r="L314" s="16"/>
      <c r="N314" t="s">
        <v>119</v>
      </c>
      <c r="P314" s="16"/>
      <c r="Q314" s="16"/>
      <c r="R314" s="16">
        <f>SUM(COUNTIF(L314:Q314,"yes"))</f>
        <v>1</v>
      </c>
      <c r="S314" s="16" t="s">
        <v>6301</v>
      </c>
      <c r="T314" s="16"/>
      <c r="U314" s="16"/>
      <c r="V314" s="16"/>
      <c r="W314" t="s">
        <v>6471</v>
      </c>
      <c r="X314" s="16"/>
      <c r="Y314" s="16"/>
      <c r="Z314" s="16"/>
      <c r="AA314" s="16"/>
      <c r="AG314" s="16"/>
      <c r="AH314" t="s">
        <v>6613</v>
      </c>
      <c r="AO314" t="s">
        <v>6614</v>
      </c>
      <c r="AP314" s="42"/>
      <c r="AQ314" s="16"/>
      <c r="BD314" s="30"/>
      <c r="BH314" s="26"/>
      <c r="BM314" s="16"/>
      <c r="BN314" s="16"/>
      <c r="BO314" s="41"/>
      <c r="BW314" s="16"/>
      <c r="BX314" s="16"/>
      <c r="BY314" s="16"/>
      <c r="BZ314" s="19"/>
      <c r="CI314" s="16"/>
      <c r="CJ314" s="16"/>
      <c r="CK314" s="16"/>
      <c r="CL314" s="16"/>
      <c r="CN314" s="16"/>
      <c r="CR314" s="16"/>
      <c r="CY314" s="16"/>
      <c r="CZ314" s="19"/>
      <c r="DA314" s="16"/>
      <c r="DB314" s="16"/>
      <c r="DD314" s="19"/>
      <c r="DF314" s="16"/>
      <c r="DP314" s="16"/>
      <c r="DS314" s="16"/>
      <c r="DT314" s="16"/>
      <c r="DU314" s="16"/>
      <c r="DW314" s="16"/>
      <c r="EB314" s="16"/>
    </row>
    <row r="315" spans="1:132" x14ac:dyDescent="0.35">
      <c r="A315" s="16" t="s">
        <v>6223</v>
      </c>
      <c r="I315" t="s">
        <v>6617</v>
      </c>
      <c r="J315"/>
      <c r="K315" t="s">
        <v>6825</v>
      </c>
      <c r="L315" s="16"/>
      <c r="N315" t="s">
        <v>119</v>
      </c>
      <c r="P315" s="16"/>
      <c r="Q315" s="16"/>
      <c r="R315" s="16">
        <f>SUM(COUNTIF(L315:Q315,"yes"))</f>
        <v>1</v>
      </c>
      <c r="S315" s="16" t="s">
        <v>6301</v>
      </c>
      <c r="T315" s="16"/>
      <c r="U315" s="16"/>
      <c r="V315" s="16"/>
      <c r="W315" t="s">
        <v>6920</v>
      </c>
      <c r="X315" s="16"/>
      <c r="Y315" s="16"/>
      <c r="Z315" s="16"/>
      <c r="AA315" s="16"/>
      <c r="AG315" s="16"/>
      <c r="AH315" t="s">
        <v>6617</v>
      </c>
      <c r="AO315" t="s">
        <v>6471</v>
      </c>
      <c r="AP315" s="42"/>
      <c r="AQ315" s="16"/>
      <c r="BD315" s="30"/>
      <c r="BH315" s="26"/>
      <c r="BM315" s="16"/>
      <c r="BN315" s="16"/>
      <c r="BO315" s="41"/>
      <c r="BW315" s="16"/>
      <c r="BX315" s="16"/>
      <c r="BY315" s="16"/>
      <c r="BZ315" s="19"/>
      <c r="CI315" s="16"/>
      <c r="CJ315" s="16"/>
      <c r="CK315" s="16"/>
      <c r="CL315" s="16"/>
      <c r="CN315" s="16"/>
      <c r="CR315" s="16"/>
      <c r="CY315" s="16"/>
      <c r="CZ315" s="19"/>
      <c r="DA315" s="16"/>
      <c r="DB315" s="16"/>
      <c r="DD315" s="19"/>
      <c r="DF315" s="16"/>
      <c r="DP315" s="16"/>
      <c r="DS315" s="16"/>
      <c r="DT315" s="16"/>
      <c r="DU315" s="16"/>
      <c r="DW315" s="16"/>
      <c r="EB315" s="16"/>
    </row>
    <row r="316" spans="1:132" x14ac:dyDescent="0.35">
      <c r="A316" s="16" t="s">
        <v>6223</v>
      </c>
      <c r="I316" t="s">
        <v>6618</v>
      </c>
      <c r="J316" t="s">
        <v>6921</v>
      </c>
      <c r="K316" t="s">
        <v>6825</v>
      </c>
      <c r="L316" s="16"/>
      <c r="N316" t="s">
        <v>119</v>
      </c>
      <c r="P316" s="16"/>
      <c r="Q316" s="16"/>
      <c r="R316" s="16">
        <f>SUM(COUNTIF(L316:Q316,"yes"))</f>
        <v>1</v>
      </c>
      <c r="S316" s="16" t="s">
        <v>6301</v>
      </c>
      <c r="T316" s="16"/>
      <c r="U316" s="16"/>
      <c r="V316" s="16"/>
      <c r="W316" t="s">
        <v>6471</v>
      </c>
      <c r="X316" s="16"/>
      <c r="Y316" s="16"/>
      <c r="Z316" s="16"/>
      <c r="AA316" s="16"/>
      <c r="AG316" s="16"/>
      <c r="AH316" t="s">
        <v>6618</v>
      </c>
      <c r="AO316" t="s">
        <v>6481</v>
      </c>
      <c r="AP316" s="42"/>
      <c r="AQ316" s="16"/>
      <c r="BD316" s="30"/>
      <c r="BH316" s="26"/>
      <c r="BM316" s="16"/>
      <c r="BN316" s="16"/>
      <c r="BO316" s="41"/>
      <c r="BW316" s="16"/>
      <c r="BX316" s="16"/>
      <c r="BY316" s="16"/>
      <c r="BZ316" s="19"/>
      <c r="CI316" s="16"/>
      <c r="CJ316" s="16"/>
      <c r="CK316" s="16"/>
      <c r="CL316" s="16"/>
      <c r="CN316" s="16"/>
      <c r="CR316" s="16"/>
      <c r="CY316" s="16"/>
      <c r="CZ316" s="19"/>
      <c r="DA316" s="16"/>
      <c r="DB316" s="16"/>
      <c r="DD316" s="19"/>
      <c r="DF316" s="16"/>
      <c r="DP316" s="16"/>
      <c r="DS316" s="16"/>
      <c r="DT316" s="16"/>
      <c r="DU316" s="16"/>
      <c r="DW316" s="16"/>
      <c r="EB316" s="16"/>
    </row>
    <row r="317" spans="1:132" x14ac:dyDescent="0.35">
      <c r="A317" s="16" t="s">
        <v>6223</v>
      </c>
      <c r="I317" t="s">
        <v>6619</v>
      </c>
      <c r="J317" t="s">
        <v>6922</v>
      </c>
      <c r="K317" t="s">
        <v>6825</v>
      </c>
      <c r="L317" s="16"/>
      <c r="N317" t="s">
        <v>119</v>
      </c>
      <c r="P317" s="16"/>
      <c r="Q317" s="16"/>
      <c r="R317" s="16">
        <f>SUM(COUNTIF(L317:Q317,"yes"))</f>
        <v>1</v>
      </c>
      <c r="S317" s="16" t="s">
        <v>6301</v>
      </c>
      <c r="T317" s="16"/>
      <c r="U317" s="16"/>
      <c r="V317" s="16"/>
      <c r="W317" t="s">
        <v>6471</v>
      </c>
      <c r="X317" s="16"/>
      <c r="Y317" s="16"/>
      <c r="Z317" s="16"/>
      <c r="AA317" s="16"/>
      <c r="AG317" s="16"/>
      <c r="AH317" t="s">
        <v>6619</v>
      </c>
      <c r="AO317" t="s">
        <v>6620</v>
      </c>
      <c r="AP317" s="42"/>
      <c r="AQ317" s="16"/>
      <c r="BD317" s="30"/>
      <c r="BH317" s="26"/>
      <c r="BM317" s="16"/>
      <c r="BN317" s="16"/>
      <c r="BO317" s="41"/>
      <c r="BW317" s="16"/>
      <c r="BX317" s="16"/>
      <c r="BY317" s="16"/>
      <c r="BZ317" s="19"/>
      <c r="CI317" s="16"/>
      <c r="CJ317" s="16"/>
      <c r="CK317" s="16"/>
      <c r="CL317" s="16"/>
      <c r="CN317" s="16"/>
      <c r="CR317" s="16"/>
      <c r="CY317" s="16"/>
      <c r="CZ317" s="19"/>
      <c r="DA317" s="16"/>
      <c r="DB317" s="16"/>
      <c r="DD317" s="19"/>
      <c r="DF317" s="16"/>
      <c r="DP317" s="16"/>
      <c r="DS317" s="16"/>
      <c r="DT317" s="16"/>
      <c r="DU317" s="16"/>
      <c r="DW317" s="16"/>
      <c r="EB317" s="16"/>
    </row>
    <row r="318" spans="1:132" x14ac:dyDescent="0.35">
      <c r="A318" s="16" t="s">
        <v>6223</v>
      </c>
      <c r="I318" t="s">
        <v>6621</v>
      </c>
      <c r="J318" t="s">
        <v>6923</v>
      </c>
      <c r="K318" t="s">
        <v>6825</v>
      </c>
      <c r="L318" s="16"/>
      <c r="N318" t="s">
        <v>119</v>
      </c>
      <c r="P318" s="16"/>
      <c r="Q318" s="16"/>
      <c r="R318" s="16">
        <f>SUM(COUNTIF(L318:Q318,"yes"))</f>
        <v>1</v>
      </c>
      <c r="S318" s="16" t="s">
        <v>6301</v>
      </c>
      <c r="T318" s="16"/>
      <c r="U318" s="16"/>
      <c r="V318" s="16"/>
      <c r="W318" t="s">
        <v>6471</v>
      </c>
      <c r="X318" s="16"/>
      <c r="Y318" s="16"/>
      <c r="Z318" s="16"/>
      <c r="AA318" s="16"/>
      <c r="AG318" s="16"/>
      <c r="AH318" t="s">
        <v>6621</v>
      </c>
      <c r="AO318" t="s">
        <v>5948</v>
      </c>
      <c r="AP318" s="42"/>
      <c r="AQ318" s="16"/>
      <c r="BD318" s="30"/>
      <c r="BH318" s="26"/>
      <c r="BM318" s="16"/>
      <c r="BN318" s="16"/>
      <c r="BO318" s="41"/>
      <c r="BW318" s="16"/>
      <c r="BX318" s="16"/>
      <c r="BY318" s="16"/>
      <c r="BZ318" s="19"/>
      <c r="CI318" s="16"/>
      <c r="CJ318" s="16"/>
      <c r="CK318" s="16"/>
      <c r="CL318" s="16"/>
      <c r="CN318" s="16"/>
      <c r="CR318" s="16"/>
      <c r="CY318" s="16"/>
      <c r="CZ318" s="19"/>
      <c r="DA318" s="16"/>
      <c r="DB318" s="16"/>
      <c r="DD318" s="19"/>
      <c r="DF318" s="16"/>
      <c r="DP318" s="16"/>
      <c r="DS318" s="16"/>
      <c r="DT318" s="16"/>
      <c r="DU318" s="16"/>
      <c r="DW318" s="16"/>
      <c r="EB318" s="16"/>
    </row>
    <row r="319" spans="1:132" x14ac:dyDescent="0.35">
      <c r="A319" s="16" t="s">
        <v>6223</v>
      </c>
      <c r="I319" t="s">
        <v>6623</v>
      </c>
      <c r="J319" t="s">
        <v>6925</v>
      </c>
      <c r="K319" t="s">
        <v>6825</v>
      </c>
      <c r="L319" s="16"/>
      <c r="N319" t="s">
        <v>119</v>
      </c>
      <c r="P319" s="16"/>
      <c r="Q319" s="16"/>
      <c r="R319" s="16">
        <f>SUM(COUNTIF(L319:Q319,"yes"))</f>
        <v>1</v>
      </c>
      <c r="S319" s="16" t="s">
        <v>6301</v>
      </c>
      <c r="T319" s="16"/>
      <c r="U319" s="16"/>
      <c r="V319" s="16"/>
      <c r="W319" t="s">
        <v>6471</v>
      </c>
      <c r="X319" s="16"/>
      <c r="Y319" s="16"/>
      <c r="Z319" s="16"/>
      <c r="AA319" s="16"/>
      <c r="AG319" s="16"/>
      <c r="AH319" t="s">
        <v>6623</v>
      </c>
      <c r="AO319" t="s">
        <v>6481</v>
      </c>
      <c r="AP319" s="42"/>
      <c r="AQ319" s="16"/>
      <c r="BD319" s="30"/>
      <c r="BH319" s="26"/>
      <c r="BM319" s="16"/>
      <c r="BN319" s="16"/>
      <c r="BO319" s="41"/>
      <c r="BW319" s="16"/>
      <c r="BX319" s="16"/>
      <c r="BY319" s="16"/>
      <c r="BZ319" s="19"/>
      <c r="CI319" s="16"/>
      <c r="CJ319" s="16"/>
      <c r="CK319" s="16"/>
      <c r="CL319" s="16"/>
      <c r="CN319" s="16"/>
      <c r="CR319" s="16"/>
      <c r="CY319" s="16"/>
      <c r="CZ319" s="19"/>
      <c r="DA319" s="16"/>
      <c r="DB319" s="16"/>
      <c r="DD319" s="19"/>
      <c r="DF319" s="16"/>
      <c r="DP319" s="16"/>
      <c r="DS319" s="16"/>
      <c r="DT319" s="16"/>
      <c r="DU319" s="16"/>
      <c r="DW319" s="16"/>
      <c r="EB319" s="16"/>
    </row>
    <row r="320" spans="1:132" x14ac:dyDescent="0.35">
      <c r="A320" s="16" t="s">
        <v>6223</v>
      </c>
      <c r="I320" t="s">
        <v>6624</v>
      </c>
      <c r="J320" t="s">
        <v>6926</v>
      </c>
      <c r="K320" t="s">
        <v>6825</v>
      </c>
      <c r="L320" s="16"/>
      <c r="N320" t="s">
        <v>119</v>
      </c>
      <c r="P320" s="16"/>
      <c r="Q320" s="16"/>
      <c r="R320" s="16">
        <f>SUM(COUNTIF(L320:Q320,"yes"))</f>
        <v>1</v>
      </c>
      <c r="S320" s="16" t="s">
        <v>6301</v>
      </c>
      <c r="T320" s="16"/>
      <c r="U320" s="16"/>
      <c r="V320" s="16"/>
      <c r="W320" t="s">
        <v>6471</v>
      </c>
      <c r="X320" s="16"/>
      <c r="Y320" s="16"/>
      <c r="Z320" s="16"/>
      <c r="AA320" s="16"/>
      <c r="AG320" s="16"/>
      <c r="AH320" t="s">
        <v>6624</v>
      </c>
      <c r="AO320" t="s">
        <v>6477</v>
      </c>
      <c r="AP320" s="42"/>
      <c r="AQ320" s="16"/>
      <c r="BD320" s="30"/>
      <c r="BH320" s="26"/>
      <c r="BM320" s="16"/>
      <c r="BN320" s="16"/>
      <c r="BO320" s="41"/>
      <c r="BW320" s="16"/>
      <c r="BX320" s="16"/>
      <c r="BY320" s="16"/>
      <c r="BZ320" s="19"/>
      <c r="CI320" s="16"/>
      <c r="CJ320" s="16"/>
      <c r="CK320" s="16"/>
      <c r="CL320" s="16"/>
      <c r="CN320" s="16"/>
      <c r="CR320" s="16"/>
      <c r="CY320" s="16"/>
      <c r="CZ320" s="19"/>
      <c r="DA320" s="16"/>
      <c r="DB320" s="16"/>
      <c r="DD320" s="19"/>
      <c r="DF320" s="16"/>
      <c r="DP320" s="16"/>
      <c r="DS320" s="16"/>
      <c r="DT320" s="16"/>
      <c r="DU320" s="16"/>
      <c r="DW320" s="16"/>
      <c r="EB320" s="16"/>
    </row>
    <row r="321" spans="1:132" x14ac:dyDescent="0.35">
      <c r="A321" s="16" t="s">
        <v>6223</v>
      </c>
      <c r="I321" t="s">
        <v>6625</v>
      </c>
      <c r="J321"/>
      <c r="K321" t="s">
        <v>6825</v>
      </c>
      <c r="L321" s="16"/>
      <c r="N321" t="s">
        <v>119</v>
      </c>
      <c r="P321" s="16"/>
      <c r="Q321" s="16"/>
      <c r="R321" s="16">
        <f>SUM(COUNTIF(L321:Q321,"yes"))</f>
        <v>1</v>
      </c>
      <c r="S321" s="16" t="s">
        <v>6301</v>
      </c>
      <c r="T321" s="16"/>
      <c r="U321" s="16"/>
      <c r="V321" s="16"/>
      <c r="W321" t="s">
        <v>6927</v>
      </c>
      <c r="X321" s="16"/>
      <c r="Y321" s="16"/>
      <c r="Z321" s="16"/>
      <c r="AA321" s="16"/>
      <c r="AG321" s="16"/>
      <c r="AH321" t="s">
        <v>6625</v>
      </c>
      <c r="AO321" t="s">
        <v>6471</v>
      </c>
      <c r="AP321" s="42"/>
      <c r="AQ321" s="16"/>
      <c r="BD321" s="30"/>
      <c r="BH321" s="26"/>
      <c r="BM321" s="16"/>
      <c r="BN321" s="16"/>
      <c r="BO321" s="41"/>
      <c r="BW321" s="16"/>
      <c r="BX321" s="16"/>
      <c r="BY321" s="16"/>
      <c r="BZ321" s="19"/>
      <c r="CI321" s="16"/>
      <c r="CJ321" s="16"/>
      <c r="CK321" s="16"/>
      <c r="CL321" s="16"/>
      <c r="CN321" s="16"/>
      <c r="CR321" s="16"/>
      <c r="CY321" s="16"/>
      <c r="CZ321" s="19"/>
      <c r="DA321" s="16"/>
      <c r="DB321" s="16"/>
      <c r="DD321" s="19"/>
      <c r="DF321" s="16"/>
      <c r="DP321" s="16"/>
      <c r="DS321" s="16"/>
      <c r="DT321" s="16"/>
      <c r="DU321" s="16"/>
      <c r="DW321" s="16"/>
      <c r="EB321" s="16"/>
    </row>
    <row r="322" spans="1:132" x14ac:dyDescent="0.35">
      <c r="A322" s="16" t="s">
        <v>6223</v>
      </c>
      <c r="I322" t="s">
        <v>6626</v>
      </c>
      <c r="J322"/>
      <c r="K322" t="s">
        <v>6825</v>
      </c>
      <c r="L322" s="16"/>
      <c r="N322" t="s">
        <v>119</v>
      </c>
      <c r="P322" s="16"/>
      <c r="Q322" s="16"/>
      <c r="R322" s="16">
        <f>SUM(COUNTIF(L322:Q322,"yes"))</f>
        <v>1</v>
      </c>
      <c r="S322" s="16" t="s">
        <v>6301</v>
      </c>
      <c r="T322" s="16"/>
      <c r="U322" s="16"/>
      <c r="V322" s="16"/>
      <c r="W322" t="s">
        <v>6928</v>
      </c>
      <c r="X322" s="16"/>
      <c r="Y322" s="16"/>
      <c r="Z322" s="16"/>
      <c r="AA322" s="16"/>
      <c r="AG322" s="16"/>
      <c r="AH322" t="s">
        <v>6626</v>
      </c>
      <c r="AO322" t="s">
        <v>6471</v>
      </c>
      <c r="AP322" s="42"/>
      <c r="AQ322" s="16"/>
      <c r="BD322" s="30"/>
      <c r="BH322" s="26"/>
      <c r="BM322" s="16"/>
      <c r="BN322" s="16"/>
      <c r="BO322" s="41"/>
      <c r="BW322" s="16"/>
      <c r="BX322" s="16"/>
      <c r="BY322" s="16"/>
      <c r="BZ322" s="19"/>
      <c r="CI322" s="16"/>
      <c r="CJ322" s="16"/>
      <c r="CK322" s="16"/>
      <c r="CL322" s="16"/>
      <c r="CN322" s="16"/>
      <c r="CR322" s="16"/>
      <c r="CY322" s="16"/>
      <c r="CZ322" s="19"/>
      <c r="DA322" s="16"/>
      <c r="DB322" s="16"/>
      <c r="DD322" s="19"/>
      <c r="DF322" s="16"/>
      <c r="DP322" s="16"/>
      <c r="DS322" s="16"/>
      <c r="DT322" s="16"/>
      <c r="DU322" s="16"/>
      <c r="DW322" s="16"/>
      <c r="EB322" s="16"/>
    </row>
    <row r="323" spans="1:132" x14ac:dyDescent="0.35">
      <c r="A323" s="16" t="s">
        <v>6223</v>
      </c>
      <c r="I323" t="s">
        <v>6627</v>
      </c>
      <c r="J323"/>
      <c r="K323" t="s">
        <v>6825</v>
      </c>
      <c r="L323" s="16"/>
      <c r="N323" t="s">
        <v>119</v>
      </c>
      <c r="P323" s="16"/>
      <c r="Q323" s="16"/>
      <c r="R323" s="16">
        <f>SUM(COUNTIF(L323:Q323,"yes"))</f>
        <v>1</v>
      </c>
      <c r="S323" s="16" t="s">
        <v>6301</v>
      </c>
      <c r="T323" s="16"/>
      <c r="U323" s="16"/>
      <c r="V323" s="16"/>
      <c r="W323" t="s">
        <v>6929</v>
      </c>
      <c r="X323" s="16"/>
      <c r="Y323" s="16"/>
      <c r="Z323" s="16"/>
      <c r="AA323" s="16"/>
      <c r="AG323" s="16"/>
      <c r="AH323" t="s">
        <v>6627</v>
      </c>
      <c r="AO323" t="s">
        <v>6471</v>
      </c>
      <c r="AP323" s="42"/>
      <c r="AQ323" s="16"/>
      <c r="BD323" s="30"/>
      <c r="BH323" s="26"/>
      <c r="BM323" s="16"/>
      <c r="BN323" s="16"/>
      <c r="BO323" s="41"/>
      <c r="BW323" s="16"/>
      <c r="BX323" s="16"/>
      <c r="BY323" s="16"/>
      <c r="BZ323" s="19"/>
      <c r="CI323" s="16"/>
      <c r="CJ323" s="16"/>
      <c r="CK323" s="16"/>
      <c r="CL323" s="16"/>
      <c r="CN323" s="16"/>
      <c r="CR323" s="16"/>
      <c r="CY323" s="16"/>
      <c r="CZ323" s="19"/>
      <c r="DA323" s="16"/>
      <c r="DB323" s="16"/>
      <c r="DD323" s="19"/>
      <c r="DF323" s="16"/>
      <c r="DP323" s="16"/>
      <c r="DS323" s="16"/>
      <c r="DT323" s="16"/>
      <c r="DU323" s="16"/>
      <c r="DW323" s="16"/>
      <c r="EB323" s="16"/>
    </row>
    <row r="324" spans="1:132" x14ac:dyDescent="0.35">
      <c r="A324" s="16" t="s">
        <v>6223</v>
      </c>
      <c r="I324" t="s">
        <v>6628</v>
      </c>
      <c r="J324" t="s">
        <v>6930</v>
      </c>
      <c r="K324" t="s">
        <v>6825</v>
      </c>
      <c r="L324" s="16"/>
      <c r="N324" t="s">
        <v>119</v>
      </c>
      <c r="P324" s="16"/>
      <c r="Q324" s="16"/>
      <c r="R324" s="16">
        <f>SUM(COUNTIF(L324:Q324,"yes"))</f>
        <v>1</v>
      </c>
      <c r="S324" s="16" t="s">
        <v>6301</v>
      </c>
      <c r="T324" s="16"/>
      <c r="U324" s="16"/>
      <c r="V324" s="16"/>
      <c r="W324" t="s">
        <v>6471</v>
      </c>
      <c r="X324" s="16"/>
      <c r="Y324" s="16"/>
      <c r="Z324" s="16"/>
      <c r="AA324" s="16"/>
      <c r="AG324" s="16"/>
      <c r="AH324" t="s">
        <v>6628</v>
      </c>
      <c r="AO324" t="s">
        <v>6474</v>
      </c>
      <c r="AP324" s="42"/>
      <c r="AQ324" s="16"/>
      <c r="BD324" s="30"/>
      <c r="BH324" s="26"/>
      <c r="BM324" s="16"/>
      <c r="BN324" s="16"/>
      <c r="BO324" s="41"/>
      <c r="BW324" s="16"/>
      <c r="BX324" s="16"/>
      <c r="BY324" s="16"/>
      <c r="BZ324" s="19"/>
      <c r="CI324" s="16"/>
      <c r="CJ324" s="16"/>
      <c r="CK324" s="16"/>
      <c r="CL324" s="16"/>
      <c r="CN324" s="16"/>
      <c r="CR324" s="16"/>
      <c r="CY324" s="16"/>
      <c r="CZ324" s="19"/>
      <c r="DA324" s="16"/>
      <c r="DB324" s="16"/>
      <c r="DD324" s="19"/>
      <c r="DF324" s="16"/>
      <c r="DP324" s="16"/>
      <c r="DS324" s="16"/>
      <c r="DT324" s="16"/>
      <c r="DU324" s="16"/>
      <c r="DW324" s="16"/>
      <c r="EB324" s="16"/>
    </row>
    <row r="325" spans="1:132" x14ac:dyDescent="0.35">
      <c r="A325" s="16" t="s">
        <v>6223</v>
      </c>
      <c r="I325" t="s">
        <v>6629</v>
      </c>
      <c r="J325" t="s">
        <v>6931</v>
      </c>
      <c r="K325" t="s">
        <v>6825</v>
      </c>
      <c r="L325" s="16"/>
      <c r="N325" t="s">
        <v>119</v>
      </c>
      <c r="P325" s="16"/>
      <c r="Q325" s="16"/>
      <c r="R325" s="16">
        <f>SUM(COUNTIF(L325:Q325,"yes"))</f>
        <v>1</v>
      </c>
      <c r="S325" s="16" t="s">
        <v>6301</v>
      </c>
      <c r="T325" s="16"/>
      <c r="U325" s="16"/>
      <c r="V325" s="16"/>
      <c r="W325" t="s">
        <v>6471</v>
      </c>
      <c r="X325" s="16"/>
      <c r="Y325" s="16"/>
      <c r="Z325" s="16"/>
      <c r="AA325" s="16"/>
      <c r="AG325" s="16"/>
      <c r="AH325" t="s">
        <v>6629</v>
      </c>
      <c r="AO325" t="s">
        <v>6630</v>
      </c>
      <c r="AP325" s="42"/>
      <c r="AQ325" s="16"/>
      <c r="BD325" s="30"/>
      <c r="BH325" s="26"/>
      <c r="BM325" s="16"/>
      <c r="BN325" s="16"/>
      <c r="BO325" s="41"/>
      <c r="BW325" s="16"/>
      <c r="BX325" s="16"/>
      <c r="BY325" s="16"/>
      <c r="BZ325" s="19"/>
      <c r="CI325" s="16"/>
      <c r="CJ325" s="16"/>
      <c r="CK325" s="16"/>
      <c r="CL325" s="16"/>
      <c r="CN325" s="16"/>
      <c r="CR325" s="16"/>
      <c r="CY325" s="16"/>
      <c r="CZ325" s="19"/>
      <c r="DA325" s="16"/>
      <c r="DB325" s="16"/>
      <c r="DD325" s="19"/>
      <c r="DF325" s="16"/>
      <c r="DP325" s="16"/>
      <c r="DS325" s="16"/>
      <c r="DT325" s="16"/>
      <c r="DU325" s="16"/>
      <c r="DW325" s="16"/>
      <c r="EB325" s="16"/>
    </row>
    <row r="326" spans="1:132" x14ac:dyDescent="0.35">
      <c r="A326" s="16" t="s">
        <v>6223</v>
      </c>
      <c r="I326" t="s">
        <v>6631</v>
      </c>
      <c r="J326"/>
      <c r="K326" t="s">
        <v>6825</v>
      </c>
      <c r="L326" s="16"/>
      <c r="N326" t="s">
        <v>119</v>
      </c>
      <c r="P326" s="16"/>
      <c r="Q326" s="16"/>
      <c r="R326" s="16">
        <f>SUM(COUNTIF(L326:Q326,"yes"))</f>
        <v>1</v>
      </c>
      <c r="S326" s="16" t="s">
        <v>6301</v>
      </c>
      <c r="T326" s="16"/>
      <c r="U326" s="16"/>
      <c r="V326" s="16"/>
      <c r="W326" t="s">
        <v>6859</v>
      </c>
      <c r="X326" s="16"/>
      <c r="Y326" s="16"/>
      <c r="Z326" s="16"/>
      <c r="AA326" s="16"/>
      <c r="AG326" s="16"/>
      <c r="AH326" t="s">
        <v>6631</v>
      </c>
      <c r="AO326" t="s">
        <v>6471</v>
      </c>
      <c r="AP326" s="42"/>
      <c r="AQ326" s="16"/>
      <c r="BD326" s="30"/>
      <c r="BH326" s="26"/>
      <c r="BM326" s="16"/>
      <c r="BN326" s="16"/>
      <c r="BO326" s="41"/>
      <c r="BW326" s="16"/>
      <c r="BX326" s="16"/>
      <c r="BY326" s="16"/>
      <c r="BZ326" s="19"/>
      <c r="CI326" s="16"/>
      <c r="CJ326" s="16"/>
      <c r="CK326" s="16"/>
      <c r="CL326" s="16"/>
      <c r="CN326" s="16"/>
      <c r="CR326" s="16"/>
      <c r="CY326" s="16"/>
      <c r="CZ326" s="19"/>
      <c r="DA326" s="16"/>
      <c r="DB326" s="16"/>
      <c r="DD326" s="19"/>
      <c r="DF326" s="16"/>
      <c r="DP326" s="16"/>
      <c r="DS326" s="16"/>
      <c r="DT326" s="16"/>
      <c r="DU326" s="16"/>
      <c r="DW326" s="16"/>
      <c r="EB326" s="16"/>
    </row>
    <row r="327" spans="1:132" x14ac:dyDescent="0.35">
      <c r="A327" s="16" t="s">
        <v>6223</v>
      </c>
      <c r="I327" t="s">
        <v>6632</v>
      </c>
      <c r="J327" t="s">
        <v>6932</v>
      </c>
      <c r="K327" t="s">
        <v>6825</v>
      </c>
      <c r="L327" s="16"/>
      <c r="N327" t="s">
        <v>119</v>
      </c>
      <c r="P327" s="16"/>
      <c r="Q327" s="16"/>
      <c r="R327" s="16">
        <f>SUM(COUNTIF(L327:Q327,"yes"))</f>
        <v>1</v>
      </c>
      <c r="S327" s="16" t="s">
        <v>6301</v>
      </c>
      <c r="T327" s="16"/>
      <c r="U327" s="16"/>
      <c r="V327" s="16"/>
      <c r="W327" t="s">
        <v>6471</v>
      </c>
      <c r="X327" s="16"/>
      <c r="Y327" s="16"/>
      <c r="Z327" s="16"/>
      <c r="AA327" s="16"/>
      <c r="AG327" s="16"/>
      <c r="AH327" t="s">
        <v>6632</v>
      </c>
      <c r="AO327" t="s">
        <v>6633</v>
      </c>
      <c r="AP327" s="42"/>
      <c r="AQ327" s="16"/>
      <c r="BD327" s="30"/>
      <c r="BH327" s="26"/>
      <c r="BM327" s="16"/>
      <c r="BN327" s="16"/>
      <c r="BO327" s="41"/>
      <c r="BW327" s="16"/>
      <c r="BX327" s="16"/>
      <c r="BY327" s="16"/>
      <c r="BZ327" s="19"/>
      <c r="CI327" s="16"/>
      <c r="CJ327" s="16"/>
      <c r="CK327" s="16"/>
      <c r="CL327" s="16"/>
      <c r="CN327" s="16"/>
      <c r="CR327" s="16"/>
      <c r="CY327" s="16"/>
      <c r="CZ327" s="19"/>
      <c r="DA327" s="16"/>
      <c r="DB327" s="16"/>
      <c r="DD327" s="19"/>
      <c r="DF327" s="16"/>
      <c r="DP327" s="16"/>
      <c r="DS327" s="16"/>
      <c r="DT327" s="16"/>
      <c r="DU327" s="16"/>
      <c r="DW327" s="16"/>
      <c r="EB327" s="16"/>
    </row>
    <row r="328" spans="1:132" x14ac:dyDescent="0.35">
      <c r="A328" s="16" t="s">
        <v>6223</v>
      </c>
      <c r="I328" t="s">
        <v>6634</v>
      </c>
      <c r="J328" t="s">
        <v>6933</v>
      </c>
      <c r="K328" t="s">
        <v>6825</v>
      </c>
      <c r="L328" s="16"/>
      <c r="N328" t="s">
        <v>119</v>
      </c>
      <c r="P328" s="16"/>
      <c r="Q328" s="16"/>
      <c r="R328" s="16">
        <f>SUM(COUNTIF(L328:Q328,"yes"))</f>
        <v>1</v>
      </c>
      <c r="S328" s="16" t="s">
        <v>6301</v>
      </c>
      <c r="T328" s="16"/>
      <c r="U328" s="16"/>
      <c r="V328" s="16"/>
      <c r="W328" t="s">
        <v>6471</v>
      </c>
      <c r="X328" s="16"/>
      <c r="Y328" s="16"/>
      <c r="Z328" s="16"/>
      <c r="AA328" s="16"/>
      <c r="AG328" s="16"/>
      <c r="AH328" t="s">
        <v>6634</v>
      </c>
      <c r="AO328" t="s">
        <v>6635</v>
      </c>
      <c r="AP328" s="42"/>
      <c r="AQ328" s="16"/>
      <c r="BD328" s="30"/>
      <c r="BH328" s="26"/>
      <c r="BM328" s="16"/>
      <c r="BN328" s="16"/>
      <c r="BO328" s="41"/>
      <c r="BW328" s="16"/>
      <c r="BX328" s="16"/>
      <c r="BY328" s="16"/>
      <c r="BZ328" s="19"/>
      <c r="CI328" s="16"/>
      <c r="CJ328" s="16"/>
      <c r="CK328" s="16"/>
      <c r="CL328" s="16"/>
      <c r="CN328" s="16"/>
      <c r="CR328" s="16"/>
      <c r="CY328" s="16"/>
      <c r="CZ328" s="19"/>
      <c r="DA328" s="16"/>
      <c r="DB328" s="16"/>
      <c r="DD328" s="19"/>
      <c r="DF328" s="16"/>
      <c r="DP328" s="16"/>
      <c r="DS328" s="16"/>
      <c r="DT328" s="16"/>
      <c r="DU328" s="16"/>
      <c r="DW328" s="16"/>
      <c r="EB328" s="16"/>
    </row>
    <row r="329" spans="1:132" x14ac:dyDescent="0.35">
      <c r="A329" s="16" t="s">
        <v>6223</v>
      </c>
      <c r="I329" t="s">
        <v>6636</v>
      </c>
      <c r="J329" t="s">
        <v>6934</v>
      </c>
      <c r="K329" t="s">
        <v>6825</v>
      </c>
      <c r="L329" s="16"/>
      <c r="N329" t="s">
        <v>119</v>
      </c>
      <c r="P329" s="16"/>
      <c r="Q329" s="16"/>
      <c r="R329" s="16">
        <f>SUM(COUNTIF(L329:Q329,"yes"))</f>
        <v>1</v>
      </c>
      <c r="S329" s="16" t="s">
        <v>6301</v>
      </c>
      <c r="T329" s="16"/>
      <c r="U329" s="16"/>
      <c r="V329" s="16"/>
      <c r="W329" t="s">
        <v>6471</v>
      </c>
      <c r="X329" s="16"/>
      <c r="Y329" s="16"/>
      <c r="Z329" s="16"/>
      <c r="AA329" s="16"/>
      <c r="AG329" s="16"/>
      <c r="AH329" t="s">
        <v>6636</v>
      </c>
      <c r="AO329" t="s">
        <v>6477</v>
      </c>
      <c r="AP329" s="42"/>
      <c r="AQ329" s="16"/>
      <c r="BD329" s="30"/>
      <c r="BH329" s="26"/>
      <c r="BM329" s="16"/>
      <c r="BN329" s="16"/>
      <c r="BO329" s="41"/>
      <c r="BW329" s="16"/>
      <c r="BX329" s="16"/>
      <c r="BY329" s="16"/>
      <c r="BZ329" s="19"/>
      <c r="CI329" s="16"/>
      <c r="CJ329" s="16"/>
      <c r="CK329" s="16"/>
      <c r="CL329" s="16"/>
      <c r="CN329" s="16"/>
      <c r="CR329" s="16"/>
      <c r="CY329" s="16"/>
      <c r="CZ329" s="19"/>
      <c r="DA329" s="16"/>
      <c r="DB329" s="16"/>
      <c r="DD329" s="19"/>
      <c r="DF329" s="16"/>
      <c r="DP329" s="16"/>
      <c r="DS329" s="16"/>
      <c r="DT329" s="16"/>
      <c r="DU329" s="16"/>
      <c r="DW329" s="16"/>
      <c r="EB329" s="16"/>
    </row>
    <row r="330" spans="1:132" x14ac:dyDescent="0.35">
      <c r="A330" s="16" t="s">
        <v>6223</v>
      </c>
      <c r="I330" t="s">
        <v>6637</v>
      </c>
      <c r="J330"/>
      <c r="K330" t="s">
        <v>6825</v>
      </c>
      <c r="L330" s="16"/>
      <c r="N330" t="s">
        <v>119</v>
      </c>
      <c r="P330" s="16"/>
      <c r="Q330" s="16"/>
      <c r="R330" s="16">
        <f>SUM(COUNTIF(L330:Q330,"yes"))</f>
        <v>1</v>
      </c>
      <c r="S330" s="16" t="s">
        <v>6301</v>
      </c>
      <c r="T330" s="16"/>
      <c r="U330" s="16"/>
      <c r="V330" s="16"/>
      <c r="W330" t="s">
        <v>6902</v>
      </c>
      <c r="X330" s="16"/>
      <c r="Y330" s="16"/>
      <c r="Z330" s="16"/>
      <c r="AA330" s="16"/>
      <c r="AG330" s="16"/>
      <c r="AH330" t="s">
        <v>6637</v>
      </c>
      <c r="AO330" t="s">
        <v>6471</v>
      </c>
      <c r="AP330" s="42"/>
      <c r="AQ330" s="16"/>
      <c r="BD330" s="30"/>
      <c r="BH330" s="26"/>
      <c r="BM330" s="16"/>
      <c r="BN330" s="16"/>
      <c r="BO330" s="41"/>
      <c r="BW330" s="16"/>
      <c r="BX330" s="16"/>
      <c r="BY330" s="16"/>
      <c r="BZ330" s="19"/>
      <c r="CI330" s="16"/>
      <c r="CJ330" s="16"/>
      <c r="CK330" s="16"/>
      <c r="CL330" s="16"/>
      <c r="CN330" s="16"/>
      <c r="CR330" s="16"/>
      <c r="CY330" s="16"/>
      <c r="CZ330" s="19"/>
      <c r="DA330" s="16"/>
      <c r="DB330" s="16"/>
      <c r="DD330" s="19"/>
      <c r="DF330" s="16"/>
      <c r="DP330" s="16"/>
      <c r="DS330" s="16"/>
      <c r="DT330" s="16"/>
      <c r="DU330" s="16"/>
      <c r="DW330" s="16"/>
      <c r="EB330" s="16"/>
    </row>
    <row r="331" spans="1:132" x14ac:dyDescent="0.35">
      <c r="A331" s="16" t="s">
        <v>6223</v>
      </c>
      <c r="I331" t="s">
        <v>6638</v>
      </c>
      <c r="J331"/>
      <c r="K331" t="s">
        <v>6825</v>
      </c>
      <c r="L331" s="16"/>
      <c r="N331" t="s">
        <v>119</v>
      </c>
      <c r="P331" s="16"/>
      <c r="Q331" s="16"/>
      <c r="R331" s="16">
        <f>SUM(COUNTIF(L331:Q331,"yes"))</f>
        <v>1</v>
      </c>
      <c r="S331" s="16" t="s">
        <v>6301</v>
      </c>
      <c r="T331" s="16"/>
      <c r="U331" s="16"/>
      <c r="V331" s="16"/>
      <c r="W331" t="s">
        <v>6935</v>
      </c>
      <c r="X331" s="16"/>
      <c r="Y331" s="16"/>
      <c r="Z331" s="16"/>
      <c r="AA331" s="16"/>
      <c r="AG331" s="16"/>
      <c r="AH331" t="s">
        <v>6638</v>
      </c>
      <c r="AO331" t="s">
        <v>6471</v>
      </c>
      <c r="AP331" s="42"/>
      <c r="AQ331" s="16"/>
      <c r="BD331" s="30"/>
      <c r="BH331" s="26"/>
      <c r="BM331" s="16"/>
      <c r="BN331" s="16"/>
      <c r="BO331" s="41"/>
      <c r="BW331" s="16"/>
      <c r="BX331" s="16"/>
      <c r="BY331" s="16"/>
      <c r="BZ331" s="19"/>
      <c r="CI331" s="16"/>
      <c r="CJ331" s="16"/>
      <c r="CK331" s="16"/>
      <c r="CL331" s="16"/>
      <c r="CN331" s="16"/>
      <c r="CR331" s="16"/>
      <c r="CY331" s="16"/>
      <c r="CZ331" s="19"/>
      <c r="DA331" s="16"/>
      <c r="DB331" s="16"/>
      <c r="DD331" s="19"/>
      <c r="DF331" s="16"/>
      <c r="DP331" s="16"/>
      <c r="DS331" s="16"/>
      <c r="DT331" s="16"/>
      <c r="DU331" s="16"/>
      <c r="DW331" s="16"/>
      <c r="EB331" s="16"/>
    </row>
    <row r="332" spans="1:132" x14ac:dyDescent="0.35">
      <c r="A332" s="16" t="s">
        <v>6223</v>
      </c>
      <c r="I332" t="s">
        <v>6639</v>
      </c>
      <c r="J332"/>
      <c r="K332" t="s">
        <v>6825</v>
      </c>
      <c r="L332" s="16"/>
      <c r="N332" t="s">
        <v>119</v>
      </c>
      <c r="P332" s="16"/>
      <c r="Q332" s="16"/>
      <c r="R332" s="16">
        <f>SUM(COUNTIF(L332:Q332,"yes"))</f>
        <v>1</v>
      </c>
      <c r="S332" s="16" t="s">
        <v>6301</v>
      </c>
      <c r="T332" s="16"/>
      <c r="U332" s="16"/>
      <c r="V332" s="16"/>
      <c r="W332" t="s">
        <v>6915</v>
      </c>
      <c r="X332" s="16"/>
      <c r="Y332" s="16"/>
      <c r="Z332" s="16"/>
      <c r="AA332" s="16"/>
      <c r="AG332" s="16"/>
      <c r="AH332" t="s">
        <v>6639</v>
      </c>
      <c r="AO332" t="s">
        <v>6471</v>
      </c>
      <c r="AP332" s="42"/>
      <c r="AQ332" s="16"/>
      <c r="BD332" s="30"/>
      <c r="BH332" s="26"/>
      <c r="BM332" s="16"/>
      <c r="BN332" s="16"/>
      <c r="BO332" s="41"/>
      <c r="BW332" s="16"/>
      <c r="BX332" s="16"/>
      <c r="BY332" s="16"/>
      <c r="BZ332" s="19"/>
      <c r="CI332" s="16"/>
      <c r="CJ332" s="16"/>
      <c r="CK332" s="16"/>
      <c r="CL332" s="16"/>
      <c r="CN332" s="16"/>
      <c r="CR332" s="16"/>
      <c r="CY332" s="16"/>
      <c r="CZ332" s="19"/>
      <c r="DA332" s="16"/>
      <c r="DB332" s="16"/>
      <c r="DD332" s="19"/>
      <c r="DF332" s="16"/>
      <c r="DP332" s="16"/>
      <c r="DS332" s="16"/>
      <c r="DT332" s="16"/>
      <c r="DU332" s="16"/>
      <c r="DW332" s="16"/>
      <c r="EB332" s="16"/>
    </row>
    <row r="333" spans="1:132" x14ac:dyDescent="0.35">
      <c r="A333" s="16" t="s">
        <v>6223</v>
      </c>
      <c r="I333" t="s">
        <v>6640</v>
      </c>
      <c r="J333"/>
      <c r="K333" t="s">
        <v>6825</v>
      </c>
      <c r="L333" s="16"/>
      <c r="N333" t="s">
        <v>119</v>
      </c>
      <c r="P333" s="16"/>
      <c r="Q333" s="16"/>
      <c r="R333" s="16">
        <f>SUM(COUNTIF(L333:Q333,"yes"))</f>
        <v>1</v>
      </c>
      <c r="S333" s="16" t="s">
        <v>6301</v>
      </c>
      <c r="T333" s="16"/>
      <c r="U333" s="16"/>
      <c r="V333" s="16"/>
      <c r="W333" t="s">
        <v>6936</v>
      </c>
      <c r="X333" s="16"/>
      <c r="Y333" s="16"/>
      <c r="Z333" s="16"/>
      <c r="AA333" s="16"/>
      <c r="AG333" s="16"/>
      <c r="AH333" t="s">
        <v>6640</v>
      </c>
      <c r="AO333" t="s">
        <v>6471</v>
      </c>
      <c r="AP333" s="42"/>
      <c r="AQ333" s="16"/>
      <c r="BD333" s="30"/>
      <c r="BH333" s="26"/>
      <c r="BM333" s="16"/>
      <c r="BN333" s="16"/>
      <c r="BO333" s="41"/>
      <c r="BW333" s="16"/>
      <c r="BX333" s="16"/>
      <c r="BY333" s="16"/>
      <c r="BZ333" s="19"/>
      <c r="CI333" s="16"/>
      <c r="CJ333" s="16"/>
      <c r="CK333" s="16"/>
      <c r="CL333" s="16"/>
      <c r="CN333" s="16"/>
      <c r="CR333" s="16"/>
      <c r="CY333" s="16"/>
      <c r="CZ333" s="19"/>
      <c r="DA333" s="16"/>
      <c r="DB333" s="16"/>
      <c r="DD333" s="19"/>
      <c r="DF333" s="16"/>
      <c r="DP333" s="16"/>
      <c r="DS333" s="16"/>
      <c r="DT333" s="16"/>
      <c r="DU333" s="16"/>
      <c r="DW333" s="16"/>
      <c r="EB333" s="16"/>
    </row>
    <row r="334" spans="1:132" x14ac:dyDescent="0.35">
      <c r="A334" s="16" t="s">
        <v>6223</v>
      </c>
      <c r="I334" t="s">
        <v>6641</v>
      </c>
      <c r="J334"/>
      <c r="K334" t="s">
        <v>6825</v>
      </c>
      <c r="L334" s="16"/>
      <c r="N334" t="s">
        <v>119</v>
      </c>
      <c r="P334" s="16"/>
      <c r="Q334" s="16"/>
      <c r="R334" s="16">
        <f>SUM(COUNTIF(L334:Q334,"yes"))</f>
        <v>1</v>
      </c>
      <c r="S334" s="16" t="s">
        <v>6301</v>
      </c>
      <c r="T334" s="16"/>
      <c r="U334" s="16"/>
      <c r="V334" s="16"/>
      <c r="W334" t="s">
        <v>6838</v>
      </c>
      <c r="X334" s="16"/>
      <c r="Y334" s="16"/>
      <c r="Z334" s="16"/>
      <c r="AA334" s="16"/>
      <c r="AG334" s="16"/>
      <c r="AH334" t="s">
        <v>6641</v>
      </c>
      <c r="AO334" t="s">
        <v>6471</v>
      </c>
      <c r="AP334" s="42"/>
      <c r="AQ334" s="16"/>
      <c r="BD334" s="30"/>
      <c r="BH334" s="26"/>
      <c r="BM334" s="16"/>
      <c r="BN334" s="16"/>
      <c r="BO334" s="41"/>
      <c r="BW334" s="16"/>
      <c r="BX334" s="16"/>
      <c r="BY334" s="16"/>
      <c r="BZ334" s="19"/>
      <c r="CI334" s="16"/>
      <c r="CJ334" s="16"/>
      <c r="CK334" s="16"/>
      <c r="CL334" s="16"/>
      <c r="CN334" s="16"/>
      <c r="CR334" s="16"/>
      <c r="CY334" s="16"/>
      <c r="CZ334" s="19"/>
      <c r="DA334" s="16"/>
      <c r="DB334" s="16"/>
      <c r="DD334" s="19"/>
      <c r="DF334" s="16"/>
      <c r="DP334" s="16"/>
      <c r="DS334" s="16"/>
      <c r="DT334" s="16"/>
      <c r="DU334" s="16"/>
      <c r="DW334" s="16"/>
      <c r="EB334" s="16"/>
    </row>
    <row r="335" spans="1:132" x14ac:dyDescent="0.35">
      <c r="A335" s="16" t="s">
        <v>6223</v>
      </c>
      <c r="I335" t="s">
        <v>6642</v>
      </c>
      <c r="J335"/>
      <c r="K335" t="s">
        <v>6825</v>
      </c>
      <c r="L335" s="16"/>
      <c r="N335" t="s">
        <v>119</v>
      </c>
      <c r="P335" s="16"/>
      <c r="Q335" s="16"/>
      <c r="R335" s="16">
        <f>SUM(COUNTIF(L335:Q335,"yes"))</f>
        <v>1</v>
      </c>
      <c r="S335" s="16" t="s">
        <v>6301</v>
      </c>
      <c r="T335" s="16"/>
      <c r="U335" s="16"/>
      <c r="V335" s="16"/>
      <c r="W335" t="s">
        <v>6937</v>
      </c>
      <c r="X335" s="16"/>
      <c r="Y335" s="16"/>
      <c r="Z335" s="16"/>
      <c r="AA335" s="16"/>
      <c r="AG335" s="16"/>
      <c r="AH335" t="s">
        <v>6642</v>
      </c>
      <c r="AO335" t="s">
        <v>6471</v>
      </c>
      <c r="AP335" s="42"/>
      <c r="AQ335" s="16"/>
      <c r="BD335" s="30"/>
      <c r="BH335" s="26"/>
      <c r="BM335" s="16"/>
      <c r="BN335" s="16"/>
      <c r="BO335" s="41"/>
      <c r="BW335" s="16"/>
      <c r="BX335" s="16"/>
      <c r="BY335" s="16"/>
      <c r="BZ335" s="19"/>
      <c r="CI335" s="16"/>
      <c r="CJ335" s="16"/>
      <c r="CK335" s="16"/>
      <c r="CL335" s="16"/>
      <c r="CN335" s="16"/>
      <c r="CR335" s="16"/>
      <c r="CY335" s="16"/>
      <c r="CZ335" s="19"/>
      <c r="DA335" s="16"/>
      <c r="DB335" s="16"/>
      <c r="DD335" s="19"/>
      <c r="DF335" s="16"/>
      <c r="DP335" s="16"/>
      <c r="DS335" s="16"/>
      <c r="DT335" s="16"/>
      <c r="DU335" s="16"/>
      <c r="DW335" s="16"/>
      <c r="EB335" s="16"/>
    </row>
    <row r="336" spans="1:132" x14ac:dyDescent="0.35">
      <c r="A336" s="16" t="s">
        <v>6223</v>
      </c>
      <c r="I336" t="s">
        <v>6645</v>
      </c>
      <c r="J336" t="s">
        <v>6939</v>
      </c>
      <c r="K336" t="s">
        <v>6825</v>
      </c>
      <c r="L336" s="16"/>
      <c r="N336" t="s">
        <v>119</v>
      </c>
      <c r="P336" s="16"/>
      <c r="Q336" s="16"/>
      <c r="R336" s="16">
        <f>SUM(COUNTIF(L336:Q336,"yes"))</f>
        <v>1</v>
      </c>
      <c r="S336" s="16" t="s">
        <v>6301</v>
      </c>
      <c r="T336" s="16"/>
      <c r="U336" s="16"/>
      <c r="V336" s="16"/>
      <c r="W336" t="s">
        <v>6471</v>
      </c>
      <c r="X336" s="16"/>
      <c r="Y336" s="16"/>
      <c r="Z336" s="16"/>
      <c r="AA336" s="16"/>
      <c r="AG336" s="16"/>
      <c r="AH336" t="s">
        <v>6645</v>
      </c>
      <c r="AO336" t="s">
        <v>6595</v>
      </c>
      <c r="AP336" s="42"/>
      <c r="AQ336" s="16"/>
      <c r="BD336" s="30"/>
      <c r="BH336" s="26"/>
      <c r="BM336" s="16"/>
      <c r="BN336" s="16"/>
      <c r="BO336" s="41"/>
      <c r="BW336" s="16"/>
      <c r="BX336" s="16"/>
      <c r="BY336" s="16"/>
      <c r="BZ336" s="19"/>
      <c r="CI336" s="16"/>
      <c r="CJ336" s="16"/>
      <c r="CK336" s="16"/>
      <c r="CL336" s="16"/>
      <c r="CN336" s="16"/>
      <c r="CR336" s="16"/>
      <c r="CY336" s="16"/>
      <c r="CZ336" s="19"/>
      <c r="DA336" s="16"/>
      <c r="DB336" s="16"/>
      <c r="DD336" s="19"/>
      <c r="DF336" s="16"/>
      <c r="DP336" s="16"/>
      <c r="DS336" s="16"/>
      <c r="DT336" s="16"/>
      <c r="DU336" s="16"/>
      <c r="DW336" s="16"/>
      <c r="EB336" s="16"/>
    </row>
    <row r="337" spans="1:132" x14ac:dyDescent="0.35">
      <c r="A337" s="16" t="s">
        <v>6223</v>
      </c>
      <c r="I337" t="s">
        <v>6646</v>
      </c>
      <c r="J337"/>
      <c r="K337" t="s">
        <v>6825</v>
      </c>
      <c r="L337" s="16"/>
      <c r="N337" t="s">
        <v>119</v>
      </c>
      <c r="P337" s="16"/>
      <c r="Q337" s="16"/>
      <c r="R337" s="16">
        <f>SUM(COUNTIF(L337:Q337,"yes"))</f>
        <v>1</v>
      </c>
      <c r="S337" s="16" t="s">
        <v>6301</v>
      </c>
      <c r="T337" s="16"/>
      <c r="U337" s="16"/>
      <c r="V337" s="16"/>
      <c r="W337" t="s">
        <v>6940</v>
      </c>
      <c r="X337" s="16"/>
      <c r="Y337" s="16"/>
      <c r="Z337" s="16"/>
      <c r="AA337" s="16"/>
      <c r="AG337" s="16"/>
      <c r="AH337" t="s">
        <v>6646</v>
      </c>
      <c r="AO337" t="s">
        <v>6471</v>
      </c>
      <c r="AP337" s="42"/>
      <c r="AQ337" s="16"/>
      <c r="BD337" s="30"/>
      <c r="BH337" s="26"/>
      <c r="BM337" s="16"/>
      <c r="BN337" s="16"/>
      <c r="BO337" s="41"/>
      <c r="BW337" s="16"/>
      <c r="BX337" s="16"/>
      <c r="BY337" s="16"/>
      <c r="BZ337" s="19"/>
      <c r="CI337" s="16"/>
      <c r="CJ337" s="16"/>
      <c r="CK337" s="16"/>
      <c r="CL337" s="16"/>
      <c r="CN337" s="16"/>
      <c r="CR337" s="16"/>
      <c r="CY337" s="16"/>
      <c r="CZ337" s="19"/>
      <c r="DA337" s="16"/>
      <c r="DB337" s="16"/>
      <c r="DD337" s="19"/>
      <c r="DF337" s="16"/>
      <c r="DP337" s="16"/>
      <c r="DS337" s="16"/>
      <c r="DT337" s="16"/>
      <c r="DU337" s="16"/>
      <c r="DW337" s="16"/>
      <c r="EB337" s="16"/>
    </row>
    <row r="338" spans="1:132" x14ac:dyDescent="0.35">
      <c r="A338" s="16" t="s">
        <v>6223</v>
      </c>
      <c r="I338" t="s">
        <v>6647</v>
      </c>
      <c r="J338"/>
      <c r="K338" t="s">
        <v>6825</v>
      </c>
      <c r="L338" s="16"/>
      <c r="N338" t="s">
        <v>119</v>
      </c>
      <c r="P338" s="16"/>
      <c r="Q338" s="16"/>
      <c r="R338" s="16">
        <f>SUM(COUNTIF(L338:Q338,"yes"))</f>
        <v>1</v>
      </c>
      <c r="S338" s="16" t="s">
        <v>6301</v>
      </c>
      <c r="T338" s="16"/>
      <c r="U338" s="16"/>
      <c r="V338" s="16"/>
      <c r="W338" t="s">
        <v>6841</v>
      </c>
      <c r="X338" s="16"/>
      <c r="Y338" s="16"/>
      <c r="Z338" s="16"/>
      <c r="AA338" s="16"/>
      <c r="AG338" s="16"/>
      <c r="AH338" t="s">
        <v>6647</v>
      </c>
      <c r="AO338" t="s">
        <v>6471</v>
      </c>
      <c r="AP338" s="42"/>
      <c r="AQ338" s="16"/>
      <c r="BD338" s="30"/>
      <c r="BH338" s="26"/>
      <c r="BM338" s="16"/>
      <c r="BN338" s="16"/>
      <c r="BO338" s="41"/>
      <c r="BW338" s="16"/>
      <c r="BX338" s="16"/>
      <c r="BY338" s="16"/>
      <c r="BZ338" s="19"/>
      <c r="CI338" s="16"/>
      <c r="CJ338" s="16"/>
      <c r="CK338" s="16"/>
      <c r="CL338" s="16"/>
      <c r="CN338" s="16"/>
      <c r="CR338" s="16"/>
      <c r="CY338" s="16"/>
      <c r="CZ338" s="19"/>
      <c r="DA338" s="16"/>
      <c r="DB338" s="16"/>
      <c r="DD338" s="19"/>
      <c r="DF338" s="16"/>
      <c r="DP338" s="16"/>
      <c r="DS338" s="16"/>
      <c r="DT338" s="16"/>
      <c r="DU338" s="16"/>
      <c r="DW338" s="16"/>
      <c r="EB338" s="16"/>
    </row>
    <row r="339" spans="1:132" x14ac:dyDescent="0.35">
      <c r="A339" s="16" t="s">
        <v>6223</v>
      </c>
      <c r="I339" t="s">
        <v>6648</v>
      </c>
      <c r="J339"/>
      <c r="K339" t="s">
        <v>6825</v>
      </c>
      <c r="L339" s="16"/>
      <c r="N339" t="s">
        <v>119</v>
      </c>
      <c r="P339" s="16"/>
      <c r="Q339" s="16"/>
      <c r="R339" s="16">
        <f>SUM(COUNTIF(L339:Q339,"yes"))</f>
        <v>1</v>
      </c>
      <c r="S339" s="16" t="s">
        <v>6301</v>
      </c>
      <c r="T339" s="16"/>
      <c r="U339" s="16"/>
      <c r="V339" s="16"/>
      <c r="W339" t="s">
        <v>6941</v>
      </c>
      <c r="X339" s="16"/>
      <c r="Y339" s="16"/>
      <c r="Z339" s="16"/>
      <c r="AA339" s="16"/>
      <c r="AG339" s="16"/>
      <c r="AH339" t="s">
        <v>6648</v>
      </c>
      <c r="AO339" t="s">
        <v>6471</v>
      </c>
      <c r="AP339" s="42"/>
      <c r="AQ339" s="16"/>
      <c r="BD339" s="30"/>
      <c r="BH339" s="26"/>
      <c r="BM339" s="16"/>
      <c r="BN339" s="16"/>
      <c r="BO339" s="41"/>
      <c r="BW339" s="16"/>
      <c r="BX339" s="16"/>
      <c r="BY339" s="16"/>
      <c r="BZ339" s="19"/>
      <c r="CI339" s="16"/>
      <c r="CJ339" s="16"/>
      <c r="CK339" s="16"/>
      <c r="CL339" s="16"/>
      <c r="CN339" s="16"/>
      <c r="CR339" s="16"/>
      <c r="CY339" s="16"/>
      <c r="CZ339" s="19"/>
      <c r="DA339" s="16"/>
      <c r="DB339" s="16"/>
      <c r="DD339" s="19"/>
      <c r="DF339" s="16"/>
      <c r="DP339" s="16"/>
      <c r="DS339" s="16"/>
      <c r="DT339" s="16"/>
      <c r="DU339" s="16"/>
      <c r="DW339" s="16"/>
      <c r="EB339" s="16"/>
    </row>
    <row r="340" spans="1:132" x14ac:dyDescent="0.35">
      <c r="A340" s="16" t="s">
        <v>6223</v>
      </c>
      <c r="I340" t="s">
        <v>6649</v>
      </c>
      <c r="J340" t="s">
        <v>6942</v>
      </c>
      <c r="K340" t="s">
        <v>6825</v>
      </c>
      <c r="L340" s="16"/>
      <c r="N340" t="s">
        <v>119</v>
      </c>
      <c r="P340" s="16"/>
      <c r="Q340" s="16"/>
      <c r="R340" s="16">
        <f>SUM(COUNTIF(L340:Q340,"yes"))</f>
        <v>1</v>
      </c>
      <c r="S340" s="16" t="s">
        <v>6301</v>
      </c>
      <c r="T340" s="16"/>
      <c r="U340" s="16"/>
      <c r="V340" s="16"/>
      <c r="W340" t="s">
        <v>6471</v>
      </c>
      <c r="X340" s="16"/>
      <c r="Y340" s="16"/>
      <c r="Z340" s="16"/>
      <c r="AA340" s="16"/>
      <c r="AG340" s="16"/>
      <c r="AH340" t="s">
        <v>6649</v>
      </c>
      <c r="AO340" t="s">
        <v>6650</v>
      </c>
      <c r="AP340" s="42"/>
      <c r="AQ340" s="16"/>
      <c r="BD340" s="30"/>
      <c r="BH340" s="26"/>
      <c r="BM340" s="16"/>
      <c r="BN340" s="16"/>
      <c r="BO340" s="41"/>
      <c r="BW340" s="16"/>
      <c r="BX340" s="16"/>
      <c r="BY340" s="16"/>
      <c r="BZ340" s="19"/>
      <c r="CI340" s="16"/>
      <c r="CJ340" s="16"/>
      <c r="CK340" s="16"/>
      <c r="CL340" s="16"/>
      <c r="CN340" s="16"/>
      <c r="CR340" s="16"/>
      <c r="CY340" s="16"/>
      <c r="CZ340" s="19"/>
      <c r="DA340" s="16"/>
      <c r="DB340" s="16"/>
      <c r="DD340" s="19"/>
      <c r="DF340" s="16"/>
      <c r="DP340" s="16"/>
      <c r="DS340" s="16"/>
      <c r="DT340" s="16"/>
      <c r="DU340" s="16"/>
      <c r="DW340" s="16"/>
      <c r="EB340" s="16"/>
    </row>
    <row r="341" spans="1:132" x14ac:dyDescent="0.35">
      <c r="A341" s="16" t="s">
        <v>6223</v>
      </c>
      <c r="I341" t="s">
        <v>6651</v>
      </c>
      <c r="J341" t="s">
        <v>6943</v>
      </c>
      <c r="K341" t="s">
        <v>6825</v>
      </c>
      <c r="L341" s="16"/>
      <c r="N341" t="s">
        <v>119</v>
      </c>
      <c r="P341" s="16"/>
      <c r="Q341" s="16"/>
      <c r="R341" s="16">
        <f>SUM(COUNTIF(L341:Q341,"yes"))</f>
        <v>1</v>
      </c>
      <c r="S341" s="16" t="s">
        <v>6301</v>
      </c>
      <c r="T341" s="16"/>
      <c r="U341" s="16"/>
      <c r="V341" s="16"/>
      <c r="W341" t="s">
        <v>6471</v>
      </c>
      <c r="X341" s="16"/>
      <c r="Y341" s="16"/>
      <c r="Z341" s="16"/>
      <c r="AA341" s="16"/>
      <c r="AG341" s="16"/>
      <c r="AH341" t="s">
        <v>6651</v>
      </c>
      <c r="AO341" t="s">
        <v>6650</v>
      </c>
      <c r="AP341" s="42"/>
      <c r="AQ341" s="16"/>
      <c r="BD341" s="30"/>
      <c r="BH341" s="26"/>
      <c r="BM341" s="16"/>
      <c r="BN341" s="16"/>
      <c r="BO341" s="41"/>
      <c r="BW341" s="16"/>
      <c r="BX341" s="16"/>
      <c r="BY341" s="16"/>
      <c r="BZ341" s="19"/>
      <c r="CI341" s="16"/>
      <c r="CJ341" s="16"/>
      <c r="CK341" s="16"/>
      <c r="CL341" s="16"/>
      <c r="CN341" s="16"/>
      <c r="CR341" s="16"/>
      <c r="CY341" s="16"/>
      <c r="CZ341" s="19"/>
      <c r="DA341" s="16"/>
      <c r="DB341" s="16"/>
      <c r="DD341" s="19"/>
      <c r="DF341" s="16"/>
      <c r="DP341" s="16"/>
      <c r="DS341" s="16"/>
      <c r="DT341" s="16"/>
      <c r="DU341" s="16"/>
      <c r="DW341" s="16"/>
      <c r="EB341" s="16"/>
    </row>
    <row r="342" spans="1:132" x14ac:dyDescent="0.35">
      <c r="A342" s="16" t="s">
        <v>6223</v>
      </c>
      <c r="I342" t="s">
        <v>6652</v>
      </c>
      <c r="J342" t="s">
        <v>6944</v>
      </c>
      <c r="K342" t="s">
        <v>6825</v>
      </c>
      <c r="L342" s="16"/>
      <c r="N342" t="s">
        <v>119</v>
      </c>
      <c r="P342" s="16"/>
      <c r="Q342" s="16"/>
      <c r="R342" s="16">
        <f>SUM(COUNTIF(L342:Q342,"yes"))</f>
        <v>1</v>
      </c>
      <c r="S342" s="16" t="s">
        <v>6301</v>
      </c>
      <c r="T342" s="16"/>
      <c r="U342" s="16"/>
      <c r="V342" s="16"/>
      <c r="W342" t="s">
        <v>6653</v>
      </c>
      <c r="X342" s="16"/>
      <c r="Y342" s="16"/>
      <c r="Z342" s="16"/>
      <c r="AA342" s="16"/>
      <c r="AG342" s="16"/>
      <c r="AH342" t="s">
        <v>6652</v>
      </c>
      <c r="AO342" t="s">
        <v>6501</v>
      </c>
      <c r="AP342" s="42"/>
      <c r="AQ342" s="16"/>
      <c r="BD342" s="30"/>
      <c r="BH342" s="26"/>
      <c r="BM342" s="16"/>
      <c r="BN342" s="16"/>
      <c r="BO342" s="41"/>
      <c r="BW342" s="16"/>
      <c r="BX342" s="16"/>
      <c r="BY342" s="16"/>
      <c r="BZ342" s="19"/>
      <c r="CI342" s="16"/>
      <c r="CJ342" s="16"/>
      <c r="CK342" s="16"/>
      <c r="CL342" s="16"/>
      <c r="CN342" s="16"/>
      <c r="CR342" s="16"/>
      <c r="CY342" s="16"/>
      <c r="CZ342" s="19"/>
      <c r="DA342" s="16"/>
      <c r="DB342" s="16"/>
      <c r="DD342" s="19"/>
      <c r="DF342" s="16"/>
      <c r="DP342" s="16"/>
      <c r="DS342" s="16"/>
      <c r="DT342" s="16"/>
      <c r="DU342" s="16"/>
      <c r="DW342" s="16"/>
      <c r="EB342" s="16"/>
    </row>
    <row r="343" spans="1:132" x14ac:dyDescent="0.35">
      <c r="A343" s="16" t="s">
        <v>6223</v>
      </c>
      <c r="I343" t="s">
        <v>6654</v>
      </c>
      <c r="J343"/>
      <c r="K343" t="s">
        <v>6825</v>
      </c>
      <c r="L343" s="16"/>
      <c r="N343" t="s">
        <v>119</v>
      </c>
      <c r="P343" s="16"/>
      <c r="Q343" s="16"/>
      <c r="R343" s="16">
        <f>SUM(COUNTIF(L343:Q343,"yes"))</f>
        <v>1</v>
      </c>
      <c r="S343" s="16" t="s">
        <v>6301</v>
      </c>
      <c r="T343" s="16"/>
      <c r="U343" s="16"/>
      <c r="V343" s="16"/>
      <c r="W343" t="s">
        <v>6854</v>
      </c>
      <c r="X343" s="16"/>
      <c r="Y343" s="16"/>
      <c r="Z343" s="16"/>
      <c r="AA343" s="16"/>
      <c r="AG343" s="16"/>
      <c r="AH343" t="s">
        <v>6654</v>
      </c>
      <c r="AO343" t="s">
        <v>6471</v>
      </c>
      <c r="AP343" s="42"/>
      <c r="AQ343" s="16"/>
      <c r="BD343" s="30"/>
      <c r="BH343" s="26"/>
      <c r="BM343" s="16"/>
      <c r="BN343" s="16"/>
      <c r="BO343" s="41"/>
      <c r="BW343" s="16"/>
      <c r="BX343" s="16"/>
      <c r="BY343" s="16"/>
      <c r="BZ343" s="19"/>
      <c r="CI343" s="16"/>
      <c r="CJ343" s="16"/>
      <c r="CK343" s="16"/>
      <c r="CL343" s="16"/>
      <c r="CN343" s="16"/>
      <c r="CR343" s="16"/>
      <c r="CY343" s="16"/>
      <c r="CZ343" s="19"/>
      <c r="DA343" s="16"/>
      <c r="DB343" s="16"/>
      <c r="DD343" s="19"/>
      <c r="DF343" s="16"/>
      <c r="DP343" s="16"/>
      <c r="DS343" s="16"/>
      <c r="DT343" s="16"/>
      <c r="DU343" s="16"/>
      <c r="DW343" s="16"/>
      <c r="EB343" s="16"/>
    </row>
    <row r="344" spans="1:132" x14ac:dyDescent="0.35">
      <c r="A344" s="16" t="s">
        <v>6223</v>
      </c>
      <c r="I344" t="s">
        <v>6655</v>
      </c>
      <c r="J344" t="s">
        <v>6945</v>
      </c>
      <c r="K344" t="s">
        <v>6825</v>
      </c>
      <c r="L344" s="16"/>
      <c r="N344" t="s">
        <v>119</v>
      </c>
      <c r="P344" s="16"/>
      <c r="Q344" s="16"/>
      <c r="R344" s="16">
        <f>SUM(COUNTIF(L344:Q344,"yes"))</f>
        <v>1</v>
      </c>
      <c r="S344" s="16" t="s">
        <v>6301</v>
      </c>
      <c r="T344" s="16"/>
      <c r="U344" s="16"/>
      <c r="V344" s="16"/>
      <c r="W344" t="s">
        <v>6471</v>
      </c>
      <c r="X344" s="16"/>
      <c r="Y344" s="16"/>
      <c r="Z344" s="16"/>
      <c r="AA344" s="16"/>
      <c r="AG344" s="16"/>
      <c r="AH344" t="s">
        <v>6655</v>
      </c>
      <c r="AO344" t="s">
        <v>836</v>
      </c>
      <c r="AP344" s="42"/>
      <c r="AQ344" s="16"/>
      <c r="BD344" s="30"/>
      <c r="BH344" s="26"/>
      <c r="BM344" s="16"/>
      <c r="BN344" s="16"/>
      <c r="BO344" s="41"/>
      <c r="BW344" s="16"/>
      <c r="BX344" s="16"/>
      <c r="BY344" s="16"/>
      <c r="BZ344" s="19"/>
      <c r="CI344" s="16"/>
      <c r="CJ344" s="16"/>
      <c r="CK344" s="16"/>
      <c r="CL344" s="16"/>
      <c r="CN344" s="16"/>
      <c r="CR344" s="16"/>
      <c r="CY344" s="16"/>
      <c r="CZ344" s="19"/>
      <c r="DA344" s="16"/>
      <c r="DB344" s="16"/>
      <c r="DD344" s="19"/>
      <c r="DF344" s="16"/>
      <c r="DP344" s="16"/>
      <c r="DS344" s="16"/>
      <c r="DT344" s="16"/>
      <c r="DU344" s="16"/>
      <c r="DW344" s="16"/>
      <c r="EB344" s="16"/>
    </row>
    <row r="345" spans="1:132" x14ac:dyDescent="0.35">
      <c r="A345" s="16" t="s">
        <v>6223</v>
      </c>
      <c r="I345" t="s">
        <v>6656</v>
      </c>
      <c r="J345" t="s">
        <v>2390</v>
      </c>
      <c r="K345" t="s">
        <v>6825</v>
      </c>
      <c r="L345" s="16"/>
      <c r="N345" t="s">
        <v>119</v>
      </c>
      <c r="P345" s="16"/>
      <c r="Q345" s="16"/>
      <c r="R345" s="16">
        <f>SUM(COUNTIF(L345:Q345,"yes"))</f>
        <v>1</v>
      </c>
      <c r="S345" s="16" t="s">
        <v>6301</v>
      </c>
      <c r="T345" s="16"/>
      <c r="U345" s="16"/>
      <c r="V345" s="16"/>
      <c r="W345" t="s">
        <v>6471</v>
      </c>
      <c r="X345" s="16"/>
      <c r="Y345" s="16"/>
      <c r="Z345" s="16"/>
      <c r="AA345" s="16"/>
      <c r="AG345" s="16"/>
      <c r="AH345" t="s">
        <v>6656</v>
      </c>
      <c r="AO345" t="s">
        <v>6657</v>
      </c>
      <c r="AP345" s="42"/>
      <c r="AQ345" s="16"/>
      <c r="BD345" s="30"/>
      <c r="BH345" s="26"/>
      <c r="BM345" s="16"/>
      <c r="BN345" s="16"/>
      <c r="BO345" s="41"/>
      <c r="BW345" s="16"/>
      <c r="BX345" s="16"/>
      <c r="BY345" s="16"/>
      <c r="BZ345" s="19"/>
      <c r="CI345" s="16"/>
      <c r="CJ345" s="16"/>
      <c r="CK345" s="16"/>
      <c r="CL345" s="16"/>
      <c r="CN345" s="16"/>
      <c r="CR345" s="16"/>
      <c r="CY345" s="16"/>
      <c r="CZ345" s="19"/>
      <c r="DA345" s="16"/>
      <c r="DB345" s="16"/>
      <c r="DD345" s="19"/>
      <c r="DF345" s="16"/>
      <c r="DP345" s="16"/>
      <c r="DS345" s="16"/>
      <c r="DT345" s="16"/>
      <c r="DU345" s="16"/>
      <c r="DW345" s="16"/>
      <c r="EB345" s="16"/>
    </row>
    <row r="346" spans="1:132" x14ac:dyDescent="0.35">
      <c r="A346" s="16" t="s">
        <v>6223</v>
      </c>
      <c r="I346" t="s">
        <v>6658</v>
      </c>
      <c r="J346"/>
      <c r="K346" t="s">
        <v>6825</v>
      </c>
      <c r="L346" s="16"/>
      <c r="N346" t="s">
        <v>119</v>
      </c>
      <c r="P346" s="16"/>
      <c r="Q346" s="16"/>
      <c r="R346" s="16">
        <f>SUM(COUNTIF(L346:Q346,"yes"))</f>
        <v>1</v>
      </c>
      <c r="S346" s="16" t="s">
        <v>6301</v>
      </c>
      <c r="T346" s="16"/>
      <c r="U346" s="16"/>
      <c r="V346" s="16"/>
      <c r="W346" t="s">
        <v>6946</v>
      </c>
      <c r="X346" s="16"/>
      <c r="Y346" s="16"/>
      <c r="Z346" s="16"/>
      <c r="AA346" s="16"/>
      <c r="AG346" s="16"/>
      <c r="AH346" t="s">
        <v>6658</v>
      </c>
      <c r="AO346" t="s">
        <v>6471</v>
      </c>
      <c r="AP346" s="42"/>
      <c r="AQ346" s="16"/>
      <c r="BD346" s="30"/>
      <c r="BH346" s="26"/>
      <c r="BM346" s="16"/>
      <c r="BN346" s="16"/>
      <c r="BO346" s="41"/>
      <c r="BW346" s="16"/>
      <c r="BX346" s="16"/>
      <c r="BY346" s="16"/>
      <c r="BZ346" s="19"/>
      <c r="CI346" s="16"/>
      <c r="CJ346" s="16"/>
      <c r="CK346" s="16"/>
      <c r="CL346" s="16"/>
      <c r="CN346" s="16"/>
      <c r="CR346" s="16"/>
      <c r="CY346" s="16"/>
      <c r="CZ346" s="19"/>
      <c r="DA346" s="16"/>
      <c r="DB346" s="16"/>
      <c r="DD346" s="19"/>
      <c r="DF346" s="16"/>
      <c r="DP346" s="16"/>
      <c r="DS346" s="16"/>
      <c r="DT346" s="16"/>
      <c r="DU346" s="16"/>
      <c r="DW346" s="16"/>
      <c r="EB346" s="16"/>
    </row>
    <row r="347" spans="1:132" x14ac:dyDescent="0.35">
      <c r="A347" s="16" t="s">
        <v>6223</v>
      </c>
      <c r="I347" t="s">
        <v>6659</v>
      </c>
      <c r="J347" t="s">
        <v>6947</v>
      </c>
      <c r="K347" t="s">
        <v>6825</v>
      </c>
      <c r="L347" s="16"/>
      <c r="N347" t="s">
        <v>119</v>
      </c>
      <c r="P347" s="16"/>
      <c r="Q347" s="16"/>
      <c r="R347" s="16">
        <f>SUM(COUNTIF(L347:Q347,"yes"))</f>
        <v>1</v>
      </c>
      <c r="S347" s="16" t="s">
        <v>6301</v>
      </c>
      <c r="T347" s="16"/>
      <c r="U347" s="16"/>
      <c r="V347" s="16"/>
      <c r="W347" t="s">
        <v>6471</v>
      </c>
      <c r="X347" s="16"/>
      <c r="Y347" s="16"/>
      <c r="Z347" s="16"/>
      <c r="AA347" s="16"/>
      <c r="AG347" s="16"/>
      <c r="AH347" t="s">
        <v>6659</v>
      </c>
      <c r="AO347" t="s">
        <v>1037</v>
      </c>
      <c r="AP347" s="42"/>
      <c r="AQ347" s="16"/>
      <c r="BD347" s="30"/>
      <c r="BH347" s="26"/>
      <c r="BM347" s="16"/>
      <c r="BN347" s="16"/>
      <c r="BO347" s="41"/>
      <c r="BW347" s="16"/>
      <c r="BX347" s="16"/>
      <c r="BY347" s="16"/>
      <c r="BZ347" s="19"/>
      <c r="CI347" s="16"/>
      <c r="CJ347" s="16"/>
      <c r="CK347" s="16"/>
      <c r="CL347" s="16"/>
      <c r="CN347" s="16"/>
      <c r="CR347" s="16"/>
      <c r="CY347" s="16"/>
      <c r="CZ347" s="19"/>
      <c r="DA347" s="16"/>
      <c r="DB347" s="16"/>
      <c r="DD347" s="19"/>
      <c r="DF347" s="16"/>
      <c r="DP347" s="16"/>
      <c r="DS347" s="16"/>
      <c r="DT347" s="16"/>
      <c r="DU347" s="16"/>
      <c r="DW347" s="16"/>
      <c r="EB347" s="16"/>
    </row>
    <row r="348" spans="1:132" x14ac:dyDescent="0.35">
      <c r="A348" s="16" t="s">
        <v>6223</v>
      </c>
      <c r="I348" t="s">
        <v>6660</v>
      </c>
      <c r="J348" t="s">
        <v>6948</v>
      </c>
      <c r="K348" t="s">
        <v>6825</v>
      </c>
      <c r="L348" s="16"/>
      <c r="N348" t="s">
        <v>119</v>
      </c>
      <c r="P348" s="16"/>
      <c r="Q348" s="16"/>
      <c r="R348" s="16">
        <f>SUM(COUNTIF(L348:Q348,"yes"))</f>
        <v>1</v>
      </c>
      <c r="S348" s="16" t="s">
        <v>6301</v>
      </c>
      <c r="T348" s="16"/>
      <c r="U348" s="16"/>
      <c r="V348" s="16"/>
      <c r="W348" t="s">
        <v>6471</v>
      </c>
      <c r="X348" s="16"/>
      <c r="Y348" s="16"/>
      <c r="Z348" s="16"/>
      <c r="AA348" s="16"/>
      <c r="AG348" s="16"/>
      <c r="AH348" t="s">
        <v>6660</v>
      </c>
      <c r="AO348" t="s">
        <v>601</v>
      </c>
      <c r="AP348" s="42"/>
      <c r="AQ348" s="16"/>
      <c r="BD348" s="30"/>
      <c r="BH348" s="26"/>
      <c r="BM348" s="16"/>
      <c r="BN348" s="16"/>
      <c r="BO348" s="41"/>
      <c r="BW348" s="16"/>
      <c r="BX348" s="16"/>
      <c r="BY348" s="16"/>
      <c r="BZ348" s="19"/>
      <c r="CI348" s="16"/>
      <c r="CJ348" s="16"/>
      <c r="CK348" s="16"/>
      <c r="CL348" s="16"/>
      <c r="CN348" s="16"/>
      <c r="CR348" s="16"/>
      <c r="CY348" s="16"/>
      <c r="CZ348" s="19"/>
      <c r="DA348" s="16"/>
      <c r="DB348" s="16"/>
      <c r="DD348" s="19"/>
      <c r="DF348" s="16"/>
      <c r="DP348" s="16"/>
      <c r="DS348" s="16"/>
      <c r="DT348" s="16"/>
      <c r="DU348" s="16"/>
      <c r="DW348" s="16"/>
      <c r="EB348" s="16"/>
    </row>
    <row r="349" spans="1:132" x14ac:dyDescent="0.35">
      <c r="A349" s="16" t="s">
        <v>6223</v>
      </c>
      <c r="I349" t="s">
        <v>6661</v>
      </c>
      <c r="J349" t="s">
        <v>6949</v>
      </c>
      <c r="K349" t="s">
        <v>6825</v>
      </c>
      <c r="L349" s="16"/>
      <c r="N349" t="s">
        <v>119</v>
      </c>
      <c r="P349" s="16"/>
      <c r="Q349" s="16"/>
      <c r="R349" s="16">
        <f>SUM(COUNTIF(L349:Q349,"yes"))</f>
        <v>1</v>
      </c>
      <c r="S349" s="16" t="s">
        <v>6301</v>
      </c>
      <c r="T349" s="16"/>
      <c r="U349" s="16"/>
      <c r="V349" s="16"/>
      <c r="W349" t="s">
        <v>6471</v>
      </c>
      <c r="X349" s="16"/>
      <c r="Y349" s="16"/>
      <c r="Z349" s="16"/>
      <c r="AA349" s="16"/>
      <c r="AG349" s="16"/>
      <c r="AH349" t="s">
        <v>6661</v>
      </c>
      <c r="AO349" t="s">
        <v>6662</v>
      </c>
      <c r="AP349" s="42"/>
      <c r="AQ349" s="16"/>
      <c r="BD349" s="30"/>
      <c r="BH349" s="26"/>
      <c r="BM349" s="16"/>
      <c r="BN349" s="16"/>
      <c r="BO349" s="41"/>
      <c r="BW349" s="16"/>
      <c r="BX349" s="16"/>
      <c r="BY349" s="16"/>
      <c r="BZ349" s="19"/>
      <c r="CI349" s="16"/>
      <c r="CJ349" s="16"/>
      <c r="CK349" s="16"/>
      <c r="CL349" s="16"/>
      <c r="CN349" s="16"/>
      <c r="CR349" s="16"/>
      <c r="CY349" s="16"/>
      <c r="CZ349" s="19"/>
      <c r="DA349" s="16"/>
      <c r="DB349" s="16"/>
      <c r="DD349" s="19"/>
      <c r="DF349" s="16"/>
      <c r="DP349" s="16"/>
      <c r="DS349" s="16"/>
      <c r="DT349" s="16"/>
      <c r="DU349" s="16"/>
      <c r="DW349" s="16"/>
      <c r="EB349" s="16"/>
    </row>
    <row r="350" spans="1:132" x14ac:dyDescent="0.35">
      <c r="A350" s="16" t="s">
        <v>6223</v>
      </c>
      <c r="I350" t="s">
        <v>6665</v>
      </c>
      <c r="J350"/>
      <c r="K350" t="s">
        <v>6825</v>
      </c>
      <c r="L350" s="16"/>
      <c r="N350" t="s">
        <v>119</v>
      </c>
      <c r="P350" s="16"/>
      <c r="Q350" s="16"/>
      <c r="R350" s="16">
        <f>SUM(COUNTIF(L350:Q350,"yes"))</f>
        <v>1</v>
      </c>
      <c r="S350" s="16" t="s">
        <v>6301</v>
      </c>
      <c r="T350" s="16"/>
      <c r="U350" s="16"/>
      <c r="V350" s="16"/>
      <c r="W350" t="s">
        <v>6935</v>
      </c>
      <c r="X350" s="16"/>
      <c r="Y350" s="16"/>
      <c r="Z350" s="16"/>
      <c r="AA350" s="16"/>
      <c r="AG350" s="16"/>
      <c r="AH350" t="s">
        <v>6665</v>
      </c>
      <c r="AO350" t="s">
        <v>6471</v>
      </c>
      <c r="AP350" s="42"/>
      <c r="AQ350" s="16"/>
      <c r="BD350" s="30"/>
      <c r="BH350" s="26"/>
      <c r="BM350" s="16"/>
      <c r="BN350" s="16"/>
      <c r="BO350" s="41"/>
      <c r="BW350" s="16"/>
      <c r="BX350" s="16"/>
      <c r="BY350" s="16"/>
      <c r="BZ350" s="19"/>
      <c r="CI350" s="16"/>
      <c r="CJ350" s="16"/>
      <c r="CK350" s="16"/>
      <c r="CL350" s="16"/>
      <c r="CN350" s="16"/>
      <c r="CR350" s="16"/>
      <c r="CY350" s="16"/>
      <c r="CZ350" s="19"/>
      <c r="DA350" s="16"/>
      <c r="DB350" s="16"/>
      <c r="DD350" s="19"/>
      <c r="DF350" s="16"/>
      <c r="DP350" s="16"/>
      <c r="DS350" s="16"/>
      <c r="DT350" s="16"/>
      <c r="DU350" s="16"/>
      <c r="DW350" s="16"/>
      <c r="EB350" s="16"/>
    </row>
    <row r="351" spans="1:132" x14ac:dyDescent="0.35">
      <c r="A351" s="16" t="s">
        <v>6223</v>
      </c>
      <c r="I351" t="s">
        <v>6667</v>
      </c>
      <c r="J351"/>
      <c r="K351" t="s">
        <v>6825</v>
      </c>
      <c r="L351" s="16"/>
      <c r="N351" t="s">
        <v>119</v>
      </c>
      <c r="P351" s="16"/>
      <c r="Q351" s="16"/>
      <c r="R351" s="16">
        <f>SUM(COUNTIF(L351:Q351,"yes"))</f>
        <v>1</v>
      </c>
      <c r="S351" s="16" t="s">
        <v>6301</v>
      </c>
      <c r="T351" s="16"/>
      <c r="U351" s="16"/>
      <c r="V351" s="16"/>
      <c r="W351" t="s">
        <v>6953</v>
      </c>
      <c r="X351" s="16"/>
      <c r="Y351" s="16"/>
      <c r="Z351" s="16"/>
      <c r="AA351" s="16"/>
      <c r="AG351" s="16"/>
      <c r="AH351" t="s">
        <v>6667</v>
      </c>
      <c r="AO351" t="s">
        <v>6471</v>
      </c>
      <c r="AP351" s="42"/>
      <c r="AQ351" s="16"/>
      <c r="BD351" s="30"/>
      <c r="BH351" s="26"/>
      <c r="BM351" s="16"/>
      <c r="BN351" s="16"/>
      <c r="BO351" s="41"/>
      <c r="BW351" s="16"/>
      <c r="BX351" s="16"/>
      <c r="BY351" s="16"/>
      <c r="BZ351" s="19"/>
      <c r="CI351" s="16"/>
      <c r="CJ351" s="16"/>
      <c r="CK351" s="16"/>
      <c r="CL351" s="16"/>
      <c r="CN351" s="16"/>
      <c r="CR351" s="16"/>
      <c r="CY351" s="16"/>
      <c r="CZ351" s="19"/>
      <c r="DA351" s="16"/>
      <c r="DB351" s="16"/>
      <c r="DD351" s="19"/>
      <c r="DF351" s="16"/>
      <c r="DP351" s="16"/>
      <c r="DS351" s="16"/>
      <c r="DT351" s="16"/>
      <c r="DU351" s="16"/>
      <c r="DW351" s="16"/>
      <c r="EB351" s="16"/>
    </row>
    <row r="352" spans="1:132" x14ac:dyDescent="0.35">
      <c r="A352" s="16" t="s">
        <v>6223</v>
      </c>
      <c r="I352" t="s">
        <v>6668</v>
      </c>
      <c r="J352"/>
      <c r="K352" t="s">
        <v>6825</v>
      </c>
      <c r="L352" s="16"/>
      <c r="N352" t="s">
        <v>119</v>
      </c>
      <c r="P352" s="16"/>
      <c r="Q352" s="16"/>
      <c r="R352" s="16">
        <f>SUM(COUNTIF(L352:Q352,"yes"))</f>
        <v>1</v>
      </c>
      <c r="S352" s="16" t="s">
        <v>6301</v>
      </c>
      <c r="T352" s="16"/>
      <c r="U352" s="16"/>
      <c r="V352" s="16"/>
      <c r="W352" t="s">
        <v>6901</v>
      </c>
      <c r="X352" s="16"/>
      <c r="Y352" s="16"/>
      <c r="Z352" s="16"/>
      <c r="AA352" s="16"/>
      <c r="AG352" s="16"/>
      <c r="AH352" t="s">
        <v>6668</v>
      </c>
      <c r="AO352" t="s">
        <v>6471</v>
      </c>
      <c r="AP352" s="42"/>
      <c r="AQ352" s="16"/>
      <c r="BD352" s="30"/>
      <c r="BH352" s="26"/>
      <c r="BM352" s="16"/>
      <c r="BN352" s="16"/>
      <c r="BO352" s="41"/>
      <c r="BW352" s="16"/>
      <c r="BX352" s="16"/>
      <c r="BY352" s="16"/>
      <c r="BZ352" s="19"/>
      <c r="CI352" s="16"/>
      <c r="CJ352" s="16"/>
      <c r="CK352" s="16"/>
      <c r="CL352" s="16"/>
      <c r="CN352" s="16"/>
      <c r="CR352" s="16"/>
      <c r="CY352" s="16"/>
      <c r="CZ352" s="19"/>
      <c r="DA352" s="16"/>
      <c r="DB352" s="16"/>
      <c r="DD352" s="19"/>
      <c r="DF352" s="16"/>
      <c r="DP352" s="16"/>
      <c r="DS352" s="16"/>
      <c r="DT352" s="16"/>
      <c r="DU352" s="16"/>
      <c r="DW352" s="16"/>
      <c r="EB352" s="16"/>
    </row>
    <row r="353" spans="1:132" x14ac:dyDescent="0.35">
      <c r="A353" s="16" t="s">
        <v>6223</v>
      </c>
      <c r="I353" t="s">
        <v>6669</v>
      </c>
      <c r="J353" t="s">
        <v>6954</v>
      </c>
      <c r="K353" t="s">
        <v>6825</v>
      </c>
      <c r="L353" s="16"/>
      <c r="N353" t="s">
        <v>119</v>
      </c>
      <c r="P353" s="16"/>
      <c r="Q353" s="16"/>
      <c r="R353" s="16">
        <f>SUM(COUNTIF(L353:Q353,"yes"))</f>
        <v>1</v>
      </c>
      <c r="S353" s="16" t="s">
        <v>6301</v>
      </c>
      <c r="T353" s="16"/>
      <c r="U353" s="16"/>
      <c r="V353" s="16"/>
      <c r="W353" t="s">
        <v>6471</v>
      </c>
      <c r="X353" s="16"/>
      <c r="Y353" s="16"/>
      <c r="Z353" s="16"/>
      <c r="AA353" s="16"/>
      <c r="AG353" s="16"/>
      <c r="AH353" t="s">
        <v>6669</v>
      </c>
      <c r="AO353" t="s">
        <v>6478</v>
      </c>
      <c r="AP353" s="42"/>
      <c r="AQ353" s="16"/>
      <c r="BD353" s="30"/>
      <c r="BH353" s="26"/>
      <c r="BM353" s="16"/>
      <c r="BN353" s="16"/>
      <c r="BO353" s="41"/>
      <c r="BW353" s="16"/>
      <c r="BX353" s="16"/>
      <c r="BY353" s="16"/>
      <c r="BZ353" s="19"/>
      <c r="CI353" s="16"/>
      <c r="CJ353" s="16"/>
      <c r="CK353" s="16"/>
      <c r="CL353" s="16"/>
      <c r="CN353" s="16"/>
      <c r="CR353" s="16"/>
      <c r="CY353" s="16"/>
      <c r="CZ353" s="19"/>
      <c r="DA353" s="16"/>
      <c r="DB353" s="16"/>
      <c r="DD353" s="19"/>
      <c r="DF353" s="16"/>
      <c r="DP353" s="16"/>
      <c r="DS353" s="16"/>
      <c r="DT353" s="16"/>
      <c r="DU353" s="16"/>
      <c r="DW353" s="16"/>
      <c r="EB353" s="16"/>
    </row>
    <row r="354" spans="1:132" x14ac:dyDescent="0.35">
      <c r="A354" s="16" t="s">
        <v>6223</v>
      </c>
      <c r="I354" t="s">
        <v>6670</v>
      </c>
      <c r="J354" t="s">
        <v>6955</v>
      </c>
      <c r="K354" t="s">
        <v>6825</v>
      </c>
      <c r="L354" s="16"/>
      <c r="N354" t="s">
        <v>119</v>
      </c>
      <c r="P354" s="16"/>
      <c r="Q354" s="16"/>
      <c r="R354" s="16">
        <f>SUM(COUNTIF(L354:Q354,"yes"))</f>
        <v>1</v>
      </c>
      <c r="S354" s="16" t="s">
        <v>6301</v>
      </c>
      <c r="T354" s="16"/>
      <c r="U354" s="16"/>
      <c r="V354" s="16"/>
      <c r="W354" t="s">
        <v>6471</v>
      </c>
      <c r="X354" s="16"/>
      <c r="Y354" s="16"/>
      <c r="Z354" s="16"/>
      <c r="AA354" s="16"/>
      <c r="AG354" s="16"/>
      <c r="AH354" t="s">
        <v>6670</v>
      </c>
      <c r="AO354" t="s">
        <v>6488</v>
      </c>
      <c r="AP354" s="42"/>
      <c r="AQ354" s="16"/>
      <c r="BD354" s="30"/>
      <c r="BH354" s="26"/>
      <c r="BM354" s="16"/>
      <c r="BN354" s="16"/>
      <c r="BO354" s="41"/>
      <c r="BW354" s="16"/>
      <c r="BX354" s="16"/>
      <c r="BY354" s="16"/>
      <c r="BZ354" s="19"/>
      <c r="CI354" s="16"/>
      <c r="CJ354" s="16"/>
      <c r="CK354" s="16"/>
      <c r="CL354" s="16"/>
      <c r="CN354" s="16"/>
      <c r="CR354" s="16"/>
      <c r="CY354" s="16"/>
      <c r="CZ354" s="19"/>
      <c r="DA354" s="16"/>
      <c r="DB354" s="16"/>
      <c r="DD354" s="19"/>
      <c r="DF354" s="16"/>
      <c r="DP354" s="16"/>
      <c r="DS354" s="16"/>
      <c r="DT354" s="16"/>
      <c r="DU354" s="16"/>
      <c r="DW354" s="16"/>
      <c r="EB354" s="16"/>
    </row>
    <row r="355" spans="1:132" x14ac:dyDescent="0.35">
      <c r="A355" s="16" t="s">
        <v>6223</v>
      </c>
      <c r="I355" t="s">
        <v>6671</v>
      </c>
      <c r="J355"/>
      <c r="K355" t="s">
        <v>6825</v>
      </c>
      <c r="L355" s="16"/>
      <c r="N355" t="s">
        <v>119</v>
      </c>
      <c r="P355" s="16"/>
      <c r="Q355" s="16"/>
      <c r="R355" s="16">
        <f>SUM(COUNTIF(L355:Q355,"yes"))</f>
        <v>1</v>
      </c>
      <c r="S355" s="16" t="s">
        <v>6301</v>
      </c>
      <c r="T355" s="16"/>
      <c r="U355" s="16"/>
      <c r="V355" s="16"/>
      <c r="W355" t="s">
        <v>6956</v>
      </c>
      <c r="X355" s="16"/>
      <c r="Y355" s="16"/>
      <c r="Z355" s="16"/>
      <c r="AA355" s="16"/>
      <c r="AG355" s="16"/>
      <c r="AH355" t="s">
        <v>6671</v>
      </c>
      <c r="AO355" t="s">
        <v>6471</v>
      </c>
      <c r="AP355" s="42"/>
      <c r="AQ355" s="16"/>
      <c r="BD355" s="30"/>
      <c r="BH355" s="26"/>
      <c r="BM355" s="16"/>
      <c r="BN355" s="16"/>
      <c r="BO355" s="41"/>
      <c r="BW355" s="16"/>
      <c r="BX355" s="16"/>
      <c r="BY355" s="16"/>
      <c r="BZ355" s="19"/>
      <c r="CI355" s="16"/>
      <c r="CJ355" s="16"/>
      <c r="CK355" s="16"/>
      <c r="CL355" s="16"/>
      <c r="CN355" s="16"/>
      <c r="CR355" s="16"/>
      <c r="CY355" s="16"/>
      <c r="CZ355" s="19"/>
      <c r="DA355" s="16"/>
      <c r="DB355" s="16"/>
      <c r="DD355" s="19"/>
      <c r="DF355" s="16"/>
      <c r="DP355" s="16"/>
      <c r="DS355" s="16"/>
      <c r="DT355" s="16"/>
      <c r="DU355" s="16"/>
      <c r="DW355" s="16"/>
      <c r="EB355" s="16"/>
    </row>
    <row r="356" spans="1:132" x14ac:dyDescent="0.35">
      <c r="A356" s="16" t="s">
        <v>6223</v>
      </c>
      <c r="I356" t="s">
        <v>6672</v>
      </c>
      <c r="J356" s="16"/>
      <c r="K356" t="s">
        <v>6825</v>
      </c>
      <c r="L356" s="16"/>
      <c r="N356" t="s">
        <v>119</v>
      </c>
      <c r="P356" s="16"/>
      <c r="Q356" s="16"/>
      <c r="R356" s="16">
        <f>SUM(COUNTIF(L356:Q356,"yes"))</f>
        <v>1</v>
      </c>
      <c r="S356" s="16" t="s">
        <v>6301</v>
      </c>
      <c r="T356" s="16"/>
      <c r="U356" s="16"/>
      <c r="V356" s="16"/>
      <c r="W356" t="s">
        <v>6471</v>
      </c>
      <c r="X356" s="16"/>
      <c r="Y356" s="16"/>
      <c r="Z356" s="16"/>
      <c r="AA356" s="16"/>
      <c r="AG356" s="16"/>
      <c r="AH356" t="s">
        <v>6672</v>
      </c>
      <c r="AO356" t="s">
        <v>6488</v>
      </c>
      <c r="AP356" s="42"/>
      <c r="AQ356" s="16"/>
      <c r="BD356" s="30"/>
      <c r="BH356" s="26"/>
      <c r="BM356" s="16"/>
      <c r="BN356" s="16"/>
      <c r="BO356" s="41"/>
      <c r="BW356" s="16"/>
      <c r="BX356" s="16"/>
      <c r="BY356" s="16"/>
      <c r="BZ356" s="19"/>
      <c r="CI356" s="16"/>
      <c r="CJ356" s="16"/>
      <c r="CK356" s="16"/>
      <c r="CL356" s="16"/>
      <c r="CN356" s="16"/>
      <c r="CR356" s="16"/>
      <c r="CY356" s="16"/>
      <c r="CZ356" s="19"/>
      <c r="DA356" s="16"/>
      <c r="DB356" s="16"/>
      <c r="DD356" s="19"/>
      <c r="DF356" s="16"/>
      <c r="DP356" s="16"/>
      <c r="DS356" s="16"/>
      <c r="DT356" s="16"/>
      <c r="DU356" s="16"/>
      <c r="DW356" s="16"/>
      <c r="EB356" s="16"/>
    </row>
    <row r="357" spans="1:132" x14ac:dyDescent="0.35">
      <c r="A357" s="16" t="s">
        <v>6223</v>
      </c>
      <c r="I357" t="s">
        <v>6673</v>
      </c>
      <c r="J357"/>
      <c r="K357" t="s">
        <v>6825</v>
      </c>
      <c r="L357" s="16"/>
      <c r="N357" t="s">
        <v>119</v>
      </c>
      <c r="P357" s="16"/>
      <c r="Q357" s="16"/>
      <c r="R357" s="16">
        <f>SUM(COUNTIF(L357:Q357,"yes"))</f>
        <v>1</v>
      </c>
      <c r="S357" s="16" t="s">
        <v>6301</v>
      </c>
      <c r="T357" s="16"/>
      <c r="U357" s="16"/>
      <c r="V357" s="16"/>
      <c r="W357" t="s">
        <v>6956</v>
      </c>
      <c r="X357" s="16"/>
      <c r="Y357" s="16"/>
      <c r="Z357" s="16"/>
      <c r="AA357" s="16"/>
      <c r="AG357" s="16"/>
      <c r="AH357" t="s">
        <v>6673</v>
      </c>
      <c r="AO357" t="s">
        <v>6471</v>
      </c>
      <c r="AP357" s="42"/>
      <c r="AQ357" s="16"/>
      <c r="BD357" s="30"/>
      <c r="BH357" s="26"/>
      <c r="BM357" s="16"/>
      <c r="BN357" s="16"/>
      <c r="BO357" s="41"/>
      <c r="BW357" s="16"/>
      <c r="BX357" s="16"/>
      <c r="BY357" s="16"/>
      <c r="BZ357" s="19"/>
      <c r="CI357" s="16"/>
      <c r="CJ357" s="16"/>
      <c r="CK357" s="16"/>
      <c r="CL357" s="16"/>
      <c r="CN357" s="16"/>
      <c r="CR357" s="16"/>
      <c r="CY357" s="16"/>
      <c r="CZ357" s="19"/>
      <c r="DA357" s="16"/>
      <c r="DB357" s="16"/>
      <c r="DD357" s="19"/>
      <c r="DF357" s="16"/>
      <c r="DP357" s="16"/>
      <c r="DS357" s="16"/>
      <c r="DT357" s="16"/>
      <c r="DU357" s="16"/>
      <c r="DW357" s="16"/>
      <c r="EB357" s="16"/>
    </row>
    <row r="358" spans="1:132" x14ac:dyDescent="0.35">
      <c r="A358" s="16" t="s">
        <v>6223</v>
      </c>
      <c r="I358" t="s">
        <v>6674</v>
      </c>
      <c r="J358" t="s">
        <v>1467</v>
      </c>
      <c r="K358" t="s">
        <v>6825</v>
      </c>
      <c r="L358" s="16"/>
      <c r="N358" t="s">
        <v>119</v>
      </c>
      <c r="P358" s="16"/>
      <c r="Q358" s="16"/>
      <c r="R358" s="16">
        <f>SUM(COUNTIF(L358:Q358,"yes"))</f>
        <v>1</v>
      </c>
      <c r="S358" s="16" t="s">
        <v>6301</v>
      </c>
      <c r="T358" s="16"/>
      <c r="U358" s="16"/>
      <c r="V358" s="16"/>
      <c r="W358" t="s">
        <v>6471</v>
      </c>
      <c r="X358" s="16"/>
      <c r="Y358" s="16"/>
      <c r="Z358" s="16"/>
      <c r="AA358" s="16"/>
      <c r="AG358" s="16"/>
      <c r="AH358" t="s">
        <v>6674</v>
      </c>
      <c r="AO358" t="s">
        <v>6474</v>
      </c>
      <c r="AP358" s="42"/>
      <c r="AQ358" s="16"/>
      <c r="BD358" s="30"/>
      <c r="BH358" s="26"/>
      <c r="BM358" s="16"/>
      <c r="BN358" s="16"/>
      <c r="BO358" s="41"/>
      <c r="BW358" s="16"/>
      <c r="BX358" s="16"/>
      <c r="BY358" s="16"/>
      <c r="BZ358" s="19"/>
      <c r="CI358" s="16"/>
      <c r="CJ358" s="16"/>
      <c r="CK358" s="16"/>
      <c r="CL358" s="16"/>
      <c r="CN358" s="16"/>
      <c r="CR358" s="16"/>
      <c r="CY358" s="16"/>
      <c r="CZ358" s="19"/>
      <c r="DA358" s="16"/>
      <c r="DB358" s="16"/>
      <c r="DD358" s="19"/>
      <c r="DF358" s="16"/>
      <c r="DP358" s="16"/>
      <c r="DS358" s="16"/>
      <c r="DT358" s="16"/>
      <c r="DU358" s="16"/>
      <c r="DW358" s="16"/>
      <c r="EB358" s="16"/>
    </row>
    <row r="359" spans="1:132" x14ac:dyDescent="0.35">
      <c r="A359" s="16" t="s">
        <v>6223</v>
      </c>
      <c r="I359" t="s">
        <v>6675</v>
      </c>
      <c r="J359" t="s">
        <v>6958</v>
      </c>
      <c r="K359" t="s">
        <v>6825</v>
      </c>
      <c r="L359" s="16"/>
      <c r="N359" t="s">
        <v>119</v>
      </c>
      <c r="P359" s="16"/>
      <c r="Q359" s="16"/>
      <c r="R359" s="16">
        <f>SUM(COUNTIF(L359:Q359,"yes"))</f>
        <v>1</v>
      </c>
      <c r="S359" s="16" t="s">
        <v>6301</v>
      </c>
      <c r="T359" s="16"/>
      <c r="U359" s="16"/>
      <c r="V359" s="16"/>
      <c r="W359" t="s">
        <v>6471</v>
      </c>
      <c r="X359" s="16"/>
      <c r="Y359" s="16"/>
      <c r="Z359" s="16"/>
      <c r="AA359" s="16"/>
      <c r="AG359" s="16"/>
      <c r="AH359" t="s">
        <v>6675</v>
      </c>
      <c r="AO359" t="s">
        <v>1037</v>
      </c>
      <c r="AP359" s="42"/>
      <c r="AQ359" s="16"/>
      <c r="BD359" s="30"/>
      <c r="BH359" s="26"/>
      <c r="BM359" s="16"/>
      <c r="BN359" s="16"/>
      <c r="BO359" s="41"/>
      <c r="BW359" s="16"/>
      <c r="BX359" s="16"/>
      <c r="BY359" s="16"/>
      <c r="BZ359" s="19"/>
      <c r="CI359" s="16"/>
      <c r="CJ359" s="16"/>
      <c r="CK359" s="16"/>
      <c r="CL359" s="16"/>
      <c r="CN359" s="16"/>
      <c r="CR359" s="16"/>
      <c r="CY359" s="16"/>
      <c r="CZ359" s="19"/>
      <c r="DA359" s="16"/>
      <c r="DB359" s="16"/>
      <c r="DD359" s="19"/>
      <c r="DF359" s="16"/>
      <c r="DP359" s="16"/>
      <c r="DS359" s="16"/>
      <c r="DT359" s="16"/>
      <c r="DU359" s="16"/>
      <c r="DW359" s="16"/>
      <c r="EB359" s="16"/>
    </row>
    <row r="360" spans="1:132" x14ac:dyDescent="0.35">
      <c r="A360" s="16" t="s">
        <v>6223</v>
      </c>
      <c r="I360" t="s">
        <v>6676</v>
      </c>
      <c r="J360"/>
      <c r="K360" t="s">
        <v>6825</v>
      </c>
      <c r="L360" s="16"/>
      <c r="N360" t="s">
        <v>119</v>
      </c>
      <c r="P360" s="16"/>
      <c r="Q360" s="16"/>
      <c r="R360" s="16">
        <f>SUM(COUNTIF(L360:Q360,"yes"))</f>
        <v>1</v>
      </c>
      <c r="S360" s="16" t="s">
        <v>6301</v>
      </c>
      <c r="T360" s="16"/>
      <c r="U360" s="16"/>
      <c r="V360" s="16"/>
      <c r="W360" t="s">
        <v>6959</v>
      </c>
      <c r="X360" s="16"/>
      <c r="Y360" s="16"/>
      <c r="Z360" s="16"/>
      <c r="AA360" s="16"/>
      <c r="AG360" s="16"/>
      <c r="AH360" t="s">
        <v>6676</v>
      </c>
      <c r="AO360" t="s">
        <v>6471</v>
      </c>
      <c r="AP360" s="42"/>
      <c r="AQ360" s="16"/>
      <c r="BD360" s="30"/>
      <c r="BH360" s="26"/>
      <c r="BM360" s="16"/>
      <c r="BN360" s="16"/>
      <c r="BO360" s="41"/>
      <c r="BW360" s="16"/>
      <c r="BX360" s="16"/>
      <c r="BY360" s="16"/>
      <c r="BZ360" s="19"/>
      <c r="CI360" s="16"/>
      <c r="CJ360" s="16"/>
      <c r="CK360" s="16"/>
      <c r="CL360" s="16"/>
      <c r="CN360" s="16"/>
      <c r="CR360" s="16"/>
      <c r="CY360" s="16"/>
      <c r="CZ360" s="19"/>
      <c r="DA360" s="16"/>
      <c r="DB360" s="16"/>
      <c r="DD360" s="19"/>
      <c r="DF360" s="16"/>
      <c r="DP360" s="16"/>
      <c r="DS360" s="16"/>
      <c r="DT360" s="16"/>
      <c r="DU360" s="16"/>
      <c r="DW360" s="16"/>
      <c r="EB360" s="16"/>
    </row>
    <row r="361" spans="1:132" x14ac:dyDescent="0.35">
      <c r="A361" s="16" t="s">
        <v>6223</v>
      </c>
      <c r="I361" t="s">
        <v>6680</v>
      </c>
      <c r="J361" t="s">
        <v>6961</v>
      </c>
      <c r="K361" t="s">
        <v>6825</v>
      </c>
      <c r="L361" s="16"/>
      <c r="N361" t="s">
        <v>119</v>
      </c>
      <c r="P361" s="16"/>
      <c r="Q361" s="16"/>
      <c r="R361" s="16">
        <f>SUM(COUNTIF(L361:Q361,"yes"))</f>
        <v>1</v>
      </c>
      <c r="S361" s="16" t="s">
        <v>6301</v>
      </c>
      <c r="T361" s="16"/>
      <c r="U361" s="16"/>
      <c r="V361" s="16"/>
      <c r="W361" t="s">
        <v>6471</v>
      </c>
      <c r="X361" s="16"/>
      <c r="Y361" s="16"/>
      <c r="Z361" s="16"/>
      <c r="AA361" s="16"/>
      <c r="AG361" s="16"/>
      <c r="AH361" t="s">
        <v>6680</v>
      </c>
      <c r="AO361" t="s">
        <v>6474</v>
      </c>
      <c r="AP361" s="42"/>
      <c r="AQ361" s="16"/>
      <c r="BD361" s="30"/>
      <c r="BH361" s="26"/>
      <c r="BM361" s="16"/>
      <c r="BN361" s="16"/>
      <c r="BO361" s="41"/>
      <c r="BW361" s="16"/>
      <c r="BX361" s="16"/>
      <c r="BY361" s="16"/>
      <c r="BZ361" s="19"/>
      <c r="CI361" s="16"/>
      <c r="CJ361" s="16"/>
      <c r="CK361" s="16"/>
      <c r="CL361" s="16"/>
      <c r="CN361" s="16"/>
      <c r="CR361" s="16"/>
      <c r="CY361" s="16"/>
      <c r="CZ361" s="19"/>
      <c r="DA361" s="16"/>
      <c r="DB361" s="16"/>
      <c r="DD361" s="19"/>
      <c r="DF361" s="16"/>
      <c r="DP361" s="16"/>
      <c r="DS361" s="16"/>
      <c r="DT361" s="16"/>
      <c r="DU361" s="16"/>
      <c r="DW361" s="16"/>
      <c r="EB361" s="16"/>
    </row>
    <row r="362" spans="1:132" x14ac:dyDescent="0.35">
      <c r="A362" s="16" t="s">
        <v>6223</v>
      </c>
      <c r="I362" t="s">
        <v>6681</v>
      </c>
      <c r="J362"/>
      <c r="K362" t="s">
        <v>6825</v>
      </c>
      <c r="L362" s="16"/>
      <c r="N362" t="s">
        <v>119</v>
      </c>
      <c r="P362" s="16"/>
      <c r="Q362" s="16"/>
      <c r="R362" s="16">
        <f>SUM(COUNTIF(L362:Q362,"yes"))</f>
        <v>1</v>
      </c>
      <c r="S362" s="16" t="s">
        <v>6301</v>
      </c>
      <c r="T362" s="16"/>
      <c r="U362" s="16"/>
      <c r="V362" s="16"/>
      <c r="W362" t="s">
        <v>6962</v>
      </c>
      <c r="X362" s="16"/>
      <c r="Y362" s="16"/>
      <c r="Z362" s="16"/>
      <c r="AA362" s="16"/>
      <c r="AG362" s="16"/>
      <c r="AH362" t="s">
        <v>6681</v>
      </c>
      <c r="AO362" t="s">
        <v>6471</v>
      </c>
      <c r="AP362" s="42"/>
      <c r="AQ362" s="16"/>
      <c r="BD362" s="30"/>
      <c r="BH362" s="26"/>
      <c r="BM362" s="16"/>
      <c r="BN362" s="16"/>
      <c r="BO362" s="41"/>
      <c r="BW362" s="16"/>
      <c r="BX362" s="16"/>
      <c r="BY362" s="16"/>
      <c r="BZ362" s="19"/>
      <c r="CI362" s="16"/>
      <c r="CJ362" s="16"/>
      <c r="CK362" s="16"/>
      <c r="CL362" s="16"/>
      <c r="CN362" s="16"/>
      <c r="CR362" s="16"/>
      <c r="CY362" s="16"/>
      <c r="CZ362" s="19"/>
      <c r="DA362" s="16"/>
      <c r="DB362" s="16"/>
      <c r="DD362" s="19"/>
      <c r="DF362" s="16"/>
      <c r="DP362" s="16"/>
      <c r="DS362" s="16"/>
      <c r="DT362" s="16"/>
      <c r="DU362" s="16"/>
      <c r="DW362" s="16"/>
      <c r="EB362" s="16"/>
    </row>
    <row r="363" spans="1:132" x14ac:dyDescent="0.35">
      <c r="A363" s="16" t="s">
        <v>6223</v>
      </c>
      <c r="I363" t="s">
        <v>6682</v>
      </c>
      <c r="J363"/>
      <c r="K363" t="s">
        <v>6825</v>
      </c>
      <c r="L363" s="16"/>
      <c r="N363" t="s">
        <v>119</v>
      </c>
      <c r="P363" s="16"/>
      <c r="Q363" s="16"/>
      <c r="R363" s="16">
        <f>SUM(COUNTIF(L363:Q363,"yes"))</f>
        <v>1</v>
      </c>
      <c r="S363" s="16" t="s">
        <v>6301</v>
      </c>
      <c r="T363" s="16"/>
      <c r="U363" s="16"/>
      <c r="V363" s="16"/>
      <c r="W363" t="s">
        <v>6843</v>
      </c>
      <c r="X363" s="16"/>
      <c r="Y363" s="16"/>
      <c r="Z363" s="16"/>
      <c r="AA363" s="16"/>
      <c r="AG363" s="16"/>
      <c r="AH363" t="s">
        <v>6682</v>
      </c>
      <c r="AO363" t="s">
        <v>6471</v>
      </c>
      <c r="AP363" s="42"/>
      <c r="AQ363" s="16"/>
      <c r="BD363" s="30"/>
      <c r="BH363" s="26"/>
      <c r="BM363" s="16"/>
      <c r="BN363" s="16"/>
      <c r="BO363" s="41"/>
      <c r="BW363" s="16"/>
      <c r="BX363" s="16"/>
      <c r="BY363" s="16"/>
      <c r="BZ363" s="19"/>
      <c r="CI363" s="16"/>
      <c r="CJ363" s="16"/>
      <c r="CK363" s="16"/>
      <c r="CL363" s="16"/>
      <c r="CN363" s="16"/>
      <c r="CR363" s="16"/>
      <c r="CY363" s="16"/>
      <c r="CZ363" s="19"/>
      <c r="DA363" s="16"/>
      <c r="DB363" s="16"/>
      <c r="DD363" s="19"/>
      <c r="DF363" s="16"/>
      <c r="DP363" s="16"/>
      <c r="DS363" s="16"/>
      <c r="DT363" s="16"/>
      <c r="DU363" s="16"/>
      <c r="DW363" s="16"/>
      <c r="EB363" s="16"/>
    </row>
    <row r="364" spans="1:132" x14ac:dyDescent="0.35">
      <c r="A364" s="16" t="s">
        <v>6223</v>
      </c>
      <c r="I364" t="s">
        <v>6685</v>
      </c>
      <c r="J364"/>
      <c r="K364" t="s">
        <v>6825</v>
      </c>
      <c r="L364" s="16"/>
      <c r="N364" t="s">
        <v>119</v>
      </c>
      <c r="P364" s="16"/>
      <c r="Q364" s="16"/>
      <c r="R364" s="16">
        <f>SUM(COUNTIF(L364:Q364,"yes"))</f>
        <v>1</v>
      </c>
      <c r="S364" s="16" t="s">
        <v>6301</v>
      </c>
      <c r="T364" s="16"/>
      <c r="U364" s="16"/>
      <c r="V364" s="16"/>
      <c r="W364" t="s">
        <v>6965</v>
      </c>
      <c r="X364" s="16"/>
      <c r="Y364" s="16"/>
      <c r="Z364" s="16"/>
      <c r="AA364" s="16"/>
      <c r="AG364" s="16"/>
      <c r="AH364" t="s">
        <v>6685</v>
      </c>
      <c r="AO364" t="s">
        <v>6471</v>
      </c>
      <c r="AP364" s="42"/>
      <c r="AQ364" s="16"/>
      <c r="BD364" s="30"/>
      <c r="BH364" s="26"/>
      <c r="BM364" s="16"/>
      <c r="BN364" s="16"/>
      <c r="BO364" s="41"/>
      <c r="BW364" s="16"/>
      <c r="BX364" s="16"/>
      <c r="BY364" s="16"/>
      <c r="BZ364" s="19"/>
      <c r="CI364" s="16"/>
      <c r="CJ364" s="16"/>
      <c r="CK364" s="16"/>
      <c r="CL364" s="16"/>
      <c r="CN364" s="16"/>
      <c r="CR364" s="16"/>
      <c r="CY364" s="16"/>
      <c r="CZ364" s="19"/>
      <c r="DA364" s="16"/>
      <c r="DB364" s="16"/>
      <c r="DD364" s="19"/>
      <c r="DF364" s="16"/>
      <c r="DP364" s="16"/>
      <c r="DS364" s="16"/>
      <c r="DT364" s="16"/>
      <c r="DU364" s="16"/>
      <c r="DW364" s="16"/>
      <c r="EB364" s="16"/>
    </row>
    <row r="365" spans="1:132" x14ac:dyDescent="0.35">
      <c r="A365" s="16" t="s">
        <v>6223</v>
      </c>
      <c r="I365" t="s">
        <v>6686</v>
      </c>
      <c r="J365"/>
      <c r="K365" t="s">
        <v>6825</v>
      </c>
      <c r="L365" s="16"/>
      <c r="N365" t="s">
        <v>119</v>
      </c>
      <c r="P365" s="16"/>
      <c r="Q365" s="16"/>
      <c r="R365" s="16">
        <f>SUM(COUNTIF(L365:Q365,"yes"))</f>
        <v>1</v>
      </c>
      <c r="S365" s="16" t="s">
        <v>6301</v>
      </c>
      <c r="T365" s="16"/>
      <c r="U365" s="16"/>
      <c r="V365" s="16"/>
      <c r="W365" t="s">
        <v>6867</v>
      </c>
      <c r="X365" s="16"/>
      <c r="Y365" s="16"/>
      <c r="Z365" s="16"/>
      <c r="AA365" s="16"/>
      <c r="AG365" s="16"/>
      <c r="AH365" t="s">
        <v>6686</v>
      </c>
      <c r="AO365" t="s">
        <v>6471</v>
      </c>
      <c r="AP365" s="42"/>
      <c r="AQ365" s="16"/>
      <c r="BD365" s="30"/>
      <c r="BH365" s="26"/>
      <c r="BM365" s="16"/>
      <c r="BN365" s="16"/>
      <c r="BO365" s="41"/>
      <c r="BW365" s="16"/>
      <c r="BX365" s="16"/>
      <c r="BY365" s="16"/>
      <c r="BZ365" s="19"/>
      <c r="CI365" s="16"/>
      <c r="CJ365" s="16"/>
      <c r="CK365" s="16"/>
      <c r="CL365" s="16"/>
      <c r="CN365" s="16"/>
      <c r="CR365" s="16"/>
      <c r="CY365" s="16"/>
      <c r="CZ365" s="19"/>
      <c r="DA365" s="16"/>
      <c r="DB365" s="16"/>
      <c r="DD365" s="19"/>
      <c r="DF365" s="16"/>
      <c r="DP365" s="16"/>
      <c r="DS365" s="16"/>
      <c r="DT365" s="16"/>
      <c r="DU365" s="16"/>
      <c r="DW365" s="16"/>
      <c r="EB365" s="16"/>
    </row>
    <row r="366" spans="1:132" x14ac:dyDescent="0.35">
      <c r="A366" s="16" t="s">
        <v>6223</v>
      </c>
      <c r="I366" t="s">
        <v>6689</v>
      </c>
      <c r="J366" t="s">
        <v>6967</v>
      </c>
      <c r="K366" t="s">
        <v>6825</v>
      </c>
      <c r="L366" s="16"/>
      <c r="N366" t="s">
        <v>119</v>
      </c>
      <c r="P366" s="16"/>
      <c r="Q366" s="16"/>
      <c r="R366" s="16">
        <f>SUM(COUNTIF(L366:Q366,"yes"))</f>
        <v>1</v>
      </c>
      <c r="S366" s="16" t="s">
        <v>6301</v>
      </c>
      <c r="T366" s="16"/>
      <c r="U366" s="16"/>
      <c r="V366" s="16"/>
      <c r="W366" t="s">
        <v>6471</v>
      </c>
      <c r="X366" s="16"/>
      <c r="Y366" s="16"/>
      <c r="Z366" s="16"/>
      <c r="AA366" s="16"/>
      <c r="AG366" s="16"/>
      <c r="AH366" t="s">
        <v>6689</v>
      </c>
      <c r="AO366" t="s">
        <v>661</v>
      </c>
      <c r="AP366" s="42"/>
      <c r="AQ366" s="16"/>
      <c r="BD366" s="30"/>
      <c r="BH366" s="26"/>
      <c r="BM366" s="16"/>
      <c r="BN366" s="16"/>
      <c r="BO366" s="41"/>
      <c r="BW366" s="16"/>
      <c r="BX366" s="16"/>
      <c r="BY366" s="16"/>
      <c r="BZ366" s="19"/>
      <c r="CI366" s="16"/>
      <c r="CJ366" s="16"/>
      <c r="CK366" s="16"/>
      <c r="CL366" s="16"/>
      <c r="CN366" s="16"/>
      <c r="CR366" s="16"/>
      <c r="CY366" s="16"/>
      <c r="CZ366" s="19"/>
      <c r="DA366" s="16"/>
      <c r="DB366" s="16"/>
      <c r="DD366" s="19"/>
      <c r="DF366" s="16"/>
      <c r="DP366" s="16"/>
      <c r="DS366" s="16"/>
      <c r="DT366" s="16"/>
      <c r="DU366" s="16"/>
      <c r="DW366" s="16"/>
      <c r="EB366" s="16"/>
    </row>
    <row r="367" spans="1:132" x14ac:dyDescent="0.35">
      <c r="A367" s="16" t="s">
        <v>6223</v>
      </c>
      <c r="I367" t="s">
        <v>6691</v>
      </c>
      <c r="J367" t="s">
        <v>6968</v>
      </c>
      <c r="K367" t="s">
        <v>6825</v>
      </c>
      <c r="L367" s="16"/>
      <c r="N367" t="s">
        <v>119</v>
      </c>
      <c r="P367" s="16"/>
      <c r="Q367" s="16"/>
      <c r="R367" s="16">
        <f>SUM(COUNTIF(L367:Q367,"yes"))</f>
        <v>1</v>
      </c>
      <c r="S367" s="16" t="s">
        <v>6301</v>
      </c>
      <c r="T367" s="16"/>
      <c r="U367" s="16"/>
      <c r="V367" s="16"/>
      <c r="W367" t="s">
        <v>6471</v>
      </c>
      <c r="X367" s="16"/>
      <c r="Y367" s="16"/>
      <c r="Z367" s="16"/>
      <c r="AA367" s="16"/>
      <c r="AG367" s="16"/>
      <c r="AH367" t="s">
        <v>6691</v>
      </c>
      <c r="AO367" t="s">
        <v>1037</v>
      </c>
      <c r="AP367" s="42"/>
      <c r="AQ367" s="16"/>
      <c r="BD367" s="30"/>
      <c r="BH367" s="26"/>
      <c r="BM367" s="16"/>
      <c r="BN367" s="16"/>
      <c r="BO367" s="41"/>
      <c r="BW367" s="16"/>
      <c r="BX367" s="16"/>
      <c r="BY367" s="16"/>
      <c r="BZ367" s="19"/>
      <c r="CI367" s="16"/>
      <c r="CJ367" s="16"/>
      <c r="CK367" s="16"/>
      <c r="CL367" s="16"/>
      <c r="CN367" s="16"/>
      <c r="CR367" s="16"/>
      <c r="CY367" s="16"/>
      <c r="CZ367" s="19"/>
      <c r="DA367" s="16"/>
      <c r="DB367" s="16"/>
      <c r="DD367" s="19"/>
      <c r="DF367" s="16"/>
      <c r="DP367" s="16"/>
      <c r="DS367" s="16"/>
      <c r="DT367" s="16"/>
      <c r="DU367" s="16"/>
      <c r="DW367" s="16"/>
      <c r="EB367" s="16"/>
    </row>
    <row r="368" spans="1:132" x14ac:dyDescent="0.35">
      <c r="A368" s="16" t="s">
        <v>6223</v>
      </c>
      <c r="I368" t="s">
        <v>163</v>
      </c>
      <c r="J368" t="s">
        <v>6969</v>
      </c>
      <c r="K368" t="s">
        <v>6825</v>
      </c>
      <c r="L368" s="16"/>
      <c r="N368" t="s">
        <v>119</v>
      </c>
      <c r="P368" s="16"/>
      <c r="Q368" s="16"/>
      <c r="R368" s="16">
        <f>SUM(COUNTIF(L368:Q368,"yes"))</f>
        <v>1</v>
      </c>
      <c r="S368" s="16" t="s">
        <v>6302</v>
      </c>
      <c r="T368" s="16" t="s">
        <v>1195</v>
      </c>
      <c r="U368" s="16"/>
      <c r="V368" s="16"/>
      <c r="W368" s="16"/>
      <c r="X368" s="16" t="s">
        <v>1475</v>
      </c>
      <c r="Y368" s="16" t="s">
        <v>6303</v>
      </c>
      <c r="Z368" s="16" t="s">
        <v>677</v>
      </c>
      <c r="AA368" s="16"/>
      <c r="AD368" s="16" t="s">
        <v>766</v>
      </c>
      <c r="AG368" s="16"/>
      <c r="AH368" t="s">
        <v>6692</v>
      </c>
      <c r="AM368" s="16" t="s">
        <v>1472</v>
      </c>
      <c r="AN368" s="16" t="s">
        <v>1473</v>
      </c>
      <c r="AO368" s="16" t="s">
        <v>1474</v>
      </c>
      <c r="AP368" s="41" t="s">
        <v>707</v>
      </c>
      <c r="AQ368" s="16"/>
      <c r="AW368" s="16" t="s">
        <v>666</v>
      </c>
      <c r="AY368" s="16" t="s">
        <v>1201</v>
      </c>
      <c r="AZ368" s="16">
        <f>LEN(AY368)-LEN(SUBSTITUTE(AY368,",",""))+1</f>
        <v>1</v>
      </c>
      <c r="BA368" s="16" t="s">
        <v>1201</v>
      </c>
      <c r="BB368" s="16">
        <f>LEN(BA368)-LEN(SUBSTITUTE(BA368,",",""))+1</f>
        <v>1</v>
      </c>
      <c r="BD368" s="30">
        <f>Table1[[#This Row], [no. of introduced regions]]/Table1[[#This Row], [no. of native regions]]</f>
        <v>1</v>
      </c>
      <c r="BH368" s="26"/>
      <c r="BM368" s="16" t="s">
        <v>1203</v>
      </c>
      <c r="BN368" s="16"/>
      <c r="BO368" s="41"/>
      <c r="BP368" s="16" t="s">
        <v>163</v>
      </c>
      <c r="BT368" s="16" t="s">
        <v>164</v>
      </c>
      <c r="BU368" s="32" t="s">
        <v>1476</v>
      </c>
      <c r="BV368" s="16" t="s">
        <v>1477</v>
      </c>
      <c r="BW368" s="16"/>
      <c r="BX368" s="16"/>
      <c r="BY368" s="16" t="s">
        <v>568</v>
      </c>
      <c r="BZ368" s="16" t="s">
        <v>569</v>
      </c>
      <c r="CC368" s="16" t="s">
        <v>1478</v>
      </c>
      <c r="CI368" s="16"/>
      <c r="CJ368" s="16"/>
      <c r="CK368" s="16"/>
      <c r="CL368" s="16"/>
      <c r="CN368" s="16"/>
      <c r="CR368" s="16"/>
      <c r="CY368" s="16"/>
      <c r="CZ368" s="19"/>
      <c r="DA368" s="16"/>
      <c r="DB368" s="16"/>
      <c r="DD368" s="16"/>
      <c r="DF368" s="16"/>
      <c r="DP368" s="16"/>
      <c r="DS368" s="16"/>
      <c r="DT368" s="16"/>
      <c r="DU368" s="16"/>
      <c r="DW368" s="16"/>
      <c r="EB368" s="16"/>
    </row>
    <row r="369" spans="1:132" x14ac:dyDescent="0.35">
      <c r="A369" s="16" t="s">
        <v>6223</v>
      </c>
      <c r="I369" t="s">
        <v>6693</v>
      </c>
      <c r="J369"/>
      <c r="K369" t="s">
        <v>6825</v>
      </c>
      <c r="L369" s="16"/>
      <c r="N369" t="s">
        <v>119</v>
      </c>
      <c r="P369" s="16"/>
      <c r="Q369" s="16"/>
      <c r="R369" s="16">
        <f>SUM(COUNTIF(L369:Q369,"yes"))</f>
        <v>1</v>
      </c>
      <c r="S369" s="16" t="s">
        <v>6301</v>
      </c>
      <c r="T369" s="16"/>
      <c r="U369" s="16"/>
      <c r="V369" s="16"/>
      <c r="W369" t="s">
        <v>6970</v>
      </c>
      <c r="X369" s="16"/>
      <c r="Y369" s="16"/>
      <c r="Z369" s="16"/>
      <c r="AA369" s="16"/>
      <c r="AG369" s="16"/>
      <c r="AH369" t="s">
        <v>6693</v>
      </c>
      <c r="AO369" t="s">
        <v>6471</v>
      </c>
      <c r="AP369" s="42"/>
      <c r="AQ369" s="16"/>
      <c r="BD369" s="30"/>
      <c r="BH369" s="26"/>
      <c r="BM369" s="16"/>
      <c r="BN369" s="16"/>
      <c r="BO369" s="41"/>
      <c r="BW369" s="16"/>
      <c r="BX369" s="16"/>
      <c r="BY369" s="16"/>
      <c r="BZ369" s="19"/>
      <c r="CI369" s="16"/>
      <c r="CJ369" s="16"/>
      <c r="CK369" s="16"/>
      <c r="CL369" s="16"/>
      <c r="CN369" s="16"/>
      <c r="CR369" s="16"/>
      <c r="CY369" s="16"/>
      <c r="CZ369" s="19"/>
      <c r="DA369" s="16"/>
      <c r="DB369" s="16"/>
      <c r="DD369" s="19"/>
      <c r="DF369" s="16"/>
      <c r="DP369" s="16"/>
      <c r="DS369" s="16"/>
      <c r="DT369" s="16"/>
      <c r="DU369" s="16"/>
      <c r="DW369" s="16"/>
      <c r="EB369" s="16"/>
    </row>
    <row r="370" spans="1:132" x14ac:dyDescent="0.35">
      <c r="A370" s="16" t="s">
        <v>6223</v>
      </c>
      <c r="I370" t="s">
        <v>6694</v>
      </c>
      <c r="J370" t="s">
        <v>6971</v>
      </c>
      <c r="K370" t="s">
        <v>6825</v>
      </c>
      <c r="L370" s="16"/>
      <c r="N370" t="s">
        <v>119</v>
      </c>
      <c r="P370" s="16"/>
      <c r="Q370" s="16"/>
      <c r="R370" s="16">
        <f>SUM(COUNTIF(L370:Q370,"yes"))</f>
        <v>1</v>
      </c>
      <c r="S370" s="16" t="s">
        <v>6301</v>
      </c>
      <c r="T370" s="16"/>
      <c r="U370" s="16"/>
      <c r="V370" s="16"/>
      <c r="X370" s="16"/>
      <c r="Y370" s="16"/>
      <c r="Z370" s="16"/>
      <c r="AA370" s="16"/>
      <c r="AG370" s="16"/>
      <c r="AH370" t="s">
        <v>6694</v>
      </c>
      <c r="AO370" t="s">
        <v>731</v>
      </c>
      <c r="AP370" s="42"/>
      <c r="AQ370" s="16"/>
      <c r="BD370" s="30"/>
      <c r="BH370" s="26"/>
      <c r="BM370" s="16"/>
      <c r="BN370" s="16"/>
      <c r="BO370" s="41"/>
      <c r="BW370" s="16"/>
      <c r="BX370" s="16"/>
      <c r="BY370" s="16"/>
      <c r="BZ370" s="19"/>
      <c r="CI370" s="16"/>
      <c r="CJ370" s="16"/>
      <c r="CK370" s="16"/>
      <c r="CL370" s="16"/>
      <c r="CN370" s="16"/>
      <c r="CR370" s="16"/>
      <c r="CY370" s="16"/>
      <c r="CZ370" s="19"/>
      <c r="DA370" s="16"/>
      <c r="DB370" s="16"/>
      <c r="DD370" s="19"/>
      <c r="DF370" s="16"/>
      <c r="DP370" s="16"/>
      <c r="DS370" s="16"/>
      <c r="DT370" s="16"/>
      <c r="DU370" s="16"/>
      <c r="DW370" s="16"/>
      <c r="EB370" s="16"/>
    </row>
    <row r="371" spans="1:132" x14ac:dyDescent="0.35">
      <c r="A371" s="16" t="s">
        <v>6223</v>
      </c>
      <c r="I371" t="s">
        <v>6697</v>
      </c>
      <c r="J371"/>
      <c r="K371" t="s">
        <v>6825</v>
      </c>
      <c r="L371" s="16"/>
      <c r="N371" t="s">
        <v>119</v>
      </c>
      <c r="P371" s="16"/>
      <c r="Q371" s="16"/>
      <c r="R371" s="16">
        <f>SUM(COUNTIF(L371:Q371,"yes"))</f>
        <v>1</v>
      </c>
      <c r="S371" s="16" t="s">
        <v>6301</v>
      </c>
      <c r="T371" s="16"/>
      <c r="U371" s="16"/>
      <c r="V371" s="16"/>
      <c r="W371" t="s">
        <v>6974</v>
      </c>
      <c r="X371" s="16"/>
      <c r="Y371" s="16"/>
      <c r="Z371" s="16"/>
      <c r="AA371" s="16"/>
      <c r="AG371" s="16"/>
      <c r="AH371" t="s">
        <v>6697</v>
      </c>
      <c r="AO371" t="s">
        <v>6471</v>
      </c>
      <c r="AP371" s="42"/>
      <c r="AQ371" s="16"/>
      <c r="BD371" s="30"/>
      <c r="BH371" s="26"/>
      <c r="BM371" s="16"/>
      <c r="BN371" s="16"/>
      <c r="BO371" s="41"/>
      <c r="BW371" s="16"/>
      <c r="BX371" s="16"/>
      <c r="BY371" s="16"/>
      <c r="BZ371" s="19"/>
      <c r="CI371" s="16"/>
      <c r="CJ371" s="16"/>
      <c r="CK371" s="16"/>
      <c r="CL371" s="16"/>
      <c r="CN371" s="16"/>
      <c r="CR371" s="16"/>
      <c r="CY371" s="16"/>
      <c r="CZ371" s="19"/>
      <c r="DA371" s="16"/>
      <c r="DB371" s="16"/>
      <c r="DD371" s="19"/>
      <c r="DF371" s="16"/>
      <c r="DP371" s="16"/>
      <c r="DS371" s="16"/>
      <c r="DT371" s="16"/>
      <c r="DU371" s="16"/>
      <c r="DW371" s="16"/>
      <c r="EB371" s="16"/>
    </row>
    <row r="372" spans="1:132" x14ac:dyDescent="0.35">
      <c r="A372" s="16" t="s">
        <v>6223</v>
      </c>
      <c r="I372" t="s">
        <v>6698</v>
      </c>
      <c r="J372"/>
      <c r="K372" t="s">
        <v>6825</v>
      </c>
      <c r="L372" s="16"/>
      <c r="N372" t="s">
        <v>119</v>
      </c>
      <c r="P372" s="16"/>
      <c r="Q372" s="16"/>
      <c r="R372" s="16">
        <f>SUM(COUNTIF(L372:Q372,"yes"))</f>
        <v>1</v>
      </c>
      <c r="S372" s="16" t="s">
        <v>6301</v>
      </c>
      <c r="T372" s="16"/>
      <c r="U372" s="16"/>
      <c r="V372" s="16"/>
      <c r="W372" t="s">
        <v>6975</v>
      </c>
      <c r="X372" s="16"/>
      <c r="Y372" s="16"/>
      <c r="Z372" s="16"/>
      <c r="AA372" s="16"/>
      <c r="AG372" s="16"/>
      <c r="AH372" t="s">
        <v>6698</v>
      </c>
      <c r="AO372" t="s">
        <v>6471</v>
      </c>
      <c r="AP372" s="42"/>
      <c r="AQ372" s="16"/>
      <c r="BD372" s="30"/>
      <c r="BH372" s="26"/>
      <c r="BM372" s="16"/>
      <c r="BN372" s="16"/>
      <c r="BO372" s="41"/>
      <c r="BW372" s="16"/>
      <c r="BX372" s="16"/>
      <c r="BY372" s="16"/>
      <c r="BZ372" s="19"/>
      <c r="CI372" s="16"/>
      <c r="CJ372" s="16"/>
      <c r="CK372" s="16"/>
      <c r="CL372" s="16"/>
      <c r="CN372" s="16"/>
      <c r="CR372" s="16"/>
      <c r="CY372" s="16"/>
      <c r="CZ372" s="19"/>
      <c r="DA372" s="16"/>
      <c r="DB372" s="16"/>
      <c r="DD372" s="19"/>
      <c r="DF372" s="16"/>
      <c r="DP372" s="16"/>
      <c r="DS372" s="16"/>
      <c r="DT372" s="16"/>
      <c r="DU372" s="16"/>
      <c r="DW372" s="16"/>
      <c r="EB372" s="16"/>
    </row>
    <row r="373" spans="1:132" x14ac:dyDescent="0.35">
      <c r="A373" s="16" t="s">
        <v>6223</v>
      </c>
      <c r="I373" t="s">
        <v>6700</v>
      </c>
      <c r="J373" t="s">
        <v>6977</v>
      </c>
      <c r="K373" t="s">
        <v>6825</v>
      </c>
      <c r="L373" s="16"/>
      <c r="N373" t="s">
        <v>119</v>
      </c>
      <c r="P373" s="16"/>
      <c r="Q373" s="16"/>
      <c r="R373" s="16">
        <f>SUM(COUNTIF(L373:Q373,"yes"))</f>
        <v>1</v>
      </c>
      <c r="S373" s="16" t="s">
        <v>6301</v>
      </c>
      <c r="T373" s="16"/>
      <c r="U373" s="16"/>
      <c r="V373" s="16"/>
      <c r="W373" t="s">
        <v>6471</v>
      </c>
      <c r="X373" s="16"/>
      <c r="Y373" s="16"/>
      <c r="Z373" s="16"/>
      <c r="AA373" s="16"/>
      <c r="AG373" s="16"/>
      <c r="AH373" t="s">
        <v>6700</v>
      </c>
      <c r="AO373" t="s">
        <v>661</v>
      </c>
      <c r="AP373" s="42"/>
      <c r="AQ373" s="16"/>
      <c r="BD373" s="30"/>
      <c r="BH373" s="26"/>
      <c r="BM373" s="16"/>
      <c r="BN373" s="16"/>
      <c r="BO373" s="41"/>
      <c r="BW373" s="16"/>
      <c r="BX373" s="16"/>
      <c r="BY373" s="16"/>
      <c r="BZ373" s="19"/>
      <c r="CI373" s="16"/>
      <c r="CJ373" s="16"/>
      <c r="CK373" s="16"/>
      <c r="CL373" s="16"/>
      <c r="CN373" s="16"/>
      <c r="CR373" s="16"/>
      <c r="CY373" s="16"/>
      <c r="CZ373" s="19"/>
      <c r="DA373" s="16"/>
      <c r="DB373" s="16"/>
      <c r="DD373" s="19"/>
      <c r="DF373" s="16"/>
      <c r="DP373" s="16"/>
      <c r="DS373" s="16"/>
      <c r="DT373" s="16"/>
      <c r="DU373" s="16"/>
      <c r="DW373" s="16"/>
      <c r="EB373" s="16"/>
    </row>
    <row r="374" spans="1:132" x14ac:dyDescent="0.35">
      <c r="A374" s="16" t="s">
        <v>6223</v>
      </c>
      <c r="I374" t="s">
        <v>6702</v>
      </c>
      <c r="J374"/>
      <c r="K374" t="s">
        <v>6825</v>
      </c>
      <c r="L374" s="16"/>
      <c r="N374" t="s">
        <v>119</v>
      </c>
      <c r="P374" s="16"/>
      <c r="Q374" s="16"/>
      <c r="R374" s="16">
        <f>SUM(COUNTIF(L374:Q374,"yes"))</f>
        <v>1</v>
      </c>
      <c r="S374" s="16" t="s">
        <v>6301</v>
      </c>
      <c r="T374" s="16"/>
      <c r="U374" s="16"/>
      <c r="V374" s="16"/>
      <c r="W374" t="s">
        <v>6979</v>
      </c>
      <c r="X374" s="16"/>
      <c r="Y374" s="16"/>
      <c r="Z374" s="16"/>
      <c r="AA374" s="16"/>
      <c r="AG374" s="16"/>
      <c r="AH374" t="s">
        <v>6702</v>
      </c>
      <c r="AO374" t="s">
        <v>6471</v>
      </c>
      <c r="AP374" s="42"/>
      <c r="AQ374" s="16"/>
      <c r="BD374" s="30"/>
      <c r="BH374" s="26"/>
      <c r="BM374" s="16"/>
      <c r="BN374" s="16"/>
      <c r="BO374" s="41"/>
      <c r="BW374" s="16"/>
      <c r="BX374" s="16"/>
      <c r="BY374" s="16"/>
      <c r="BZ374" s="19"/>
      <c r="CI374" s="16"/>
      <c r="CJ374" s="16"/>
      <c r="CK374" s="16"/>
      <c r="CL374" s="16"/>
      <c r="CN374" s="16"/>
      <c r="CR374" s="16"/>
      <c r="CY374" s="16"/>
      <c r="CZ374" s="19"/>
      <c r="DA374" s="16"/>
      <c r="DB374" s="16"/>
      <c r="DD374" s="19"/>
      <c r="DF374" s="16"/>
      <c r="DP374" s="16"/>
      <c r="DS374" s="16"/>
      <c r="DT374" s="16"/>
      <c r="DU374" s="16"/>
      <c r="DW374" s="16"/>
      <c r="EB374" s="16"/>
    </row>
    <row r="375" spans="1:132" x14ac:dyDescent="0.35">
      <c r="A375" s="16" t="s">
        <v>6223</v>
      </c>
      <c r="I375" t="s">
        <v>6703</v>
      </c>
      <c r="J375" t="s">
        <v>6980</v>
      </c>
      <c r="K375" t="s">
        <v>6825</v>
      </c>
      <c r="L375" s="16"/>
      <c r="N375" t="s">
        <v>119</v>
      </c>
      <c r="P375" s="16"/>
      <c r="Q375" s="16"/>
      <c r="R375" s="16">
        <f>SUM(COUNTIF(L375:Q375,"yes"))</f>
        <v>1</v>
      </c>
      <c r="S375" s="16" t="s">
        <v>6301</v>
      </c>
      <c r="T375" s="16"/>
      <c r="U375" s="16"/>
      <c r="V375" s="16"/>
      <c r="W375" t="s">
        <v>6471</v>
      </c>
      <c r="X375" s="16"/>
      <c r="Y375" s="16"/>
      <c r="Z375" s="16"/>
      <c r="AA375" s="16"/>
      <c r="AG375" s="16"/>
      <c r="AH375" t="s">
        <v>6703</v>
      </c>
      <c r="AO375" t="s">
        <v>6704</v>
      </c>
      <c r="AP375" s="42"/>
      <c r="AQ375" s="16"/>
      <c r="BD375" s="30"/>
      <c r="BH375" s="26"/>
      <c r="BM375" s="16"/>
      <c r="BN375" s="16"/>
      <c r="BO375" s="41"/>
      <c r="BW375" s="16"/>
      <c r="BX375" s="16"/>
      <c r="BY375" s="16"/>
      <c r="BZ375" s="19"/>
      <c r="CI375" s="16"/>
      <c r="CJ375" s="16"/>
      <c r="CK375" s="16"/>
      <c r="CL375" s="16"/>
      <c r="CN375" s="16"/>
      <c r="CR375" s="16"/>
      <c r="CY375" s="16"/>
      <c r="CZ375" s="19"/>
      <c r="DA375" s="16"/>
      <c r="DB375" s="16"/>
      <c r="DD375" s="19"/>
      <c r="DF375" s="16"/>
      <c r="DP375" s="16"/>
      <c r="DS375" s="16"/>
      <c r="DT375" s="16"/>
      <c r="DU375" s="16"/>
      <c r="DW375" s="16"/>
      <c r="EB375" s="16"/>
    </row>
    <row r="376" spans="1:132" x14ac:dyDescent="0.35">
      <c r="A376" s="16" t="s">
        <v>6223</v>
      </c>
      <c r="I376" t="s">
        <v>6705</v>
      </c>
      <c r="J376"/>
      <c r="K376" t="s">
        <v>6825</v>
      </c>
      <c r="L376" s="16"/>
      <c r="N376" t="s">
        <v>119</v>
      </c>
      <c r="P376" s="16"/>
      <c r="Q376" s="16"/>
      <c r="R376" s="16">
        <f>SUM(COUNTIF(L376:Q376,"yes"))</f>
        <v>1</v>
      </c>
      <c r="S376" s="16" t="s">
        <v>6301</v>
      </c>
      <c r="T376" s="16"/>
      <c r="U376" s="16"/>
      <c r="V376" s="16"/>
      <c r="W376" t="s">
        <v>6981</v>
      </c>
      <c r="X376" s="16"/>
      <c r="Y376" s="16"/>
      <c r="Z376" s="16"/>
      <c r="AA376" s="16"/>
      <c r="AG376" s="16"/>
      <c r="AH376" t="s">
        <v>6705</v>
      </c>
      <c r="AO376" t="s">
        <v>6471</v>
      </c>
      <c r="AP376" s="42"/>
      <c r="AQ376" s="16"/>
      <c r="BD376" s="30"/>
      <c r="BH376" s="26"/>
      <c r="BM376" s="16"/>
      <c r="BN376" s="16"/>
      <c r="BO376" s="41"/>
      <c r="BW376" s="16"/>
      <c r="BX376" s="16"/>
      <c r="BY376" s="16"/>
      <c r="BZ376" s="19"/>
      <c r="CI376" s="16"/>
      <c r="CJ376" s="16"/>
      <c r="CK376" s="16"/>
      <c r="CL376" s="16"/>
      <c r="CN376" s="16"/>
      <c r="CR376" s="16"/>
      <c r="CY376" s="16"/>
      <c r="CZ376" s="19"/>
      <c r="DA376" s="16"/>
      <c r="DB376" s="16"/>
      <c r="DD376" s="19"/>
      <c r="DF376" s="16"/>
      <c r="DP376" s="16"/>
      <c r="DS376" s="16"/>
      <c r="DT376" s="16"/>
      <c r="DU376" s="16"/>
      <c r="DW376" s="16"/>
      <c r="EB376" s="16"/>
    </row>
    <row r="377" spans="1:132" x14ac:dyDescent="0.35">
      <c r="A377" s="16" t="s">
        <v>6223</v>
      </c>
      <c r="I377" t="s">
        <v>6706</v>
      </c>
      <c r="J377"/>
      <c r="K377" t="s">
        <v>6825</v>
      </c>
      <c r="L377" s="16"/>
      <c r="N377" t="s">
        <v>119</v>
      </c>
      <c r="P377" s="16"/>
      <c r="Q377" s="16"/>
      <c r="R377" s="16">
        <f>SUM(COUNTIF(L377:Q377,"yes"))</f>
        <v>1</v>
      </c>
      <c r="S377" s="16" t="s">
        <v>6301</v>
      </c>
      <c r="T377" s="16"/>
      <c r="U377" s="16"/>
      <c r="V377" s="16"/>
      <c r="W377" t="s">
        <v>6982</v>
      </c>
      <c r="X377" s="16"/>
      <c r="Y377" s="16"/>
      <c r="Z377" s="16"/>
      <c r="AA377" s="16"/>
      <c r="AG377" s="16"/>
      <c r="AH377" t="s">
        <v>6706</v>
      </c>
      <c r="AO377" t="s">
        <v>6471</v>
      </c>
      <c r="AP377" s="42"/>
      <c r="AQ377" s="16"/>
      <c r="BD377" s="30"/>
      <c r="BH377" s="26"/>
      <c r="BM377" s="16"/>
      <c r="BN377" s="16"/>
      <c r="BO377" s="41"/>
      <c r="BW377" s="16"/>
      <c r="BX377" s="16"/>
      <c r="BY377" s="16"/>
      <c r="BZ377" s="19"/>
      <c r="CI377" s="16"/>
      <c r="CJ377" s="16"/>
      <c r="CK377" s="16"/>
      <c r="CL377" s="16"/>
      <c r="CN377" s="16"/>
      <c r="CR377" s="16"/>
      <c r="CY377" s="16"/>
      <c r="CZ377" s="19"/>
      <c r="DA377" s="16"/>
      <c r="DB377" s="16"/>
      <c r="DD377" s="19"/>
      <c r="DF377" s="16"/>
      <c r="DP377" s="16"/>
      <c r="DS377" s="16"/>
      <c r="DT377" s="16"/>
      <c r="DU377" s="16"/>
      <c r="DW377" s="16"/>
      <c r="EB377" s="16"/>
    </row>
    <row r="378" spans="1:132" x14ac:dyDescent="0.35">
      <c r="A378" s="16" t="s">
        <v>6223</v>
      </c>
      <c r="I378" t="s">
        <v>6707</v>
      </c>
      <c r="J378"/>
      <c r="K378" t="s">
        <v>6825</v>
      </c>
      <c r="L378" s="16"/>
      <c r="N378" t="s">
        <v>119</v>
      </c>
      <c r="P378" s="16"/>
      <c r="Q378" s="16"/>
      <c r="R378" s="16">
        <f>SUM(COUNTIF(L378:Q378,"yes"))</f>
        <v>1</v>
      </c>
      <c r="S378" s="16" t="s">
        <v>6301</v>
      </c>
      <c r="T378" s="16"/>
      <c r="U378" s="16"/>
      <c r="V378" s="16"/>
      <c r="W378" t="s">
        <v>6839</v>
      </c>
      <c r="X378" s="16"/>
      <c r="Y378" s="16"/>
      <c r="Z378" s="16"/>
      <c r="AA378" s="16"/>
      <c r="AG378" s="16"/>
      <c r="AH378" t="s">
        <v>6707</v>
      </c>
      <c r="AO378" t="s">
        <v>6471</v>
      </c>
      <c r="AP378" s="42"/>
      <c r="AQ378" s="16"/>
      <c r="BD378" s="30"/>
      <c r="BH378" s="26"/>
      <c r="BM378" s="16"/>
      <c r="BN378" s="16"/>
      <c r="BO378" s="41"/>
      <c r="BW378" s="16"/>
      <c r="BX378" s="16"/>
      <c r="BY378" s="16"/>
      <c r="BZ378" s="19"/>
      <c r="CI378" s="16"/>
      <c r="CJ378" s="16"/>
      <c r="CK378" s="16"/>
      <c r="CL378" s="16"/>
      <c r="CN378" s="16"/>
      <c r="CR378" s="16"/>
      <c r="CY378" s="16"/>
      <c r="CZ378" s="19"/>
      <c r="DA378" s="16"/>
      <c r="DB378" s="16"/>
      <c r="DD378" s="19"/>
      <c r="DF378" s="16"/>
      <c r="DP378" s="16"/>
      <c r="DS378" s="16"/>
      <c r="DT378" s="16"/>
      <c r="DU378" s="16"/>
      <c r="DW378" s="16"/>
      <c r="EB378" s="16"/>
    </row>
    <row r="379" spans="1:132" x14ac:dyDescent="0.35">
      <c r="A379" s="16" t="s">
        <v>6223</v>
      </c>
      <c r="I379" t="s">
        <v>6708</v>
      </c>
      <c r="J379"/>
      <c r="K379" t="s">
        <v>6825</v>
      </c>
      <c r="L379" s="16"/>
      <c r="N379" t="s">
        <v>119</v>
      </c>
      <c r="P379" s="16"/>
      <c r="Q379" s="16"/>
      <c r="R379" s="16">
        <f>SUM(COUNTIF(L379:Q379,"yes"))</f>
        <v>1</v>
      </c>
      <c r="S379" s="16" t="s">
        <v>6301</v>
      </c>
      <c r="T379" s="16"/>
      <c r="U379" s="16"/>
      <c r="V379" s="16"/>
      <c r="W379" t="s">
        <v>6920</v>
      </c>
      <c r="X379" s="16"/>
      <c r="Y379" s="16"/>
      <c r="Z379" s="16"/>
      <c r="AA379" s="16"/>
      <c r="AG379" s="16"/>
      <c r="AH379" t="s">
        <v>6708</v>
      </c>
      <c r="AO379" t="s">
        <v>6471</v>
      </c>
      <c r="AP379" s="42"/>
      <c r="AQ379" s="16"/>
      <c r="BD379" s="30"/>
      <c r="BH379" s="26"/>
      <c r="BM379" s="16"/>
      <c r="BN379" s="16"/>
      <c r="BO379" s="41"/>
      <c r="BW379" s="16"/>
      <c r="BX379" s="16"/>
      <c r="BY379" s="16"/>
      <c r="BZ379" s="19"/>
      <c r="CI379" s="16"/>
      <c r="CJ379" s="16"/>
      <c r="CK379" s="16"/>
      <c r="CL379" s="16"/>
      <c r="CN379" s="16"/>
      <c r="CR379" s="16"/>
      <c r="CY379" s="16"/>
      <c r="CZ379" s="19"/>
      <c r="DA379" s="16"/>
      <c r="DB379" s="16"/>
      <c r="DD379" s="19"/>
      <c r="DF379" s="16"/>
      <c r="DP379" s="16"/>
      <c r="DS379" s="16"/>
      <c r="DT379" s="16"/>
      <c r="DU379" s="16"/>
      <c r="DW379" s="16"/>
      <c r="EB379" s="16"/>
    </row>
    <row r="380" spans="1:132" x14ac:dyDescent="0.35">
      <c r="A380" s="16" t="s">
        <v>6223</v>
      </c>
      <c r="I380" t="s">
        <v>6709</v>
      </c>
      <c r="J380"/>
      <c r="K380" t="s">
        <v>6825</v>
      </c>
      <c r="L380" s="16"/>
      <c r="N380" t="s">
        <v>119</v>
      </c>
      <c r="P380" s="16"/>
      <c r="Q380" s="16"/>
      <c r="R380" s="16">
        <f>SUM(COUNTIF(L380:Q380,"yes"))</f>
        <v>1</v>
      </c>
      <c r="S380" s="16" t="s">
        <v>6301</v>
      </c>
      <c r="T380" s="16"/>
      <c r="U380" s="16"/>
      <c r="V380" s="16"/>
      <c r="W380" t="s">
        <v>6983</v>
      </c>
      <c r="X380" s="16"/>
      <c r="Y380" s="16"/>
      <c r="Z380" s="16"/>
      <c r="AA380" s="16"/>
      <c r="AG380" s="16"/>
      <c r="AH380" t="s">
        <v>6709</v>
      </c>
      <c r="AO380" t="s">
        <v>6471</v>
      </c>
      <c r="AP380" s="42"/>
      <c r="AQ380" s="16"/>
      <c r="BD380" s="30"/>
      <c r="BH380" s="26"/>
      <c r="BM380" s="16"/>
      <c r="BN380" s="16"/>
      <c r="BO380" s="41"/>
      <c r="BW380" s="16"/>
      <c r="BX380" s="16"/>
      <c r="BY380" s="16"/>
      <c r="BZ380" s="19"/>
      <c r="CI380" s="16"/>
      <c r="CJ380" s="16"/>
      <c r="CK380" s="16"/>
      <c r="CL380" s="16"/>
      <c r="CN380" s="16"/>
      <c r="CR380" s="16"/>
      <c r="CY380" s="16"/>
      <c r="CZ380" s="19"/>
      <c r="DA380" s="16"/>
      <c r="DB380" s="16"/>
      <c r="DD380" s="19"/>
      <c r="DF380" s="16"/>
      <c r="DP380" s="16"/>
      <c r="DS380" s="16"/>
      <c r="DT380" s="16"/>
      <c r="DU380" s="16"/>
      <c r="DW380" s="16"/>
      <c r="EB380" s="16"/>
    </row>
    <row r="381" spans="1:132" x14ac:dyDescent="0.35">
      <c r="A381" s="16" t="s">
        <v>6223</v>
      </c>
      <c r="I381" t="s">
        <v>6710</v>
      </c>
      <c r="J381"/>
      <c r="K381" t="s">
        <v>6825</v>
      </c>
      <c r="L381" s="16"/>
      <c r="N381" t="s">
        <v>119</v>
      </c>
      <c r="P381" s="16"/>
      <c r="Q381" s="16"/>
      <c r="R381" s="16">
        <f>SUM(COUNTIF(L381:Q381,"yes"))</f>
        <v>1</v>
      </c>
      <c r="S381" s="16" t="s">
        <v>6301</v>
      </c>
      <c r="T381" s="16"/>
      <c r="U381" s="16"/>
      <c r="V381" s="16"/>
      <c r="W381" t="s">
        <v>6984</v>
      </c>
      <c r="X381" s="16"/>
      <c r="Y381" s="16"/>
      <c r="Z381" s="16"/>
      <c r="AA381" s="16"/>
      <c r="AG381" s="16"/>
      <c r="AH381" t="s">
        <v>6710</v>
      </c>
      <c r="AO381" t="s">
        <v>6471</v>
      </c>
      <c r="AP381" s="42"/>
      <c r="AQ381" s="16"/>
      <c r="BD381" s="30"/>
      <c r="BH381" s="26"/>
      <c r="BM381" s="16"/>
      <c r="BN381" s="16"/>
      <c r="BO381" s="41"/>
      <c r="BW381" s="16"/>
      <c r="BX381" s="16"/>
      <c r="BY381" s="16"/>
      <c r="BZ381" s="19"/>
      <c r="CI381" s="16"/>
      <c r="CJ381" s="16"/>
      <c r="CK381" s="16"/>
      <c r="CL381" s="16"/>
      <c r="CN381" s="16"/>
      <c r="CR381" s="16"/>
      <c r="CY381" s="16"/>
      <c r="CZ381" s="19"/>
      <c r="DA381" s="16"/>
      <c r="DB381" s="16"/>
      <c r="DD381" s="19"/>
      <c r="DF381" s="16"/>
      <c r="DP381" s="16"/>
      <c r="DS381" s="16"/>
      <c r="DT381" s="16"/>
      <c r="DU381" s="16"/>
      <c r="DW381" s="16"/>
      <c r="EB381" s="16"/>
    </row>
    <row r="382" spans="1:132" x14ac:dyDescent="0.35">
      <c r="A382" s="16" t="s">
        <v>6223</v>
      </c>
      <c r="I382" t="s">
        <v>7072</v>
      </c>
      <c r="J382" t="s">
        <v>6985</v>
      </c>
      <c r="K382" t="s">
        <v>6825</v>
      </c>
      <c r="L382" s="16"/>
      <c r="N382" t="s">
        <v>119</v>
      </c>
      <c r="P382" s="16"/>
      <c r="Q382" s="16"/>
      <c r="R382" s="16">
        <f>SUM(COUNTIF(L382:Q382,"yes"))</f>
        <v>1</v>
      </c>
      <c r="S382" s="16" t="s">
        <v>6301</v>
      </c>
      <c r="T382" s="16"/>
      <c r="U382" s="16"/>
      <c r="V382" s="16"/>
      <c r="W382" t="s">
        <v>6471</v>
      </c>
      <c r="X382" s="16"/>
      <c r="Y382" s="16" t="s">
        <v>7075</v>
      </c>
      <c r="Z382" s="16" t="s">
        <v>7076</v>
      </c>
      <c r="AA382" s="16"/>
      <c r="AE382" s="16" t="s">
        <v>7073</v>
      </c>
      <c r="AG382" s="16"/>
      <c r="AH382" t="s">
        <v>6711</v>
      </c>
      <c r="AO382" t="s">
        <v>6712</v>
      </c>
      <c r="AP382" s="42"/>
      <c r="AQ382" s="16"/>
      <c r="AW382" s="16" t="s">
        <v>7074</v>
      </c>
      <c r="BD382" s="30"/>
      <c r="BH382" s="26"/>
      <c r="BM382" s="16"/>
      <c r="BN382" s="16"/>
      <c r="BO382" s="41"/>
      <c r="BW382" s="16"/>
      <c r="BX382" s="16"/>
      <c r="BY382" s="16"/>
      <c r="BZ382" s="19"/>
      <c r="CI382" s="16"/>
      <c r="CJ382" s="16"/>
      <c r="CK382" s="16"/>
      <c r="CL382" s="16"/>
      <c r="CN382" s="16"/>
      <c r="CR382" s="16"/>
      <c r="CY382" s="16"/>
      <c r="CZ382" s="19"/>
      <c r="DA382" s="16"/>
      <c r="DB382" s="16"/>
      <c r="DD382" s="19"/>
      <c r="DF382" s="16"/>
      <c r="DP382" s="16"/>
      <c r="DS382" s="16"/>
      <c r="DT382" s="16"/>
      <c r="DU382" s="16"/>
      <c r="DW382" s="16"/>
      <c r="EB382" s="16"/>
    </row>
    <row r="383" spans="1:132" x14ac:dyDescent="0.35">
      <c r="A383" s="16" t="s">
        <v>6223</v>
      </c>
      <c r="I383" t="s">
        <v>6713</v>
      </c>
      <c r="J383"/>
      <c r="K383" t="s">
        <v>6825</v>
      </c>
      <c r="L383" s="16"/>
      <c r="N383" t="s">
        <v>119</v>
      </c>
      <c r="P383" s="16"/>
      <c r="Q383" s="16"/>
      <c r="R383" s="16">
        <f>SUM(COUNTIF(L383:Q383,"yes"))</f>
        <v>1</v>
      </c>
      <c r="S383" s="16" t="s">
        <v>6301</v>
      </c>
      <c r="T383" s="16"/>
      <c r="U383" s="16"/>
      <c r="V383" s="16"/>
      <c r="W383" t="s">
        <v>6986</v>
      </c>
      <c r="X383" s="16"/>
      <c r="Y383" s="16"/>
      <c r="Z383" s="16"/>
      <c r="AA383" s="16"/>
      <c r="AG383" s="16"/>
      <c r="AH383" t="s">
        <v>6713</v>
      </c>
      <c r="AO383" t="s">
        <v>6471</v>
      </c>
      <c r="AP383" s="42"/>
      <c r="AQ383" s="16"/>
      <c r="BD383" s="30"/>
      <c r="BH383" s="26"/>
      <c r="BM383" s="16"/>
      <c r="BN383" s="16"/>
      <c r="BO383" s="41"/>
      <c r="BW383" s="16"/>
      <c r="BX383" s="16"/>
      <c r="BY383" s="16"/>
      <c r="BZ383" s="19"/>
      <c r="CI383" s="16"/>
      <c r="CJ383" s="16"/>
      <c r="CK383" s="16"/>
      <c r="CL383" s="16"/>
      <c r="CN383" s="16"/>
      <c r="CR383" s="16"/>
      <c r="CY383" s="16"/>
      <c r="CZ383" s="19"/>
      <c r="DA383" s="16"/>
      <c r="DB383" s="16"/>
      <c r="DD383" s="19"/>
      <c r="DF383" s="16"/>
      <c r="DP383" s="16"/>
      <c r="DS383" s="16"/>
      <c r="DT383" s="16"/>
      <c r="DU383" s="16"/>
      <c r="DW383" s="16"/>
      <c r="EB383" s="16"/>
    </row>
    <row r="384" spans="1:132" x14ac:dyDescent="0.35">
      <c r="A384" s="16" t="s">
        <v>6223</v>
      </c>
      <c r="I384" t="s">
        <v>6714</v>
      </c>
      <c r="J384" t="s">
        <v>6987</v>
      </c>
      <c r="K384" t="s">
        <v>6825</v>
      </c>
      <c r="L384" s="16"/>
      <c r="N384" t="s">
        <v>119</v>
      </c>
      <c r="P384" s="16"/>
      <c r="Q384" s="16"/>
      <c r="R384" s="16">
        <f>SUM(COUNTIF(L384:Q384,"yes"))</f>
        <v>1</v>
      </c>
      <c r="S384" s="16" t="s">
        <v>6301</v>
      </c>
      <c r="T384" s="16"/>
      <c r="U384" s="16"/>
      <c r="V384" s="16"/>
      <c r="W384" t="s">
        <v>6471</v>
      </c>
      <c r="X384" s="16"/>
      <c r="Y384" s="16"/>
      <c r="Z384" s="16"/>
      <c r="AA384" s="16"/>
      <c r="AG384" s="16"/>
      <c r="AH384" t="s">
        <v>6714</v>
      </c>
      <c r="AO384" t="s">
        <v>6595</v>
      </c>
      <c r="AP384" s="42"/>
      <c r="AQ384" s="16"/>
      <c r="BD384" s="30"/>
      <c r="BH384" s="26"/>
      <c r="BM384" s="16"/>
      <c r="BN384" s="16"/>
      <c r="BO384" s="41"/>
      <c r="BW384" s="16"/>
      <c r="BX384" s="16"/>
      <c r="BY384" s="16"/>
      <c r="BZ384" s="19"/>
      <c r="CI384" s="16"/>
      <c r="CJ384" s="16"/>
      <c r="CK384" s="16"/>
      <c r="CL384" s="16"/>
      <c r="CN384" s="16"/>
      <c r="CR384" s="16"/>
      <c r="CY384" s="16"/>
      <c r="CZ384" s="19"/>
      <c r="DA384" s="16"/>
      <c r="DB384" s="16"/>
      <c r="DD384" s="19"/>
      <c r="DF384" s="16"/>
      <c r="DP384" s="16"/>
      <c r="DS384" s="16"/>
      <c r="DT384" s="16"/>
      <c r="DU384" s="16"/>
      <c r="DW384" s="16"/>
      <c r="EB384" s="16"/>
    </row>
    <row r="385" spans="1:132" x14ac:dyDescent="0.35">
      <c r="A385" s="16" t="s">
        <v>6223</v>
      </c>
      <c r="I385" t="s">
        <v>6715</v>
      </c>
      <c r="J385" t="s">
        <v>6988</v>
      </c>
      <c r="K385" t="s">
        <v>6825</v>
      </c>
      <c r="L385" s="16"/>
      <c r="N385" t="s">
        <v>119</v>
      </c>
      <c r="P385" s="16"/>
      <c r="Q385" s="16"/>
      <c r="R385" s="16">
        <f>SUM(COUNTIF(L385:Q385,"yes"))</f>
        <v>1</v>
      </c>
      <c r="S385" s="16" t="s">
        <v>6301</v>
      </c>
      <c r="T385" s="16"/>
      <c r="U385" s="16"/>
      <c r="V385" s="16"/>
      <c r="W385" t="s">
        <v>6471</v>
      </c>
      <c r="X385" s="16"/>
      <c r="Y385" s="16"/>
      <c r="Z385" s="16"/>
      <c r="AA385" s="16"/>
      <c r="AG385" s="16"/>
      <c r="AH385" t="s">
        <v>6715</v>
      </c>
      <c r="AO385" t="s">
        <v>836</v>
      </c>
      <c r="AP385" s="42"/>
      <c r="AQ385" s="16"/>
      <c r="BD385" s="30"/>
      <c r="BH385" s="26"/>
      <c r="BM385" s="16"/>
      <c r="BN385" s="16"/>
      <c r="BO385" s="41"/>
      <c r="BW385" s="16"/>
      <c r="BX385" s="16"/>
      <c r="BY385" s="16"/>
      <c r="BZ385" s="19"/>
      <c r="CI385" s="16"/>
      <c r="CJ385" s="16"/>
      <c r="CK385" s="16"/>
      <c r="CL385" s="16"/>
      <c r="CN385" s="16"/>
      <c r="CR385" s="16"/>
      <c r="CY385" s="16"/>
      <c r="CZ385" s="19"/>
      <c r="DA385" s="16"/>
      <c r="DB385" s="16"/>
      <c r="DD385" s="19"/>
      <c r="DF385" s="16"/>
      <c r="DP385" s="16"/>
      <c r="DS385" s="16"/>
      <c r="DT385" s="16"/>
      <c r="DU385" s="16"/>
      <c r="DW385" s="16"/>
      <c r="EB385" s="16"/>
    </row>
    <row r="386" spans="1:132" x14ac:dyDescent="0.35">
      <c r="A386" s="16" t="s">
        <v>6223</v>
      </c>
      <c r="I386" t="s">
        <v>6716</v>
      </c>
      <c r="J386" t="s">
        <v>6989</v>
      </c>
      <c r="K386" t="s">
        <v>6825</v>
      </c>
      <c r="L386" s="16"/>
      <c r="N386" t="s">
        <v>119</v>
      </c>
      <c r="P386" s="16"/>
      <c r="Q386" s="16"/>
      <c r="R386" s="16">
        <f>SUM(COUNTIF(L386:Q386,"yes"))</f>
        <v>1</v>
      </c>
      <c r="S386" s="16" t="s">
        <v>6301</v>
      </c>
      <c r="T386" s="16"/>
      <c r="U386" s="16"/>
      <c r="V386" s="16"/>
      <c r="W386" t="s">
        <v>6471</v>
      </c>
      <c r="X386" s="16"/>
      <c r="Y386" s="16"/>
      <c r="Z386" s="16"/>
      <c r="AA386" s="16"/>
      <c r="AG386" s="16"/>
      <c r="AH386" t="s">
        <v>6716</v>
      </c>
      <c r="AO386" t="s">
        <v>6488</v>
      </c>
      <c r="AP386" s="42"/>
      <c r="AQ386" s="16"/>
      <c r="BD386" s="30"/>
      <c r="BH386" s="26"/>
      <c r="BM386" s="16"/>
      <c r="BN386" s="16"/>
      <c r="BO386" s="41"/>
      <c r="BW386" s="16"/>
      <c r="BX386" s="16"/>
      <c r="BY386" s="16"/>
      <c r="BZ386" s="19"/>
      <c r="CI386" s="16"/>
      <c r="CJ386" s="16"/>
      <c r="CK386" s="16"/>
      <c r="CL386" s="16"/>
      <c r="CN386" s="16"/>
      <c r="CR386" s="16"/>
      <c r="CY386" s="16"/>
      <c r="CZ386" s="19"/>
      <c r="DA386" s="16"/>
      <c r="DB386" s="16"/>
      <c r="DD386" s="19"/>
      <c r="DF386" s="16"/>
      <c r="DP386" s="16"/>
      <c r="DS386" s="16"/>
      <c r="DT386" s="16"/>
      <c r="DU386" s="16"/>
      <c r="DW386" s="16"/>
      <c r="EB386" s="16"/>
    </row>
    <row r="387" spans="1:132" x14ac:dyDescent="0.35">
      <c r="A387" s="16" t="s">
        <v>6223</v>
      </c>
      <c r="I387" t="s">
        <v>6717</v>
      </c>
      <c r="J387" t="s">
        <v>6990</v>
      </c>
      <c r="K387" t="s">
        <v>6825</v>
      </c>
      <c r="L387" s="16"/>
      <c r="N387" t="s">
        <v>119</v>
      </c>
      <c r="P387" s="16"/>
      <c r="Q387" s="16"/>
      <c r="R387" s="16">
        <f>SUM(COUNTIF(L387:Q387,"yes"))</f>
        <v>1</v>
      </c>
      <c r="S387" s="16" t="s">
        <v>6301</v>
      </c>
      <c r="T387" s="16"/>
      <c r="U387" s="16"/>
      <c r="V387" s="16"/>
      <c r="W387" t="s">
        <v>6471</v>
      </c>
      <c r="X387" s="16"/>
      <c r="Y387" s="16"/>
      <c r="Z387" s="16"/>
      <c r="AA387" s="16"/>
      <c r="AG387" s="16"/>
      <c r="AH387" t="s">
        <v>6717</v>
      </c>
      <c r="AO387" t="s">
        <v>6507</v>
      </c>
      <c r="AP387" s="42"/>
      <c r="AQ387" s="16"/>
      <c r="BD387" s="30"/>
      <c r="BH387" s="26"/>
      <c r="BM387" s="16"/>
      <c r="BN387" s="16"/>
      <c r="BO387" s="41"/>
      <c r="BW387" s="16"/>
      <c r="BX387" s="16"/>
      <c r="BY387" s="16"/>
      <c r="BZ387" s="19"/>
      <c r="CI387" s="16"/>
      <c r="CJ387" s="16"/>
      <c r="CK387" s="16"/>
      <c r="CL387" s="16"/>
      <c r="CN387" s="16"/>
      <c r="CR387" s="16"/>
      <c r="CY387" s="16"/>
      <c r="CZ387" s="19"/>
      <c r="DA387" s="16"/>
      <c r="DB387" s="16"/>
      <c r="DD387" s="19"/>
      <c r="DF387" s="16"/>
      <c r="DP387" s="16"/>
      <c r="DS387" s="16"/>
      <c r="DT387" s="16"/>
      <c r="DU387" s="16"/>
      <c r="DW387" s="16"/>
      <c r="EB387" s="16"/>
    </row>
    <row r="388" spans="1:132" x14ac:dyDescent="0.35">
      <c r="A388" s="16" t="s">
        <v>6223</v>
      </c>
      <c r="I388" t="s">
        <v>6718</v>
      </c>
      <c r="J388" t="s">
        <v>6991</v>
      </c>
      <c r="K388" t="s">
        <v>6825</v>
      </c>
      <c r="L388" s="16"/>
      <c r="N388" t="s">
        <v>119</v>
      </c>
      <c r="P388" s="16"/>
      <c r="Q388" s="16"/>
      <c r="R388" s="16">
        <f>SUM(COUNTIF(L388:Q388,"yes"))</f>
        <v>1</v>
      </c>
      <c r="S388" s="16" t="s">
        <v>6301</v>
      </c>
      <c r="T388" s="16"/>
      <c r="U388" s="16"/>
      <c r="V388" s="16"/>
      <c r="W388" t="s">
        <v>6471</v>
      </c>
      <c r="X388" s="16"/>
      <c r="Y388" s="16"/>
      <c r="Z388" s="16"/>
      <c r="AA388" s="16"/>
      <c r="AG388" s="16"/>
      <c r="AH388" t="s">
        <v>6718</v>
      </c>
      <c r="AO388" t="s">
        <v>6488</v>
      </c>
      <c r="AP388" s="42"/>
      <c r="AQ388" s="16"/>
      <c r="BD388" s="30"/>
      <c r="BH388" s="26"/>
      <c r="BM388" s="16"/>
      <c r="BN388" s="16"/>
      <c r="BO388" s="41"/>
      <c r="BW388" s="16"/>
      <c r="BX388" s="16"/>
      <c r="BY388" s="16"/>
      <c r="BZ388" s="19"/>
      <c r="CI388" s="16"/>
      <c r="CJ388" s="16"/>
      <c r="CK388" s="16"/>
      <c r="CL388" s="16"/>
      <c r="CN388" s="16"/>
      <c r="CR388" s="16"/>
      <c r="CY388" s="16"/>
      <c r="CZ388" s="19"/>
      <c r="DA388" s="16"/>
      <c r="DB388" s="16"/>
      <c r="DD388" s="19"/>
      <c r="DF388" s="16"/>
      <c r="DP388" s="16"/>
      <c r="DS388" s="16"/>
      <c r="DT388" s="16"/>
      <c r="DU388" s="16"/>
      <c r="DW388" s="16"/>
      <c r="EB388" s="16"/>
    </row>
    <row r="389" spans="1:132" x14ac:dyDescent="0.35">
      <c r="A389" s="16" t="s">
        <v>6223</v>
      </c>
      <c r="I389" t="s">
        <v>73</v>
      </c>
      <c r="J389"/>
      <c r="K389" t="s">
        <v>6825</v>
      </c>
      <c r="L389" s="16"/>
      <c r="N389" t="s">
        <v>119</v>
      </c>
      <c r="P389" s="16"/>
      <c r="Q389" s="16"/>
      <c r="R389" s="16">
        <f>SUM(COUNTIF(L389:Q389,"yes"))</f>
        <v>1</v>
      </c>
      <c r="S389" s="16" t="s">
        <v>6301</v>
      </c>
      <c r="T389" s="16"/>
      <c r="U389" s="16"/>
      <c r="V389" s="16"/>
      <c r="W389" t="s">
        <v>6841</v>
      </c>
      <c r="X389" s="16"/>
      <c r="Y389" s="16"/>
      <c r="Z389" s="16"/>
      <c r="AA389" s="16"/>
      <c r="AG389" s="16"/>
      <c r="AH389" t="s">
        <v>73</v>
      </c>
      <c r="AO389" t="s">
        <v>6471</v>
      </c>
      <c r="AP389" s="42"/>
      <c r="AQ389" s="16"/>
      <c r="BD389" s="30"/>
      <c r="BH389" s="26"/>
      <c r="BM389" s="16"/>
      <c r="BN389" s="16"/>
      <c r="BO389" s="41"/>
      <c r="BW389" s="16"/>
      <c r="BX389" s="16"/>
      <c r="BY389" s="16"/>
      <c r="BZ389" s="19"/>
      <c r="CI389" s="16"/>
      <c r="CJ389" s="16"/>
      <c r="CK389" s="16"/>
      <c r="CL389" s="16"/>
      <c r="CN389" s="16"/>
      <c r="CR389" s="16"/>
      <c r="CY389" s="16"/>
      <c r="CZ389" s="19"/>
      <c r="DA389" s="16"/>
      <c r="DB389" s="16"/>
      <c r="DD389" s="19"/>
      <c r="DF389" s="16"/>
      <c r="DP389" s="16"/>
      <c r="DS389" s="16"/>
      <c r="DT389" s="16"/>
      <c r="DU389" s="16"/>
      <c r="DW389" s="16"/>
      <c r="EB389" s="16"/>
    </row>
    <row r="390" spans="1:132" x14ac:dyDescent="0.35">
      <c r="A390" s="16" t="s">
        <v>6223</v>
      </c>
      <c r="I390" t="s">
        <v>6719</v>
      </c>
      <c r="J390"/>
      <c r="K390" t="s">
        <v>6825</v>
      </c>
      <c r="L390" s="16"/>
      <c r="N390" t="s">
        <v>119</v>
      </c>
      <c r="P390" s="16"/>
      <c r="Q390" s="16"/>
      <c r="R390" s="16">
        <f>SUM(COUNTIF(L390:Q390,"yes"))</f>
        <v>1</v>
      </c>
      <c r="S390" s="16" t="s">
        <v>6301</v>
      </c>
      <c r="T390" s="16"/>
      <c r="U390" s="16"/>
      <c r="V390" s="16"/>
      <c r="W390" t="s">
        <v>6992</v>
      </c>
      <c r="X390" s="16"/>
      <c r="Y390" s="16"/>
      <c r="Z390" s="16"/>
      <c r="AA390" s="16"/>
      <c r="AG390" s="16"/>
      <c r="AH390" t="s">
        <v>6719</v>
      </c>
      <c r="AO390" t="s">
        <v>6471</v>
      </c>
      <c r="AP390" s="42"/>
      <c r="AQ390" s="16"/>
      <c r="BD390" s="30"/>
      <c r="BH390" s="26"/>
      <c r="BM390" s="16"/>
      <c r="BN390" s="16"/>
      <c r="BO390" s="41"/>
      <c r="BW390" s="16"/>
      <c r="BX390" s="16"/>
      <c r="BY390" s="16"/>
      <c r="BZ390" s="19"/>
      <c r="CI390" s="16"/>
      <c r="CJ390" s="16"/>
      <c r="CK390" s="16"/>
      <c r="CL390" s="16"/>
      <c r="CN390" s="16"/>
      <c r="CR390" s="16"/>
      <c r="CY390" s="16"/>
      <c r="CZ390" s="19"/>
      <c r="DA390" s="16"/>
      <c r="DB390" s="16"/>
      <c r="DD390" s="19"/>
      <c r="DF390" s="16"/>
      <c r="DP390" s="16"/>
      <c r="DS390" s="16"/>
      <c r="DT390" s="16"/>
      <c r="DU390" s="16"/>
      <c r="DW390" s="16"/>
      <c r="EB390" s="16"/>
    </row>
    <row r="391" spans="1:132" x14ac:dyDescent="0.35">
      <c r="A391" s="16" t="s">
        <v>6223</v>
      </c>
      <c r="I391" t="s">
        <v>6720</v>
      </c>
      <c r="J391" t="s">
        <v>6993</v>
      </c>
      <c r="K391" t="s">
        <v>6825</v>
      </c>
      <c r="L391" s="16"/>
      <c r="N391" t="s">
        <v>119</v>
      </c>
      <c r="P391" s="16"/>
      <c r="Q391" s="16"/>
      <c r="R391" s="16">
        <f>SUM(COUNTIF(L391:Q391,"yes"))</f>
        <v>1</v>
      </c>
      <c r="S391" s="16" t="s">
        <v>6301</v>
      </c>
      <c r="T391" s="16"/>
      <c r="U391" s="16"/>
      <c r="V391" s="16"/>
      <c r="W391" t="s">
        <v>6471</v>
      </c>
      <c r="X391" s="16"/>
      <c r="Y391" s="16"/>
      <c r="Z391" s="16"/>
      <c r="AA391" s="16"/>
      <c r="AG391" s="16"/>
      <c r="AH391" t="s">
        <v>6720</v>
      </c>
      <c r="AO391" t="s">
        <v>6481</v>
      </c>
      <c r="AP391" s="42"/>
      <c r="AQ391" s="16"/>
      <c r="BD391" s="30"/>
      <c r="BH391" s="26"/>
      <c r="BM391" s="16"/>
      <c r="BN391" s="16"/>
      <c r="BO391" s="41"/>
      <c r="BW391" s="16"/>
      <c r="BX391" s="16"/>
      <c r="BY391" s="16"/>
      <c r="BZ391" s="19"/>
      <c r="CI391" s="16"/>
      <c r="CJ391" s="16"/>
      <c r="CK391" s="16"/>
      <c r="CL391" s="16"/>
      <c r="CN391" s="16"/>
      <c r="CR391" s="16"/>
      <c r="CY391" s="16"/>
      <c r="CZ391" s="19"/>
      <c r="DA391" s="16"/>
      <c r="DB391" s="16"/>
      <c r="DD391" s="19"/>
      <c r="DF391" s="16"/>
      <c r="DP391" s="16"/>
      <c r="DS391" s="16"/>
      <c r="DT391" s="16"/>
      <c r="DU391" s="16"/>
      <c r="DW391" s="16"/>
      <c r="EB391" s="16"/>
    </row>
    <row r="392" spans="1:132" x14ac:dyDescent="0.35">
      <c r="A392" s="16" t="s">
        <v>6223</v>
      </c>
      <c r="I392" t="s">
        <v>8</v>
      </c>
      <c r="J392" t="s">
        <v>6994</v>
      </c>
      <c r="K392" t="s">
        <v>6825</v>
      </c>
      <c r="L392" s="16"/>
      <c r="N392" t="s">
        <v>119</v>
      </c>
      <c r="P392" s="16"/>
      <c r="Q392" s="16"/>
      <c r="R392" s="16">
        <f>SUM(COUNTIF(L392:Q392,"yes"))</f>
        <v>1</v>
      </c>
      <c r="S392" s="16" t="s">
        <v>6301</v>
      </c>
      <c r="T392" s="16"/>
      <c r="U392" s="16"/>
      <c r="V392" s="16"/>
      <c r="W392" t="s">
        <v>6471</v>
      </c>
      <c r="X392" s="16"/>
      <c r="Y392" s="16"/>
      <c r="Z392" s="16"/>
      <c r="AA392" s="16"/>
      <c r="AG392" s="16"/>
      <c r="AH392" t="s">
        <v>8</v>
      </c>
      <c r="AO392" t="s">
        <v>6620</v>
      </c>
      <c r="AP392" s="42"/>
      <c r="AQ392" s="16"/>
      <c r="BD392" s="30"/>
      <c r="BH392" s="26"/>
      <c r="BM392" s="16"/>
      <c r="BN392" s="16"/>
      <c r="BO392" s="41"/>
      <c r="BW392" s="16"/>
      <c r="BX392" s="16"/>
      <c r="BY392" s="16"/>
      <c r="BZ392" s="19"/>
      <c r="CI392" s="16"/>
      <c r="CJ392" s="16"/>
      <c r="CK392" s="16"/>
      <c r="CL392" s="16"/>
      <c r="CN392" s="16"/>
      <c r="CR392" s="16"/>
      <c r="CY392" s="16"/>
      <c r="CZ392" s="19"/>
      <c r="DA392" s="16"/>
      <c r="DB392" s="16"/>
      <c r="DD392" s="19"/>
      <c r="DF392" s="16"/>
      <c r="DP392" s="16"/>
      <c r="DS392" s="16"/>
      <c r="DT392" s="16"/>
      <c r="DU392" s="16"/>
      <c r="DW392" s="16"/>
      <c r="EB392" s="16"/>
    </row>
    <row r="393" spans="1:132" x14ac:dyDescent="0.35">
      <c r="A393" s="16" t="s">
        <v>6223</v>
      </c>
      <c r="I393" t="s">
        <v>6721</v>
      </c>
      <c r="J393" t="s">
        <v>6995</v>
      </c>
      <c r="K393" t="s">
        <v>6825</v>
      </c>
      <c r="L393" s="16"/>
      <c r="N393" t="s">
        <v>119</v>
      </c>
      <c r="P393" s="16"/>
      <c r="Q393" s="16"/>
      <c r="R393" s="16">
        <f>SUM(COUNTIF(L393:Q393,"yes"))</f>
        <v>1</v>
      </c>
      <c r="S393" s="16" t="s">
        <v>6301</v>
      </c>
      <c r="T393" s="16"/>
      <c r="U393" s="16"/>
      <c r="V393" s="16"/>
      <c r="W393" t="s">
        <v>6723</v>
      </c>
      <c r="X393" s="16"/>
      <c r="Y393" s="16"/>
      <c r="Z393" s="16"/>
      <c r="AA393" s="16"/>
      <c r="AG393" s="16"/>
      <c r="AH393" t="s">
        <v>6721</v>
      </c>
      <c r="AO393" t="s">
        <v>6722</v>
      </c>
      <c r="AP393" s="42"/>
      <c r="AQ393" s="16"/>
      <c r="BD393" s="30"/>
      <c r="BH393" s="26"/>
      <c r="BM393" s="16"/>
      <c r="BN393" s="16"/>
      <c r="BO393" s="41"/>
      <c r="BW393" s="16"/>
      <c r="BX393" s="16"/>
      <c r="BY393" s="16"/>
      <c r="BZ393" s="19"/>
      <c r="CI393" s="16"/>
      <c r="CJ393" s="16"/>
      <c r="CK393" s="16"/>
      <c r="CL393" s="16"/>
      <c r="CN393" s="16"/>
      <c r="CR393" s="16"/>
      <c r="CY393" s="16"/>
      <c r="CZ393" s="19"/>
      <c r="DA393" s="16"/>
      <c r="DB393" s="16"/>
      <c r="DD393" s="19"/>
      <c r="DF393" s="16"/>
      <c r="DP393" s="16"/>
      <c r="DS393" s="16"/>
      <c r="DT393" s="16"/>
      <c r="DU393" s="16"/>
      <c r="DW393" s="16"/>
      <c r="EB393" s="16"/>
    </row>
    <row r="394" spans="1:132" x14ac:dyDescent="0.35">
      <c r="A394" s="16" t="s">
        <v>6223</v>
      </c>
      <c r="I394" t="s">
        <v>6724</v>
      </c>
      <c r="J394"/>
      <c r="K394" t="s">
        <v>6825</v>
      </c>
      <c r="L394" s="16"/>
      <c r="N394" t="s">
        <v>119</v>
      </c>
      <c r="P394" s="16"/>
      <c r="Q394" s="16"/>
      <c r="R394" s="16">
        <f>SUM(COUNTIF(L394:Q394,"yes"))</f>
        <v>1</v>
      </c>
      <c r="S394" s="16" t="s">
        <v>6301</v>
      </c>
      <c r="T394" s="16"/>
      <c r="U394" s="16"/>
      <c r="V394" s="16"/>
      <c r="W394" t="s">
        <v>6992</v>
      </c>
      <c r="X394" s="16"/>
      <c r="Y394" s="16"/>
      <c r="Z394" s="16"/>
      <c r="AA394" s="16"/>
      <c r="AG394" s="16"/>
      <c r="AH394" t="s">
        <v>6724</v>
      </c>
      <c r="AO394" t="s">
        <v>6471</v>
      </c>
      <c r="AP394" s="42"/>
      <c r="AQ394" s="16"/>
      <c r="BD394" s="30"/>
      <c r="BH394" s="26"/>
      <c r="BM394" s="16"/>
      <c r="BN394" s="16"/>
      <c r="BO394" s="41"/>
      <c r="BW394" s="16"/>
      <c r="BX394" s="16"/>
      <c r="BY394" s="16"/>
      <c r="BZ394" s="19"/>
      <c r="CI394" s="16"/>
      <c r="CJ394" s="16"/>
      <c r="CK394" s="16"/>
      <c r="CL394" s="16"/>
      <c r="CN394" s="16"/>
      <c r="CR394" s="16"/>
      <c r="CY394" s="16"/>
      <c r="CZ394" s="19"/>
      <c r="DA394" s="16"/>
      <c r="DB394" s="16"/>
      <c r="DD394" s="19"/>
      <c r="DF394" s="16"/>
      <c r="DP394" s="16"/>
      <c r="DS394" s="16"/>
      <c r="DT394" s="16"/>
      <c r="DU394" s="16"/>
      <c r="DW394" s="16"/>
      <c r="EB394" s="16"/>
    </row>
    <row r="395" spans="1:132" x14ac:dyDescent="0.35">
      <c r="A395" s="16" t="s">
        <v>6223</v>
      </c>
      <c r="I395" t="s">
        <v>6725</v>
      </c>
      <c r="J395" t="s">
        <v>6996</v>
      </c>
      <c r="K395" t="s">
        <v>6825</v>
      </c>
      <c r="L395" s="16"/>
      <c r="N395" t="s">
        <v>119</v>
      </c>
      <c r="P395" s="16"/>
      <c r="Q395" s="16"/>
      <c r="R395" s="16">
        <f>SUM(COUNTIF(L395:Q395,"yes"))</f>
        <v>1</v>
      </c>
      <c r="S395" s="16" t="s">
        <v>6301</v>
      </c>
      <c r="T395" s="16"/>
      <c r="U395" s="16"/>
      <c r="V395" s="16"/>
      <c r="W395" t="s">
        <v>6726</v>
      </c>
      <c r="X395" s="16"/>
      <c r="Y395" s="16"/>
      <c r="Z395" s="16"/>
      <c r="AA395" s="16"/>
      <c r="AG395" s="16"/>
      <c r="AH395" t="s">
        <v>6725</v>
      </c>
      <c r="AO395" t="s">
        <v>1545</v>
      </c>
      <c r="AP395" s="42"/>
      <c r="AQ395" s="16"/>
      <c r="BD395" s="30"/>
      <c r="BH395" s="26"/>
      <c r="BM395" s="16"/>
      <c r="BN395" s="16"/>
      <c r="BO395" s="41"/>
      <c r="BW395" s="16"/>
      <c r="BX395" s="16"/>
      <c r="BY395" s="16"/>
      <c r="BZ395" s="19"/>
      <c r="CI395" s="16"/>
      <c r="CJ395" s="16"/>
      <c r="CK395" s="16"/>
      <c r="CL395" s="16"/>
      <c r="CN395" s="16"/>
      <c r="CR395" s="16"/>
      <c r="CY395" s="16"/>
      <c r="CZ395" s="19"/>
      <c r="DA395" s="16"/>
      <c r="DB395" s="16"/>
      <c r="DD395" s="19"/>
      <c r="DF395" s="16"/>
      <c r="DP395" s="16"/>
      <c r="DS395" s="16"/>
      <c r="DT395" s="16"/>
      <c r="DU395" s="16"/>
      <c r="DW395" s="16"/>
      <c r="EB395" s="16"/>
    </row>
    <row r="396" spans="1:132" x14ac:dyDescent="0.35">
      <c r="A396" s="16" t="s">
        <v>6223</v>
      </c>
      <c r="I396" t="s">
        <v>449</v>
      </c>
      <c r="J396"/>
      <c r="K396" t="s">
        <v>6825</v>
      </c>
      <c r="L396" s="16"/>
      <c r="N396" t="s">
        <v>119</v>
      </c>
      <c r="P396" s="16"/>
      <c r="Q396" s="16"/>
      <c r="R396" s="16">
        <f>SUM(COUNTIF(L396:Q396,"yes"))</f>
        <v>1</v>
      </c>
      <c r="S396" s="16" t="s">
        <v>6301</v>
      </c>
      <c r="T396" s="16"/>
      <c r="U396" s="16"/>
      <c r="V396" s="16"/>
      <c r="W396" t="s">
        <v>6997</v>
      </c>
      <c r="X396" s="16"/>
      <c r="Y396" s="16"/>
      <c r="Z396" s="16"/>
      <c r="AA396" s="16"/>
      <c r="AG396" s="16"/>
      <c r="AH396" t="s">
        <v>449</v>
      </c>
      <c r="AO396" t="s">
        <v>6471</v>
      </c>
      <c r="AP396" s="42"/>
      <c r="AQ396" s="16"/>
      <c r="BD396" s="30"/>
      <c r="BH396" s="26"/>
      <c r="BM396" s="16"/>
      <c r="BN396" s="16"/>
      <c r="BO396" s="41"/>
      <c r="BW396" s="16"/>
      <c r="BX396" s="16"/>
      <c r="BY396" s="16"/>
      <c r="BZ396" s="19"/>
      <c r="CI396" s="16"/>
      <c r="CJ396" s="16"/>
      <c r="CK396" s="16"/>
      <c r="CL396" s="16"/>
      <c r="CN396" s="16"/>
      <c r="CR396" s="16"/>
      <c r="CY396" s="16"/>
      <c r="CZ396" s="19"/>
      <c r="DA396" s="16"/>
      <c r="DB396" s="16"/>
      <c r="DD396" s="19"/>
      <c r="DF396" s="16"/>
      <c r="DP396" s="16"/>
      <c r="DS396" s="16"/>
      <c r="DT396" s="16"/>
      <c r="DU396" s="16"/>
      <c r="DW396" s="16"/>
      <c r="EB396" s="16"/>
    </row>
    <row r="397" spans="1:132" x14ac:dyDescent="0.35">
      <c r="A397" s="16" t="s">
        <v>6223</v>
      </c>
      <c r="I397" t="s">
        <v>6727</v>
      </c>
      <c r="J397" t="s">
        <v>6998</v>
      </c>
      <c r="K397" t="s">
        <v>6825</v>
      </c>
      <c r="L397" s="16"/>
      <c r="N397" t="s">
        <v>119</v>
      </c>
      <c r="P397" s="16"/>
      <c r="Q397" s="16"/>
      <c r="R397" s="16">
        <f>SUM(COUNTIF(L397:Q397,"yes"))</f>
        <v>1</v>
      </c>
      <c r="S397" s="16" t="s">
        <v>6301</v>
      </c>
      <c r="T397" s="16"/>
      <c r="U397" s="16"/>
      <c r="V397" s="16"/>
      <c r="W397" t="s">
        <v>6471</v>
      </c>
      <c r="X397" s="16"/>
      <c r="Y397" s="16"/>
      <c r="Z397" s="16"/>
      <c r="AA397" s="16"/>
      <c r="AG397" s="16"/>
      <c r="AH397" t="s">
        <v>6727</v>
      </c>
      <c r="AO397" t="s">
        <v>6595</v>
      </c>
      <c r="AP397" s="42"/>
      <c r="AQ397" s="16"/>
      <c r="BD397" s="30"/>
      <c r="BH397" s="26"/>
      <c r="BM397" s="16"/>
      <c r="BN397" s="16"/>
      <c r="BO397" s="41"/>
      <c r="BW397" s="16"/>
      <c r="BX397" s="16"/>
      <c r="BY397" s="16"/>
      <c r="BZ397" s="19"/>
      <c r="CI397" s="16"/>
      <c r="CJ397" s="16"/>
      <c r="CK397" s="16"/>
      <c r="CL397" s="16"/>
      <c r="CN397" s="16"/>
      <c r="CR397" s="16"/>
      <c r="CY397" s="16"/>
      <c r="CZ397" s="19"/>
      <c r="DA397" s="16"/>
      <c r="DB397" s="16"/>
      <c r="DD397" s="19"/>
      <c r="DF397" s="16"/>
      <c r="DP397" s="16"/>
      <c r="DS397" s="16"/>
      <c r="DT397" s="16"/>
      <c r="DU397" s="16"/>
      <c r="DW397" s="16"/>
      <c r="EB397" s="16"/>
    </row>
    <row r="398" spans="1:132" x14ac:dyDescent="0.35">
      <c r="A398" s="16" t="s">
        <v>6223</v>
      </c>
      <c r="I398" t="s">
        <v>6728</v>
      </c>
      <c r="J398" t="s">
        <v>6999</v>
      </c>
      <c r="K398" t="s">
        <v>6825</v>
      </c>
      <c r="L398" s="16"/>
      <c r="N398" t="s">
        <v>119</v>
      </c>
      <c r="P398" s="16"/>
      <c r="Q398" s="16"/>
      <c r="R398" s="16">
        <f>SUM(COUNTIF(L398:Q398,"yes"))</f>
        <v>1</v>
      </c>
      <c r="S398" s="16" t="s">
        <v>6301</v>
      </c>
      <c r="T398" s="16"/>
      <c r="U398" s="16"/>
      <c r="V398" s="16"/>
      <c r="W398" t="s">
        <v>6471</v>
      </c>
      <c r="X398" s="16"/>
      <c r="Y398" s="16"/>
      <c r="Z398" s="16"/>
      <c r="AA398" s="16"/>
      <c r="AG398" s="16"/>
      <c r="AH398" t="s">
        <v>6728</v>
      </c>
      <c r="AO398" t="s">
        <v>6729</v>
      </c>
      <c r="AP398" s="42"/>
      <c r="AQ398" s="16"/>
      <c r="BD398" s="30"/>
      <c r="BH398" s="26"/>
      <c r="BM398" s="16"/>
      <c r="BN398" s="16"/>
      <c r="BO398" s="41"/>
      <c r="BW398" s="16"/>
      <c r="BX398" s="16"/>
      <c r="BY398" s="16"/>
      <c r="BZ398" s="19"/>
      <c r="CI398" s="16"/>
      <c r="CJ398" s="16"/>
      <c r="CK398" s="16"/>
      <c r="CL398" s="16"/>
      <c r="CN398" s="16"/>
      <c r="CR398" s="16"/>
      <c r="CY398" s="16"/>
      <c r="CZ398" s="19"/>
      <c r="DA398" s="16"/>
      <c r="DB398" s="16"/>
      <c r="DD398" s="19"/>
      <c r="DF398" s="16"/>
      <c r="DP398" s="16"/>
      <c r="DS398" s="16"/>
      <c r="DT398" s="16"/>
      <c r="DU398" s="16"/>
      <c r="DW398" s="16"/>
      <c r="EB398" s="16"/>
    </row>
    <row r="399" spans="1:132" x14ac:dyDescent="0.35">
      <c r="A399" s="16" t="s">
        <v>6223</v>
      </c>
      <c r="I399" t="s">
        <v>6730</v>
      </c>
      <c r="J399"/>
      <c r="K399" t="s">
        <v>6825</v>
      </c>
      <c r="L399" s="16"/>
      <c r="N399" t="s">
        <v>119</v>
      </c>
      <c r="P399" s="16"/>
      <c r="Q399" s="16"/>
      <c r="R399" s="16">
        <f>SUM(COUNTIF(L399:Q399,"yes"))</f>
        <v>1</v>
      </c>
      <c r="S399" s="16" t="s">
        <v>6301</v>
      </c>
      <c r="T399" s="16"/>
      <c r="U399" s="16"/>
      <c r="V399" s="16"/>
      <c r="W399" t="s">
        <v>6902</v>
      </c>
      <c r="X399" s="16"/>
      <c r="Y399" s="16"/>
      <c r="Z399" s="16"/>
      <c r="AA399" s="16"/>
      <c r="AG399" s="16"/>
      <c r="AH399" t="s">
        <v>6730</v>
      </c>
      <c r="AO399" t="s">
        <v>6471</v>
      </c>
      <c r="AP399" s="42"/>
      <c r="AQ399" s="16"/>
      <c r="BD399" s="30"/>
      <c r="BH399" s="26"/>
      <c r="BM399" s="16"/>
      <c r="BN399" s="16"/>
      <c r="BO399" s="41"/>
      <c r="BW399" s="16"/>
      <c r="BX399" s="16"/>
      <c r="BY399" s="16"/>
      <c r="BZ399" s="19"/>
      <c r="CI399" s="16"/>
      <c r="CJ399" s="16"/>
      <c r="CK399" s="16"/>
      <c r="CL399" s="16"/>
      <c r="CN399" s="16"/>
      <c r="CR399" s="16"/>
      <c r="CY399" s="16"/>
      <c r="CZ399" s="19"/>
      <c r="DA399" s="16"/>
      <c r="DB399" s="16"/>
      <c r="DD399" s="19"/>
      <c r="DF399" s="16"/>
      <c r="DP399" s="16"/>
      <c r="DS399" s="16"/>
      <c r="DT399" s="16"/>
      <c r="DU399" s="16"/>
      <c r="DW399" s="16"/>
      <c r="EB399" s="16"/>
    </row>
    <row r="400" spans="1:132" x14ac:dyDescent="0.35">
      <c r="A400" s="16" t="s">
        <v>6223</v>
      </c>
      <c r="I400" t="s">
        <v>6731</v>
      </c>
      <c r="J400" t="s">
        <v>326</v>
      </c>
      <c r="K400" t="s">
        <v>6825</v>
      </c>
      <c r="L400" s="16"/>
      <c r="N400" t="s">
        <v>119</v>
      </c>
      <c r="P400" s="16"/>
      <c r="Q400" s="16"/>
      <c r="R400" s="16">
        <f>SUM(COUNTIF(L400:Q400,"yes"))</f>
        <v>1</v>
      </c>
      <c r="S400" s="16" t="s">
        <v>6301</v>
      </c>
      <c r="T400" s="16"/>
      <c r="U400" s="16"/>
      <c r="V400" s="16"/>
      <c r="W400" t="s">
        <v>6471</v>
      </c>
      <c r="X400" s="16"/>
      <c r="Y400" s="16"/>
      <c r="Z400" s="16"/>
      <c r="AA400" s="16"/>
      <c r="AG400" s="16"/>
      <c r="AH400" t="s">
        <v>6731</v>
      </c>
      <c r="AO400" t="s">
        <v>6595</v>
      </c>
      <c r="AP400" s="42"/>
      <c r="AQ400" s="16"/>
      <c r="BD400" s="30"/>
      <c r="BH400" s="26"/>
      <c r="BM400" s="16"/>
      <c r="BN400" s="16"/>
      <c r="BO400" s="41"/>
      <c r="BW400" s="16"/>
      <c r="BX400" s="16"/>
      <c r="BY400" s="16"/>
      <c r="BZ400" s="19"/>
      <c r="CI400" s="16"/>
      <c r="CJ400" s="16"/>
      <c r="CK400" s="16"/>
      <c r="CL400" s="16"/>
      <c r="CN400" s="16"/>
      <c r="CR400" s="16"/>
      <c r="CY400" s="16"/>
      <c r="CZ400" s="19"/>
      <c r="DA400" s="16"/>
      <c r="DB400" s="16"/>
      <c r="DD400" s="19"/>
      <c r="DF400" s="16"/>
      <c r="DP400" s="16"/>
      <c r="DS400" s="16"/>
      <c r="DT400" s="16"/>
      <c r="DU400" s="16"/>
      <c r="DW400" s="16"/>
      <c r="EB400" s="16"/>
    </row>
    <row r="401" spans="1:132" x14ac:dyDescent="0.35">
      <c r="A401" s="16" t="s">
        <v>6223</v>
      </c>
      <c r="I401" t="s">
        <v>6732</v>
      </c>
      <c r="J401" t="s">
        <v>7000</v>
      </c>
      <c r="K401" t="s">
        <v>6825</v>
      </c>
      <c r="L401" s="16"/>
      <c r="N401" t="s">
        <v>119</v>
      </c>
      <c r="P401" s="16"/>
      <c r="Q401" s="16"/>
      <c r="R401" s="16">
        <f>SUM(COUNTIF(L401:Q401,"yes"))</f>
        <v>1</v>
      </c>
      <c r="S401" s="16" t="s">
        <v>6301</v>
      </c>
      <c r="T401" s="16"/>
      <c r="U401" s="16"/>
      <c r="V401" s="16"/>
      <c r="W401" t="s">
        <v>6471</v>
      </c>
      <c r="X401" s="16"/>
      <c r="Y401" s="16"/>
      <c r="Z401" s="16"/>
      <c r="AA401" s="16"/>
      <c r="AG401" s="16"/>
      <c r="AH401" t="s">
        <v>6732</v>
      </c>
      <c r="AO401" t="s">
        <v>6733</v>
      </c>
      <c r="AP401" s="42"/>
      <c r="AQ401" s="16"/>
      <c r="BD401" s="30"/>
      <c r="BH401" s="26"/>
      <c r="BM401" s="16"/>
      <c r="BN401" s="16"/>
      <c r="BO401" s="41"/>
      <c r="BW401" s="16"/>
      <c r="BX401" s="16"/>
      <c r="BY401" s="16"/>
      <c r="BZ401" s="19"/>
      <c r="CI401" s="16"/>
      <c r="CJ401" s="16"/>
      <c r="CK401" s="16"/>
      <c r="CL401" s="16"/>
      <c r="CN401" s="16"/>
      <c r="CR401" s="16"/>
      <c r="CY401" s="16"/>
      <c r="CZ401" s="19"/>
      <c r="DA401" s="16"/>
      <c r="DB401" s="16"/>
      <c r="DD401" s="19"/>
      <c r="DF401" s="16"/>
      <c r="DP401" s="16"/>
      <c r="DS401" s="16"/>
      <c r="DT401" s="16"/>
      <c r="DU401" s="16"/>
      <c r="DW401" s="16"/>
      <c r="EB401" s="16"/>
    </row>
    <row r="402" spans="1:132" x14ac:dyDescent="0.35">
      <c r="A402" s="16" t="s">
        <v>6223</v>
      </c>
      <c r="I402" t="s">
        <v>5929</v>
      </c>
      <c r="J402"/>
      <c r="K402" t="s">
        <v>6825</v>
      </c>
      <c r="L402" s="16"/>
      <c r="N402" t="s">
        <v>119</v>
      </c>
      <c r="P402" s="16"/>
      <c r="Q402" s="16"/>
      <c r="R402" s="16">
        <f>SUM(COUNTIF(L402:Q402,"yes"))</f>
        <v>1</v>
      </c>
      <c r="S402" s="16" t="s">
        <v>6301</v>
      </c>
      <c r="T402" s="16"/>
      <c r="U402" s="16"/>
      <c r="V402" s="16"/>
      <c r="W402" t="s">
        <v>6841</v>
      </c>
      <c r="X402" s="16"/>
      <c r="Y402" s="16"/>
      <c r="Z402" s="16"/>
      <c r="AA402" s="16"/>
      <c r="AG402" s="16"/>
      <c r="AH402" t="s">
        <v>5929</v>
      </c>
      <c r="AO402" t="s">
        <v>6471</v>
      </c>
      <c r="AP402" s="42"/>
      <c r="AQ402" s="16"/>
      <c r="BD402" s="30"/>
      <c r="BH402" s="26"/>
      <c r="BM402" s="16"/>
      <c r="BN402" s="16"/>
      <c r="BO402" s="41"/>
      <c r="BW402" s="16"/>
      <c r="BX402" s="16"/>
      <c r="BY402" s="16"/>
      <c r="BZ402" s="19"/>
      <c r="CI402" s="16"/>
      <c r="CJ402" s="16"/>
      <c r="CK402" s="16"/>
      <c r="CL402" s="16"/>
      <c r="CN402" s="16"/>
      <c r="CR402" s="16"/>
      <c r="CY402" s="16"/>
      <c r="CZ402" s="19"/>
      <c r="DA402" s="16"/>
      <c r="DB402" s="16"/>
      <c r="DD402" s="19"/>
      <c r="DF402" s="16"/>
      <c r="DP402" s="16"/>
      <c r="DS402" s="16"/>
      <c r="DT402" s="16"/>
      <c r="DU402" s="16"/>
      <c r="DW402" s="16"/>
      <c r="EB402" s="16"/>
    </row>
    <row r="403" spans="1:132" x14ac:dyDescent="0.35">
      <c r="A403" s="16" t="s">
        <v>6223</v>
      </c>
      <c r="I403" t="s">
        <v>6734</v>
      </c>
      <c r="J403"/>
      <c r="K403" t="s">
        <v>6825</v>
      </c>
      <c r="L403" s="16"/>
      <c r="N403" t="s">
        <v>119</v>
      </c>
      <c r="P403" s="16"/>
      <c r="Q403" s="16"/>
      <c r="R403" s="16">
        <f>SUM(COUNTIF(L403:Q403,"yes"))</f>
        <v>1</v>
      </c>
      <c r="S403" s="16" t="s">
        <v>6301</v>
      </c>
      <c r="T403" s="16"/>
      <c r="U403" s="16"/>
      <c r="V403" s="16"/>
      <c r="W403" t="s">
        <v>6847</v>
      </c>
      <c r="X403" s="16"/>
      <c r="Y403" s="16"/>
      <c r="Z403" s="16"/>
      <c r="AA403" s="16"/>
      <c r="AG403" s="16"/>
      <c r="AH403" t="s">
        <v>6734</v>
      </c>
      <c r="AO403" t="s">
        <v>6471</v>
      </c>
      <c r="AP403" s="42"/>
      <c r="AQ403" s="16"/>
      <c r="BD403" s="30"/>
      <c r="BH403" s="26"/>
      <c r="BM403" s="16"/>
      <c r="BN403" s="16"/>
      <c r="BO403" s="41"/>
      <c r="BW403" s="16"/>
      <c r="BX403" s="16"/>
      <c r="BY403" s="16"/>
      <c r="BZ403" s="19"/>
      <c r="CI403" s="16"/>
      <c r="CJ403" s="16"/>
      <c r="CK403" s="16"/>
      <c r="CL403" s="16"/>
      <c r="CN403" s="16"/>
      <c r="CR403" s="16"/>
      <c r="CY403" s="16"/>
      <c r="CZ403" s="19"/>
      <c r="DA403" s="16"/>
      <c r="DB403" s="16"/>
      <c r="DD403" s="19"/>
      <c r="DF403" s="16"/>
      <c r="DP403" s="16"/>
      <c r="DS403" s="16"/>
      <c r="DT403" s="16"/>
      <c r="DU403" s="16"/>
      <c r="DW403" s="16"/>
      <c r="EB403" s="16"/>
    </row>
    <row r="404" spans="1:132" x14ac:dyDescent="0.35">
      <c r="A404" s="16" t="s">
        <v>6223</v>
      </c>
      <c r="I404" t="s">
        <v>6735</v>
      </c>
      <c r="J404" t="s">
        <v>7001</v>
      </c>
      <c r="K404" t="s">
        <v>6825</v>
      </c>
      <c r="L404" s="16"/>
      <c r="N404" t="s">
        <v>119</v>
      </c>
      <c r="P404" s="16"/>
      <c r="Q404" s="16"/>
      <c r="R404" s="16">
        <f>SUM(COUNTIF(L404:Q404,"yes"))</f>
        <v>1</v>
      </c>
      <c r="S404" s="16" t="s">
        <v>6301</v>
      </c>
      <c r="T404" s="16"/>
      <c r="U404" s="16"/>
      <c r="V404" s="16"/>
      <c r="W404" t="s">
        <v>6471</v>
      </c>
      <c r="X404" s="16"/>
      <c r="Y404" s="16"/>
      <c r="Z404" s="16"/>
      <c r="AA404" s="16"/>
      <c r="AG404" s="16"/>
      <c r="AH404" t="s">
        <v>6735</v>
      </c>
      <c r="AO404" t="s">
        <v>601</v>
      </c>
      <c r="AP404" s="42"/>
      <c r="AQ404" s="16"/>
      <c r="BD404" s="30"/>
      <c r="BH404" s="26"/>
      <c r="BM404" s="16"/>
      <c r="BN404" s="16"/>
      <c r="BO404" s="41"/>
      <c r="BW404" s="16"/>
      <c r="BX404" s="16"/>
      <c r="BY404" s="16"/>
      <c r="BZ404" s="19"/>
      <c r="CI404" s="16"/>
      <c r="CJ404" s="16"/>
      <c r="CK404" s="16"/>
      <c r="CL404" s="16"/>
      <c r="CN404" s="16"/>
      <c r="CR404" s="16"/>
      <c r="CY404" s="16"/>
      <c r="CZ404" s="19"/>
      <c r="DA404" s="16"/>
      <c r="DB404" s="16"/>
      <c r="DD404" s="19"/>
      <c r="DF404" s="16"/>
      <c r="DP404" s="16"/>
      <c r="DS404" s="16"/>
      <c r="DT404" s="16"/>
      <c r="DU404" s="16"/>
      <c r="DW404" s="16"/>
      <c r="EB404" s="16"/>
    </row>
    <row r="405" spans="1:132" x14ac:dyDescent="0.35">
      <c r="A405" s="16" t="s">
        <v>6223</v>
      </c>
      <c r="I405" t="s">
        <v>6736</v>
      </c>
      <c r="J405" t="s">
        <v>7002</v>
      </c>
      <c r="K405" t="s">
        <v>6825</v>
      </c>
      <c r="L405" s="16"/>
      <c r="N405" t="s">
        <v>119</v>
      </c>
      <c r="P405" s="16"/>
      <c r="Q405" s="16"/>
      <c r="R405" s="16">
        <f>SUM(COUNTIF(L405:Q405,"yes"))</f>
        <v>1</v>
      </c>
      <c r="S405" s="16" t="s">
        <v>6301</v>
      </c>
      <c r="T405" s="16"/>
      <c r="U405" s="16"/>
      <c r="V405" s="16"/>
      <c r="W405" t="s">
        <v>6471</v>
      </c>
      <c r="X405" s="16"/>
      <c r="Y405" s="16"/>
      <c r="Z405" s="16"/>
      <c r="AA405" s="16"/>
      <c r="AG405" s="16"/>
      <c r="AH405" t="s">
        <v>6736</v>
      </c>
      <c r="AO405" t="s">
        <v>6488</v>
      </c>
      <c r="AP405" s="42"/>
      <c r="AQ405" s="16"/>
      <c r="BD405" s="30"/>
      <c r="BH405" s="26"/>
      <c r="BM405" s="16"/>
      <c r="BN405" s="16"/>
      <c r="BO405" s="41"/>
      <c r="BW405" s="16"/>
      <c r="BX405" s="16"/>
      <c r="BY405" s="16"/>
      <c r="BZ405" s="19"/>
      <c r="CI405" s="16"/>
      <c r="CJ405" s="16"/>
      <c r="CK405" s="16"/>
      <c r="CL405" s="16"/>
      <c r="CN405" s="16"/>
      <c r="CR405" s="16"/>
      <c r="CY405" s="16"/>
      <c r="CZ405" s="19"/>
      <c r="DA405" s="16"/>
      <c r="DB405" s="16"/>
      <c r="DD405" s="19"/>
      <c r="DF405" s="16"/>
      <c r="DP405" s="16"/>
      <c r="DS405" s="16"/>
      <c r="DT405" s="16"/>
      <c r="DU405" s="16"/>
      <c r="DW405" s="16"/>
      <c r="EB405" s="16"/>
    </row>
    <row r="406" spans="1:132" x14ac:dyDescent="0.35">
      <c r="A406" s="16" t="s">
        <v>6223</v>
      </c>
      <c r="I406" t="s">
        <v>6737</v>
      </c>
      <c r="J406" t="s">
        <v>7003</v>
      </c>
      <c r="K406" t="s">
        <v>6825</v>
      </c>
      <c r="L406" s="16"/>
      <c r="N406" t="s">
        <v>119</v>
      </c>
      <c r="P406" s="16"/>
      <c r="Q406" s="16"/>
      <c r="R406" s="16">
        <f>SUM(COUNTIF(L406:Q406,"yes"))</f>
        <v>1</v>
      </c>
      <c r="S406" s="16" t="s">
        <v>6301</v>
      </c>
      <c r="T406" s="16"/>
      <c r="U406" s="16"/>
      <c r="V406" s="16"/>
      <c r="W406" t="s">
        <v>6471</v>
      </c>
      <c r="X406" s="16"/>
      <c r="Y406" s="16"/>
      <c r="Z406" s="16"/>
      <c r="AA406" s="16"/>
      <c r="AG406" s="16"/>
      <c r="AH406" t="s">
        <v>6737</v>
      </c>
      <c r="AO406" t="s">
        <v>6738</v>
      </c>
      <c r="AP406" s="42"/>
      <c r="AQ406" s="16"/>
      <c r="BD406" s="30"/>
      <c r="BH406" s="26"/>
      <c r="BM406" s="16"/>
      <c r="BN406" s="16"/>
      <c r="BO406" s="41"/>
      <c r="BW406" s="16"/>
      <c r="BX406" s="16"/>
      <c r="BY406" s="16"/>
      <c r="BZ406" s="19"/>
      <c r="CI406" s="16"/>
      <c r="CJ406" s="16"/>
      <c r="CK406" s="16"/>
      <c r="CL406" s="16"/>
      <c r="CN406" s="16"/>
      <c r="CR406" s="16"/>
      <c r="CY406" s="16"/>
      <c r="CZ406" s="19"/>
      <c r="DA406" s="16"/>
      <c r="DB406" s="16"/>
      <c r="DD406" s="19"/>
      <c r="DF406" s="16"/>
      <c r="DP406" s="16"/>
      <c r="DS406" s="16"/>
      <c r="DT406" s="16"/>
      <c r="DU406" s="16"/>
      <c r="DW406" s="16"/>
      <c r="EB406" s="16"/>
    </row>
    <row r="407" spans="1:132" x14ac:dyDescent="0.35">
      <c r="A407" s="16" t="s">
        <v>6223</v>
      </c>
      <c r="I407" t="s">
        <v>6739</v>
      </c>
      <c r="J407" t="s">
        <v>7004</v>
      </c>
      <c r="K407" t="s">
        <v>6825</v>
      </c>
      <c r="L407" s="16"/>
      <c r="N407" t="s">
        <v>119</v>
      </c>
      <c r="P407" s="16"/>
      <c r="Q407" s="16"/>
      <c r="R407" s="16">
        <f>SUM(COUNTIF(L407:Q407,"yes"))</f>
        <v>1</v>
      </c>
      <c r="S407" s="16" t="s">
        <v>6301</v>
      </c>
      <c r="T407" s="16"/>
      <c r="U407" s="16"/>
      <c r="V407" s="16"/>
      <c r="W407" t="s">
        <v>6471</v>
      </c>
      <c r="X407" s="16"/>
      <c r="Y407" s="16"/>
      <c r="Z407" s="16"/>
      <c r="AA407" s="16"/>
      <c r="AG407" s="16"/>
      <c r="AH407" t="s">
        <v>6739</v>
      </c>
      <c r="AO407" t="s">
        <v>14</v>
      </c>
      <c r="AP407" s="42"/>
      <c r="AQ407" s="16"/>
      <c r="BD407" s="30"/>
      <c r="BH407" s="26"/>
      <c r="BM407" s="16"/>
      <c r="BN407" s="16"/>
      <c r="BO407" s="41"/>
      <c r="BW407" s="16"/>
      <c r="BX407" s="16"/>
      <c r="BY407" s="16"/>
      <c r="BZ407" s="19"/>
      <c r="CI407" s="16"/>
      <c r="CJ407" s="16"/>
      <c r="CK407" s="16"/>
      <c r="CL407" s="16"/>
      <c r="CN407" s="16"/>
      <c r="CR407" s="16"/>
      <c r="CY407" s="16"/>
      <c r="CZ407" s="19"/>
      <c r="DA407" s="16"/>
      <c r="DB407" s="16"/>
      <c r="DD407" s="19"/>
      <c r="DF407" s="16"/>
      <c r="DP407" s="16"/>
      <c r="DS407" s="16"/>
      <c r="DT407" s="16"/>
      <c r="DU407" s="16"/>
      <c r="DW407" s="16"/>
      <c r="EB407" s="16"/>
    </row>
    <row r="408" spans="1:132" x14ac:dyDescent="0.35">
      <c r="A408" s="16" t="s">
        <v>6223</v>
      </c>
      <c r="I408" t="s">
        <v>6740</v>
      </c>
      <c r="J408"/>
      <c r="K408" t="s">
        <v>6825</v>
      </c>
      <c r="L408" s="16"/>
      <c r="N408" t="s">
        <v>119</v>
      </c>
      <c r="P408" s="16"/>
      <c r="Q408" s="16"/>
      <c r="R408" s="16">
        <f>SUM(COUNTIF(L408:Q408,"yes"))</f>
        <v>1</v>
      </c>
      <c r="S408" s="16" t="s">
        <v>6301</v>
      </c>
      <c r="T408" s="16"/>
      <c r="U408" s="16"/>
      <c r="V408" s="16"/>
      <c r="W408" t="s">
        <v>7005</v>
      </c>
      <c r="X408" s="16"/>
      <c r="Y408" s="16"/>
      <c r="Z408" s="16"/>
      <c r="AA408" s="16"/>
      <c r="AG408" s="16"/>
      <c r="AH408" t="s">
        <v>6740</v>
      </c>
      <c r="AO408" t="s">
        <v>6471</v>
      </c>
      <c r="AP408" s="42"/>
      <c r="AQ408" s="16"/>
      <c r="BD408" s="30"/>
      <c r="BH408" s="26"/>
      <c r="BM408" s="16"/>
      <c r="BN408" s="16"/>
      <c r="BO408" s="41"/>
      <c r="BW408" s="16"/>
      <c r="BX408" s="16"/>
      <c r="BY408" s="16"/>
      <c r="BZ408" s="19"/>
      <c r="CI408" s="16"/>
      <c r="CJ408" s="16"/>
      <c r="CK408" s="16"/>
      <c r="CL408" s="16"/>
      <c r="CN408" s="16"/>
      <c r="CR408" s="16"/>
      <c r="CY408" s="16"/>
      <c r="CZ408" s="19"/>
      <c r="DA408" s="16"/>
      <c r="DB408" s="16"/>
      <c r="DD408" s="19"/>
      <c r="DF408" s="16"/>
      <c r="DP408" s="16"/>
      <c r="DS408" s="16"/>
      <c r="DT408" s="16"/>
      <c r="DU408" s="16"/>
      <c r="DW408" s="16"/>
      <c r="EB408" s="16"/>
    </row>
    <row r="409" spans="1:132" x14ac:dyDescent="0.35">
      <c r="A409" s="16" t="s">
        <v>6223</v>
      </c>
      <c r="I409" t="s">
        <v>6741</v>
      </c>
      <c r="J409" t="s">
        <v>7006</v>
      </c>
      <c r="K409" t="s">
        <v>6825</v>
      </c>
      <c r="L409" s="16"/>
      <c r="N409" t="s">
        <v>119</v>
      </c>
      <c r="P409" s="16"/>
      <c r="Q409" s="16"/>
      <c r="R409" s="16">
        <f>SUM(COUNTIF(L409:Q409,"yes"))</f>
        <v>1</v>
      </c>
      <c r="S409" s="16" t="s">
        <v>6301</v>
      </c>
      <c r="T409" s="16"/>
      <c r="U409" s="16"/>
      <c r="V409" s="16"/>
      <c r="W409" t="s">
        <v>6471</v>
      </c>
      <c r="X409" s="16"/>
      <c r="Y409" s="16"/>
      <c r="Z409" s="16"/>
      <c r="AA409" s="16"/>
      <c r="AG409" s="16"/>
      <c r="AH409" t="s">
        <v>6741</v>
      </c>
      <c r="AO409" t="s">
        <v>6742</v>
      </c>
      <c r="AP409" s="42"/>
      <c r="AQ409" s="16"/>
      <c r="BD409" s="30"/>
      <c r="BH409" s="26"/>
      <c r="BM409" s="16"/>
      <c r="BN409" s="16"/>
      <c r="BO409" s="41"/>
      <c r="BW409" s="16"/>
      <c r="BX409" s="16"/>
      <c r="BY409" s="16"/>
      <c r="BZ409" s="19"/>
      <c r="CI409" s="16"/>
      <c r="CJ409" s="16"/>
      <c r="CK409" s="16"/>
      <c r="CL409" s="16"/>
      <c r="CN409" s="16"/>
      <c r="CR409" s="16"/>
      <c r="CY409" s="16"/>
      <c r="CZ409" s="19"/>
      <c r="DA409" s="16"/>
      <c r="DB409" s="16"/>
      <c r="DD409" s="19"/>
      <c r="DF409" s="16"/>
      <c r="DP409" s="16"/>
      <c r="DS409" s="16"/>
      <c r="DT409" s="16"/>
      <c r="DU409" s="16"/>
      <c r="DW409" s="16"/>
      <c r="EB409" s="16"/>
    </row>
    <row r="410" spans="1:132" x14ac:dyDescent="0.35">
      <c r="A410" s="16" t="s">
        <v>6223</v>
      </c>
      <c r="I410" t="s">
        <v>6743</v>
      </c>
      <c r="J410" t="s">
        <v>7008</v>
      </c>
      <c r="K410" t="s">
        <v>6825</v>
      </c>
      <c r="L410" s="16"/>
      <c r="N410" t="s">
        <v>119</v>
      </c>
      <c r="P410" s="16"/>
      <c r="Q410" s="16"/>
      <c r="R410" s="16">
        <f>SUM(COUNTIF(L410:Q410,"yes"))</f>
        <v>1</v>
      </c>
      <c r="S410" s="16" t="s">
        <v>6301</v>
      </c>
      <c r="T410" s="16"/>
      <c r="U410" s="16"/>
      <c r="V410" s="16"/>
      <c r="W410" t="s">
        <v>6471</v>
      </c>
      <c r="X410" s="16"/>
      <c r="Y410" s="16"/>
      <c r="Z410" s="16"/>
      <c r="AA410" s="16"/>
      <c r="AG410" s="16"/>
      <c r="AH410" t="s">
        <v>6743</v>
      </c>
      <c r="AO410" t="s">
        <v>6481</v>
      </c>
      <c r="AP410" s="42"/>
      <c r="AQ410" s="16"/>
      <c r="BD410" s="30"/>
      <c r="BH410" s="26"/>
      <c r="BM410" s="16"/>
      <c r="BN410" s="16"/>
      <c r="BO410" s="41"/>
      <c r="BW410" s="16"/>
      <c r="BX410" s="16"/>
      <c r="BY410" s="16"/>
      <c r="BZ410" s="19"/>
      <c r="CI410" s="16"/>
      <c r="CJ410" s="16"/>
      <c r="CK410" s="16"/>
      <c r="CL410" s="16"/>
      <c r="CN410" s="16"/>
      <c r="CR410" s="16"/>
      <c r="CY410" s="16"/>
      <c r="CZ410" s="19"/>
      <c r="DA410" s="16"/>
      <c r="DB410" s="16"/>
      <c r="DD410" s="19"/>
      <c r="DF410" s="16"/>
      <c r="DP410" s="16"/>
      <c r="DS410" s="16"/>
      <c r="DT410" s="16"/>
      <c r="DU410" s="16"/>
      <c r="DW410" s="16"/>
      <c r="EB410" s="16"/>
    </row>
    <row r="411" spans="1:132" x14ac:dyDescent="0.35">
      <c r="A411" s="16" t="s">
        <v>6223</v>
      </c>
      <c r="I411" t="s">
        <v>6744</v>
      </c>
      <c r="J411"/>
      <c r="K411" t="s">
        <v>6825</v>
      </c>
      <c r="L411" s="16"/>
      <c r="N411" t="s">
        <v>119</v>
      </c>
      <c r="P411" s="16"/>
      <c r="Q411" s="16"/>
      <c r="R411" s="16">
        <f>SUM(COUNTIF(L411:Q411,"yes"))</f>
        <v>1</v>
      </c>
      <c r="S411" s="16" t="s">
        <v>6301</v>
      </c>
      <c r="T411" s="16"/>
      <c r="U411" s="16"/>
      <c r="V411" s="16"/>
      <c r="W411" t="s">
        <v>7009</v>
      </c>
      <c r="X411" s="16"/>
      <c r="Y411" s="16"/>
      <c r="Z411" s="16"/>
      <c r="AA411" s="16"/>
      <c r="AG411" s="16"/>
      <c r="AH411" t="s">
        <v>6744</v>
      </c>
      <c r="AO411" t="s">
        <v>6471</v>
      </c>
      <c r="AP411" s="42"/>
      <c r="AQ411" s="16"/>
      <c r="BD411" s="30"/>
      <c r="BH411" s="26"/>
      <c r="BM411" s="16"/>
      <c r="BN411" s="16"/>
      <c r="BO411" s="41"/>
      <c r="BW411" s="16"/>
      <c r="BX411" s="16"/>
      <c r="BY411" s="16"/>
      <c r="BZ411" s="19"/>
      <c r="CI411" s="16"/>
      <c r="CJ411" s="16"/>
      <c r="CK411" s="16"/>
      <c r="CL411" s="16"/>
      <c r="CN411" s="16"/>
      <c r="CR411" s="16"/>
      <c r="CY411" s="16"/>
      <c r="CZ411" s="19"/>
      <c r="DA411" s="16"/>
      <c r="DB411" s="16"/>
      <c r="DD411" s="19"/>
      <c r="DF411" s="16"/>
      <c r="DP411" s="16"/>
      <c r="DS411" s="16"/>
      <c r="DT411" s="16"/>
      <c r="DU411" s="16"/>
      <c r="DW411" s="16"/>
      <c r="EB411" s="16"/>
    </row>
    <row r="412" spans="1:132" x14ac:dyDescent="0.35">
      <c r="A412" s="16" t="s">
        <v>6223</v>
      </c>
      <c r="I412" t="s">
        <v>6746</v>
      </c>
      <c r="J412" t="s">
        <v>7011</v>
      </c>
      <c r="K412" t="s">
        <v>6825</v>
      </c>
      <c r="L412" s="16"/>
      <c r="N412" t="s">
        <v>119</v>
      </c>
      <c r="P412" s="16"/>
      <c r="Q412" s="16"/>
      <c r="R412" s="16">
        <f>SUM(COUNTIF(L412:Q412,"yes"))</f>
        <v>1</v>
      </c>
      <c r="S412" s="16" t="s">
        <v>6301</v>
      </c>
      <c r="T412" s="16"/>
      <c r="U412" s="16"/>
      <c r="V412" s="16"/>
      <c r="W412" t="s">
        <v>6471</v>
      </c>
      <c r="X412" s="16"/>
      <c r="Y412" s="16"/>
      <c r="Z412" s="16"/>
      <c r="AA412" s="16"/>
      <c r="AG412" s="16"/>
      <c r="AH412" t="s">
        <v>6746</v>
      </c>
      <c r="AO412" t="s">
        <v>2350</v>
      </c>
      <c r="AP412" s="42"/>
      <c r="AQ412" s="16"/>
      <c r="BD412" s="30"/>
      <c r="BH412" s="26"/>
      <c r="BM412" s="16"/>
      <c r="BN412" s="16"/>
      <c r="BO412" s="41"/>
      <c r="BW412" s="16"/>
      <c r="BX412" s="16"/>
      <c r="BY412" s="16"/>
      <c r="BZ412" s="19"/>
      <c r="CI412" s="16"/>
      <c r="CJ412" s="16"/>
      <c r="CK412" s="16"/>
      <c r="CL412" s="16"/>
      <c r="CN412" s="16"/>
      <c r="CR412" s="16"/>
      <c r="CY412" s="16"/>
      <c r="CZ412" s="19"/>
      <c r="DA412" s="16"/>
      <c r="DB412" s="16"/>
      <c r="DD412" s="19"/>
      <c r="DF412" s="16"/>
      <c r="DP412" s="16"/>
      <c r="DS412" s="16"/>
      <c r="DT412" s="16"/>
      <c r="DU412" s="16"/>
      <c r="DW412" s="16"/>
      <c r="EB412" s="16"/>
    </row>
    <row r="413" spans="1:132" x14ac:dyDescent="0.35">
      <c r="A413" s="16" t="s">
        <v>6223</v>
      </c>
      <c r="I413" t="s">
        <v>6747</v>
      </c>
      <c r="J413" t="s">
        <v>7012</v>
      </c>
      <c r="K413" t="s">
        <v>6825</v>
      </c>
      <c r="L413" s="16"/>
      <c r="N413" t="s">
        <v>119</v>
      </c>
      <c r="P413" s="16"/>
      <c r="Q413" s="16"/>
      <c r="R413" s="16">
        <f>SUM(COUNTIF(L413:Q413,"yes"))</f>
        <v>1</v>
      </c>
      <c r="S413" s="16" t="s">
        <v>6301</v>
      </c>
      <c r="T413" s="16"/>
      <c r="U413" s="16"/>
      <c r="V413" s="16"/>
      <c r="W413" t="s">
        <v>6471</v>
      </c>
      <c r="X413" s="16"/>
      <c r="Y413" s="16"/>
      <c r="Z413" s="16"/>
      <c r="AA413" s="16"/>
      <c r="AG413" s="16"/>
      <c r="AH413" t="s">
        <v>6747</v>
      </c>
      <c r="AO413" t="s">
        <v>6531</v>
      </c>
      <c r="AP413" s="42"/>
      <c r="AQ413" s="16"/>
      <c r="BD413" s="30"/>
      <c r="BH413" s="26"/>
      <c r="BM413" s="16"/>
      <c r="BN413" s="16"/>
      <c r="BO413" s="41"/>
      <c r="BW413" s="16"/>
      <c r="BX413" s="16"/>
      <c r="BY413" s="16"/>
      <c r="BZ413" s="19"/>
      <c r="CI413" s="16"/>
      <c r="CJ413" s="16"/>
      <c r="CK413" s="16"/>
      <c r="CL413" s="16"/>
      <c r="CN413" s="16"/>
      <c r="CR413" s="16"/>
      <c r="CY413" s="16"/>
      <c r="CZ413" s="19"/>
      <c r="DA413" s="16"/>
      <c r="DB413" s="16"/>
      <c r="DD413" s="19"/>
      <c r="DF413" s="16"/>
      <c r="DP413" s="16"/>
      <c r="DS413" s="16"/>
      <c r="DT413" s="16"/>
      <c r="DU413" s="16"/>
      <c r="DW413" s="16"/>
      <c r="EB413" s="16"/>
    </row>
    <row r="414" spans="1:132" x14ac:dyDescent="0.35">
      <c r="A414" s="16" t="s">
        <v>6223</v>
      </c>
      <c r="I414" t="s">
        <v>6748</v>
      </c>
      <c r="J414" t="s">
        <v>7013</v>
      </c>
      <c r="K414" t="s">
        <v>6825</v>
      </c>
      <c r="L414" s="16"/>
      <c r="N414" t="s">
        <v>119</v>
      </c>
      <c r="P414" s="16"/>
      <c r="Q414" s="16"/>
      <c r="R414" s="16">
        <f>SUM(COUNTIF(L414:Q414,"yes"))</f>
        <v>1</v>
      </c>
      <c r="S414" s="16" t="s">
        <v>6301</v>
      </c>
      <c r="T414" s="16"/>
      <c r="U414" s="16"/>
      <c r="V414" s="16"/>
      <c r="X414" s="16"/>
      <c r="Y414" s="16"/>
      <c r="Z414" s="16"/>
      <c r="AA414" s="16"/>
      <c r="AG414" s="16"/>
      <c r="AH414" t="s">
        <v>6748</v>
      </c>
      <c r="AO414" t="s">
        <v>6474</v>
      </c>
      <c r="AP414" s="42"/>
      <c r="AQ414" s="16"/>
      <c r="BD414" s="30"/>
      <c r="BH414" s="26"/>
      <c r="BM414" s="16"/>
      <c r="BN414" s="16"/>
      <c r="BO414" s="41"/>
      <c r="BW414" s="16"/>
      <c r="BX414" s="16"/>
      <c r="BY414" s="16"/>
      <c r="BZ414" s="19"/>
      <c r="CI414" s="16"/>
      <c r="CJ414" s="16"/>
      <c r="CK414" s="16"/>
      <c r="CL414" s="16"/>
      <c r="CN414" s="16"/>
      <c r="CR414" s="16"/>
      <c r="CY414" s="16"/>
      <c r="CZ414" s="19"/>
      <c r="DA414" s="16"/>
      <c r="DB414" s="16"/>
      <c r="DD414" s="19"/>
      <c r="DF414" s="16"/>
      <c r="DP414" s="16"/>
      <c r="DS414" s="16"/>
      <c r="DT414" s="16"/>
      <c r="DU414" s="16"/>
      <c r="DW414" s="16"/>
      <c r="EB414" s="16"/>
    </row>
    <row r="415" spans="1:132" x14ac:dyDescent="0.35">
      <c r="A415" s="16" t="s">
        <v>6223</v>
      </c>
      <c r="I415" t="s">
        <v>6749</v>
      </c>
      <c r="J415" t="s">
        <v>7014</v>
      </c>
      <c r="K415" t="s">
        <v>6825</v>
      </c>
      <c r="L415" s="16"/>
      <c r="N415" t="s">
        <v>119</v>
      </c>
      <c r="P415" s="16"/>
      <c r="Q415" s="16"/>
      <c r="R415" s="16">
        <f>SUM(COUNTIF(L415:Q415,"yes"))</f>
        <v>1</v>
      </c>
      <c r="S415" s="16" t="s">
        <v>6301</v>
      </c>
      <c r="T415" s="16"/>
      <c r="U415" s="16"/>
      <c r="V415" s="16"/>
      <c r="W415" t="s">
        <v>6471</v>
      </c>
      <c r="X415" s="16"/>
      <c r="Y415" s="16"/>
      <c r="Z415" s="16"/>
      <c r="AA415" s="16"/>
      <c r="AG415" s="16"/>
      <c r="AH415" t="s">
        <v>6749</v>
      </c>
      <c r="AO415" t="s">
        <v>6614</v>
      </c>
      <c r="AP415" s="42"/>
      <c r="AQ415" s="16"/>
      <c r="BD415" s="30"/>
      <c r="BH415" s="26"/>
      <c r="BM415" s="16"/>
      <c r="BN415" s="16"/>
      <c r="BO415" s="41"/>
      <c r="BW415" s="16"/>
      <c r="BX415" s="16"/>
      <c r="BY415" s="16"/>
      <c r="BZ415" s="19"/>
      <c r="CI415" s="16"/>
      <c r="CJ415" s="16"/>
      <c r="CK415" s="16"/>
      <c r="CL415" s="16"/>
      <c r="CN415" s="16"/>
      <c r="CR415" s="16"/>
      <c r="CY415" s="16"/>
      <c r="CZ415" s="19"/>
      <c r="DA415" s="16"/>
      <c r="DB415" s="16"/>
      <c r="DD415" s="19"/>
      <c r="DF415" s="16"/>
      <c r="DP415" s="16"/>
      <c r="DS415" s="16"/>
      <c r="DT415" s="16"/>
      <c r="DU415" s="16"/>
      <c r="DW415" s="16"/>
      <c r="EB415" s="16"/>
    </row>
    <row r="416" spans="1:132" x14ac:dyDescent="0.35">
      <c r="A416" s="16" t="s">
        <v>6223</v>
      </c>
      <c r="I416" t="s">
        <v>6750</v>
      </c>
      <c r="J416" t="s">
        <v>7015</v>
      </c>
      <c r="K416" t="s">
        <v>6825</v>
      </c>
      <c r="L416" s="16"/>
      <c r="N416" t="s">
        <v>119</v>
      </c>
      <c r="P416" s="16"/>
      <c r="Q416" s="16"/>
      <c r="R416" s="16">
        <f>SUM(COUNTIF(L416:Q416,"yes"))</f>
        <v>1</v>
      </c>
      <c r="S416" s="16" t="s">
        <v>6301</v>
      </c>
      <c r="T416" s="16"/>
      <c r="U416" s="16"/>
      <c r="V416" s="16"/>
      <c r="W416" t="s">
        <v>6471</v>
      </c>
      <c r="X416" s="16"/>
      <c r="Y416" s="16"/>
      <c r="Z416" s="16"/>
      <c r="AA416" s="16"/>
      <c r="AG416" s="16"/>
      <c r="AH416" t="s">
        <v>6750</v>
      </c>
      <c r="AO416" t="s">
        <v>6615</v>
      </c>
      <c r="AP416" s="42"/>
      <c r="AQ416" s="16"/>
      <c r="BD416" s="30"/>
      <c r="BH416" s="26"/>
      <c r="BM416" s="16"/>
      <c r="BN416" s="16"/>
      <c r="BO416" s="41"/>
      <c r="BW416" s="16"/>
      <c r="BX416" s="16"/>
      <c r="BY416" s="16"/>
      <c r="BZ416" s="19"/>
      <c r="CI416" s="16"/>
      <c r="CJ416" s="16"/>
      <c r="CK416" s="16"/>
      <c r="CL416" s="16"/>
      <c r="CN416" s="16"/>
      <c r="CR416" s="16"/>
      <c r="CY416" s="16"/>
      <c r="CZ416" s="19"/>
      <c r="DA416" s="16"/>
      <c r="DB416" s="16"/>
      <c r="DD416" s="19"/>
      <c r="DF416" s="16"/>
      <c r="DP416" s="16"/>
      <c r="DS416" s="16"/>
      <c r="DT416" s="16"/>
      <c r="DU416" s="16"/>
      <c r="DW416" s="16"/>
      <c r="EB416" s="16"/>
    </row>
    <row r="417" spans="1:132" x14ac:dyDescent="0.35">
      <c r="A417" s="16" t="s">
        <v>6223</v>
      </c>
      <c r="I417" t="s">
        <v>6751</v>
      </c>
      <c r="J417" t="s">
        <v>580</v>
      </c>
      <c r="K417" t="s">
        <v>6825</v>
      </c>
      <c r="L417" s="16"/>
      <c r="N417" t="s">
        <v>119</v>
      </c>
      <c r="P417" s="16"/>
      <c r="Q417" s="16"/>
      <c r="R417" s="16">
        <f>SUM(COUNTIF(L417:Q417,"yes"))</f>
        <v>1</v>
      </c>
      <c r="S417" s="16" t="s">
        <v>6301</v>
      </c>
      <c r="T417" s="16"/>
      <c r="U417" s="16"/>
      <c r="V417" s="16"/>
      <c r="W417" t="s">
        <v>6471</v>
      </c>
      <c r="X417" s="16"/>
      <c r="Y417" s="16"/>
      <c r="Z417" s="16"/>
      <c r="AA417" s="16"/>
      <c r="AG417" s="16"/>
      <c r="AH417" t="s">
        <v>6751</v>
      </c>
      <c r="AO417" t="s">
        <v>6488</v>
      </c>
      <c r="AP417" s="42"/>
      <c r="AQ417" s="16"/>
      <c r="BD417" s="30"/>
      <c r="BH417" s="26"/>
      <c r="BM417" s="16"/>
      <c r="BN417" s="16"/>
      <c r="BO417" s="41"/>
      <c r="BW417" s="16"/>
      <c r="BX417" s="16"/>
      <c r="BY417" s="16"/>
      <c r="BZ417" s="19"/>
      <c r="CI417" s="16"/>
      <c r="CJ417" s="16"/>
      <c r="CK417" s="16"/>
      <c r="CL417" s="16"/>
      <c r="CN417" s="16"/>
      <c r="CR417" s="16"/>
      <c r="CY417" s="16"/>
      <c r="CZ417" s="19"/>
      <c r="DA417" s="16"/>
      <c r="DB417" s="16"/>
      <c r="DD417" s="19"/>
      <c r="DF417" s="16"/>
      <c r="DP417" s="16"/>
      <c r="DS417" s="16"/>
      <c r="DT417" s="16"/>
      <c r="DU417" s="16"/>
      <c r="DW417" s="16"/>
      <c r="EB417" s="16"/>
    </row>
    <row r="418" spans="1:132" x14ac:dyDescent="0.35">
      <c r="A418" s="16" t="s">
        <v>6223</v>
      </c>
      <c r="I418" t="s">
        <v>6752</v>
      </c>
      <c r="J418" t="s">
        <v>7016</v>
      </c>
      <c r="K418" t="s">
        <v>6825</v>
      </c>
      <c r="L418" s="16"/>
      <c r="N418" t="s">
        <v>119</v>
      </c>
      <c r="P418" s="16"/>
      <c r="Q418" s="16"/>
      <c r="R418" s="16">
        <f>SUM(COUNTIF(L418:Q418,"yes"))</f>
        <v>1</v>
      </c>
      <c r="S418" s="16" t="s">
        <v>6301</v>
      </c>
      <c r="T418" s="16"/>
      <c r="U418" s="16"/>
      <c r="V418" s="16"/>
      <c r="W418" t="s">
        <v>6471</v>
      </c>
      <c r="X418" s="16"/>
      <c r="Y418" s="16"/>
      <c r="Z418" s="16"/>
      <c r="AA418" s="16"/>
      <c r="AG418" s="16"/>
      <c r="AH418" t="s">
        <v>6752</v>
      </c>
      <c r="AO418" t="s">
        <v>6753</v>
      </c>
      <c r="AP418" s="42"/>
      <c r="AQ418" s="16"/>
      <c r="BD418" s="30"/>
      <c r="BH418" s="26"/>
      <c r="BM418" s="16"/>
      <c r="BN418" s="16"/>
      <c r="BO418" s="41"/>
      <c r="BW418" s="16"/>
      <c r="BX418" s="16"/>
      <c r="BY418" s="16"/>
      <c r="BZ418" s="19"/>
      <c r="CI418" s="16"/>
      <c r="CJ418" s="16"/>
      <c r="CK418" s="16"/>
      <c r="CL418" s="16"/>
      <c r="CN418" s="16"/>
      <c r="CR418" s="16"/>
      <c r="CY418" s="16"/>
      <c r="CZ418" s="19"/>
      <c r="DA418" s="16"/>
      <c r="DB418" s="16"/>
      <c r="DD418" s="19"/>
      <c r="DF418" s="16"/>
      <c r="DP418" s="16"/>
      <c r="DS418" s="16"/>
      <c r="DT418" s="16"/>
      <c r="DU418" s="16"/>
      <c r="DW418" s="16"/>
      <c r="EB418" s="16"/>
    </row>
    <row r="419" spans="1:132" x14ac:dyDescent="0.35">
      <c r="A419" s="16" t="s">
        <v>6223</v>
      </c>
      <c r="I419" t="s">
        <v>6754</v>
      </c>
      <c r="J419"/>
      <c r="K419" t="s">
        <v>6825</v>
      </c>
      <c r="L419" s="16"/>
      <c r="N419" t="s">
        <v>119</v>
      </c>
      <c r="P419" s="16"/>
      <c r="Q419" s="16"/>
      <c r="R419" s="16">
        <f>SUM(COUNTIF(L419:Q419,"yes"))</f>
        <v>1</v>
      </c>
      <c r="S419" s="16" t="s">
        <v>6301</v>
      </c>
      <c r="T419" s="16"/>
      <c r="U419" s="16"/>
      <c r="V419" s="16"/>
      <c r="W419" t="s">
        <v>7017</v>
      </c>
      <c r="X419" s="16"/>
      <c r="Y419" s="16"/>
      <c r="Z419" s="16"/>
      <c r="AA419" s="16"/>
      <c r="AG419" s="16"/>
      <c r="AH419" t="s">
        <v>6754</v>
      </c>
      <c r="AO419" t="s">
        <v>6471</v>
      </c>
      <c r="AP419" s="42"/>
      <c r="AQ419" s="16"/>
      <c r="BD419" s="30"/>
      <c r="BH419" s="26"/>
      <c r="BM419" s="16"/>
      <c r="BN419" s="16"/>
      <c r="BO419" s="41"/>
      <c r="BW419" s="16"/>
      <c r="BX419" s="16"/>
      <c r="BY419" s="16"/>
      <c r="BZ419" s="19"/>
      <c r="CI419" s="16"/>
      <c r="CJ419" s="16"/>
      <c r="CK419" s="16"/>
      <c r="CL419" s="16"/>
      <c r="CN419" s="16"/>
      <c r="CR419" s="16"/>
      <c r="CY419" s="16"/>
      <c r="CZ419" s="19"/>
      <c r="DA419" s="16"/>
      <c r="DB419" s="16"/>
      <c r="DD419" s="19"/>
      <c r="DF419" s="16"/>
      <c r="DP419" s="16"/>
      <c r="DS419" s="16"/>
      <c r="DT419" s="16"/>
      <c r="DU419" s="16"/>
      <c r="DW419" s="16"/>
      <c r="EB419" s="16"/>
    </row>
    <row r="420" spans="1:132" x14ac:dyDescent="0.35">
      <c r="A420" s="16" t="s">
        <v>6223</v>
      </c>
      <c r="I420" t="s">
        <v>6755</v>
      </c>
      <c r="J420" t="s">
        <v>5925</v>
      </c>
      <c r="K420" t="s">
        <v>6825</v>
      </c>
      <c r="L420" s="16"/>
      <c r="N420" t="s">
        <v>119</v>
      </c>
      <c r="P420" s="16"/>
      <c r="Q420" s="16"/>
      <c r="R420" s="16">
        <f>SUM(COUNTIF(L420:Q420,"yes"))</f>
        <v>1</v>
      </c>
      <c r="S420" s="16" t="s">
        <v>6301</v>
      </c>
      <c r="T420" s="16"/>
      <c r="U420" s="16"/>
      <c r="V420" s="16"/>
      <c r="W420" t="s">
        <v>6471</v>
      </c>
      <c r="X420" s="16"/>
      <c r="Y420" s="16"/>
      <c r="Z420" s="16"/>
      <c r="AA420" s="16"/>
      <c r="AG420" s="16"/>
      <c r="AH420" t="s">
        <v>6755</v>
      </c>
      <c r="AO420" t="s">
        <v>6756</v>
      </c>
      <c r="AP420" s="42"/>
      <c r="AQ420" s="16"/>
      <c r="BD420" s="30"/>
      <c r="BH420" s="26"/>
      <c r="BM420" s="16"/>
      <c r="BN420" s="16"/>
      <c r="BO420" s="41"/>
      <c r="BW420" s="16"/>
      <c r="BX420" s="16"/>
      <c r="BY420" s="16"/>
      <c r="BZ420" s="19"/>
      <c r="CI420" s="16"/>
      <c r="CJ420" s="16"/>
      <c r="CK420" s="16"/>
      <c r="CL420" s="16"/>
      <c r="CN420" s="16"/>
      <c r="CR420" s="16"/>
      <c r="CY420" s="16"/>
      <c r="CZ420" s="19"/>
      <c r="DA420" s="16"/>
      <c r="DB420" s="16"/>
      <c r="DD420" s="19"/>
      <c r="DF420" s="16"/>
      <c r="DP420" s="16"/>
      <c r="DS420" s="16"/>
      <c r="DT420" s="16"/>
      <c r="DU420" s="16"/>
      <c r="DW420" s="16"/>
      <c r="EB420" s="16"/>
    </row>
    <row r="421" spans="1:132" x14ac:dyDescent="0.35">
      <c r="A421" s="16" t="s">
        <v>6223</v>
      </c>
      <c r="I421" t="s">
        <v>6757</v>
      </c>
      <c r="J421" t="s">
        <v>7018</v>
      </c>
      <c r="K421" t="s">
        <v>6825</v>
      </c>
      <c r="L421" s="16"/>
      <c r="N421" t="s">
        <v>119</v>
      </c>
      <c r="P421" s="16"/>
      <c r="Q421" s="16"/>
      <c r="R421" s="16">
        <f>SUM(COUNTIF(L421:Q421,"yes"))</f>
        <v>1</v>
      </c>
      <c r="S421" s="16" t="s">
        <v>6301</v>
      </c>
      <c r="T421" s="16"/>
      <c r="U421" s="16"/>
      <c r="V421" s="16"/>
      <c r="W421" t="s">
        <v>6759</v>
      </c>
      <c r="X421" s="16"/>
      <c r="Y421" s="16"/>
      <c r="Z421" s="16"/>
      <c r="AA421" s="16"/>
      <c r="AG421" s="16"/>
      <c r="AH421" t="s">
        <v>6757</v>
      </c>
      <c r="AO421" t="s">
        <v>6758</v>
      </c>
      <c r="AP421" s="42"/>
      <c r="AQ421" s="16"/>
      <c r="BD421" s="30"/>
      <c r="BH421" s="26"/>
      <c r="BM421" s="16"/>
      <c r="BN421" s="16"/>
      <c r="BO421" s="41"/>
      <c r="BW421" s="16"/>
      <c r="BX421" s="16"/>
      <c r="BY421" s="16"/>
      <c r="BZ421" s="19"/>
      <c r="CI421" s="16"/>
      <c r="CJ421" s="16"/>
      <c r="CK421" s="16"/>
      <c r="CL421" s="16"/>
      <c r="CN421" s="16"/>
      <c r="CR421" s="16"/>
      <c r="CY421" s="16"/>
      <c r="CZ421" s="19"/>
      <c r="DA421" s="16"/>
      <c r="DB421" s="16"/>
      <c r="DD421" s="19"/>
      <c r="DF421" s="16"/>
      <c r="DP421" s="16"/>
      <c r="DS421" s="16"/>
      <c r="DT421" s="16"/>
      <c r="DU421" s="16"/>
      <c r="DW421" s="16"/>
      <c r="EB421" s="16"/>
    </row>
    <row r="422" spans="1:132" x14ac:dyDescent="0.35">
      <c r="A422" s="16" t="s">
        <v>6223</v>
      </c>
      <c r="I422" t="s">
        <v>6762</v>
      </c>
      <c r="J422"/>
      <c r="K422" t="s">
        <v>6825</v>
      </c>
      <c r="L422" s="16"/>
      <c r="N422" t="s">
        <v>119</v>
      </c>
      <c r="P422" s="16"/>
      <c r="Q422" s="16"/>
      <c r="R422" s="16">
        <f>SUM(COUNTIF(L422:Q422,"yes"))</f>
        <v>1</v>
      </c>
      <c r="S422" s="16" t="s">
        <v>6301</v>
      </c>
      <c r="T422" s="16"/>
      <c r="U422" s="16"/>
      <c r="V422" s="16"/>
      <c r="W422" t="s">
        <v>6946</v>
      </c>
      <c r="X422" s="16"/>
      <c r="Y422" s="16"/>
      <c r="Z422" s="16"/>
      <c r="AA422" s="16"/>
      <c r="AG422" s="16"/>
      <c r="AH422" t="s">
        <v>6762</v>
      </c>
      <c r="AO422" t="s">
        <v>6471</v>
      </c>
      <c r="AP422" s="42"/>
      <c r="AQ422" s="16"/>
      <c r="BD422" s="30"/>
      <c r="BH422" s="26"/>
      <c r="BM422" s="16"/>
      <c r="BN422" s="16"/>
      <c r="BO422" s="41"/>
      <c r="BW422" s="16"/>
      <c r="BX422" s="16"/>
      <c r="BY422" s="16"/>
      <c r="BZ422" s="19"/>
      <c r="CI422" s="16"/>
      <c r="CJ422" s="16"/>
      <c r="CK422" s="16"/>
      <c r="CL422" s="16"/>
      <c r="CN422" s="16"/>
      <c r="CR422" s="16"/>
      <c r="CY422" s="16"/>
      <c r="CZ422" s="19"/>
      <c r="DA422" s="16"/>
      <c r="DB422" s="16"/>
      <c r="DD422" s="19"/>
      <c r="DF422" s="16"/>
      <c r="DP422" s="16"/>
      <c r="DS422" s="16"/>
      <c r="DT422" s="16"/>
      <c r="DU422" s="16"/>
      <c r="DW422" s="16"/>
      <c r="EB422" s="16"/>
    </row>
    <row r="423" spans="1:132" x14ac:dyDescent="0.35">
      <c r="A423" s="16" t="s">
        <v>6223</v>
      </c>
      <c r="I423" t="s">
        <v>6763</v>
      </c>
      <c r="J423" t="s">
        <v>7020</v>
      </c>
      <c r="K423" t="s">
        <v>6825</v>
      </c>
      <c r="L423" s="16"/>
      <c r="N423" t="s">
        <v>119</v>
      </c>
      <c r="P423" s="16"/>
      <c r="Q423" s="16"/>
      <c r="R423" s="16">
        <f>SUM(COUNTIF(L423:Q423,"yes"))</f>
        <v>1</v>
      </c>
      <c r="S423" s="16" t="s">
        <v>6301</v>
      </c>
      <c r="T423" s="16"/>
      <c r="U423" s="16"/>
      <c r="V423" s="16"/>
      <c r="W423" t="s">
        <v>6471</v>
      </c>
      <c r="X423" s="16"/>
      <c r="Y423" s="16"/>
      <c r="Z423" s="16"/>
      <c r="AA423" s="16"/>
      <c r="AG423" s="16"/>
      <c r="AH423" t="s">
        <v>6763</v>
      </c>
      <c r="AO423" t="s">
        <v>1104</v>
      </c>
      <c r="AP423" s="42"/>
      <c r="AQ423" s="16"/>
      <c r="BD423" s="30"/>
      <c r="BH423" s="26"/>
      <c r="BM423" s="16"/>
      <c r="BN423" s="16"/>
      <c r="BO423" s="41"/>
      <c r="BW423" s="16"/>
      <c r="BX423" s="16"/>
      <c r="BY423" s="16"/>
      <c r="BZ423" s="19"/>
      <c r="CI423" s="16"/>
      <c r="CJ423" s="16"/>
      <c r="CK423" s="16"/>
      <c r="CL423" s="16"/>
      <c r="CN423" s="16"/>
      <c r="CR423" s="16"/>
      <c r="CY423" s="16"/>
      <c r="CZ423" s="19"/>
      <c r="DA423" s="16"/>
      <c r="DB423" s="16"/>
      <c r="DD423" s="19"/>
      <c r="DF423" s="16"/>
      <c r="DP423" s="16"/>
      <c r="DS423" s="16"/>
      <c r="DT423" s="16"/>
      <c r="DU423" s="16"/>
      <c r="DW423" s="16"/>
      <c r="EB423" s="16"/>
    </row>
    <row r="424" spans="1:132" x14ac:dyDescent="0.35">
      <c r="A424" s="16" t="s">
        <v>6223</v>
      </c>
      <c r="I424" t="s">
        <v>6764</v>
      </c>
      <c r="J424"/>
      <c r="K424" t="s">
        <v>6825</v>
      </c>
      <c r="L424" s="16"/>
      <c r="N424" t="s">
        <v>119</v>
      </c>
      <c r="P424" s="16"/>
      <c r="Q424" s="16"/>
      <c r="R424" s="16">
        <f>SUM(COUNTIF(L424:Q424,"yes"))</f>
        <v>1</v>
      </c>
      <c r="S424" s="16" t="s">
        <v>6301</v>
      </c>
      <c r="T424" s="16"/>
      <c r="U424" s="16"/>
      <c r="V424" s="16"/>
      <c r="W424" t="s">
        <v>7021</v>
      </c>
      <c r="X424" s="16"/>
      <c r="Y424" s="16"/>
      <c r="Z424" s="16"/>
      <c r="AA424" s="16"/>
      <c r="AG424" s="16"/>
      <c r="AH424" t="s">
        <v>6764</v>
      </c>
      <c r="AO424" t="s">
        <v>6471</v>
      </c>
      <c r="AP424" s="42"/>
      <c r="AQ424" s="16"/>
      <c r="BD424" s="30"/>
      <c r="BH424" s="26"/>
      <c r="BM424" s="16"/>
      <c r="BN424" s="16"/>
      <c r="BO424" s="41"/>
      <c r="BW424" s="16"/>
      <c r="BX424" s="16"/>
      <c r="BY424" s="16"/>
      <c r="BZ424" s="19"/>
      <c r="CI424" s="16"/>
      <c r="CJ424" s="16"/>
      <c r="CK424" s="16"/>
      <c r="CL424" s="16"/>
      <c r="CN424" s="16"/>
      <c r="CR424" s="16"/>
      <c r="CY424" s="16"/>
      <c r="CZ424" s="19"/>
      <c r="DA424" s="16"/>
      <c r="DB424" s="16"/>
      <c r="DD424" s="19"/>
      <c r="DF424" s="16"/>
      <c r="DP424" s="16"/>
      <c r="DS424" s="16"/>
      <c r="DT424" s="16"/>
      <c r="DU424" s="16"/>
      <c r="DW424" s="16"/>
      <c r="EB424" s="16"/>
    </row>
    <row r="425" spans="1:132" x14ac:dyDescent="0.35">
      <c r="A425" s="16" t="s">
        <v>6223</v>
      </c>
      <c r="I425" t="s">
        <v>6765</v>
      </c>
      <c r="J425" t="s">
        <v>7022</v>
      </c>
      <c r="K425" t="s">
        <v>6825</v>
      </c>
      <c r="L425" s="16"/>
      <c r="N425" t="s">
        <v>119</v>
      </c>
      <c r="P425" s="16"/>
      <c r="Q425" s="16"/>
      <c r="R425" s="16">
        <f>SUM(COUNTIF(L425:Q425,"yes"))</f>
        <v>1</v>
      </c>
      <c r="S425" s="16" t="s">
        <v>6301</v>
      </c>
      <c r="T425" s="16"/>
      <c r="U425" s="16"/>
      <c r="V425" s="16"/>
      <c r="W425" t="s">
        <v>6471</v>
      </c>
      <c r="X425" s="16"/>
      <c r="Y425" s="16"/>
      <c r="Z425" s="16"/>
      <c r="AA425" s="16"/>
      <c r="AG425" s="16"/>
      <c r="AH425" t="s">
        <v>6765</v>
      </c>
      <c r="AO425" t="s">
        <v>6766</v>
      </c>
      <c r="AP425" s="42"/>
      <c r="AQ425" s="16"/>
      <c r="BD425" s="30"/>
      <c r="BH425" s="26"/>
      <c r="BM425" s="16"/>
      <c r="BN425" s="16"/>
      <c r="BO425" s="41"/>
      <c r="BW425" s="16"/>
      <c r="BX425" s="16"/>
      <c r="BY425" s="16"/>
      <c r="BZ425" s="19"/>
      <c r="CI425" s="16"/>
      <c r="CJ425" s="16"/>
      <c r="CK425" s="16"/>
      <c r="CL425" s="16"/>
      <c r="CN425" s="16"/>
      <c r="CR425" s="16"/>
      <c r="CY425" s="16"/>
      <c r="CZ425" s="19"/>
      <c r="DA425" s="16"/>
      <c r="DB425" s="16"/>
      <c r="DD425" s="19"/>
      <c r="DF425" s="16"/>
      <c r="DP425" s="16"/>
      <c r="DS425" s="16"/>
      <c r="DT425" s="16"/>
      <c r="DU425" s="16"/>
      <c r="DW425" s="16"/>
      <c r="EB425" s="16"/>
    </row>
    <row r="426" spans="1:132" x14ac:dyDescent="0.35">
      <c r="A426" s="16" t="s">
        <v>6223</v>
      </c>
      <c r="I426" t="s">
        <v>6767</v>
      </c>
      <c r="J426"/>
      <c r="K426" t="s">
        <v>6825</v>
      </c>
      <c r="L426" s="16"/>
      <c r="N426" t="s">
        <v>119</v>
      </c>
      <c r="P426" s="16"/>
      <c r="Q426" s="16"/>
      <c r="R426" s="16">
        <f>SUM(COUNTIF(L426:Q426,"yes"))</f>
        <v>1</v>
      </c>
      <c r="S426" s="16" t="s">
        <v>6301</v>
      </c>
      <c r="T426" s="16"/>
      <c r="U426" s="16"/>
      <c r="V426" s="16"/>
      <c r="W426" t="s">
        <v>7023</v>
      </c>
      <c r="X426" s="16"/>
      <c r="Y426" s="16"/>
      <c r="Z426" s="16"/>
      <c r="AA426" s="16"/>
      <c r="AG426" s="16"/>
      <c r="AH426" t="s">
        <v>6767</v>
      </c>
      <c r="AO426" t="s">
        <v>6471</v>
      </c>
      <c r="AP426" s="42"/>
      <c r="AQ426" s="16"/>
      <c r="BD426" s="30"/>
      <c r="BH426" s="26"/>
      <c r="BM426" s="16"/>
      <c r="BN426" s="16"/>
      <c r="BO426" s="41"/>
      <c r="BW426" s="16"/>
      <c r="BX426" s="16"/>
      <c r="BY426" s="16"/>
      <c r="BZ426" s="19"/>
      <c r="CI426" s="16"/>
      <c r="CJ426" s="16"/>
      <c r="CK426" s="16"/>
      <c r="CL426" s="16"/>
      <c r="CN426" s="16"/>
      <c r="CR426" s="16"/>
      <c r="CY426" s="16"/>
      <c r="CZ426" s="19"/>
      <c r="DA426" s="16"/>
      <c r="DB426" s="16"/>
      <c r="DD426" s="19"/>
      <c r="DF426" s="16"/>
      <c r="DP426" s="16"/>
      <c r="DS426" s="16"/>
      <c r="DT426" s="16"/>
      <c r="DU426" s="16"/>
      <c r="DW426" s="16"/>
      <c r="EB426" s="16"/>
    </row>
    <row r="427" spans="1:132" x14ac:dyDescent="0.35">
      <c r="A427" s="16" t="s">
        <v>6223</v>
      </c>
      <c r="I427" t="s">
        <v>6768</v>
      </c>
      <c r="J427"/>
      <c r="K427" t="s">
        <v>6825</v>
      </c>
      <c r="L427" s="16"/>
      <c r="N427" t="s">
        <v>119</v>
      </c>
      <c r="P427" s="16"/>
      <c r="Q427" s="16"/>
      <c r="R427" s="16">
        <f>SUM(COUNTIF(L427:Q427,"yes"))</f>
        <v>1</v>
      </c>
      <c r="S427" s="16" t="s">
        <v>6301</v>
      </c>
      <c r="T427" s="16"/>
      <c r="U427" s="16"/>
      <c r="V427" s="16"/>
      <c r="W427" t="s">
        <v>7024</v>
      </c>
      <c r="X427" s="16"/>
      <c r="Y427" s="16"/>
      <c r="Z427" s="16"/>
      <c r="AA427" s="16"/>
      <c r="AG427" s="16"/>
      <c r="AH427" t="s">
        <v>6768</v>
      </c>
      <c r="AO427" t="s">
        <v>6471</v>
      </c>
      <c r="AP427" s="42"/>
      <c r="AQ427" s="16"/>
      <c r="BD427" s="30"/>
      <c r="BH427" s="26"/>
      <c r="BM427" s="16"/>
      <c r="BN427" s="16"/>
      <c r="BO427" s="41"/>
      <c r="BW427" s="16"/>
      <c r="BX427" s="16"/>
      <c r="BY427" s="16"/>
      <c r="BZ427" s="19"/>
      <c r="CI427" s="16"/>
      <c r="CJ427" s="16"/>
      <c r="CK427" s="16"/>
      <c r="CL427" s="16"/>
      <c r="CN427" s="16"/>
      <c r="CR427" s="16"/>
      <c r="CY427" s="16"/>
      <c r="CZ427" s="19"/>
      <c r="DA427" s="16"/>
      <c r="DB427" s="16"/>
      <c r="DD427" s="19"/>
      <c r="DF427" s="16"/>
      <c r="DP427" s="16"/>
      <c r="DS427" s="16"/>
      <c r="DT427" s="16"/>
      <c r="DU427" s="16"/>
      <c r="DW427" s="16"/>
      <c r="EB427" s="16"/>
    </row>
    <row r="428" spans="1:132" x14ac:dyDescent="0.35">
      <c r="A428" s="16" t="s">
        <v>6223</v>
      </c>
      <c r="I428" t="s">
        <v>6769</v>
      </c>
      <c r="J428" t="s">
        <v>7025</v>
      </c>
      <c r="K428" t="s">
        <v>6825</v>
      </c>
      <c r="L428" s="16"/>
      <c r="N428" t="s">
        <v>119</v>
      </c>
      <c r="P428" s="16"/>
      <c r="Q428" s="16"/>
      <c r="R428" s="16">
        <f>SUM(COUNTIF(L428:Q428,"yes"))</f>
        <v>1</v>
      </c>
      <c r="S428" s="16" t="s">
        <v>6301</v>
      </c>
      <c r="T428" s="16"/>
      <c r="U428" s="16"/>
      <c r="V428" s="16"/>
      <c r="W428" t="s">
        <v>6471</v>
      </c>
      <c r="X428" s="16"/>
      <c r="Y428" s="16"/>
      <c r="Z428" s="16"/>
      <c r="AA428" s="16"/>
      <c r="AG428" s="16"/>
      <c r="AH428" t="s">
        <v>6769</v>
      </c>
      <c r="AO428" t="s">
        <v>6531</v>
      </c>
      <c r="AP428" s="42"/>
      <c r="AQ428" s="16"/>
      <c r="BD428" s="30"/>
      <c r="BH428" s="26"/>
      <c r="BM428" s="16"/>
      <c r="BN428" s="16"/>
      <c r="BO428" s="41"/>
      <c r="BW428" s="16"/>
      <c r="BX428" s="16"/>
      <c r="BY428" s="16"/>
      <c r="BZ428" s="19"/>
      <c r="CI428" s="16"/>
      <c r="CJ428" s="16"/>
      <c r="CK428" s="16"/>
      <c r="CL428" s="16"/>
      <c r="CN428" s="16"/>
      <c r="CR428" s="16"/>
      <c r="CY428" s="16"/>
      <c r="CZ428" s="19"/>
      <c r="DA428" s="16"/>
      <c r="DB428" s="16"/>
      <c r="DD428" s="19"/>
      <c r="DF428" s="16"/>
      <c r="DP428" s="16"/>
      <c r="DS428" s="16"/>
      <c r="DT428" s="16"/>
      <c r="DU428" s="16"/>
      <c r="DW428" s="16"/>
      <c r="EB428" s="16"/>
    </row>
    <row r="429" spans="1:132" x14ac:dyDescent="0.35">
      <c r="A429" s="16" t="s">
        <v>6223</v>
      </c>
      <c r="I429" t="s">
        <v>6770</v>
      </c>
      <c r="J429" t="s">
        <v>7026</v>
      </c>
      <c r="K429" t="s">
        <v>6825</v>
      </c>
      <c r="L429" s="16"/>
      <c r="N429" t="s">
        <v>119</v>
      </c>
      <c r="P429" s="16"/>
      <c r="Q429" s="16"/>
      <c r="R429" s="16">
        <f>SUM(COUNTIF(L429:Q429,"yes"))</f>
        <v>1</v>
      </c>
      <c r="S429" s="16" t="s">
        <v>6301</v>
      </c>
      <c r="T429" s="16"/>
      <c r="U429" s="16"/>
      <c r="V429" s="16"/>
      <c r="W429" t="s">
        <v>6471</v>
      </c>
      <c r="X429" s="16"/>
      <c r="Y429" s="16"/>
      <c r="Z429" s="16"/>
      <c r="AA429" s="16"/>
      <c r="AG429" s="16"/>
      <c r="AH429" t="s">
        <v>6770</v>
      </c>
      <c r="AO429" t="s">
        <v>1037</v>
      </c>
      <c r="AP429" s="42"/>
      <c r="AQ429" s="16"/>
      <c r="BD429" s="30"/>
      <c r="BH429" s="26"/>
      <c r="BM429" s="16"/>
      <c r="BN429" s="16"/>
      <c r="BO429" s="41"/>
      <c r="BW429" s="16"/>
      <c r="BX429" s="16"/>
      <c r="BY429" s="16"/>
      <c r="BZ429" s="19"/>
      <c r="CI429" s="16"/>
      <c r="CJ429" s="16"/>
      <c r="CK429" s="16"/>
      <c r="CL429" s="16"/>
      <c r="CN429" s="16"/>
      <c r="CR429" s="16"/>
      <c r="CY429" s="16"/>
      <c r="CZ429" s="19"/>
      <c r="DA429" s="16"/>
      <c r="DB429" s="16"/>
      <c r="DD429" s="19"/>
      <c r="DF429" s="16"/>
      <c r="DP429" s="16"/>
      <c r="DS429" s="16"/>
      <c r="DT429" s="16"/>
      <c r="DU429" s="16"/>
      <c r="DW429" s="16"/>
      <c r="EB429" s="16"/>
    </row>
    <row r="430" spans="1:132" x14ac:dyDescent="0.35">
      <c r="A430" s="16" t="s">
        <v>6223</v>
      </c>
      <c r="I430" t="s">
        <v>6772</v>
      </c>
      <c r="J430"/>
      <c r="K430" t="s">
        <v>6825</v>
      </c>
      <c r="L430" s="16"/>
      <c r="N430" t="s">
        <v>119</v>
      </c>
      <c r="P430" s="16"/>
      <c r="Q430" s="16"/>
      <c r="R430" s="16">
        <f>SUM(COUNTIF(L430:Q430,"yes"))</f>
        <v>1</v>
      </c>
      <c r="S430" s="16" t="s">
        <v>6301</v>
      </c>
      <c r="T430" s="16"/>
      <c r="U430" s="16"/>
      <c r="V430" s="16"/>
      <c r="W430" t="s">
        <v>7028</v>
      </c>
      <c r="X430" s="16"/>
      <c r="Y430" s="16"/>
      <c r="Z430" s="16"/>
      <c r="AA430" s="16"/>
      <c r="AG430" s="16"/>
      <c r="AH430" t="s">
        <v>6772</v>
      </c>
      <c r="AO430" t="s">
        <v>6471</v>
      </c>
      <c r="AP430" s="42"/>
      <c r="AQ430" s="16"/>
      <c r="BD430" s="30"/>
      <c r="BH430" s="26"/>
      <c r="BM430" s="16"/>
      <c r="BN430" s="16"/>
      <c r="BO430" s="41"/>
      <c r="BW430" s="16"/>
      <c r="BX430" s="16"/>
      <c r="BY430" s="16"/>
      <c r="BZ430" s="19"/>
      <c r="CI430" s="16"/>
      <c r="CJ430" s="16"/>
      <c r="CK430" s="16"/>
      <c r="CL430" s="16"/>
      <c r="CN430" s="16"/>
      <c r="CR430" s="16"/>
      <c r="CY430" s="16"/>
      <c r="CZ430" s="19"/>
      <c r="DA430" s="16"/>
      <c r="DB430" s="16"/>
      <c r="DD430" s="19"/>
      <c r="DF430" s="16"/>
      <c r="DP430" s="16"/>
      <c r="DS430" s="16"/>
      <c r="DT430" s="16"/>
      <c r="DU430" s="16"/>
      <c r="DW430" s="16"/>
      <c r="EB430" s="16"/>
    </row>
    <row r="431" spans="1:132" x14ac:dyDescent="0.35">
      <c r="A431" s="16" t="s">
        <v>6223</v>
      </c>
      <c r="I431" t="s">
        <v>6773</v>
      </c>
      <c r="J431" t="s">
        <v>7029</v>
      </c>
      <c r="K431" t="s">
        <v>6825</v>
      </c>
      <c r="L431" s="16"/>
      <c r="N431" t="s">
        <v>119</v>
      </c>
      <c r="P431" s="16"/>
      <c r="Q431" s="16"/>
      <c r="R431" s="16">
        <f>SUM(COUNTIF(L431:Q431,"yes"))</f>
        <v>1</v>
      </c>
      <c r="S431" s="16" t="s">
        <v>6301</v>
      </c>
      <c r="T431" s="16"/>
      <c r="U431" s="16"/>
      <c r="V431" s="16"/>
      <c r="W431" t="s">
        <v>6471</v>
      </c>
      <c r="X431" s="16"/>
      <c r="Y431" s="16"/>
      <c r="Z431" s="16"/>
      <c r="AA431" s="16"/>
      <c r="AG431" s="16"/>
      <c r="AH431" t="s">
        <v>6773</v>
      </c>
      <c r="AO431" t="s">
        <v>1143</v>
      </c>
      <c r="AP431" s="42"/>
      <c r="AQ431" s="16"/>
      <c r="BD431" s="30"/>
      <c r="BH431" s="26"/>
      <c r="BM431" s="16"/>
      <c r="BN431" s="16"/>
      <c r="BO431" s="41"/>
      <c r="BW431" s="16"/>
      <c r="BX431" s="16"/>
      <c r="BY431" s="16"/>
      <c r="BZ431" s="19"/>
      <c r="CI431" s="16"/>
      <c r="CJ431" s="16"/>
      <c r="CK431" s="16"/>
      <c r="CL431" s="16"/>
      <c r="CN431" s="16"/>
      <c r="CR431" s="16"/>
      <c r="CY431" s="16"/>
      <c r="CZ431" s="19"/>
      <c r="DA431" s="16"/>
      <c r="DB431" s="16"/>
      <c r="DD431" s="19"/>
      <c r="DF431" s="16"/>
      <c r="DP431" s="16"/>
      <c r="DS431" s="16"/>
      <c r="DT431" s="16"/>
      <c r="DU431" s="16"/>
      <c r="DW431" s="16"/>
      <c r="EB431" s="16"/>
    </row>
    <row r="432" spans="1:132" x14ac:dyDescent="0.35">
      <c r="A432" s="16" t="s">
        <v>6223</v>
      </c>
      <c r="I432" t="s">
        <v>6775</v>
      </c>
      <c r="J432" t="s">
        <v>7030</v>
      </c>
      <c r="K432" t="s">
        <v>6825</v>
      </c>
      <c r="L432" s="16"/>
      <c r="N432" t="s">
        <v>119</v>
      </c>
      <c r="P432" s="16"/>
      <c r="Q432" s="16"/>
      <c r="R432" s="16">
        <f>SUM(COUNTIF(L432:Q432,"yes"))</f>
        <v>1</v>
      </c>
      <c r="S432" s="16" t="s">
        <v>6301</v>
      </c>
      <c r="T432" s="16"/>
      <c r="U432" s="16"/>
      <c r="V432" s="16"/>
      <c r="W432" t="s">
        <v>6776</v>
      </c>
      <c r="X432" s="16"/>
      <c r="Y432" s="16"/>
      <c r="Z432" s="16"/>
      <c r="AA432" s="16"/>
      <c r="AG432" s="16"/>
      <c r="AH432" t="s">
        <v>6775</v>
      </c>
      <c r="AO432" t="s">
        <v>6474</v>
      </c>
      <c r="AP432" s="42"/>
      <c r="AQ432" s="16"/>
      <c r="BD432" s="30"/>
      <c r="BH432" s="26"/>
      <c r="BM432" s="16"/>
      <c r="BN432" s="16"/>
      <c r="BO432" s="41"/>
      <c r="BW432" s="16"/>
      <c r="BX432" s="16"/>
      <c r="BY432" s="16"/>
      <c r="BZ432" s="19"/>
      <c r="CI432" s="16"/>
      <c r="CJ432" s="16"/>
      <c r="CK432" s="16"/>
      <c r="CL432" s="16"/>
      <c r="CN432" s="16"/>
      <c r="CR432" s="16"/>
      <c r="CY432" s="16"/>
      <c r="CZ432" s="19"/>
      <c r="DA432" s="16"/>
      <c r="DB432" s="16"/>
      <c r="DD432" s="19"/>
      <c r="DF432" s="16"/>
      <c r="DP432" s="16"/>
      <c r="DS432" s="16"/>
      <c r="DT432" s="16"/>
      <c r="DU432" s="16"/>
      <c r="DW432" s="16"/>
      <c r="EB432" s="16"/>
    </row>
    <row r="433" spans="1:132" x14ac:dyDescent="0.35">
      <c r="A433" s="16" t="s">
        <v>6223</v>
      </c>
      <c r="I433" t="s">
        <v>6777</v>
      </c>
      <c r="J433" t="s">
        <v>7031</v>
      </c>
      <c r="K433" t="s">
        <v>6825</v>
      </c>
      <c r="L433" s="16"/>
      <c r="N433" t="s">
        <v>119</v>
      </c>
      <c r="P433" s="16"/>
      <c r="Q433" s="16"/>
      <c r="R433" s="16">
        <f>SUM(COUNTIF(L433:Q433,"yes"))</f>
        <v>1</v>
      </c>
      <c r="S433" s="16" t="s">
        <v>6301</v>
      </c>
      <c r="T433" s="16"/>
      <c r="U433" s="16"/>
      <c r="V433" s="16"/>
      <c r="W433" t="s">
        <v>6471</v>
      </c>
      <c r="X433" s="16"/>
      <c r="Y433" s="16"/>
      <c r="Z433" s="16"/>
      <c r="AA433" s="16"/>
      <c r="AG433" s="16"/>
      <c r="AH433" t="s">
        <v>6777</v>
      </c>
      <c r="AO433" t="s">
        <v>6597</v>
      </c>
      <c r="AP433" s="42"/>
      <c r="AQ433" s="16"/>
      <c r="BD433" s="30"/>
      <c r="BH433" s="26"/>
      <c r="BM433" s="16"/>
      <c r="BN433" s="16"/>
      <c r="BO433" s="41"/>
      <c r="BW433" s="16"/>
      <c r="BX433" s="16"/>
      <c r="BY433" s="16"/>
      <c r="BZ433" s="19"/>
      <c r="CI433" s="16"/>
      <c r="CJ433" s="16"/>
      <c r="CK433" s="16"/>
      <c r="CL433" s="16"/>
      <c r="CN433" s="16"/>
      <c r="CR433" s="16"/>
      <c r="CY433" s="16"/>
      <c r="CZ433" s="19"/>
      <c r="DA433" s="16"/>
      <c r="DB433" s="16"/>
      <c r="DD433" s="19"/>
      <c r="DF433" s="16"/>
      <c r="DP433" s="16"/>
      <c r="DS433" s="16"/>
      <c r="DT433" s="16"/>
      <c r="DU433" s="16"/>
      <c r="DW433" s="16"/>
      <c r="EB433" s="16"/>
    </row>
    <row r="434" spans="1:132" x14ac:dyDescent="0.35">
      <c r="A434" s="16" t="s">
        <v>6223</v>
      </c>
      <c r="I434" t="s">
        <v>6778</v>
      </c>
      <c r="J434" t="s">
        <v>7032</v>
      </c>
      <c r="K434" t="s">
        <v>6825</v>
      </c>
      <c r="L434" s="16"/>
      <c r="N434" t="s">
        <v>119</v>
      </c>
      <c r="P434" s="16"/>
      <c r="Q434" s="16"/>
      <c r="R434" s="16">
        <f>SUM(COUNTIF(L434:Q434,"yes"))</f>
        <v>1</v>
      </c>
      <c r="S434" s="16" t="s">
        <v>6301</v>
      </c>
      <c r="T434" s="16"/>
      <c r="U434" s="16"/>
      <c r="V434" s="16"/>
      <c r="W434" t="s">
        <v>6471</v>
      </c>
      <c r="X434" s="16"/>
      <c r="Y434" s="16"/>
      <c r="Z434" s="16"/>
      <c r="AA434" s="16"/>
      <c r="AG434" s="16"/>
      <c r="AH434" t="s">
        <v>6778</v>
      </c>
      <c r="AO434" t="s">
        <v>6474</v>
      </c>
      <c r="AP434" s="42"/>
      <c r="AQ434" s="16"/>
      <c r="BD434" s="30"/>
      <c r="BH434" s="26"/>
      <c r="BM434" s="16"/>
      <c r="BN434" s="16"/>
      <c r="BO434" s="41"/>
      <c r="BW434" s="16"/>
      <c r="BX434" s="16"/>
      <c r="BY434" s="16"/>
      <c r="BZ434" s="19"/>
      <c r="CI434" s="16"/>
      <c r="CJ434" s="16"/>
      <c r="CK434" s="16"/>
      <c r="CL434" s="16"/>
      <c r="CN434" s="16"/>
      <c r="CR434" s="16"/>
      <c r="CY434" s="16"/>
      <c r="CZ434" s="19"/>
      <c r="DA434" s="16"/>
      <c r="DB434" s="16"/>
      <c r="DD434" s="19"/>
      <c r="DF434" s="16"/>
      <c r="DP434" s="16"/>
      <c r="DS434" s="16"/>
      <c r="DT434" s="16"/>
      <c r="DU434" s="16"/>
      <c r="DW434" s="16"/>
      <c r="EB434" s="16"/>
    </row>
    <row r="435" spans="1:132" x14ac:dyDescent="0.35">
      <c r="A435" s="16" t="s">
        <v>6223</v>
      </c>
      <c r="I435" t="s">
        <v>6779</v>
      </c>
      <c r="J435" t="s">
        <v>7033</v>
      </c>
      <c r="K435" t="s">
        <v>6825</v>
      </c>
      <c r="L435" s="16"/>
      <c r="N435" t="s">
        <v>119</v>
      </c>
      <c r="P435" s="16"/>
      <c r="Q435" s="16"/>
      <c r="R435" s="16">
        <f>SUM(COUNTIF(L435:Q435,"yes"))</f>
        <v>1</v>
      </c>
      <c r="S435" s="16" t="s">
        <v>6301</v>
      </c>
      <c r="T435" s="16"/>
      <c r="U435" s="16"/>
      <c r="V435" s="16"/>
      <c r="W435" t="s">
        <v>6471</v>
      </c>
      <c r="X435" s="16"/>
      <c r="Y435" s="16"/>
      <c r="Z435" s="16"/>
      <c r="AA435" s="16"/>
      <c r="AG435" s="16"/>
      <c r="AH435" t="s">
        <v>6779</v>
      </c>
      <c r="AO435" t="s">
        <v>836</v>
      </c>
      <c r="AP435" s="42"/>
      <c r="AQ435" s="16"/>
      <c r="BD435" s="30"/>
      <c r="BH435" s="26"/>
      <c r="BM435" s="16"/>
      <c r="BN435" s="16"/>
      <c r="BO435" s="41"/>
      <c r="BW435" s="16"/>
      <c r="BX435" s="16"/>
      <c r="BY435" s="16"/>
      <c r="BZ435" s="19"/>
      <c r="CI435" s="16"/>
      <c r="CJ435" s="16"/>
      <c r="CK435" s="16"/>
      <c r="CL435" s="16"/>
      <c r="CN435" s="16"/>
      <c r="CR435" s="16"/>
      <c r="CY435" s="16"/>
      <c r="CZ435" s="19"/>
      <c r="DA435" s="16"/>
      <c r="DB435" s="16"/>
      <c r="DD435" s="19"/>
      <c r="DF435" s="16"/>
      <c r="DP435" s="16"/>
      <c r="DS435" s="16"/>
      <c r="DT435" s="16"/>
      <c r="DU435" s="16"/>
      <c r="DW435" s="16"/>
      <c r="EB435" s="16"/>
    </row>
    <row r="436" spans="1:132" x14ac:dyDescent="0.35">
      <c r="A436" s="16" t="s">
        <v>6223</v>
      </c>
      <c r="I436" t="s">
        <v>6781</v>
      </c>
      <c r="J436" t="s">
        <v>7035</v>
      </c>
      <c r="K436" t="s">
        <v>6825</v>
      </c>
      <c r="L436" s="16"/>
      <c r="N436" t="s">
        <v>119</v>
      </c>
      <c r="P436" s="16"/>
      <c r="Q436" s="16"/>
      <c r="R436" s="16">
        <f>SUM(COUNTIF(L436:Q436,"yes"))</f>
        <v>1</v>
      </c>
      <c r="S436" s="16" t="s">
        <v>6301</v>
      </c>
      <c r="T436" s="16"/>
      <c r="U436" s="16"/>
      <c r="V436" s="16"/>
      <c r="W436" t="s">
        <v>6782</v>
      </c>
      <c r="X436" s="16"/>
      <c r="Y436" s="16"/>
      <c r="Z436" s="16"/>
      <c r="AA436" s="16"/>
      <c r="AG436" s="16"/>
      <c r="AH436" t="s">
        <v>6781</v>
      </c>
      <c r="AO436" t="s">
        <v>6490</v>
      </c>
      <c r="AP436" s="42"/>
      <c r="AQ436" s="16"/>
      <c r="BD436" s="30"/>
      <c r="BH436" s="26"/>
      <c r="BM436" s="16"/>
      <c r="BN436" s="16"/>
      <c r="BO436" s="41"/>
      <c r="BW436" s="16"/>
      <c r="BX436" s="16"/>
      <c r="BY436" s="16"/>
      <c r="BZ436" s="19"/>
      <c r="CI436" s="16"/>
      <c r="CJ436" s="16"/>
      <c r="CK436" s="16"/>
      <c r="CL436" s="16"/>
      <c r="CN436" s="16"/>
      <c r="CR436" s="16"/>
      <c r="CY436" s="16"/>
      <c r="CZ436" s="19"/>
      <c r="DA436" s="16"/>
      <c r="DB436" s="16"/>
      <c r="DD436" s="19"/>
      <c r="DF436" s="16"/>
      <c r="DP436" s="16"/>
      <c r="DS436" s="16"/>
      <c r="DT436" s="16"/>
      <c r="DU436" s="16"/>
      <c r="DW436" s="16"/>
      <c r="EB436" s="16"/>
    </row>
    <row r="437" spans="1:132" x14ac:dyDescent="0.35">
      <c r="A437" s="16" t="s">
        <v>6223</v>
      </c>
      <c r="I437" t="s">
        <v>6783</v>
      </c>
      <c r="J437" t="s">
        <v>7036</v>
      </c>
      <c r="K437" t="s">
        <v>6825</v>
      </c>
      <c r="L437" s="16"/>
      <c r="N437" t="s">
        <v>119</v>
      </c>
      <c r="P437" s="16"/>
      <c r="Q437" s="16"/>
      <c r="R437" s="16">
        <f>SUM(COUNTIF(L437:Q437,"yes"))</f>
        <v>1</v>
      </c>
      <c r="S437" s="16" t="s">
        <v>6301</v>
      </c>
      <c r="T437" s="16"/>
      <c r="U437" s="16"/>
      <c r="V437" s="16"/>
      <c r="W437" t="s">
        <v>6471</v>
      </c>
      <c r="X437" s="16"/>
      <c r="Y437" s="16"/>
      <c r="Z437" s="16"/>
      <c r="AA437" s="16"/>
      <c r="AG437" s="16"/>
      <c r="AH437" t="s">
        <v>6783</v>
      </c>
      <c r="AO437" t="s">
        <v>6784</v>
      </c>
      <c r="AP437" s="42"/>
      <c r="AQ437" s="16"/>
      <c r="BD437" s="30"/>
      <c r="BH437" s="26"/>
      <c r="BM437" s="16"/>
      <c r="BN437" s="16"/>
      <c r="BO437" s="41"/>
      <c r="BW437" s="16"/>
      <c r="BX437" s="16"/>
      <c r="BY437" s="16"/>
      <c r="BZ437" s="19"/>
      <c r="CI437" s="16"/>
      <c r="CJ437" s="16"/>
      <c r="CK437" s="16"/>
      <c r="CL437" s="16"/>
      <c r="CN437" s="16"/>
      <c r="CR437" s="16"/>
      <c r="CY437" s="16"/>
      <c r="CZ437" s="19"/>
      <c r="DA437" s="16"/>
      <c r="DB437" s="16"/>
      <c r="DD437" s="19"/>
      <c r="DF437" s="16"/>
      <c r="DP437" s="16"/>
      <c r="DS437" s="16"/>
      <c r="DT437" s="16"/>
      <c r="DU437" s="16"/>
      <c r="DW437" s="16"/>
      <c r="EB437" s="16"/>
    </row>
    <row r="438" spans="1:132" x14ac:dyDescent="0.35">
      <c r="A438" s="16" t="s">
        <v>6223</v>
      </c>
      <c r="I438" t="s">
        <v>6785</v>
      </c>
      <c r="J438"/>
      <c r="K438" t="s">
        <v>6825</v>
      </c>
      <c r="L438" s="16"/>
      <c r="N438" t="s">
        <v>119</v>
      </c>
      <c r="P438" s="16"/>
      <c r="Q438" s="16"/>
      <c r="R438" s="16">
        <f>SUM(COUNTIF(L438:Q438,"yes"))</f>
        <v>1</v>
      </c>
      <c r="S438" s="16" t="s">
        <v>6301</v>
      </c>
      <c r="T438" s="16"/>
      <c r="U438" s="16"/>
      <c r="V438" s="16"/>
      <c r="W438" t="s">
        <v>6946</v>
      </c>
      <c r="X438" s="16"/>
      <c r="Y438" s="16"/>
      <c r="Z438" s="16"/>
      <c r="AA438" s="16"/>
      <c r="AG438" s="16"/>
      <c r="AH438" t="s">
        <v>6785</v>
      </c>
      <c r="AO438" t="s">
        <v>6471</v>
      </c>
      <c r="AP438" s="42"/>
      <c r="AQ438" s="16"/>
      <c r="BD438" s="30"/>
      <c r="BH438" s="26"/>
      <c r="BM438" s="16"/>
      <c r="BN438" s="16"/>
      <c r="BO438" s="41"/>
      <c r="BW438" s="16"/>
      <c r="BX438" s="16"/>
      <c r="BY438" s="16"/>
      <c r="BZ438" s="19"/>
      <c r="CI438" s="16"/>
      <c r="CJ438" s="16"/>
      <c r="CK438" s="16"/>
      <c r="CL438" s="16"/>
      <c r="CN438" s="16"/>
      <c r="CR438" s="16"/>
      <c r="CY438" s="16"/>
      <c r="CZ438" s="19"/>
      <c r="DA438" s="16"/>
      <c r="DB438" s="16"/>
      <c r="DD438" s="19"/>
      <c r="DF438" s="16"/>
      <c r="DP438" s="16"/>
      <c r="DS438" s="16"/>
      <c r="DT438" s="16"/>
      <c r="DU438" s="16"/>
      <c r="DW438" s="16"/>
      <c r="EB438" s="16"/>
    </row>
    <row r="439" spans="1:132" x14ac:dyDescent="0.35">
      <c r="A439" s="16" t="s">
        <v>6223</v>
      </c>
      <c r="I439" t="s">
        <v>6786</v>
      </c>
      <c r="J439" t="s">
        <v>7037</v>
      </c>
      <c r="K439" t="s">
        <v>6825</v>
      </c>
      <c r="L439" s="16"/>
      <c r="N439" t="s">
        <v>119</v>
      </c>
      <c r="P439" s="16"/>
      <c r="Q439" s="16"/>
      <c r="R439" s="16">
        <f>SUM(COUNTIF(L439:Q439,"yes"))</f>
        <v>1</v>
      </c>
      <c r="S439" s="16" t="s">
        <v>6301</v>
      </c>
      <c r="T439" s="16"/>
      <c r="U439" s="16"/>
      <c r="V439" s="16"/>
      <c r="W439" t="s">
        <v>6471</v>
      </c>
      <c r="X439" s="16"/>
      <c r="Y439" s="16"/>
      <c r="Z439" s="16"/>
      <c r="AA439" s="16"/>
      <c r="AG439" s="16"/>
      <c r="AH439" t="s">
        <v>6786</v>
      </c>
      <c r="AO439" t="s">
        <v>6474</v>
      </c>
      <c r="AP439" s="42"/>
      <c r="AQ439" s="16"/>
      <c r="BD439" s="30"/>
      <c r="BH439" s="26"/>
      <c r="BM439" s="16"/>
      <c r="BN439" s="16"/>
      <c r="BO439" s="41"/>
      <c r="BW439" s="16"/>
      <c r="BX439" s="16"/>
      <c r="BY439" s="16"/>
      <c r="BZ439" s="19"/>
      <c r="CI439" s="16"/>
      <c r="CJ439" s="16"/>
      <c r="CK439" s="16"/>
      <c r="CL439" s="16"/>
      <c r="CN439" s="16"/>
      <c r="CR439" s="16"/>
      <c r="CY439" s="16"/>
      <c r="CZ439" s="19"/>
      <c r="DA439" s="16"/>
      <c r="DB439" s="16"/>
      <c r="DD439" s="19"/>
      <c r="DF439" s="16"/>
      <c r="DP439" s="16"/>
      <c r="DS439" s="16"/>
      <c r="DT439" s="16"/>
      <c r="DU439" s="16"/>
      <c r="DW439" s="16"/>
      <c r="EB439" s="16"/>
    </row>
    <row r="440" spans="1:132" x14ac:dyDescent="0.35">
      <c r="A440" s="16" t="s">
        <v>6223</v>
      </c>
      <c r="I440" t="s">
        <v>6372</v>
      </c>
      <c r="J440"/>
      <c r="K440" t="s">
        <v>6825</v>
      </c>
      <c r="L440" s="16"/>
      <c r="N440" t="s">
        <v>119</v>
      </c>
      <c r="P440" s="16"/>
      <c r="Q440" s="16"/>
      <c r="R440" s="16">
        <f>SUM(COUNTIF(L440:Q440,"yes"))</f>
        <v>1</v>
      </c>
      <c r="S440" s="16" t="s">
        <v>6301</v>
      </c>
      <c r="T440" s="16"/>
      <c r="U440" s="16"/>
      <c r="V440" s="16"/>
      <c r="W440" t="s">
        <v>7038</v>
      </c>
      <c r="X440" s="16"/>
      <c r="Y440" s="16"/>
      <c r="Z440" s="16"/>
      <c r="AA440" s="16"/>
      <c r="AG440" s="16"/>
      <c r="AH440" t="s">
        <v>6372</v>
      </c>
      <c r="AO440" t="s">
        <v>6471</v>
      </c>
      <c r="AP440" s="42"/>
      <c r="AQ440" s="16"/>
      <c r="BD440" s="30"/>
      <c r="BH440" s="26"/>
      <c r="BM440" s="16"/>
      <c r="BN440" s="16"/>
      <c r="BO440" s="41"/>
      <c r="BW440" s="16"/>
      <c r="BX440" s="16"/>
      <c r="BY440" s="16"/>
      <c r="BZ440" s="19"/>
      <c r="CI440" s="16"/>
      <c r="CJ440" s="16"/>
      <c r="CK440" s="16"/>
      <c r="CL440" s="16"/>
      <c r="CN440" s="16"/>
      <c r="CR440" s="16"/>
      <c r="CY440" s="16"/>
      <c r="CZ440" s="19"/>
      <c r="DA440" s="16"/>
      <c r="DB440" s="16"/>
      <c r="DD440" s="19"/>
      <c r="DF440" s="16"/>
      <c r="DP440" s="16"/>
      <c r="DS440" s="16"/>
      <c r="DT440" s="16"/>
      <c r="DU440" s="16"/>
      <c r="DW440" s="16"/>
      <c r="EB440" s="16"/>
    </row>
    <row r="441" spans="1:132" x14ac:dyDescent="0.35">
      <c r="A441" s="16" t="s">
        <v>6223</v>
      </c>
      <c r="I441" t="s">
        <v>6787</v>
      </c>
      <c r="J441" t="s">
        <v>7039</v>
      </c>
      <c r="K441" t="s">
        <v>6825</v>
      </c>
      <c r="L441" s="16"/>
      <c r="N441" t="s">
        <v>119</v>
      </c>
      <c r="P441" s="16"/>
      <c r="Q441" s="16"/>
      <c r="R441" s="16">
        <f>SUM(COUNTIF(L441:Q441,"yes"))</f>
        <v>1</v>
      </c>
      <c r="S441" s="16" t="s">
        <v>6301</v>
      </c>
      <c r="T441" s="16"/>
      <c r="U441" s="16"/>
      <c r="V441" s="16"/>
      <c r="W441" t="s">
        <v>6471</v>
      </c>
      <c r="X441" s="16"/>
      <c r="Y441" s="16"/>
      <c r="Z441" s="16"/>
      <c r="AA441" s="16"/>
      <c r="AG441" s="16"/>
      <c r="AH441" t="s">
        <v>6787</v>
      </c>
      <c r="AO441" t="s">
        <v>661</v>
      </c>
      <c r="AP441" s="42"/>
      <c r="AQ441" s="16"/>
      <c r="BD441" s="30"/>
      <c r="BH441" s="26"/>
      <c r="BM441" s="16"/>
      <c r="BN441" s="16"/>
      <c r="BO441" s="41"/>
      <c r="BW441" s="16"/>
      <c r="BX441" s="16"/>
      <c r="BY441" s="16"/>
      <c r="BZ441" s="19"/>
      <c r="CI441" s="16"/>
      <c r="CJ441" s="16"/>
      <c r="CK441" s="16"/>
      <c r="CL441" s="16"/>
      <c r="CN441" s="16"/>
      <c r="CR441" s="16"/>
      <c r="CY441" s="16"/>
      <c r="CZ441" s="19"/>
      <c r="DA441" s="16"/>
      <c r="DB441" s="16"/>
      <c r="DD441" s="19"/>
      <c r="DF441" s="16"/>
      <c r="DP441" s="16"/>
      <c r="DS441" s="16"/>
      <c r="DT441" s="16"/>
      <c r="DU441" s="16"/>
      <c r="DW441" s="16"/>
      <c r="EB441" s="16"/>
    </row>
    <row r="442" spans="1:132" x14ac:dyDescent="0.35">
      <c r="A442" s="16" t="s">
        <v>6223</v>
      </c>
      <c r="I442" t="s">
        <v>6788</v>
      </c>
      <c r="J442" t="s">
        <v>7040</v>
      </c>
      <c r="K442" t="s">
        <v>6825</v>
      </c>
      <c r="L442" s="16"/>
      <c r="N442" t="s">
        <v>119</v>
      </c>
      <c r="P442" s="16"/>
      <c r="Q442" s="16"/>
      <c r="R442" s="16">
        <f>SUM(COUNTIF(L442:Q442,"yes"))</f>
        <v>1</v>
      </c>
      <c r="S442" s="16" t="s">
        <v>6301</v>
      </c>
      <c r="T442" s="16"/>
      <c r="U442" s="16"/>
      <c r="V442" s="16"/>
      <c r="W442" t="s">
        <v>6471</v>
      </c>
      <c r="X442" s="16"/>
      <c r="Y442" s="16"/>
      <c r="Z442" s="16"/>
      <c r="AA442" s="16"/>
      <c r="AG442" s="16"/>
      <c r="AH442" t="s">
        <v>6788</v>
      </c>
      <c r="AO442" t="s">
        <v>6789</v>
      </c>
      <c r="AP442" s="42"/>
      <c r="AQ442" s="16"/>
      <c r="BD442" s="30"/>
      <c r="BH442" s="26"/>
      <c r="BM442" s="16"/>
      <c r="BN442" s="16"/>
      <c r="BO442" s="41"/>
      <c r="BW442" s="16"/>
      <c r="BX442" s="16"/>
      <c r="BY442" s="16"/>
      <c r="BZ442" s="19"/>
      <c r="CI442" s="16"/>
      <c r="CJ442" s="16"/>
      <c r="CK442" s="16"/>
      <c r="CL442" s="16"/>
      <c r="CN442" s="16"/>
      <c r="CR442" s="16"/>
      <c r="CY442" s="16"/>
      <c r="CZ442" s="19"/>
      <c r="DA442" s="16"/>
      <c r="DB442" s="16"/>
      <c r="DD442" s="19"/>
      <c r="DF442" s="16"/>
      <c r="DP442" s="16"/>
      <c r="DS442" s="16"/>
      <c r="DT442" s="16"/>
      <c r="DU442" s="16"/>
      <c r="DW442" s="16"/>
      <c r="EB442" s="16"/>
    </row>
    <row r="443" spans="1:132" x14ac:dyDescent="0.35">
      <c r="A443" s="16" t="s">
        <v>6223</v>
      </c>
      <c r="I443" t="s">
        <v>6792</v>
      </c>
      <c r="J443" t="s">
        <v>7042</v>
      </c>
      <c r="K443" t="s">
        <v>6825</v>
      </c>
      <c r="L443" s="16"/>
      <c r="N443" t="s">
        <v>119</v>
      </c>
      <c r="P443" s="16"/>
      <c r="Q443" s="16"/>
      <c r="R443" s="16">
        <f>SUM(COUNTIF(L443:Q443,"yes"))</f>
        <v>1</v>
      </c>
      <c r="S443" s="16" t="s">
        <v>6301</v>
      </c>
      <c r="T443" s="16"/>
      <c r="U443" s="16"/>
      <c r="V443" s="16"/>
      <c r="W443" t="s">
        <v>6471</v>
      </c>
      <c r="X443" s="16"/>
      <c r="Y443" s="16"/>
      <c r="Z443" s="16"/>
      <c r="AA443" s="16"/>
      <c r="AG443" s="16"/>
      <c r="AH443" t="s">
        <v>6792</v>
      </c>
      <c r="AO443" t="s">
        <v>6517</v>
      </c>
      <c r="AP443" s="42"/>
      <c r="AQ443" s="16"/>
      <c r="BD443" s="30"/>
      <c r="BH443" s="26"/>
      <c r="BM443" s="16"/>
      <c r="BN443" s="16"/>
      <c r="BO443" s="41"/>
      <c r="BW443" s="16"/>
      <c r="BX443" s="16"/>
      <c r="BY443" s="16"/>
      <c r="BZ443" s="19"/>
      <c r="CI443" s="16"/>
      <c r="CJ443" s="16"/>
      <c r="CK443" s="16"/>
      <c r="CL443" s="16"/>
      <c r="CN443" s="16"/>
      <c r="CR443" s="16"/>
      <c r="CY443" s="16"/>
      <c r="CZ443" s="19"/>
      <c r="DA443" s="16"/>
      <c r="DB443" s="16"/>
      <c r="DD443" s="19"/>
      <c r="DF443" s="16"/>
      <c r="DP443" s="16"/>
      <c r="DS443" s="16"/>
      <c r="DT443" s="16"/>
      <c r="DU443" s="16"/>
      <c r="DW443" s="16"/>
      <c r="EB443" s="16"/>
    </row>
    <row r="444" spans="1:132" x14ac:dyDescent="0.35">
      <c r="A444" s="16" t="s">
        <v>6223</v>
      </c>
      <c r="I444" t="s">
        <v>6793</v>
      </c>
      <c r="J444" t="s">
        <v>7043</v>
      </c>
      <c r="K444" t="s">
        <v>6825</v>
      </c>
      <c r="L444" s="16"/>
      <c r="N444" t="s">
        <v>119</v>
      </c>
      <c r="P444" s="16"/>
      <c r="Q444" s="16"/>
      <c r="R444" s="16">
        <f>SUM(COUNTIF(L444:Q444,"yes"))</f>
        <v>1</v>
      </c>
      <c r="S444" s="16" t="s">
        <v>6301</v>
      </c>
      <c r="T444" s="16"/>
      <c r="U444" s="16"/>
      <c r="V444" s="16"/>
      <c r="W444" t="s">
        <v>6471</v>
      </c>
      <c r="X444" s="16"/>
      <c r="Y444" s="16"/>
      <c r="Z444" s="16"/>
      <c r="AA444" s="16"/>
      <c r="AG444" s="16"/>
      <c r="AH444" t="s">
        <v>6793</v>
      </c>
      <c r="AO444" t="s">
        <v>601</v>
      </c>
      <c r="AP444" s="42"/>
      <c r="AQ444" s="16"/>
      <c r="BD444" s="30"/>
      <c r="BH444" s="26"/>
      <c r="BM444" s="16"/>
      <c r="BN444" s="16"/>
      <c r="BO444" s="41"/>
      <c r="BW444" s="16"/>
      <c r="BX444" s="16"/>
      <c r="BY444" s="16"/>
      <c r="BZ444" s="19"/>
      <c r="CI444" s="16"/>
      <c r="CJ444" s="16"/>
      <c r="CK444" s="16"/>
      <c r="CL444" s="16"/>
      <c r="CN444" s="16"/>
      <c r="CR444" s="16"/>
      <c r="CY444" s="16"/>
      <c r="CZ444" s="19"/>
      <c r="DA444" s="16"/>
      <c r="DB444" s="16"/>
      <c r="DD444" s="19"/>
      <c r="DF444" s="16"/>
      <c r="DP444" s="16"/>
      <c r="DS444" s="16"/>
      <c r="DT444" s="16"/>
      <c r="DU444" s="16"/>
      <c r="DW444" s="16"/>
      <c r="EB444" s="16"/>
    </row>
    <row r="445" spans="1:132" x14ac:dyDescent="0.35">
      <c r="A445" s="16" t="s">
        <v>6223</v>
      </c>
      <c r="I445" t="s">
        <v>6794</v>
      </c>
      <c r="J445" t="s">
        <v>7044</v>
      </c>
      <c r="K445" t="s">
        <v>6825</v>
      </c>
      <c r="L445" s="16"/>
      <c r="N445" t="s">
        <v>119</v>
      </c>
      <c r="P445" s="16"/>
      <c r="Q445" s="16"/>
      <c r="R445" s="16">
        <f>SUM(COUNTIF(L445:Q445,"yes"))</f>
        <v>1</v>
      </c>
      <c r="S445" s="16" t="s">
        <v>6301</v>
      </c>
      <c r="T445" s="16"/>
      <c r="U445" s="16"/>
      <c r="V445" s="16"/>
      <c r="W445" t="s">
        <v>6795</v>
      </c>
      <c r="X445" s="16"/>
      <c r="Y445" s="16"/>
      <c r="Z445" s="16"/>
      <c r="AA445" s="16"/>
      <c r="AG445" s="16"/>
      <c r="AH445" t="s">
        <v>6794</v>
      </c>
      <c r="AO445" t="s">
        <v>6474</v>
      </c>
      <c r="AP445" s="42"/>
      <c r="AQ445" s="16"/>
      <c r="BD445" s="30"/>
      <c r="BH445" s="26"/>
      <c r="BM445" s="16"/>
      <c r="BN445" s="16"/>
      <c r="BO445" s="41"/>
      <c r="BW445" s="16"/>
      <c r="BX445" s="16"/>
      <c r="BY445" s="16"/>
      <c r="BZ445" s="19"/>
      <c r="CI445" s="16"/>
      <c r="CJ445" s="16"/>
      <c r="CK445" s="16"/>
      <c r="CL445" s="16"/>
      <c r="CN445" s="16"/>
      <c r="CR445" s="16"/>
      <c r="CY445" s="16"/>
      <c r="CZ445" s="19"/>
      <c r="DA445" s="16"/>
      <c r="DB445" s="16"/>
      <c r="DD445" s="19"/>
      <c r="DF445" s="16"/>
      <c r="DP445" s="16"/>
      <c r="DS445" s="16"/>
      <c r="DT445" s="16"/>
      <c r="DU445" s="16"/>
      <c r="DW445" s="16"/>
      <c r="EB445" s="16"/>
    </row>
    <row r="446" spans="1:132" x14ac:dyDescent="0.35">
      <c r="A446" s="16" t="s">
        <v>6223</v>
      </c>
      <c r="I446" t="s">
        <v>6798</v>
      </c>
      <c r="J446"/>
      <c r="K446" t="s">
        <v>6825</v>
      </c>
      <c r="L446" s="16"/>
      <c r="N446" t="s">
        <v>119</v>
      </c>
      <c r="P446" s="16"/>
      <c r="Q446" s="16"/>
      <c r="R446" s="16">
        <f>SUM(COUNTIF(L446:Q446,"yes"))</f>
        <v>1</v>
      </c>
      <c r="S446" s="16" t="s">
        <v>6301</v>
      </c>
      <c r="T446" s="16"/>
      <c r="U446" s="16"/>
      <c r="V446" s="16"/>
      <c r="W446" t="s">
        <v>7046</v>
      </c>
      <c r="X446" s="16"/>
      <c r="Y446" s="16"/>
      <c r="Z446" s="16"/>
      <c r="AA446" s="16"/>
      <c r="AG446" s="16"/>
      <c r="AH446" t="s">
        <v>6798</v>
      </c>
      <c r="AO446" t="s">
        <v>6471</v>
      </c>
      <c r="AP446" s="42"/>
      <c r="AQ446" s="16"/>
      <c r="BD446" s="30"/>
      <c r="BH446" s="26"/>
      <c r="BM446" s="16"/>
      <c r="BN446" s="16"/>
      <c r="BO446" s="41"/>
      <c r="BW446" s="16"/>
      <c r="BX446" s="16"/>
      <c r="BY446" s="16"/>
      <c r="BZ446" s="19"/>
      <c r="CI446" s="16"/>
      <c r="CJ446" s="16"/>
      <c r="CK446" s="16"/>
      <c r="CL446" s="16"/>
      <c r="CN446" s="16"/>
      <c r="CR446" s="16"/>
      <c r="CY446" s="16"/>
      <c r="CZ446" s="19"/>
      <c r="DA446" s="16"/>
      <c r="DB446" s="16"/>
      <c r="DD446" s="19"/>
      <c r="DF446" s="16"/>
      <c r="DP446" s="16"/>
      <c r="DS446" s="16"/>
      <c r="DT446" s="16"/>
      <c r="DU446" s="16"/>
      <c r="DW446" s="16"/>
      <c r="EB446" s="16"/>
    </row>
    <row r="447" spans="1:132" x14ac:dyDescent="0.35">
      <c r="A447" s="16" t="s">
        <v>6223</v>
      </c>
      <c r="I447" t="s">
        <v>6799</v>
      </c>
      <c r="J447"/>
      <c r="K447" t="s">
        <v>6825</v>
      </c>
      <c r="L447" s="16"/>
      <c r="N447" t="s">
        <v>119</v>
      </c>
      <c r="P447" s="16"/>
      <c r="Q447" s="16"/>
      <c r="R447" s="16">
        <f>SUM(COUNTIF(L447:Q447,"yes"))</f>
        <v>1</v>
      </c>
      <c r="S447" s="16" t="s">
        <v>6301</v>
      </c>
      <c r="T447" s="16"/>
      <c r="U447" s="16"/>
      <c r="V447" s="16"/>
      <c r="W447" t="s">
        <v>6891</v>
      </c>
      <c r="X447" s="16"/>
      <c r="Y447" s="16"/>
      <c r="Z447" s="16"/>
      <c r="AA447" s="16"/>
      <c r="AG447" s="16"/>
      <c r="AH447" t="s">
        <v>6799</v>
      </c>
      <c r="AO447" t="s">
        <v>6471</v>
      </c>
      <c r="AP447" s="42"/>
      <c r="AQ447" s="16"/>
      <c r="BD447" s="30"/>
      <c r="BH447" s="26"/>
      <c r="BM447" s="16"/>
      <c r="BN447" s="16"/>
      <c r="BO447" s="41"/>
      <c r="BW447" s="16"/>
      <c r="BX447" s="16"/>
      <c r="BY447" s="16"/>
      <c r="BZ447" s="19"/>
      <c r="CI447" s="16"/>
      <c r="CJ447" s="16"/>
      <c r="CK447" s="16"/>
      <c r="CL447" s="16"/>
      <c r="CN447" s="16"/>
      <c r="CR447" s="16"/>
      <c r="CY447" s="16"/>
      <c r="CZ447" s="19"/>
      <c r="DA447" s="16"/>
      <c r="DB447" s="16"/>
      <c r="DD447" s="19"/>
      <c r="DF447" s="16"/>
      <c r="DP447" s="16"/>
      <c r="DS447" s="16"/>
      <c r="DT447" s="16"/>
      <c r="DU447" s="16"/>
      <c r="DW447" s="16"/>
      <c r="EB447" s="16"/>
    </row>
    <row r="448" spans="1:132" x14ac:dyDescent="0.35">
      <c r="A448" s="16" t="s">
        <v>6223</v>
      </c>
      <c r="I448" t="s">
        <v>6800</v>
      </c>
      <c r="J448"/>
      <c r="K448" t="s">
        <v>6825</v>
      </c>
      <c r="L448" s="16"/>
      <c r="N448" t="s">
        <v>119</v>
      </c>
      <c r="P448" s="16"/>
      <c r="Q448" s="16"/>
      <c r="R448" s="16">
        <f>SUM(COUNTIF(L448:Q448,"yes"))</f>
        <v>1</v>
      </c>
      <c r="S448" s="16" t="s">
        <v>6301</v>
      </c>
      <c r="T448" s="16"/>
      <c r="U448" s="16"/>
      <c r="V448" s="16"/>
      <c r="W448" t="s">
        <v>7047</v>
      </c>
      <c r="X448" s="16"/>
      <c r="Y448" s="16"/>
      <c r="Z448" s="16"/>
      <c r="AA448" s="16"/>
      <c r="AG448" s="16"/>
      <c r="AH448" t="s">
        <v>6800</v>
      </c>
      <c r="AO448" t="s">
        <v>6471</v>
      </c>
      <c r="AP448" s="42"/>
      <c r="AQ448" s="16"/>
      <c r="BD448" s="30"/>
      <c r="BH448" s="26"/>
      <c r="BM448" s="16"/>
      <c r="BN448" s="16"/>
      <c r="BO448" s="41"/>
      <c r="BW448" s="16"/>
      <c r="BX448" s="16"/>
      <c r="BY448" s="16"/>
      <c r="BZ448" s="19"/>
      <c r="CI448" s="16"/>
      <c r="CJ448" s="16"/>
      <c r="CK448" s="16"/>
      <c r="CL448" s="16"/>
      <c r="CN448" s="16"/>
      <c r="CR448" s="16"/>
      <c r="CY448" s="16"/>
      <c r="CZ448" s="19"/>
      <c r="DA448" s="16"/>
      <c r="DB448" s="16"/>
      <c r="DD448" s="19"/>
      <c r="DF448" s="16"/>
      <c r="DP448" s="16"/>
      <c r="DS448" s="16"/>
      <c r="DT448" s="16"/>
      <c r="DU448" s="16"/>
      <c r="DW448" s="16"/>
      <c r="EB448" s="16"/>
    </row>
    <row r="449" spans="1:132" x14ac:dyDescent="0.35">
      <c r="A449" s="16" t="s">
        <v>6223</v>
      </c>
      <c r="I449" t="s">
        <v>6802</v>
      </c>
      <c r="J449" t="s">
        <v>7048</v>
      </c>
      <c r="K449" t="s">
        <v>6825</v>
      </c>
      <c r="L449" s="16"/>
      <c r="N449" t="s">
        <v>119</v>
      </c>
      <c r="P449" s="16"/>
      <c r="Q449" s="16"/>
      <c r="R449" s="16">
        <f>SUM(COUNTIF(L449:Q449,"yes"))</f>
        <v>1</v>
      </c>
      <c r="S449" s="16" t="s">
        <v>6301</v>
      </c>
      <c r="T449" s="16"/>
      <c r="U449" s="16"/>
      <c r="V449" s="16"/>
      <c r="W449" t="s">
        <v>6471</v>
      </c>
      <c r="X449" s="16"/>
      <c r="Y449" s="16"/>
      <c r="Z449" s="16"/>
      <c r="AA449" s="16"/>
      <c r="AG449" s="16"/>
      <c r="AH449" t="s">
        <v>6802</v>
      </c>
      <c r="AO449" t="s">
        <v>6803</v>
      </c>
      <c r="AP449" s="42"/>
      <c r="AQ449" s="16"/>
      <c r="BD449" s="30"/>
      <c r="BH449" s="26"/>
      <c r="BM449" s="16"/>
      <c r="BN449" s="16"/>
      <c r="BO449" s="41"/>
      <c r="BW449" s="16"/>
      <c r="BX449" s="16"/>
      <c r="BY449" s="16"/>
      <c r="BZ449" s="19"/>
      <c r="CI449" s="16"/>
      <c r="CJ449" s="16"/>
      <c r="CK449" s="16"/>
      <c r="CL449" s="16"/>
      <c r="CN449" s="16"/>
      <c r="CR449" s="16"/>
      <c r="CY449" s="16"/>
      <c r="CZ449" s="19"/>
      <c r="DA449" s="16"/>
      <c r="DB449" s="16"/>
      <c r="DD449" s="19"/>
      <c r="DF449" s="16"/>
      <c r="DP449" s="16"/>
      <c r="DS449" s="16"/>
      <c r="DT449" s="16"/>
      <c r="DU449" s="16"/>
      <c r="DW449" s="16"/>
      <c r="EB449" s="16"/>
    </row>
    <row r="450" spans="1:132" x14ac:dyDescent="0.35">
      <c r="A450" s="16" t="s">
        <v>6223</v>
      </c>
      <c r="I450" t="s">
        <v>6804</v>
      </c>
      <c r="J450"/>
      <c r="K450" t="s">
        <v>6825</v>
      </c>
      <c r="L450" s="16"/>
      <c r="N450" t="s">
        <v>119</v>
      </c>
      <c r="P450" s="16"/>
      <c r="Q450" s="16"/>
      <c r="R450" s="16">
        <f>SUM(COUNTIF(L450:Q450,"yes"))</f>
        <v>1</v>
      </c>
      <c r="S450" s="16" t="s">
        <v>6301</v>
      </c>
      <c r="T450" s="16"/>
      <c r="U450" s="16"/>
      <c r="V450" s="16"/>
      <c r="W450" t="s">
        <v>7049</v>
      </c>
      <c r="X450" s="16"/>
      <c r="Y450" s="16"/>
      <c r="Z450" s="16"/>
      <c r="AA450" s="16"/>
      <c r="AG450" s="16"/>
      <c r="AH450" t="s">
        <v>6804</v>
      </c>
      <c r="AO450" t="s">
        <v>6471</v>
      </c>
      <c r="AP450" s="42"/>
      <c r="AQ450" s="16"/>
      <c r="BD450" s="30"/>
      <c r="BH450" s="26"/>
      <c r="BM450" s="16"/>
      <c r="BN450" s="16"/>
      <c r="BO450" s="41"/>
      <c r="BW450" s="16"/>
      <c r="BX450" s="16"/>
      <c r="BY450" s="16"/>
      <c r="BZ450" s="19"/>
      <c r="CI450" s="16"/>
      <c r="CJ450" s="16"/>
      <c r="CK450" s="16"/>
      <c r="CL450" s="16"/>
      <c r="CN450" s="16"/>
      <c r="CR450" s="16"/>
      <c r="CY450" s="16"/>
      <c r="CZ450" s="19"/>
      <c r="DA450" s="16"/>
      <c r="DB450" s="16"/>
      <c r="DD450" s="19"/>
      <c r="DF450" s="16"/>
      <c r="DP450" s="16"/>
      <c r="DS450" s="16"/>
      <c r="DT450" s="16"/>
      <c r="DU450" s="16"/>
      <c r="DW450" s="16"/>
      <c r="EB450" s="16"/>
    </row>
    <row r="451" spans="1:132" x14ac:dyDescent="0.35">
      <c r="A451" s="16" t="s">
        <v>6223</v>
      </c>
      <c r="I451" t="s">
        <v>6805</v>
      </c>
      <c r="J451" t="s">
        <v>7050</v>
      </c>
      <c r="K451" t="s">
        <v>6825</v>
      </c>
      <c r="L451" s="16"/>
      <c r="N451" t="s">
        <v>119</v>
      </c>
      <c r="P451" s="16"/>
      <c r="Q451" s="16"/>
      <c r="R451" s="16">
        <f>SUM(COUNTIF(L451:Q451,"yes"))</f>
        <v>1</v>
      </c>
      <c r="S451" s="16" t="s">
        <v>6301</v>
      </c>
      <c r="T451" s="16"/>
      <c r="U451" s="16"/>
      <c r="V451" s="16"/>
      <c r="W451" t="s">
        <v>6471</v>
      </c>
      <c r="X451" s="16"/>
      <c r="Y451" s="16"/>
      <c r="Z451" s="16"/>
      <c r="AA451" s="16"/>
      <c r="AG451" s="16"/>
      <c r="AH451" t="s">
        <v>6805</v>
      </c>
      <c r="AO451" t="s">
        <v>6507</v>
      </c>
      <c r="AP451" s="42"/>
      <c r="AQ451" s="16"/>
      <c r="BD451" s="30"/>
      <c r="BH451" s="26"/>
      <c r="BM451" s="16"/>
      <c r="BN451" s="16"/>
      <c r="BO451" s="41"/>
      <c r="BW451" s="16"/>
      <c r="BX451" s="16"/>
      <c r="BY451" s="16"/>
      <c r="BZ451" s="19"/>
      <c r="CI451" s="16"/>
      <c r="CJ451" s="16"/>
      <c r="CK451" s="16"/>
      <c r="CL451" s="16"/>
      <c r="CN451" s="16"/>
      <c r="CR451" s="16"/>
      <c r="CY451" s="16"/>
      <c r="CZ451" s="19"/>
      <c r="DA451" s="16"/>
      <c r="DB451" s="16"/>
      <c r="DD451" s="19"/>
      <c r="DF451" s="16"/>
      <c r="DP451" s="16"/>
      <c r="DS451" s="16"/>
      <c r="DT451" s="16"/>
      <c r="DU451" s="16"/>
      <c r="DW451" s="16"/>
      <c r="EB451" s="16"/>
    </row>
    <row r="452" spans="1:132" x14ac:dyDescent="0.35">
      <c r="A452" s="16" t="s">
        <v>6223</v>
      </c>
      <c r="I452" t="s">
        <v>6806</v>
      </c>
      <c r="J452" t="s">
        <v>7051</v>
      </c>
      <c r="K452" t="s">
        <v>6825</v>
      </c>
      <c r="L452" s="16"/>
      <c r="N452" t="s">
        <v>119</v>
      </c>
      <c r="P452" s="16"/>
      <c r="Q452" s="16"/>
      <c r="R452" s="16">
        <f>SUM(COUNTIF(L452:Q452,"yes"))</f>
        <v>1</v>
      </c>
      <c r="S452" s="16" t="s">
        <v>6301</v>
      </c>
      <c r="T452" s="16"/>
      <c r="U452" s="16"/>
      <c r="V452" s="16"/>
      <c r="W452" t="s">
        <v>6471</v>
      </c>
      <c r="X452" s="16"/>
      <c r="Y452" s="16"/>
      <c r="Z452" s="16"/>
      <c r="AA452" s="16"/>
      <c r="AG452" s="16"/>
      <c r="AH452" t="s">
        <v>6806</v>
      </c>
      <c r="AO452" t="s">
        <v>6507</v>
      </c>
      <c r="AP452" s="42"/>
      <c r="AQ452" s="16"/>
      <c r="BD452" s="30"/>
      <c r="BH452" s="26"/>
      <c r="BM452" s="16"/>
      <c r="BN452" s="16"/>
      <c r="BO452" s="41"/>
      <c r="BW452" s="16"/>
      <c r="BX452" s="16"/>
      <c r="BY452" s="16"/>
      <c r="BZ452" s="19"/>
      <c r="CI452" s="16"/>
      <c r="CJ452" s="16"/>
      <c r="CK452" s="16"/>
      <c r="CL452" s="16"/>
      <c r="CN452" s="16"/>
      <c r="CR452" s="16"/>
      <c r="CY452" s="16"/>
      <c r="CZ452" s="19"/>
      <c r="DA452" s="16"/>
      <c r="DB452" s="16"/>
      <c r="DD452" s="19"/>
      <c r="DF452" s="16"/>
      <c r="DP452" s="16"/>
      <c r="DS452" s="16"/>
      <c r="DT452" s="16"/>
      <c r="DU452" s="16"/>
      <c r="DW452" s="16"/>
      <c r="EB452" s="16"/>
    </row>
    <row r="453" spans="1:132" x14ac:dyDescent="0.35">
      <c r="A453" s="16" t="s">
        <v>6223</v>
      </c>
      <c r="I453" t="s">
        <v>6809</v>
      </c>
      <c r="J453"/>
      <c r="K453" t="s">
        <v>6825</v>
      </c>
      <c r="L453" s="16"/>
      <c r="N453" t="s">
        <v>119</v>
      </c>
      <c r="P453" s="16"/>
      <c r="Q453" s="16"/>
      <c r="R453" s="16">
        <f>SUM(COUNTIF(L453:Q453,"yes"))</f>
        <v>1</v>
      </c>
      <c r="S453" s="16" t="s">
        <v>6301</v>
      </c>
      <c r="T453" s="16"/>
      <c r="U453" s="16"/>
      <c r="V453" s="16"/>
      <c r="W453" t="s">
        <v>7052</v>
      </c>
      <c r="X453" s="16"/>
      <c r="Y453" s="16"/>
      <c r="Z453" s="16"/>
      <c r="AA453" s="16"/>
      <c r="AG453" s="16"/>
      <c r="AH453" t="s">
        <v>6809</v>
      </c>
      <c r="AO453" t="s">
        <v>6471</v>
      </c>
      <c r="AP453" s="42"/>
      <c r="AQ453" s="16"/>
      <c r="BD453" s="30"/>
      <c r="BH453" s="26"/>
      <c r="BM453" s="16"/>
      <c r="BN453" s="16"/>
      <c r="BO453" s="41"/>
      <c r="BW453" s="16"/>
      <c r="BX453" s="16"/>
      <c r="BY453" s="16"/>
      <c r="BZ453" s="19"/>
      <c r="CI453" s="16"/>
      <c r="CJ453" s="16"/>
      <c r="CK453" s="16"/>
      <c r="CL453" s="16"/>
      <c r="CN453" s="16"/>
      <c r="CR453" s="16"/>
      <c r="CY453" s="16"/>
      <c r="CZ453" s="19"/>
      <c r="DA453" s="16"/>
      <c r="DB453" s="16"/>
      <c r="DD453" s="19"/>
      <c r="DF453" s="16"/>
      <c r="DP453" s="16"/>
      <c r="DS453" s="16"/>
      <c r="DT453" s="16"/>
      <c r="DU453" s="16"/>
      <c r="DW453" s="16"/>
      <c r="EB453" s="16"/>
    </row>
    <row r="454" spans="1:132" x14ac:dyDescent="0.35">
      <c r="A454" s="16" t="s">
        <v>6223</v>
      </c>
      <c r="I454" t="s">
        <v>6810</v>
      </c>
      <c r="J454"/>
      <c r="K454" t="s">
        <v>6825</v>
      </c>
      <c r="L454" s="16"/>
      <c r="N454" t="s">
        <v>119</v>
      </c>
      <c r="P454" s="16"/>
      <c r="Q454" s="16"/>
      <c r="R454" s="16">
        <f>SUM(COUNTIF(L454:Q454,"yes"))</f>
        <v>1</v>
      </c>
      <c r="S454" s="16" t="s">
        <v>6301</v>
      </c>
      <c r="T454" s="16"/>
      <c r="U454" s="16"/>
      <c r="V454" s="16"/>
      <c r="W454" t="s">
        <v>6981</v>
      </c>
      <c r="X454" s="16"/>
      <c r="Y454" s="16"/>
      <c r="Z454" s="16"/>
      <c r="AA454" s="16"/>
      <c r="AG454" s="16"/>
      <c r="AH454" t="s">
        <v>6810</v>
      </c>
      <c r="AO454" t="s">
        <v>6471</v>
      </c>
      <c r="AP454" s="42"/>
      <c r="AQ454" s="16"/>
      <c r="BD454" s="30"/>
      <c r="BH454" s="26"/>
      <c r="BM454" s="16"/>
      <c r="BN454" s="16"/>
      <c r="BO454" s="41"/>
      <c r="BW454" s="16"/>
      <c r="BX454" s="16"/>
      <c r="BY454" s="16"/>
      <c r="BZ454" s="19"/>
      <c r="CI454" s="16"/>
      <c r="CJ454" s="16"/>
      <c r="CK454" s="16"/>
      <c r="CL454" s="16"/>
      <c r="CN454" s="16"/>
      <c r="CR454" s="16"/>
      <c r="CY454" s="16"/>
      <c r="CZ454" s="19"/>
      <c r="DA454" s="16"/>
      <c r="DB454" s="16"/>
      <c r="DD454" s="19"/>
      <c r="DF454" s="16"/>
      <c r="DP454" s="16"/>
      <c r="DS454" s="16"/>
      <c r="DT454" s="16"/>
      <c r="DU454" s="16"/>
      <c r="DW454" s="16"/>
      <c r="EB454" s="16"/>
    </row>
    <row r="455" spans="1:132" x14ac:dyDescent="0.35">
      <c r="A455" s="16" t="s">
        <v>6223</v>
      </c>
      <c r="I455" t="s">
        <v>6811</v>
      </c>
      <c r="J455" t="s">
        <v>7053</v>
      </c>
      <c r="K455" t="s">
        <v>6825</v>
      </c>
      <c r="L455" s="16"/>
      <c r="N455" t="s">
        <v>119</v>
      </c>
      <c r="P455" s="16"/>
      <c r="Q455" s="16"/>
      <c r="R455" s="16">
        <f>SUM(COUNTIF(L455:Q455,"yes"))</f>
        <v>1</v>
      </c>
      <c r="S455" s="16" t="s">
        <v>6301</v>
      </c>
      <c r="T455" s="16"/>
      <c r="U455" s="16"/>
      <c r="V455" s="16"/>
      <c r="W455" t="s">
        <v>6471</v>
      </c>
      <c r="X455" s="16"/>
      <c r="Y455" s="16"/>
      <c r="Z455" s="16"/>
      <c r="AA455" s="16"/>
      <c r="AG455" s="16"/>
      <c r="AH455" t="s">
        <v>6811</v>
      </c>
      <c r="AO455" t="s">
        <v>6477</v>
      </c>
      <c r="AP455" s="42"/>
      <c r="AQ455" s="16"/>
      <c r="BD455" s="30"/>
      <c r="BH455" s="26"/>
      <c r="BM455" s="16"/>
      <c r="BN455" s="16"/>
      <c r="BO455" s="41"/>
      <c r="BW455" s="16"/>
      <c r="BX455" s="16"/>
      <c r="BY455" s="16"/>
      <c r="BZ455" s="19"/>
      <c r="CI455" s="16"/>
      <c r="CJ455" s="16"/>
      <c r="CK455" s="16"/>
      <c r="CL455" s="16"/>
      <c r="CN455" s="16"/>
      <c r="CR455" s="16"/>
      <c r="CY455" s="16"/>
      <c r="CZ455" s="19"/>
      <c r="DA455" s="16"/>
      <c r="DB455" s="16"/>
      <c r="DD455" s="19"/>
      <c r="DF455" s="16"/>
      <c r="DP455" s="16"/>
      <c r="DS455" s="16"/>
      <c r="DT455" s="16"/>
      <c r="DU455" s="16"/>
      <c r="DW455" s="16"/>
      <c r="EB455" s="16"/>
    </row>
    <row r="456" spans="1:132" x14ac:dyDescent="0.35">
      <c r="A456" s="16" t="s">
        <v>6223</v>
      </c>
      <c r="I456" t="s">
        <v>6812</v>
      </c>
      <c r="J456"/>
      <c r="K456" t="s">
        <v>6825</v>
      </c>
      <c r="L456" s="16"/>
      <c r="N456" t="s">
        <v>119</v>
      </c>
      <c r="P456" s="16"/>
      <c r="Q456" s="16"/>
      <c r="R456" s="16">
        <f>SUM(COUNTIF(L456:Q456,"yes"))</f>
        <v>1</v>
      </c>
      <c r="S456" s="16" t="s">
        <v>6301</v>
      </c>
      <c r="T456" s="16"/>
      <c r="U456" s="16"/>
      <c r="V456" s="16"/>
      <c r="W456" t="s">
        <v>7054</v>
      </c>
      <c r="X456" s="16"/>
      <c r="Y456" s="16"/>
      <c r="Z456" s="16"/>
      <c r="AA456" s="16"/>
      <c r="AG456" s="16"/>
      <c r="AH456" t="s">
        <v>6812</v>
      </c>
      <c r="AO456" t="s">
        <v>6471</v>
      </c>
      <c r="AP456" s="42"/>
      <c r="AQ456" s="16"/>
      <c r="BD456" s="30"/>
      <c r="BH456" s="26"/>
      <c r="BM456" s="16"/>
      <c r="BN456" s="16"/>
      <c r="BO456" s="41"/>
      <c r="BW456" s="16"/>
      <c r="BX456" s="16"/>
      <c r="BY456" s="16"/>
      <c r="BZ456" s="19"/>
      <c r="CI456" s="16"/>
      <c r="CJ456" s="16"/>
      <c r="CK456" s="16"/>
      <c r="CL456" s="16"/>
      <c r="CN456" s="16"/>
      <c r="CR456" s="16"/>
      <c r="CY456" s="16"/>
      <c r="CZ456" s="19"/>
      <c r="DA456" s="16"/>
      <c r="DB456" s="16"/>
      <c r="DD456" s="19"/>
      <c r="DF456" s="16"/>
      <c r="DP456" s="16"/>
      <c r="DS456" s="16"/>
      <c r="DT456" s="16"/>
      <c r="DU456" s="16"/>
      <c r="DW456" s="16"/>
      <c r="EB456" s="16"/>
    </row>
    <row r="457" spans="1:132" x14ac:dyDescent="0.35">
      <c r="A457" s="16" t="s">
        <v>6223</v>
      </c>
      <c r="I457" t="s">
        <v>6813</v>
      </c>
      <c r="J457"/>
      <c r="K457" t="s">
        <v>6825</v>
      </c>
      <c r="L457" s="16"/>
      <c r="N457" t="s">
        <v>119</v>
      </c>
      <c r="P457" s="16"/>
      <c r="Q457" s="16"/>
      <c r="R457" s="16">
        <f>SUM(COUNTIF(L457:Q457,"yes"))</f>
        <v>1</v>
      </c>
      <c r="S457" s="16" t="s">
        <v>6301</v>
      </c>
      <c r="T457" s="16"/>
      <c r="U457" s="16"/>
      <c r="V457" s="16"/>
      <c r="W457" t="s">
        <v>6863</v>
      </c>
      <c r="X457" s="16"/>
      <c r="Y457" s="16"/>
      <c r="Z457" s="16"/>
      <c r="AA457" s="16"/>
      <c r="AG457" s="16"/>
      <c r="AH457" t="s">
        <v>6813</v>
      </c>
      <c r="AO457" t="s">
        <v>6471</v>
      </c>
      <c r="AP457" s="42"/>
      <c r="AQ457" s="16"/>
      <c r="BD457" s="30"/>
      <c r="BH457" s="26"/>
      <c r="BM457" s="16"/>
      <c r="BN457" s="16"/>
      <c r="BO457" s="41"/>
      <c r="BW457" s="16"/>
      <c r="BX457" s="16"/>
      <c r="BY457" s="16"/>
      <c r="BZ457" s="19"/>
      <c r="CI457" s="16"/>
      <c r="CJ457" s="16"/>
      <c r="CK457" s="16"/>
      <c r="CL457" s="16"/>
      <c r="CN457" s="16"/>
      <c r="CR457" s="16"/>
      <c r="CY457" s="16"/>
      <c r="CZ457" s="19"/>
      <c r="DA457" s="16"/>
      <c r="DB457" s="16"/>
      <c r="DD457" s="19"/>
      <c r="DF457" s="16"/>
      <c r="DP457" s="16"/>
      <c r="DS457" s="16"/>
      <c r="DT457" s="16"/>
      <c r="DU457" s="16"/>
      <c r="DW457" s="16"/>
      <c r="EB457" s="16"/>
    </row>
    <row r="458" spans="1:132" x14ac:dyDescent="0.35">
      <c r="A458" s="16" t="s">
        <v>6223</v>
      </c>
      <c r="I458" t="s">
        <v>6814</v>
      </c>
      <c r="J458"/>
      <c r="K458" t="s">
        <v>6825</v>
      </c>
      <c r="L458" s="16"/>
      <c r="N458" t="s">
        <v>119</v>
      </c>
      <c r="P458" s="16"/>
      <c r="Q458" s="16"/>
      <c r="R458" s="16">
        <f>SUM(COUNTIF(L458:Q458,"yes"))</f>
        <v>1</v>
      </c>
      <c r="S458" s="16" t="s">
        <v>6301</v>
      </c>
      <c r="T458" s="16"/>
      <c r="U458" s="16"/>
      <c r="V458" s="16"/>
      <c r="W458" t="s">
        <v>6838</v>
      </c>
      <c r="X458" s="16"/>
      <c r="Y458" s="16"/>
      <c r="Z458" s="16"/>
      <c r="AA458" s="16"/>
      <c r="AG458" s="16"/>
      <c r="AH458" t="s">
        <v>6814</v>
      </c>
      <c r="AO458" t="s">
        <v>6471</v>
      </c>
      <c r="AP458" s="42"/>
      <c r="AQ458" s="16"/>
      <c r="BD458" s="30"/>
      <c r="BH458" s="26"/>
      <c r="BM458" s="16"/>
      <c r="BN458" s="16"/>
      <c r="BO458" s="41"/>
      <c r="BW458" s="16"/>
      <c r="BX458" s="16"/>
      <c r="BY458" s="16"/>
      <c r="BZ458" s="19"/>
      <c r="CI458" s="16"/>
      <c r="CJ458" s="16"/>
      <c r="CK458" s="16"/>
      <c r="CL458" s="16"/>
      <c r="CN458" s="16"/>
      <c r="CR458" s="16"/>
      <c r="CY458" s="16"/>
      <c r="CZ458" s="19"/>
      <c r="DA458" s="16"/>
      <c r="DB458" s="16"/>
      <c r="DD458" s="19"/>
      <c r="DF458" s="16"/>
      <c r="DP458" s="16"/>
      <c r="DS458" s="16"/>
      <c r="DT458" s="16"/>
      <c r="DU458" s="16"/>
      <c r="DW458" s="16"/>
      <c r="EB458" s="16"/>
    </row>
    <row r="459" spans="1:132" x14ac:dyDescent="0.35">
      <c r="A459" s="16" t="s">
        <v>6223</v>
      </c>
      <c r="I459" t="s">
        <v>6815</v>
      </c>
      <c r="J459" t="s">
        <v>7055</v>
      </c>
      <c r="K459" t="s">
        <v>6825</v>
      </c>
      <c r="L459" s="16"/>
      <c r="N459" t="s">
        <v>119</v>
      </c>
      <c r="P459" s="16"/>
      <c r="Q459" s="16"/>
      <c r="R459" s="16">
        <f>SUM(COUNTIF(L459:Q459,"yes"))</f>
        <v>1</v>
      </c>
      <c r="S459" s="16" t="s">
        <v>6301</v>
      </c>
      <c r="T459" s="16"/>
      <c r="U459" s="16"/>
      <c r="V459" s="16"/>
      <c r="W459" t="s">
        <v>6471</v>
      </c>
      <c r="X459" s="16"/>
      <c r="Y459" s="16"/>
      <c r="Z459" s="16"/>
      <c r="AA459" s="16"/>
      <c r="AG459" s="16"/>
      <c r="AH459" t="s">
        <v>6815</v>
      </c>
      <c r="AO459" t="s">
        <v>6490</v>
      </c>
      <c r="AP459" s="42"/>
      <c r="AQ459" s="16"/>
      <c r="BD459" s="30"/>
      <c r="BH459" s="26"/>
      <c r="BM459" s="16"/>
      <c r="BN459" s="16"/>
      <c r="BO459" s="41"/>
      <c r="BW459" s="16"/>
      <c r="BX459" s="16"/>
      <c r="BY459" s="16"/>
      <c r="BZ459" s="19"/>
      <c r="CI459" s="16"/>
      <c r="CJ459" s="16"/>
      <c r="CK459" s="16"/>
      <c r="CL459" s="16"/>
      <c r="CN459" s="16"/>
      <c r="CR459" s="16"/>
      <c r="CY459" s="16"/>
      <c r="CZ459" s="19"/>
      <c r="DA459" s="16"/>
      <c r="DB459" s="16"/>
      <c r="DD459" s="19"/>
      <c r="DF459" s="16"/>
      <c r="DP459" s="16"/>
      <c r="DS459" s="16"/>
      <c r="DT459" s="16"/>
      <c r="DU459" s="16"/>
      <c r="DW459" s="16"/>
      <c r="EB459" s="16"/>
    </row>
    <row r="460" spans="1:132" x14ac:dyDescent="0.35">
      <c r="A460" s="16" t="s">
        <v>6223</v>
      </c>
      <c r="I460" t="s">
        <v>6816</v>
      </c>
      <c r="J460" t="s">
        <v>7056</v>
      </c>
      <c r="K460" t="s">
        <v>6825</v>
      </c>
      <c r="L460" s="16"/>
      <c r="N460" t="s">
        <v>119</v>
      </c>
      <c r="P460" s="16"/>
      <c r="Q460" s="16"/>
      <c r="R460" s="16">
        <f>SUM(COUNTIF(L460:Q460,"yes"))</f>
        <v>1</v>
      </c>
      <c r="S460" s="16" t="s">
        <v>6301</v>
      </c>
      <c r="T460" s="16"/>
      <c r="U460" s="16"/>
      <c r="V460" s="16"/>
      <c r="W460" t="s">
        <v>6471</v>
      </c>
      <c r="X460" s="16"/>
      <c r="Y460" s="16"/>
      <c r="Z460" s="16"/>
      <c r="AA460" s="16"/>
      <c r="AG460" s="16"/>
      <c r="AH460" t="s">
        <v>6816</v>
      </c>
      <c r="AO460" t="s">
        <v>6791</v>
      </c>
      <c r="AP460" s="42"/>
      <c r="AQ460" s="16"/>
      <c r="BD460" s="30"/>
      <c r="BH460" s="26"/>
      <c r="BM460" s="16"/>
      <c r="BN460" s="16"/>
      <c r="BO460" s="41"/>
      <c r="BW460" s="16"/>
      <c r="BX460" s="16"/>
      <c r="BY460" s="16"/>
      <c r="BZ460" s="19"/>
      <c r="CI460" s="16"/>
      <c r="CJ460" s="16"/>
      <c r="CK460" s="16"/>
      <c r="CL460" s="16"/>
      <c r="CN460" s="16"/>
      <c r="CR460" s="16"/>
      <c r="CY460" s="16"/>
      <c r="CZ460" s="19"/>
      <c r="DA460" s="16"/>
      <c r="DB460" s="16"/>
      <c r="DD460" s="19"/>
      <c r="DF460" s="16"/>
      <c r="DP460" s="16"/>
      <c r="DS460" s="16"/>
      <c r="DT460" s="16"/>
      <c r="DU460" s="16"/>
      <c r="DW460" s="16"/>
      <c r="EB460" s="16"/>
    </row>
    <row r="461" spans="1:132" x14ac:dyDescent="0.35">
      <c r="A461" s="16" t="s">
        <v>6223</v>
      </c>
      <c r="I461" t="s">
        <v>6817</v>
      </c>
      <c r="J461" t="s">
        <v>7057</v>
      </c>
      <c r="K461" t="s">
        <v>6825</v>
      </c>
      <c r="L461" s="16"/>
      <c r="N461" t="s">
        <v>119</v>
      </c>
      <c r="P461" s="16"/>
      <c r="Q461" s="16"/>
      <c r="R461" s="16">
        <f>SUM(COUNTIF(L461:Q461,"yes"))</f>
        <v>1</v>
      </c>
      <c r="S461" s="16" t="s">
        <v>6301</v>
      </c>
      <c r="T461" s="16"/>
      <c r="U461" s="16"/>
      <c r="V461" s="16"/>
      <c r="W461" t="s">
        <v>6471</v>
      </c>
      <c r="X461" s="16"/>
      <c r="Y461" s="16"/>
      <c r="Z461" s="16"/>
      <c r="AA461" s="16"/>
      <c r="AG461" s="16"/>
      <c r="AH461" t="s">
        <v>6817</v>
      </c>
      <c r="AO461" t="s">
        <v>6650</v>
      </c>
      <c r="AP461" s="42"/>
      <c r="AQ461" s="16"/>
      <c r="BD461" s="30"/>
      <c r="BH461" s="26"/>
      <c r="BM461" s="16"/>
      <c r="BN461" s="16"/>
      <c r="BO461" s="41"/>
      <c r="BW461" s="16"/>
      <c r="BX461" s="16"/>
      <c r="BY461" s="16"/>
      <c r="BZ461" s="19"/>
      <c r="CI461" s="16"/>
      <c r="CJ461" s="16"/>
      <c r="CK461" s="16"/>
      <c r="CL461" s="16"/>
      <c r="CN461" s="16"/>
      <c r="CR461" s="16"/>
      <c r="CY461" s="16"/>
      <c r="CZ461" s="19"/>
      <c r="DA461" s="16"/>
      <c r="DB461" s="16"/>
      <c r="DD461" s="19"/>
      <c r="DF461" s="16"/>
      <c r="DP461" s="16"/>
      <c r="DS461" s="16"/>
      <c r="DT461" s="16"/>
      <c r="DU461" s="16"/>
      <c r="DW461" s="16"/>
      <c r="EB461" s="16"/>
    </row>
    <row r="462" spans="1:132" x14ac:dyDescent="0.35">
      <c r="A462" s="16" t="s">
        <v>6223</v>
      </c>
      <c r="I462" t="s">
        <v>6818</v>
      </c>
      <c r="J462" t="s">
        <v>7058</v>
      </c>
      <c r="K462" t="s">
        <v>6825</v>
      </c>
      <c r="L462" s="16"/>
      <c r="N462" t="s">
        <v>119</v>
      </c>
      <c r="P462" s="16"/>
      <c r="Q462" s="16"/>
      <c r="R462" s="16">
        <f>SUM(COUNTIF(L462:Q462,"yes"))</f>
        <v>1</v>
      </c>
      <c r="S462" s="16" t="s">
        <v>6301</v>
      </c>
      <c r="T462" s="16"/>
      <c r="U462" s="16"/>
      <c r="V462" s="16"/>
      <c r="W462" t="s">
        <v>6471</v>
      </c>
      <c r="X462" s="16"/>
      <c r="Y462" s="16"/>
      <c r="Z462" s="16"/>
      <c r="AA462" s="16"/>
      <c r="AG462" s="16"/>
      <c r="AH462" t="s">
        <v>6818</v>
      </c>
      <c r="AO462" t="s">
        <v>6507</v>
      </c>
      <c r="AP462" s="42"/>
      <c r="AQ462" s="16"/>
      <c r="BD462" s="30"/>
      <c r="BH462" s="26"/>
      <c r="BM462" s="16"/>
      <c r="BN462" s="16"/>
      <c r="BO462" s="41"/>
      <c r="BW462" s="16"/>
      <c r="BX462" s="16"/>
      <c r="BY462" s="16"/>
      <c r="BZ462" s="19"/>
      <c r="CI462" s="16"/>
      <c r="CJ462" s="16"/>
      <c r="CK462" s="16"/>
      <c r="CL462" s="16"/>
      <c r="CN462" s="16"/>
      <c r="CR462" s="16"/>
      <c r="CY462" s="16"/>
      <c r="CZ462" s="19"/>
      <c r="DA462" s="16"/>
      <c r="DB462" s="16"/>
      <c r="DD462" s="19"/>
      <c r="DF462" s="16"/>
      <c r="DP462" s="16"/>
      <c r="DS462" s="16"/>
      <c r="DT462" s="16"/>
      <c r="DU462" s="16"/>
      <c r="DW462" s="16"/>
      <c r="EB462" s="16"/>
    </row>
    <row r="463" spans="1:132" x14ac:dyDescent="0.35">
      <c r="A463" s="16" t="s">
        <v>6223</v>
      </c>
      <c r="I463" t="s">
        <v>6819</v>
      </c>
      <c r="J463"/>
      <c r="K463" t="s">
        <v>6825</v>
      </c>
      <c r="L463" s="16"/>
      <c r="N463" t="s">
        <v>119</v>
      </c>
      <c r="P463" s="16"/>
      <c r="Q463" s="16"/>
      <c r="R463" s="16">
        <f>SUM(COUNTIF(L463:Q463,"yes"))</f>
        <v>1</v>
      </c>
      <c r="S463" s="16" t="s">
        <v>6301</v>
      </c>
      <c r="T463" s="16"/>
      <c r="U463" s="16"/>
      <c r="V463" s="16"/>
      <c r="W463" t="s">
        <v>6935</v>
      </c>
      <c r="X463" s="16"/>
      <c r="Y463" s="16"/>
      <c r="Z463" s="16"/>
      <c r="AA463" s="16"/>
      <c r="AG463" s="16"/>
      <c r="AH463" t="s">
        <v>6819</v>
      </c>
      <c r="AO463" t="s">
        <v>6471</v>
      </c>
      <c r="AP463" s="42"/>
      <c r="AQ463" s="16"/>
      <c r="BD463" s="30"/>
      <c r="BH463" s="26"/>
      <c r="BM463" s="16"/>
      <c r="BN463" s="16"/>
      <c r="BO463" s="41"/>
      <c r="BW463" s="16"/>
      <c r="BX463" s="16"/>
      <c r="BY463" s="16"/>
      <c r="BZ463" s="19"/>
      <c r="CI463" s="16"/>
      <c r="CJ463" s="16"/>
      <c r="CK463" s="16"/>
      <c r="CL463" s="16"/>
      <c r="CN463" s="16"/>
      <c r="CR463" s="16"/>
      <c r="CY463" s="16"/>
      <c r="CZ463" s="19"/>
      <c r="DA463" s="16"/>
      <c r="DB463" s="16"/>
      <c r="DD463" s="19"/>
      <c r="DF463" s="16"/>
      <c r="DP463" s="16"/>
      <c r="DS463" s="16"/>
      <c r="DT463" s="16"/>
      <c r="DU463" s="16"/>
      <c r="DW463" s="16"/>
      <c r="EB463" s="16"/>
    </row>
    <row r="464" spans="1:132" x14ac:dyDescent="0.35">
      <c r="A464" s="16" t="s">
        <v>6223</v>
      </c>
      <c r="I464" t="s">
        <v>6820</v>
      </c>
      <c r="J464" t="s">
        <v>2173</v>
      </c>
      <c r="K464" t="s">
        <v>6825</v>
      </c>
      <c r="L464" s="16"/>
      <c r="N464" t="s">
        <v>119</v>
      </c>
      <c r="P464" s="16"/>
      <c r="Q464" s="16"/>
      <c r="R464" s="16">
        <f>SUM(COUNTIF(L464:Q464,"yes"))</f>
        <v>1</v>
      </c>
      <c r="S464" s="16" t="s">
        <v>6301</v>
      </c>
      <c r="T464" s="16"/>
      <c r="U464" s="16"/>
      <c r="V464" s="16"/>
      <c r="W464" t="s">
        <v>6471</v>
      </c>
      <c r="X464" s="16"/>
      <c r="Y464" s="16"/>
      <c r="Z464" s="16"/>
      <c r="AA464" s="16"/>
      <c r="AG464" s="16"/>
      <c r="AH464" t="s">
        <v>6820</v>
      </c>
      <c r="AO464" t="s">
        <v>6821</v>
      </c>
      <c r="AP464" s="42"/>
      <c r="AQ464" s="16"/>
      <c r="BD464" s="30"/>
      <c r="BH464" s="26"/>
      <c r="BM464" s="16"/>
      <c r="BN464" s="16"/>
      <c r="BO464" s="41"/>
      <c r="BW464" s="16"/>
      <c r="BX464" s="16"/>
      <c r="BY464" s="16"/>
      <c r="BZ464" s="19"/>
      <c r="CI464" s="16"/>
      <c r="CJ464" s="16"/>
      <c r="CK464" s="16"/>
      <c r="CL464" s="16"/>
      <c r="CN464" s="16"/>
      <c r="CR464" s="16"/>
      <c r="CY464" s="16"/>
      <c r="CZ464" s="19"/>
      <c r="DA464" s="16"/>
      <c r="DB464" s="16"/>
      <c r="DD464" s="19"/>
      <c r="DF464" s="16"/>
      <c r="DP464" s="16"/>
      <c r="DS464" s="16"/>
      <c r="DT464" s="16"/>
      <c r="DU464" s="16"/>
      <c r="DW464" s="16"/>
      <c r="EB464" s="16"/>
    </row>
    <row r="465" spans="1:132" x14ac:dyDescent="0.35">
      <c r="A465" s="16" t="s">
        <v>6223</v>
      </c>
      <c r="I465" t="s">
        <v>6822</v>
      </c>
      <c r="J465" t="s">
        <v>7059</v>
      </c>
      <c r="K465" t="s">
        <v>6825</v>
      </c>
      <c r="L465" s="16"/>
      <c r="N465" t="s">
        <v>119</v>
      </c>
      <c r="P465" s="16"/>
      <c r="Q465" s="16"/>
      <c r="R465" s="16">
        <f>SUM(COUNTIF(L465:Q465,"yes"))</f>
        <v>1</v>
      </c>
      <c r="S465" s="16" t="s">
        <v>6301</v>
      </c>
      <c r="T465" s="16"/>
      <c r="U465" s="16"/>
      <c r="V465" s="16"/>
      <c r="W465" t="s">
        <v>6471</v>
      </c>
      <c r="X465" s="16"/>
      <c r="Y465" s="16"/>
      <c r="Z465" s="16"/>
      <c r="AA465" s="16"/>
      <c r="AG465" s="16"/>
      <c r="AH465" t="s">
        <v>6822</v>
      </c>
      <c r="AO465" t="s">
        <v>6474</v>
      </c>
      <c r="AP465" s="42"/>
      <c r="AQ465" s="16"/>
      <c r="BD465" s="30"/>
      <c r="BH465" s="26"/>
      <c r="BM465" s="16"/>
      <c r="BN465" s="16"/>
      <c r="BO465" s="41"/>
      <c r="BW465" s="16"/>
      <c r="BX465" s="16"/>
      <c r="BY465" s="16"/>
      <c r="BZ465" s="19"/>
      <c r="CI465" s="16"/>
      <c r="CJ465" s="16"/>
      <c r="CK465" s="16"/>
      <c r="CL465" s="16"/>
      <c r="CN465" s="16"/>
      <c r="CR465" s="16"/>
      <c r="CY465" s="16"/>
      <c r="CZ465" s="19"/>
      <c r="DA465" s="16"/>
      <c r="DB465" s="16"/>
      <c r="DD465" s="19"/>
      <c r="DF465" s="16"/>
      <c r="DP465" s="16"/>
      <c r="DS465" s="16"/>
      <c r="DT465" s="16"/>
      <c r="DU465" s="16"/>
      <c r="DW465" s="16"/>
      <c r="EB465" s="16"/>
    </row>
    <row r="466" spans="1:132" x14ac:dyDescent="0.35">
      <c r="A466" s="16" t="s">
        <v>6223</v>
      </c>
      <c r="I466" t="s">
        <v>6823</v>
      </c>
      <c r="J466" t="s">
        <v>7060</v>
      </c>
      <c r="K466" t="s">
        <v>6825</v>
      </c>
      <c r="L466" s="16"/>
      <c r="N466" t="s">
        <v>119</v>
      </c>
      <c r="P466" s="16"/>
      <c r="Q466" s="16"/>
      <c r="R466" s="16">
        <f>SUM(COUNTIF(L466:Q466,"yes"))</f>
        <v>1</v>
      </c>
      <c r="S466" s="16" t="s">
        <v>6301</v>
      </c>
      <c r="T466" s="16"/>
      <c r="U466" s="16"/>
      <c r="V466" s="16"/>
      <c r="W466" t="s">
        <v>6801</v>
      </c>
      <c r="X466" s="16"/>
      <c r="Y466" s="16"/>
      <c r="Z466" s="16"/>
      <c r="AA466" s="16"/>
      <c r="AG466" s="16"/>
      <c r="AH466" t="s">
        <v>6823</v>
      </c>
      <c r="AO466" t="s">
        <v>601</v>
      </c>
      <c r="AP466" s="42"/>
      <c r="AQ466" s="16"/>
      <c r="BD466" s="30"/>
      <c r="BH466" s="26"/>
      <c r="BM466" s="16"/>
      <c r="BN466" s="16"/>
      <c r="BO466" s="41"/>
      <c r="BW466" s="16"/>
      <c r="BX466" s="16"/>
      <c r="BY466" s="16"/>
      <c r="BZ466" s="19"/>
      <c r="CI466" s="16"/>
      <c r="CJ466" s="16"/>
      <c r="CK466" s="16"/>
      <c r="CL466" s="16"/>
      <c r="CN466" s="16"/>
      <c r="CR466" s="16"/>
      <c r="CY466" s="16"/>
      <c r="CZ466" s="19"/>
      <c r="DA466" s="16"/>
      <c r="DB466" s="16"/>
      <c r="DD466" s="19"/>
      <c r="DF466" s="16"/>
      <c r="DP466" s="16"/>
      <c r="DS466" s="16"/>
      <c r="DT466" s="16"/>
      <c r="DU466" s="16"/>
      <c r="DW466" s="16"/>
      <c r="EB466" s="16"/>
    </row>
    <row r="467" spans="1:132" x14ac:dyDescent="0.35">
      <c r="A467" s="16" t="s">
        <v>6223</v>
      </c>
      <c r="I467" t="s">
        <v>6824</v>
      </c>
      <c r="J467" t="s">
        <v>7061</v>
      </c>
      <c r="K467" t="s">
        <v>6825</v>
      </c>
      <c r="L467" s="16"/>
      <c r="N467" t="s">
        <v>119</v>
      </c>
      <c r="P467" s="16"/>
      <c r="Q467" s="16"/>
      <c r="R467" s="16">
        <f>SUM(COUNTIF(L467:Q467,"yes"))</f>
        <v>1</v>
      </c>
      <c r="S467" s="16" t="s">
        <v>6301</v>
      </c>
      <c r="T467" s="16"/>
      <c r="U467" s="16"/>
      <c r="V467" s="16"/>
      <c r="W467" t="s">
        <v>6471</v>
      </c>
      <c r="X467" s="16"/>
      <c r="Y467" s="16"/>
      <c r="Z467" s="16"/>
      <c r="AA467" s="16"/>
      <c r="AG467" s="16"/>
      <c r="AH467" t="s">
        <v>6824</v>
      </c>
      <c r="AO467" t="s">
        <v>601</v>
      </c>
      <c r="AP467" s="42"/>
      <c r="AQ467" s="16"/>
      <c r="BD467" s="30"/>
      <c r="BH467" s="26"/>
      <c r="BM467" s="16"/>
      <c r="BN467" s="16"/>
      <c r="BO467" s="41"/>
      <c r="BW467" s="16"/>
      <c r="BX467" s="16"/>
      <c r="BY467" s="16"/>
      <c r="BZ467" s="19"/>
      <c r="CI467" s="16"/>
      <c r="CJ467" s="16"/>
      <c r="CK467" s="16"/>
      <c r="CL467" s="16"/>
      <c r="CN467" s="16"/>
      <c r="CR467" s="16"/>
      <c r="CY467" s="16"/>
      <c r="CZ467" s="19"/>
      <c r="DA467" s="16"/>
      <c r="DB467" s="16"/>
      <c r="DD467" s="19"/>
      <c r="DF467" s="16"/>
      <c r="DP467" s="16"/>
      <c r="DS467" s="16"/>
      <c r="DT467" s="16"/>
      <c r="DU467" s="16"/>
      <c r="DW467" s="16"/>
      <c r="EB467" s="16"/>
    </row>
    <row r="468" spans="1:132" x14ac:dyDescent="0.35">
      <c r="A468" s="16" t="s">
        <v>6223</v>
      </c>
      <c r="I468" t="s">
        <v>1678</v>
      </c>
      <c r="J468" t="s">
        <v>7045</v>
      </c>
      <c r="K468" t="s">
        <v>7208</v>
      </c>
      <c r="L468" s="16"/>
      <c r="N468" t="s">
        <v>119</v>
      </c>
      <c r="P468" s="16"/>
      <c r="Q468" s="16"/>
      <c r="R468" s="16">
        <f>SUM(COUNTIF(L468:Q468,"yes"))</f>
        <v>1</v>
      </c>
      <c r="S468" s="16" t="s">
        <v>6301</v>
      </c>
      <c r="T468" s="16" t="s">
        <v>6014</v>
      </c>
      <c r="U468" s="16"/>
      <c r="V468" s="16"/>
      <c r="W468" t="s">
        <v>6797</v>
      </c>
      <c r="X468" s="16"/>
      <c r="Y468" s="16" t="s">
        <v>5980</v>
      </c>
      <c r="Z468" s="16" t="s">
        <v>677</v>
      </c>
      <c r="AA468" s="16"/>
      <c r="AG468" s="16"/>
      <c r="AH468" t="s">
        <v>6796</v>
      </c>
      <c r="AK468" s="16" t="s">
        <v>5982</v>
      </c>
      <c r="AM468" s="16" t="s">
        <v>790</v>
      </c>
      <c r="AN468" s="16" t="s">
        <v>1315</v>
      </c>
      <c r="AO468" s="16" t="s">
        <v>5934</v>
      </c>
      <c r="AP468" s="42" t="s">
        <v>661</v>
      </c>
      <c r="AQ468" s="16" t="s">
        <v>6022</v>
      </c>
      <c r="AT468" s="16">
        <v>-16</v>
      </c>
      <c r="AU468" s="16">
        <v>-64</v>
      </c>
      <c r="AV468" s="16" t="s">
        <v>660</v>
      </c>
      <c r="AW468" s="21" t="s">
        <v>5981</v>
      </c>
      <c r="AX468" s="16" t="s">
        <v>6022</v>
      </c>
      <c r="AY468" s="16" t="s">
        <v>6022</v>
      </c>
      <c r="AZ468" s="16">
        <f>LEN(AY468)-LEN(SUBSTITUTE(AY468,",",""))+1</f>
        <v>1</v>
      </c>
      <c r="BA468" s="16" t="s">
        <v>6021</v>
      </c>
      <c r="BB468" s="16">
        <f>LEN(BA468)-LEN(SUBSTITUTE(BA468,",",""))+1</f>
        <v>166</v>
      </c>
      <c r="BC468" s="16">
        <f>Table1[[#This Row], [no. of native regions]]+Table1[[#This Row], [no. of introduced regions]]</f>
        <v>167</v>
      </c>
      <c r="BD468" s="30">
        <f>Table1[[#This Row], [no. of introduced regions]]/Table1[[#This Row], [no. of native regions]]</f>
        <v>166</v>
      </c>
      <c r="BH468" s="26"/>
      <c r="BJ468" s="16" t="s">
        <v>1679</v>
      </c>
      <c r="BM468" s="16"/>
      <c r="BN468" s="16"/>
      <c r="BO468" s="41"/>
      <c r="BT468" s="16" t="s">
        <v>6154</v>
      </c>
      <c r="BU468" s="32" t="s">
        <v>6155</v>
      </c>
      <c r="BW468" s="16"/>
      <c r="BX468" s="16"/>
      <c r="BY468" s="16"/>
      <c r="BZ468" s="16"/>
      <c r="CI468" s="16"/>
      <c r="CJ468" s="16"/>
      <c r="CK468" s="16"/>
      <c r="CL468" s="16"/>
      <c r="CN468" s="16"/>
      <c r="CR468" s="16"/>
      <c r="CY468" s="16" t="s">
        <v>119</v>
      </c>
      <c r="CZ468" s="19">
        <v>1624</v>
      </c>
      <c r="DA468" s="16"/>
      <c r="DB468" s="16"/>
      <c r="DD468" s="16"/>
      <c r="DF468" s="16"/>
      <c r="DP468" s="16"/>
      <c r="DS468" s="16"/>
      <c r="DT468" s="16"/>
      <c r="DU468" s="16"/>
      <c r="DW468" s="16"/>
      <c r="EB468" s="16"/>
    </row>
    <row r="469" spans="1:132" x14ac:dyDescent="0.35">
      <c r="A469" s="16" t="s">
        <v>6223</v>
      </c>
      <c r="I469" t="s">
        <v>2169</v>
      </c>
      <c r="J469"/>
      <c r="K469" s="16" t="s">
        <v>730</v>
      </c>
      <c r="L469" s="16"/>
      <c r="O469" s="16" t="s">
        <v>119</v>
      </c>
      <c r="P469" s="16"/>
      <c r="Q469" s="16"/>
      <c r="R469" s="16">
        <f>SUM(COUNTIF(L469:Q469,"yes"))</f>
        <v>1</v>
      </c>
      <c r="S469" s="16"/>
      <c r="T469" s="16"/>
      <c r="U469" s="16"/>
      <c r="V469" s="16"/>
      <c r="W469" s="16"/>
      <c r="X469" s="16"/>
      <c r="Y469" s="16" t="s">
        <v>2168</v>
      </c>
      <c r="Z469" s="16"/>
      <c r="AA469" s="16"/>
      <c r="AG469" s="16" t="s">
        <v>2169</v>
      </c>
      <c r="AM469" s="16" t="s">
        <v>1229</v>
      </c>
      <c r="AN469" s="16" t="s">
        <v>1228</v>
      </c>
      <c r="AO469" s="16" t="s">
        <v>2170</v>
      </c>
      <c r="AQ469" s="16"/>
      <c r="AZ469" s="16">
        <f>LEN(AY469)-LEN(SUBSTITUTE(AY469,",",""))+1</f>
        <v>1</v>
      </c>
      <c r="BD469" s="30"/>
      <c r="BH469" s="26"/>
      <c r="BM469" s="16"/>
      <c r="BN469" s="16"/>
      <c r="BO469" s="41"/>
      <c r="BW469" s="16"/>
      <c r="BX469" s="16"/>
      <c r="BY469" s="16"/>
      <c r="BZ469" s="16"/>
      <c r="CI469" s="16"/>
      <c r="CJ469" s="16"/>
      <c r="CK469" s="16"/>
      <c r="CL469" s="16"/>
      <c r="CN469" s="16"/>
      <c r="CR469" s="16"/>
      <c r="CY469" s="16"/>
      <c r="CZ469" s="19"/>
      <c r="DA469" s="16"/>
      <c r="DB469" s="16"/>
      <c r="DD469" s="16"/>
      <c r="DF469" s="16"/>
      <c r="DP469" s="16"/>
      <c r="DS469" s="16"/>
      <c r="DT469" s="16"/>
      <c r="DU469" s="16"/>
      <c r="DW469" s="16"/>
      <c r="EB469" s="16"/>
    </row>
    <row r="470" spans="1:132" x14ac:dyDescent="0.35">
      <c r="A470" s="16" t="s">
        <v>6223</v>
      </c>
      <c r="I470" t="s">
        <v>1719</v>
      </c>
      <c r="J470"/>
      <c r="K470" s="16" t="s">
        <v>730</v>
      </c>
      <c r="L470" s="16"/>
      <c r="O470" s="16" t="s">
        <v>119</v>
      </c>
      <c r="P470" s="16"/>
      <c r="Q470" s="16"/>
      <c r="R470" s="16">
        <f>SUM(COUNTIF(L470:Q470,"yes"))</f>
        <v>1</v>
      </c>
      <c r="S470" s="16"/>
      <c r="T470" s="16"/>
      <c r="U470" s="16"/>
      <c r="V470" s="16"/>
      <c r="W470" s="16"/>
      <c r="X470" s="16"/>
      <c r="Y470" s="16" t="s">
        <v>1718</v>
      </c>
      <c r="Z470" s="16"/>
      <c r="AA470" s="16"/>
      <c r="AG470" s="16" t="s">
        <v>1719</v>
      </c>
      <c r="AM470" s="16" t="s">
        <v>1270</v>
      </c>
      <c r="AN470" s="16" t="s">
        <v>981</v>
      </c>
      <c r="AO470" s="16" t="s">
        <v>1720</v>
      </c>
      <c r="AQ470" s="16"/>
      <c r="AZ470" s="16">
        <f>LEN(AY470)-LEN(SUBSTITUTE(AY470,",",""))+1</f>
        <v>1</v>
      </c>
      <c r="BB470" s="16">
        <f>LEN(BA470)-LEN(SUBSTITUTE(BA470,",",""))+1</f>
        <v>1</v>
      </c>
      <c r="BC470" s="16">
        <f>Table1[[#This Row], [no. of native regions]]+Table1[[#This Row], [no. of introduced regions]]</f>
        <v>2</v>
      </c>
      <c r="BD470" s="30">
        <f>Table1[[#This Row], [no. of introduced regions]]/Table1[[#This Row], [no. of native regions]]</f>
        <v>1</v>
      </c>
      <c r="BH470" s="26"/>
      <c r="BM470" s="16"/>
      <c r="BN470" s="16"/>
      <c r="BO470" s="41"/>
      <c r="BW470" s="16"/>
      <c r="BX470" s="16"/>
      <c r="BY470" s="16"/>
      <c r="BZ470" s="16"/>
      <c r="CI470" s="16"/>
      <c r="CJ470" s="16"/>
      <c r="CK470" s="16"/>
      <c r="CL470" s="16"/>
      <c r="CN470" s="16"/>
      <c r="CR470" s="16"/>
      <c r="CY470" s="16"/>
      <c r="CZ470" s="19"/>
      <c r="DA470" s="16"/>
      <c r="DB470" s="16"/>
      <c r="DD470" s="16"/>
      <c r="DF470" s="16"/>
      <c r="DP470" s="16"/>
      <c r="DS470" s="16"/>
      <c r="DT470" s="16"/>
      <c r="DU470" s="16"/>
      <c r="DW470" s="16"/>
      <c r="EB470" s="16"/>
    </row>
    <row r="471" spans="1:132" x14ac:dyDescent="0.35">
      <c r="A471" s="16" t="s">
        <v>6223</v>
      </c>
      <c r="I471" t="s">
        <v>2748</v>
      </c>
      <c r="J471"/>
      <c r="K471" s="16" t="s">
        <v>730</v>
      </c>
      <c r="L471" s="16"/>
      <c r="O471" s="16" t="s">
        <v>119</v>
      </c>
      <c r="P471" s="16"/>
      <c r="Q471" s="16"/>
      <c r="R471" s="16">
        <f>SUM(COUNTIF(L471:Q471,"yes"))</f>
        <v>1</v>
      </c>
      <c r="S471" s="16"/>
      <c r="T471" s="16"/>
      <c r="U471" s="16"/>
      <c r="V471" s="16"/>
      <c r="W471" s="16"/>
      <c r="X471" s="16"/>
      <c r="Y471" s="16" t="s">
        <v>2747</v>
      </c>
      <c r="Z471" s="16"/>
      <c r="AA471" s="16"/>
      <c r="AG471" s="16" t="s">
        <v>2748</v>
      </c>
      <c r="AM471" s="16" t="s">
        <v>947</v>
      </c>
      <c r="AN471" s="16" t="s">
        <v>1228</v>
      </c>
      <c r="AO471" s="16" t="s">
        <v>1245</v>
      </c>
      <c r="AQ471" s="16"/>
      <c r="BD471" s="30"/>
      <c r="BH471" s="26"/>
      <c r="BM471" s="16"/>
      <c r="BN471" s="16"/>
      <c r="BO471" s="41"/>
      <c r="BW471" s="16"/>
      <c r="BX471" s="16"/>
      <c r="BY471" s="16"/>
      <c r="BZ471" s="16"/>
      <c r="CI471" s="16"/>
      <c r="CJ471" s="16"/>
      <c r="CK471" s="16"/>
      <c r="CL471" s="16"/>
      <c r="CN471" s="16"/>
      <c r="CR471" s="16"/>
      <c r="CY471" s="16"/>
      <c r="CZ471" s="19"/>
      <c r="DA471" s="16"/>
      <c r="DB471" s="16"/>
      <c r="DD471" s="16"/>
      <c r="DF471" s="16"/>
      <c r="DP471" s="16"/>
      <c r="DS471" s="16"/>
      <c r="DT471" s="16"/>
      <c r="DU471" s="16"/>
      <c r="DW471" s="16"/>
      <c r="EB471" s="16"/>
    </row>
    <row r="472" spans="1:132" x14ac:dyDescent="0.35">
      <c r="A472" s="16" t="s">
        <v>6223</v>
      </c>
      <c r="I472" t="s">
        <v>3109</v>
      </c>
      <c r="J472"/>
      <c r="K472" s="16" t="s">
        <v>730</v>
      </c>
      <c r="L472" s="16"/>
      <c r="O472" s="16" t="s">
        <v>119</v>
      </c>
      <c r="P472" s="16"/>
      <c r="Q472" s="16"/>
      <c r="R472" s="16">
        <f>SUM(COUNTIF(L472:Q472,"yes"))</f>
        <v>1</v>
      </c>
      <c r="S472" s="16"/>
      <c r="T472" s="16"/>
      <c r="U472" s="16"/>
      <c r="V472" s="16"/>
      <c r="W472" s="16"/>
      <c r="X472" s="16"/>
      <c r="Y472" s="16" t="s">
        <v>3108</v>
      </c>
      <c r="Z472" s="16"/>
      <c r="AA472" s="16"/>
      <c r="AG472" s="16" t="s">
        <v>3109</v>
      </c>
      <c r="AK472" s="16" t="s">
        <v>3110</v>
      </c>
      <c r="AM472" s="16" t="s">
        <v>1034</v>
      </c>
      <c r="AN472" s="16" t="s">
        <v>727</v>
      </c>
      <c r="AO472" s="16" t="s">
        <v>836</v>
      </c>
      <c r="AQ472" s="16"/>
      <c r="BD472" s="30"/>
      <c r="BH472" s="26"/>
      <c r="BM472" s="16"/>
      <c r="BN472" s="16"/>
      <c r="BO472" s="41"/>
      <c r="BW472" s="16"/>
      <c r="BX472" s="16"/>
      <c r="BY472" s="16"/>
      <c r="BZ472" s="16"/>
      <c r="CI472" s="16"/>
      <c r="CJ472" s="16"/>
      <c r="CK472" s="16"/>
      <c r="CL472" s="16"/>
      <c r="CN472" s="16"/>
      <c r="CR472" s="16"/>
      <c r="CY472" s="16"/>
      <c r="CZ472" s="19"/>
      <c r="DA472" s="16"/>
      <c r="DB472" s="16"/>
      <c r="DD472" s="16"/>
      <c r="DF472" s="16"/>
      <c r="DP472" s="16"/>
      <c r="DS472" s="16"/>
      <c r="DT472" s="16"/>
      <c r="DU472" s="16"/>
      <c r="DW472" s="16"/>
      <c r="EB472" s="16"/>
    </row>
    <row r="473" spans="1:132" x14ac:dyDescent="0.35">
      <c r="A473" s="16" t="s">
        <v>6223</v>
      </c>
      <c r="I473" t="s">
        <v>2609</v>
      </c>
      <c r="J473"/>
      <c r="K473" s="16" t="s">
        <v>730</v>
      </c>
      <c r="L473" s="16"/>
      <c r="O473" s="16" t="s">
        <v>119</v>
      </c>
      <c r="P473" s="16"/>
      <c r="Q473" s="16"/>
      <c r="R473" s="16">
        <f>SUM(COUNTIF(L473:Q473,"yes"))</f>
        <v>1</v>
      </c>
      <c r="S473" s="16"/>
      <c r="T473" s="16"/>
      <c r="U473" s="16"/>
      <c r="V473" s="16"/>
      <c r="W473" s="16"/>
      <c r="X473" s="16"/>
      <c r="Y473" s="16" t="s">
        <v>2607</v>
      </c>
      <c r="Z473" s="16"/>
      <c r="AA473" s="16"/>
      <c r="AB473" s="16" t="s">
        <v>2608</v>
      </c>
      <c r="AG473" s="16" t="s">
        <v>2609</v>
      </c>
      <c r="AM473" s="16" t="s">
        <v>1229</v>
      </c>
      <c r="AN473" s="16" t="s">
        <v>1385</v>
      </c>
      <c r="AO473" s="16" t="s">
        <v>2610</v>
      </c>
      <c r="AQ473" s="16"/>
      <c r="AZ473" s="16">
        <f>LEN(AY473)-LEN(SUBSTITUTE(AY473,",",""))+1</f>
        <v>1</v>
      </c>
      <c r="BD473" s="30"/>
      <c r="BH473" s="26"/>
      <c r="BM473" s="16"/>
      <c r="BN473" s="16"/>
      <c r="BO473" s="41"/>
      <c r="BW473" s="16"/>
      <c r="BX473" s="16"/>
      <c r="BY473" s="16"/>
      <c r="BZ473" s="16"/>
      <c r="CI473" s="16"/>
      <c r="CJ473" s="16"/>
      <c r="CK473" s="16"/>
      <c r="CL473" s="16"/>
      <c r="CN473" s="16"/>
      <c r="CR473" s="16"/>
      <c r="CY473" s="16"/>
      <c r="CZ473" s="19"/>
      <c r="DA473" s="16"/>
      <c r="DB473" s="16"/>
      <c r="DD473" s="16"/>
      <c r="DF473" s="16"/>
      <c r="DP473" s="16"/>
      <c r="DS473" s="16"/>
      <c r="DT473" s="16"/>
      <c r="DU473" s="16"/>
      <c r="DW473" s="16"/>
      <c r="EB473" s="16"/>
    </row>
    <row r="474" spans="1:132" x14ac:dyDescent="0.35">
      <c r="A474" s="16" t="s">
        <v>6223</v>
      </c>
      <c r="I474" t="s">
        <v>3051</v>
      </c>
      <c r="J474"/>
      <c r="K474" s="16" t="s">
        <v>730</v>
      </c>
      <c r="L474" s="16"/>
      <c r="O474" s="16" t="s">
        <v>119</v>
      </c>
      <c r="P474" s="16"/>
      <c r="Q474" s="16"/>
      <c r="R474" s="16">
        <f>SUM(COUNTIF(L474:Q474,"yes"))</f>
        <v>1</v>
      </c>
      <c r="S474" s="16"/>
      <c r="T474" s="16"/>
      <c r="U474" s="16"/>
      <c r="V474" s="16"/>
      <c r="W474" s="16"/>
      <c r="X474" s="16"/>
      <c r="Y474" s="16" t="s">
        <v>3050</v>
      </c>
      <c r="Z474" s="16"/>
      <c r="AA474" s="16"/>
      <c r="AG474" s="16" t="s">
        <v>3051</v>
      </c>
      <c r="AM474" s="16" t="s">
        <v>1980</v>
      </c>
      <c r="AN474" s="16" t="s">
        <v>981</v>
      </c>
      <c r="AO474" s="16" t="s">
        <v>1747</v>
      </c>
      <c r="AQ474" s="16"/>
      <c r="BD474" s="30"/>
      <c r="BH474" s="26"/>
      <c r="BM474" s="16"/>
      <c r="BN474" s="16"/>
      <c r="BO474" s="41"/>
      <c r="BW474" s="16"/>
      <c r="BX474" s="16"/>
      <c r="BY474" s="16"/>
      <c r="BZ474" s="16"/>
      <c r="CI474" s="16"/>
      <c r="CJ474" s="16"/>
      <c r="CK474" s="16"/>
      <c r="CL474" s="16"/>
      <c r="CN474" s="16"/>
      <c r="CR474" s="16"/>
      <c r="CY474" s="16"/>
      <c r="CZ474" s="19"/>
      <c r="DA474" s="16"/>
      <c r="DB474" s="16"/>
      <c r="DD474" s="16"/>
      <c r="DF474" s="16"/>
      <c r="DP474" s="16"/>
      <c r="DS474" s="16"/>
      <c r="DT474" s="16"/>
      <c r="DU474" s="16"/>
      <c r="DW474" s="16"/>
      <c r="EB474" s="16"/>
    </row>
    <row r="475" spans="1:132" x14ac:dyDescent="0.35">
      <c r="A475" s="16" t="s">
        <v>6223</v>
      </c>
      <c r="I475" t="s">
        <v>2961</v>
      </c>
      <c r="J475"/>
      <c r="K475" s="16" t="s">
        <v>730</v>
      </c>
      <c r="L475" s="16"/>
      <c r="O475" s="16" t="s">
        <v>119</v>
      </c>
      <c r="P475" s="16"/>
      <c r="Q475" s="16"/>
      <c r="R475" s="16">
        <f>SUM(COUNTIF(L475:Q475,"yes"))</f>
        <v>1</v>
      </c>
      <c r="S475" s="16"/>
      <c r="T475" s="16"/>
      <c r="U475" s="16"/>
      <c r="V475" s="16"/>
      <c r="W475" s="16"/>
      <c r="X475" s="16"/>
      <c r="Y475" s="16" t="s">
        <v>2960</v>
      </c>
      <c r="Z475" s="16"/>
      <c r="AA475" s="16"/>
      <c r="AG475" s="16" t="s">
        <v>2961</v>
      </c>
      <c r="AM475" s="16" t="s">
        <v>790</v>
      </c>
      <c r="AN475" s="16" t="s">
        <v>2042</v>
      </c>
      <c r="AO475" s="16" t="s">
        <v>1715</v>
      </c>
      <c r="AQ475" s="16"/>
      <c r="BD475" s="30"/>
      <c r="BH475" s="26"/>
      <c r="BM475" s="16"/>
      <c r="BN475" s="16"/>
      <c r="BO475" s="41"/>
      <c r="BW475" s="16"/>
      <c r="BX475" s="16"/>
      <c r="BY475" s="16"/>
      <c r="BZ475" s="16"/>
      <c r="CI475" s="16"/>
      <c r="CJ475" s="16"/>
      <c r="CK475" s="16"/>
      <c r="CL475" s="16"/>
      <c r="CN475" s="16"/>
      <c r="CR475" s="16"/>
      <c r="CY475" s="16"/>
      <c r="CZ475" s="19"/>
      <c r="DA475" s="16"/>
      <c r="DB475" s="16"/>
      <c r="DD475" s="16"/>
      <c r="DF475" s="16"/>
      <c r="DP475" s="16"/>
      <c r="DS475" s="16"/>
      <c r="DT475" s="16"/>
      <c r="DU475" s="16"/>
      <c r="DW475" s="16"/>
      <c r="EB475" s="16"/>
    </row>
    <row r="476" spans="1:132" x14ac:dyDescent="0.35">
      <c r="A476" s="16" t="s">
        <v>6223</v>
      </c>
      <c r="I476" t="s">
        <v>2943</v>
      </c>
      <c r="J476"/>
      <c r="K476" s="16" t="s">
        <v>730</v>
      </c>
      <c r="L476" s="16"/>
      <c r="O476" s="16" t="s">
        <v>119</v>
      </c>
      <c r="P476" s="16"/>
      <c r="Q476" s="16"/>
      <c r="R476" s="16">
        <f>SUM(COUNTIF(L476:Q476,"yes"))</f>
        <v>1</v>
      </c>
      <c r="S476" s="16"/>
      <c r="T476" s="16"/>
      <c r="U476" s="16"/>
      <c r="V476" s="16"/>
      <c r="W476" s="16"/>
      <c r="X476" s="16"/>
      <c r="Y476" s="16" t="s">
        <v>2942</v>
      </c>
      <c r="Z476" s="16"/>
      <c r="AA476" s="16"/>
      <c r="AG476" s="16" t="s">
        <v>2943</v>
      </c>
      <c r="AM476" s="16" t="s">
        <v>747</v>
      </c>
      <c r="AN476" s="16" t="s">
        <v>1996</v>
      </c>
      <c r="AO476" s="16" t="s">
        <v>1754</v>
      </c>
      <c r="AQ476" s="16"/>
      <c r="BD476" s="30"/>
      <c r="BH476" s="26"/>
      <c r="BM476" s="16"/>
      <c r="BN476" s="16"/>
      <c r="BO476" s="41"/>
      <c r="BW476" s="16"/>
      <c r="BX476" s="16"/>
      <c r="BY476" s="16"/>
      <c r="BZ476" s="16"/>
      <c r="CI476" s="16"/>
      <c r="CJ476" s="16"/>
      <c r="CK476" s="16"/>
      <c r="CL476" s="16"/>
      <c r="CN476" s="16"/>
      <c r="CR476" s="16"/>
      <c r="CY476" s="16"/>
      <c r="CZ476" s="19"/>
      <c r="DA476" s="16"/>
      <c r="DB476" s="16"/>
      <c r="DD476" s="16"/>
      <c r="DF476" s="16"/>
      <c r="DP476" s="16"/>
      <c r="DS476" s="16"/>
      <c r="DT476" s="16"/>
      <c r="DU476" s="16"/>
      <c r="DW476" s="16"/>
      <c r="EB476" s="16"/>
    </row>
    <row r="477" spans="1:132" x14ac:dyDescent="0.35">
      <c r="A477" s="16" t="s">
        <v>6223</v>
      </c>
      <c r="I477" t="s">
        <v>2983</v>
      </c>
      <c r="J477"/>
      <c r="K477" s="16" t="s">
        <v>730</v>
      </c>
      <c r="L477" s="16"/>
      <c r="O477" s="16" t="s">
        <v>119</v>
      </c>
      <c r="P477" s="16"/>
      <c r="Q477" s="16"/>
      <c r="R477" s="16">
        <f>SUM(COUNTIF(L477:Q477,"yes"))</f>
        <v>1</v>
      </c>
      <c r="S477" s="16"/>
      <c r="T477" s="16"/>
      <c r="U477" s="16"/>
      <c r="V477" s="16"/>
      <c r="W477" s="16"/>
      <c r="X477" s="16"/>
      <c r="Y477" s="16" t="s">
        <v>2982</v>
      </c>
      <c r="Z477" s="16"/>
      <c r="AA477" s="16"/>
      <c r="AG477" s="16" t="s">
        <v>2983</v>
      </c>
      <c r="AM477" s="16" t="s">
        <v>1328</v>
      </c>
      <c r="AN477" s="16" t="s">
        <v>1513</v>
      </c>
      <c r="AO477" s="16" t="s">
        <v>2984</v>
      </c>
      <c r="AQ477" s="16"/>
      <c r="BD477" s="30"/>
      <c r="BH477" s="26"/>
      <c r="BM477" s="16"/>
      <c r="BN477" s="16"/>
      <c r="BO477" s="41"/>
      <c r="BW477" s="16"/>
      <c r="BX477" s="16"/>
      <c r="BY477" s="16"/>
      <c r="BZ477" s="16"/>
      <c r="CI477" s="16"/>
      <c r="CJ477" s="16"/>
      <c r="CK477" s="16"/>
      <c r="CL477" s="16"/>
      <c r="CN477" s="16"/>
      <c r="CR477" s="16"/>
      <c r="CY477" s="16"/>
      <c r="CZ477" s="19"/>
      <c r="DA477" s="16"/>
      <c r="DB477" s="16"/>
      <c r="DD477" s="16"/>
      <c r="DF477" s="16"/>
      <c r="DP477" s="16"/>
      <c r="DS477" s="16"/>
      <c r="DT477" s="16"/>
      <c r="DU477" s="16"/>
      <c r="DW477" s="16"/>
      <c r="EB477" s="16"/>
    </row>
    <row r="478" spans="1:132" x14ac:dyDescent="0.35">
      <c r="A478" s="16" t="s">
        <v>6223</v>
      </c>
      <c r="I478" t="s">
        <v>2126</v>
      </c>
      <c r="J478"/>
      <c r="K478" s="16" t="s">
        <v>730</v>
      </c>
      <c r="L478" s="16"/>
      <c r="O478" s="16" t="s">
        <v>119</v>
      </c>
      <c r="P478" s="16"/>
      <c r="Q478" s="16"/>
      <c r="R478" s="16">
        <f>SUM(COUNTIF(L478:Q478,"yes"))</f>
        <v>1</v>
      </c>
      <c r="S478" s="16"/>
      <c r="T478" s="16"/>
      <c r="U478" s="16"/>
      <c r="V478" s="16"/>
      <c r="W478" s="16"/>
      <c r="X478" s="16"/>
      <c r="Y478" s="16" t="s">
        <v>2125</v>
      </c>
      <c r="Z478" s="16"/>
      <c r="AA478" s="16"/>
      <c r="AG478" s="16" t="s">
        <v>2126</v>
      </c>
      <c r="AM478" s="16" t="s">
        <v>1292</v>
      </c>
      <c r="AN478" s="16" t="s">
        <v>2127</v>
      </c>
      <c r="AO478" s="16" t="s">
        <v>2128</v>
      </c>
      <c r="AQ478" s="16"/>
      <c r="AZ478" s="16">
        <f>LEN(AY478)-LEN(SUBSTITUTE(AY478,",",""))+1</f>
        <v>1</v>
      </c>
      <c r="BD478" s="30"/>
      <c r="BH478" s="26"/>
      <c r="BM478" s="16"/>
      <c r="BN478" s="16"/>
      <c r="BO478" s="41"/>
      <c r="BW478" s="16"/>
      <c r="BX478" s="16"/>
      <c r="BY478" s="16"/>
      <c r="BZ478" s="16"/>
      <c r="CI478" s="16"/>
      <c r="CJ478" s="16"/>
      <c r="CK478" s="16"/>
      <c r="CL478" s="16"/>
      <c r="CN478" s="16"/>
      <c r="CR478" s="16"/>
      <c r="CY478" s="16"/>
      <c r="CZ478" s="19"/>
      <c r="DA478" s="16"/>
      <c r="DB478" s="16"/>
      <c r="DD478" s="16"/>
      <c r="DF478" s="16"/>
      <c r="DP478" s="16"/>
      <c r="DS478" s="16"/>
      <c r="DT478" s="16"/>
      <c r="DU478" s="16"/>
      <c r="DW478" s="16"/>
      <c r="EB478" s="16"/>
    </row>
    <row r="479" spans="1:132" x14ac:dyDescent="0.35">
      <c r="A479" s="16" t="s">
        <v>6223</v>
      </c>
      <c r="I479" t="s">
        <v>2857</v>
      </c>
      <c r="J479"/>
      <c r="K479" s="16" t="s">
        <v>730</v>
      </c>
      <c r="L479" s="16"/>
      <c r="O479" s="16" t="s">
        <v>119</v>
      </c>
      <c r="P479" s="16"/>
      <c r="Q479" s="16"/>
      <c r="R479" s="16">
        <f>SUM(COUNTIF(L479:Q479,"yes"))</f>
        <v>1</v>
      </c>
      <c r="S479" s="16"/>
      <c r="T479" s="16"/>
      <c r="U479" s="16"/>
      <c r="V479" s="16"/>
      <c r="W479" s="16"/>
      <c r="X479" s="16"/>
      <c r="Y479" s="16" t="s">
        <v>2856</v>
      </c>
      <c r="Z479" s="16"/>
      <c r="AA479" s="16"/>
      <c r="AG479" s="16" t="s">
        <v>2857</v>
      </c>
      <c r="AM479" s="16" t="s">
        <v>1793</v>
      </c>
      <c r="AN479" s="16" t="s">
        <v>981</v>
      </c>
      <c r="AO479" s="16" t="s">
        <v>1754</v>
      </c>
      <c r="AQ479" s="16"/>
      <c r="BD479" s="30"/>
      <c r="BH479" s="26"/>
      <c r="BM479" s="16"/>
      <c r="BN479" s="16"/>
      <c r="BO479" s="41"/>
      <c r="BW479" s="16"/>
      <c r="BX479" s="16"/>
      <c r="BY479" s="16"/>
      <c r="BZ479" s="16"/>
      <c r="CI479" s="16"/>
      <c r="CJ479" s="16"/>
      <c r="CK479" s="16"/>
      <c r="CL479" s="16"/>
      <c r="CN479" s="16"/>
      <c r="CR479" s="16"/>
      <c r="CY479" s="16"/>
      <c r="CZ479" s="19"/>
      <c r="DA479" s="16"/>
      <c r="DB479" s="16"/>
      <c r="DD479" s="16"/>
      <c r="DF479" s="16"/>
      <c r="DP479" s="16"/>
      <c r="DS479" s="16"/>
      <c r="DT479" s="16"/>
      <c r="DU479" s="16"/>
      <c r="DW479" s="16"/>
      <c r="EB479" s="16"/>
    </row>
    <row r="480" spans="1:132" x14ac:dyDescent="0.35">
      <c r="A480" s="16" t="s">
        <v>6223</v>
      </c>
      <c r="I480" t="s">
        <v>2800</v>
      </c>
      <c r="J480"/>
      <c r="K480" s="16" t="s">
        <v>730</v>
      </c>
      <c r="L480" s="16"/>
      <c r="O480" s="16" t="s">
        <v>119</v>
      </c>
      <c r="P480" s="16"/>
      <c r="Q480" s="16"/>
      <c r="R480" s="16">
        <f>SUM(COUNTIF(L480:Q480,"yes"))</f>
        <v>1</v>
      </c>
      <c r="S480" s="16"/>
      <c r="T480" s="16"/>
      <c r="U480" s="16"/>
      <c r="V480" s="16"/>
      <c r="W480" s="16"/>
      <c r="X480" s="16"/>
      <c r="Y480" s="16" t="s">
        <v>2799</v>
      </c>
      <c r="Z480" s="16"/>
      <c r="AA480" s="16"/>
      <c r="AG480" s="16" t="s">
        <v>2800</v>
      </c>
      <c r="AM480" s="16" t="s">
        <v>962</v>
      </c>
      <c r="AN480" s="16" t="s">
        <v>981</v>
      </c>
      <c r="AO480" s="16" t="s">
        <v>1754</v>
      </c>
      <c r="AQ480" s="16"/>
      <c r="BD480" s="30"/>
      <c r="BH480" s="26"/>
      <c r="BM480" s="16"/>
      <c r="BN480" s="16"/>
      <c r="BO480" s="41"/>
      <c r="BW480" s="16"/>
      <c r="BX480" s="16"/>
      <c r="BY480" s="16"/>
      <c r="BZ480" s="16"/>
      <c r="CI480" s="16"/>
      <c r="CJ480" s="16"/>
      <c r="CK480" s="16"/>
      <c r="CL480" s="16"/>
      <c r="CN480" s="16"/>
      <c r="CR480" s="16"/>
      <c r="CY480" s="16"/>
      <c r="CZ480" s="19"/>
      <c r="DA480" s="16"/>
      <c r="DB480" s="16"/>
      <c r="DD480" s="16"/>
      <c r="DF480" s="16"/>
      <c r="DP480" s="16"/>
      <c r="DS480" s="16"/>
      <c r="DT480" s="16"/>
      <c r="DU480" s="16"/>
      <c r="DW480" s="16"/>
      <c r="EB480" s="16"/>
    </row>
    <row r="481" spans="1:132" x14ac:dyDescent="0.35">
      <c r="A481" s="16" t="s">
        <v>6223</v>
      </c>
      <c r="I481" t="s">
        <v>2542</v>
      </c>
      <c r="J481"/>
      <c r="K481" s="16" t="s">
        <v>730</v>
      </c>
      <c r="L481" s="16"/>
      <c r="O481" s="16" t="s">
        <v>119</v>
      </c>
      <c r="P481" s="16"/>
      <c r="Q481" s="16"/>
      <c r="R481" s="16">
        <f>SUM(COUNTIF(L481:Q481,"yes"))</f>
        <v>1</v>
      </c>
      <c r="S481" s="16"/>
      <c r="T481" s="16"/>
      <c r="U481" s="16"/>
      <c r="V481" s="16"/>
      <c r="W481" s="16"/>
      <c r="X481" s="16"/>
      <c r="Y481" s="16" t="s">
        <v>2541</v>
      </c>
      <c r="Z481" s="16"/>
      <c r="AA481" s="16"/>
      <c r="AG481" s="16" t="s">
        <v>2542</v>
      </c>
      <c r="AM481" s="16" t="s">
        <v>1943</v>
      </c>
      <c r="AN481" s="16" t="s">
        <v>981</v>
      </c>
      <c r="AO481" s="16" t="s">
        <v>1754</v>
      </c>
      <c r="AQ481" s="16"/>
      <c r="AZ481" s="16">
        <f>LEN(AY481)-LEN(SUBSTITUTE(AY481,",",""))+1</f>
        <v>1</v>
      </c>
      <c r="BD481" s="30"/>
      <c r="BH481" s="26"/>
      <c r="BM481" s="16"/>
      <c r="BN481" s="16"/>
      <c r="BO481" s="41"/>
      <c r="BW481" s="16"/>
      <c r="BX481" s="16"/>
      <c r="BY481" s="16"/>
      <c r="BZ481" s="16"/>
      <c r="CI481" s="16"/>
      <c r="CJ481" s="16"/>
      <c r="CK481" s="16"/>
      <c r="CL481" s="16"/>
      <c r="CN481" s="16"/>
      <c r="CR481" s="16"/>
      <c r="CY481" s="16"/>
      <c r="CZ481" s="19"/>
      <c r="DA481" s="16"/>
      <c r="DB481" s="16"/>
      <c r="DD481" s="16"/>
      <c r="DF481" s="16"/>
      <c r="DP481" s="16"/>
      <c r="DS481" s="16"/>
      <c r="DT481" s="16"/>
      <c r="DU481" s="16"/>
      <c r="DW481" s="16"/>
      <c r="EB481" s="16"/>
    </row>
    <row r="482" spans="1:132" x14ac:dyDescent="0.35">
      <c r="A482" s="16" t="s">
        <v>6223</v>
      </c>
      <c r="I482" t="s">
        <v>3135</v>
      </c>
      <c r="J482"/>
      <c r="K482" s="16" t="s">
        <v>730</v>
      </c>
      <c r="L482" s="16"/>
      <c r="O482" s="16" t="s">
        <v>119</v>
      </c>
      <c r="P482" s="16"/>
      <c r="Q482" s="16"/>
      <c r="R482" s="16">
        <f>SUM(COUNTIF(L482:Q482,"yes"))</f>
        <v>1</v>
      </c>
      <c r="S482" s="16"/>
      <c r="T482" s="16"/>
      <c r="U482" s="16"/>
      <c r="V482" s="16"/>
      <c r="W482" s="16"/>
      <c r="X482" s="16"/>
      <c r="Y482" s="16" t="s">
        <v>3134</v>
      </c>
      <c r="Z482" s="16"/>
      <c r="AA482" s="16"/>
      <c r="AG482" s="16" t="s">
        <v>3135</v>
      </c>
      <c r="AM482" s="16" t="s">
        <v>1034</v>
      </c>
      <c r="AN482" s="16" t="s">
        <v>727</v>
      </c>
      <c r="AO482" s="16" t="s">
        <v>1747</v>
      </c>
      <c r="AQ482" s="16"/>
      <c r="BD482" s="30"/>
      <c r="BH482" s="26"/>
      <c r="BM482" s="16"/>
      <c r="BN482" s="16"/>
      <c r="BO482" s="41"/>
      <c r="BW482" s="16"/>
      <c r="BX482" s="16"/>
      <c r="BY482" s="16"/>
      <c r="BZ482" s="16"/>
      <c r="CI482" s="16"/>
      <c r="CJ482" s="16"/>
      <c r="CK482" s="16"/>
      <c r="CL482" s="16"/>
      <c r="CN482" s="16"/>
      <c r="CR482" s="16"/>
      <c r="CY482" s="16"/>
      <c r="CZ482" s="19"/>
      <c r="DA482" s="16"/>
      <c r="DB482" s="16"/>
      <c r="DD482" s="16"/>
      <c r="DF482" s="16"/>
      <c r="DP482" s="16"/>
      <c r="DS482" s="16"/>
      <c r="DT482" s="16"/>
      <c r="DU482" s="16"/>
      <c r="DW482" s="16"/>
      <c r="EB482" s="16"/>
    </row>
    <row r="483" spans="1:132" x14ac:dyDescent="0.35">
      <c r="A483" s="16" t="s">
        <v>6223</v>
      </c>
      <c r="I483" t="s">
        <v>3099</v>
      </c>
      <c r="J483"/>
      <c r="K483" s="16" t="s">
        <v>730</v>
      </c>
      <c r="L483" s="16"/>
      <c r="O483" s="16" t="s">
        <v>119</v>
      </c>
      <c r="P483" s="16"/>
      <c r="Q483" s="16"/>
      <c r="R483" s="16">
        <f>SUM(COUNTIF(L483:Q483,"yes"))</f>
        <v>1</v>
      </c>
      <c r="S483" s="16"/>
      <c r="T483" s="16"/>
      <c r="U483" s="16"/>
      <c r="V483" s="16"/>
      <c r="W483" s="16"/>
      <c r="X483" s="16"/>
      <c r="Y483" s="16" t="s">
        <v>3098</v>
      </c>
      <c r="Z483" s="16"/>
      <c r="AA483" s="16"/>
      <c r="AG483" s="16" t="s">
        <v>3099</v>
      </c>
      <c r="AM483" s="16" t="s">
        <v>1943</v>
      </c>
      <c r="AN483" s="16" t="s">
        <v>727</v>
      </c>
      <c r="AO483" s="16" t="s">
        <v>1157</v>
      </c>
      <c r="AQ483" s="16"/>
      <c r="BD483" s="30"/>
      <c r="BH483" s="26"/>
      <c r="BM483" s="16"/>
      <c r="BN483" s="16"/>
      <c r="BO483" s="41"/>
      <c r="BW483" s="16"/>
      <c r="BX483" s="16"/>
      <c r="BY483" s="16"/>
      <c r="BZ483" s="16"/>
      <c r="CI483" s="16"/>
      <c r="CJ483" s="16"/>
      <c r="CK483" s="16"/>
      <c r="CL483" s="16"/>
      <c r="CN483" s="16"/>
      <c r="CR483" s="16"/>
      <c r="CY483" s="16"/>
      <c r="CZ483" s="19"/>
      <c r="DA483" s="16"/>
      <c r="DB483" s="16"/>
      <c r="DD483" s="16"/>
      <c r="DF483" s="16"/>
      <c r="DP483" s="16"/>
      <c r="DS483" s="16"/>
      <c r="DT483" s="16"/>
      <c r="DU483" s="16"/>
      <c r="DW483" s="16"/>
      <c r="EB483" s="16"/>
    </row>
    <row r="484" spans="1:132" x14ac:dyDescent="0.35">
      <c r="A484" s="16" t="s">
        <v>6223</v>
      </c>
      <c r="I484" t="s">
        <v>2665</v>
      </c>
      <c r="J484"/>
      <c r="K484" s="16" t="s">
        <v>730</v>
      </c>
      <c r="L484" s="16"/>
      <c r="O484" s="16" t="s">
        <v>119</v>
      </c>
      <c r="P484" s="16"/>
      <c r="Q484" s="16"/>
      <c r="R484" s="16">
        <f>SUM(COUNTIF(L484:Q484,"yes"))</f>
        <v>1</v>
      </c>
      <c r="S484" s="16"/>
      <c r="T484" s="16"/>
      <c r="U484" s="16"/>
      <c r="V484" s="16"/>
      <c r="W484" s="16"/>
      <c r="X484" s="16"/>
      <c r="Y484" s="16" t="s">
        <v>2664</v>
      </c>
      <c r="Z484" s="16"/>
      <c r="AA484" s="16"/>
      <c r="AG484" s="16" t="s">
        <v>2665</v>
      </c>
      <c r="AM484" s="16" t="s">
        <v>2323</v>
      </c>
      <c r="AN484" s="16" t="s">
        <v>981</v>
      </c>
      <c r="AO484" s="16" t="s">
        <v>1427</v>
      </c>
      <c r="AQ484" s="16"/>
      <c r="BD484" s="30"/>
      <c r="BH484" s="26"/>
      <c r="BM484" s="16"/>
      <c r="BN484" s="16"/>
      <c r="BO484" s="41"/>
      <c r="BW484" s="16"/>
      <c r="BX484" s="16"/>
      <c r="BY484" s="16"/>
      <c r="BZ484" s="16"/>
      <c r="CI484" s="16"/>
      <c r="CJ484" s="16"/>
      <c r="CK484" s="16"/>
      <c r="CL484" s="16"/>
      <c r="CN484" s="16"/>
      <c r="CR484" s="16"/>
      <c r="CY484" s="16"/>
      <c r="CZ484" s="19"/>
      <c r="DA484" s="16"/>
      <c r="DB484" s="16"/>
      <c r="DD484" s="16"/>
      <c r="DF484" s="16"/>
      <c r="DP484" s="16"/>
      <c r="DS484" s="16"/>
      <c r="DT484" s="16"/>
      <c r="DU484" s="16"/>
      <c r="DW484" s="16"/>
      <c r="EB484" s="16"/>
    </row>
    <row r="485" spans="1:132" x14ac:dyDescent="0.35">
      <c r="A485" s="16" t="s">
        <v>6223</v>
      </c>
      <c r="I485" t="s">
        <v>1169</v>
      </c>
      <c r="J485"/>
      <c r="K485" s="16" t="s">
        <v>730</v>
      </c>
      <c r="L485" s="16"/>
      <c r="O485" s="16" t="s">
        <v>119</v>
      </c>
      <c r="P485" s="16"/>
      <c r="Q485" s="16"/>
      <c r="R485" s="16">
        <f>SUM(COUNTIF(L485:Q485,"yes"))</f>
        <v>1</v>
      </c>
      <c r="S485" s="16" t="s">
        <v>6301</v>
      </c>
      <c r="T485" s="16" t="s">
        <v>1170</v>
      </c>
      <c r="U485" s="16"/>
      <c r="V485" s="16"/>
      <c r="W485" s="16"/>
      <c r="X485" s="16"/>
      <c r="Y485" s="16" t="s">
        <v>5907</v>
      </c>
      <c r="Z485" s="16"/>
      <c r="AA485" s="16"/>
      <c r="AB485" s="16" t="s">
        <v>1171</v>
      </c>
      <c r="AC485" s="16" t="s">
        <v>1133</v>
      </c>
      <c r="AE485" s="16" t="s">
        <v>1168</v>
      </c>
      <c r="AG485" s="16" t="s">
        <v>1173</v>
      </c>
      <c r="AK485" s="16" t="s">
        <v>1176</v>
      </c>
      <c r="AL485" s="16" t="s">
        <v>1167</v>
      </c>
      <c r="AM485" s="16" t="s">
        <v>1172</v>
      </c>
      <c r="AN485" s="16" t="s">
        <v>1174</v>
      </c>
      <c r="AO485" s="16" t="s">
        <v>1413</v>
      </c>
      <c r="AQ485" s="16"/>
      <c r="AT485" s="16">
        <v>2</v>
      </c>
      <c r="AU485" s="16">
        <v>102</v>
      </c>
      <c r="AV485" s="16" t="s">
        <v>707</v>
      </c>
      <c r="AW485" s="21" t="s">
        <v>5909</v>
      </c>
      <c r="AX485" s="16" t="s">
        <v>5908</v>
      </c>
      <c r="AY485" s="16" t="s">
        <v>5988</v>
      </c>
      <c r="AZ485" s="16">
        <f>LEN(AY485)-LEN(SUBSTITUTE(AY485,",",""))+1</f>
        <v>10</v>
      </c>
      <c r="BA485" s="16" t="s">
        <v>666</v>
      </c>
      <c r="BB485" s="16">
        <f>LEN(BA485)-LEN(SUBSTITUTE(BA485,",",""))+1</f>
        <v>1</v>
      </c>
      <c r="BC485" s="16">
        <f>Table1[[#This Row], [no. of native regions]]+Table1[[#This Row], [no. of introduced regions]]</f>
        <v>11</v>
      </c>
      <c r="BD485" s="30">
        <f>Table1[[#This Row], [no. of introduced regions]]/Table1[[#This Row], [no. of native regions]]</f>
        <v>0.1</v>
      </c>
      <c r="BH485" s="26"/>
      <c r="BM485" s="16"/>
      <c r="BN485" s="16"/>
      <c r="BO485" s="41"/>
      <c r="BT485" s="16" t="s">
        <v>3626</v>
      </c>
      <c r="BU485" s="32" t="s">
        <v>3627</v>
      </c>
      <c r="BV485" s="16" t="s">
        <v>6135</v>
      </c>
      <c r="BW485" s="16" t="s">
        <v>1177</v>
      </c>
      <c r="BX485" s="16"/>
      <c r="BY485" s="16" t="s">
        <v>1178</v>
      </c>
      <c r="BZ485" s="16"/>
      <c r="CI485" s="16"/>
      <c r="CJ485" s="16"/>
      <c r="CK485" s="16"/>
      <c r="CL485" s="16"/>
      <c r="CN485" s="16" t="s">
        <v>119</v>
      </c>
      <c r="CR485" s="16"/>
      <c r="CY485" s="16" t="s">
        <v>119</v>
      </c>
      <c r="CZ485" s="19">
        <v>540</v>
      </c>
      <c r="DA485" s="16"/>
      <c r="DB485" s="16"/>
      <c r="DD485" s="16"/>
      <c r="DF485" s="16"/>
      <c r="DP485" s="16"/>
      <c r="DS485" s="16"/>
      <c r="DT485" s="16"/>
      <c r="DU485" s="16"/>
      <c r="DW485" s="16"/>
      <c r="EB485" s="16"/>
    </row>
    <row r="486" spans="1:132" x14ac:dyDescent="0.35">
      <c r="A486" s="16" t="s">
        <v>6223</v>
      </c>
      <c r="I486" t="s">
        <v>1179</v>
      </c>
      <c r="J486"/>
      <c r="K486" s="16" t="s">
        <v>730</v>
      </c>
      <c r="L486" s="16"/>
      <c r="O486" s="16" t="s">
        <v>119</v>
      </c>
      <c r="P486" s="16"/>
      <c r="Q486" s="16"/>
      <c r="R486" s="16">
        <f>SUM(COUNTIF(L486:Q486,"yes"))</f>
        <v>1</v>
      </c>
      <c r="S486" s="16" t="s">
        <v>6301</v>
      </c>
      <c r="T486" s="16" t="s">
        <v>651</v>
      </c>
      <c r="U486" s="16"/>
      <c r="V486" s="16"/>
      <c r="W486" s="16"/>
      <c r="X486" s="16"/>
      <c r="Y486" s="16" t="s">
        <v>1180</v>
      </c>
      <c r="Z486" s="16"/>
      <c r="AA486" s="16"/>
      <c r="AG486" s="16" t="s">
        <v>1181</v>
      </c>
      <c r="AM486" s="16" t="s">
        <v>790</v>
      </c>
      <c r="AN486" s="16" t="s">
        <v>727</v>
      </c>
      <c r="AO486" s="16" t="s">
        <v>1182</v>
      </c>
      <c r="AQ486" s="16"/>
      <c r="AZ486" s="16">
        <f>LEN(AY486)-LEN(SUBSTITUTE(AY486,",",""))+1</f>
        <v>1</v>
      </c>
      <c r="BB486" s="16">
        <f>LEN(BA486)-LEN(SUBSTITUTE(BA486,",",""))+1</f>
        <v>1</v>
      </c>
      <c r="BD486" s="30"/>
      <c r="BH486" s="26"/>
      <c r="BM486" s="16"/>
      <c r="BN486" s="16"/>
      <c r="BO486" s="41"/>
      <c r="BW486" s="16"/>
      <c r="BX486" s="16"/>
      <c r="BY486" s="16"/>
      <c r="BZ486" s="16"/>
      <c r="CI486" s="16"/>
      <c r="CJ486" s="16"/>
      <c r="CK486" s="16"/>
      <c r="CL486" s="16"/>
      <c r="CN486" s="16"/>
      <c r="CR486" s="16"/>
      <c r="CY486" s="16"/>
      <c r="CZ486" s="19"/>
      <c r="DA486" s="16"/>
      <c r="DB486" s="16"/>
      <c r="DD486" s="16"/>
      <c r="DF486" s="16"/>
      <c r="DP486" s="16"/>
      <c r="DS486" s="16"/>
      <c r="DT486" s="16"/>
      <c r="DU486" s="16"/>
      <c r="DW486" s="16"/>
      <c r="EB486" s="16"/>
    </row>
    <row r="487" spans="1:132" x14ac:dyDescent="0.35">
      <c r="A487" s="16" t="s">
        <v>6223</v>
      </c>
      <c r="I487" t="s">
        <v>2000</v>
      </c>
      <c r="J487"/>
      <c r="K487" s="16" t="s">
        <v>730</v>
      </c>
      <c r="L487" s="16"/>
      <c r="O487" s="16" t="s">
        <v>119</v>
      </c>
      <c r="P487" s="16"/>
      <c r="Q487" s="16"/>
      <c r="R487" s="16">
        <f>SUM(COUNTIF(L487:Q487,"yes"))</f>
        <v>1</v>
      </c>
      <c r="S487" s="16" t="s">
        <v>6301</v>
      </c>
      <c r="T487" s="16"/>
      <c r="U487" s="16"/>
      <c r="V487" s="16"/>
      <c r="W487" s="16"/>
      <c r="X487" s="16"/>
      <c r="Y487" s="16" t="s">
        <v>1999</v>
      </c>
      <c r="Z487" s="16"/>
      <c r="AA487" s="16"/>
      <c r="AB487" s="16" t="s">
        <v>3049</v>
      </c>
      <c r="AG487" s="16" t="s">
        <v>2000</v>
      </c>
      <c r="AM487" s="16" t="s">
        <v>1213</v>
      </c>
      <c r="AN487" s="16" t="s">
        <v>727</v>
      </c>
      <c r="AO487" s="16" t="s">
        <v>6234</v>
      </c>
      <c r="AQ487" s="16"/>
      <c r="AZ487" s="16">
        <f>LEN(AY487)-LEN(SUBSTITUTE(AY487,",",""))+1</f>
        <v>1</v>
      </c>
      <c r="BB487" s="16">
        <f>LEN(BA487)-LEN(SUBSTITUTE(BA487,",",""))+1</f>
        <v>1</v>
      </c>
      <c r="BD487" s="30"/>
      <c r="BH487" s="26"/>
      <c r="BM487" s="16"/>
      <c r="BN487" s="16"/>
      <c r="BO487" s="41"/>
      <c r="BW487" s="16"/>
      <c r="BX487" s="16"/>
      <c r="BY487" s="16"/>
      <c r="BZ487" s="16"/>
      <c r="CI487" s="16"/>
      <c r="CJ487" s="16"/>
      <c r="CK487" s="16"/>
      <c r="CL487" s="16"/>
      <c r="CN487" s="16"/>
      <c r="CR487" s="16"/>
      <c r="CY487" s="16"/>
      <c r="CZ487" s="19"/>
      <c r="DA487" s="16"/>
      <c r="DB487" s="16"/>
      <c r="DD487" s="16"/>
      <c r="DF487" s="16"/>
      <c r="DP487" s="16"/>
      <c r="DS487" s="16"/>
      <c r="DT487" s="16"/>
      <c r="DU487" s="16"/>
      <c r="DW487" s="16"/>
      <c r="EB487" s="16"/>
    </row>
    <row r="488" spans="1:132" x14ac:dyDescent="0.35">
      <c r="A488" s="16" t="s">
        <v>6223</v>
      </c>
      <c r="I488" t="s">
        <v>2833</v>
      </c>
      <c r="J488"/>
      <c r="K488" s="16" t="s">
        <v>730</v>
      </c>
      <c r="L488" s="16"/>
      <c r="O488" s="16" t="s">
        <v>119</v>
      </c>
      <c r="P488" s="16"/>
      <c r="Q488" s="16"/>
      <c r="R488" s="16">
        <f>SUM(COUNTIF(L488:Q488,"yes"))</f>
        <v>1</v>
      </c>
      <c r="S488" s="16"/>
      <c r="T488" s="16"/>
      <c r="U488" s="16"/>
      <c r="V488" s="16"/>
      <c r="W488" s="16"/>
      <c r="X488" s="16"/>
      <c r="Y488" s="16" t="s">
        <v>2831</v>
      </c>
      <c r="Z488" s="16"/>
      <c r="AA488" s="16"/>
      <c r="AG488" s="16" t="s">
        <v>2833</v>
      </c>
      <c r="AM488" s="16" t="s">
        <v>2832</v>
      </c>
      <c r="AN488" s="16" t="s">
        <v>1231</v>
      </c>
      <c r="AO488" s="16" t="s">
        <v>2834</v>
      </c>
      <c r="AQ488" s="16"/>
      <c r="BD488" s="30"/>
      <c r="BH488" s="26"/>
      <c r="BM488" s="16"/>
      <c r="BN488" s="16"/>
      <c r="BO488" s="41"/>
      <c r="BW488" s="16"/>
      <c r="BX488" s="16"/>
      <c r="BY488" s="16"/>
      <c r="BZ488" s="16"/>
      <c r="CI488" s="16"/>
      <c r="CJ488" s="16"/>
      <c r="CK488" s="16"/>
      <c r="CL488" s="16"/>
      <c r="CN488" s="16"/>
      <c r="CR488" s="16"/>
      <c r="CY488" s="16"/>
      <c r="CZ488" s="19"/>
      <c r="DA488" s="16"/>
      <c r="DB488" s="16"/>
      <c r="DD488" s="16"/>
      <c r="DF488" s="16"/>
      <c r="DP488" s="16"/>
      <c r="DS488" s="16"/>
      <c r="DT488" s="16"/>
      <c r="DU488" s="16"/>
      <c r="DW488" s="16"/>
      <c r="EB488" s="16"/>
    </row>
    <row r="489" spans="1:132" x14ac:dyDescent="0.35">
      <c r="A489" s="16" t="s">
        <v>6223</v>
      </c>
      <c r="I489" t="s">
        <v>2507</v>
      </c>
      <c r="J489"/>
      <c r="K489" s="16" t="s">
        <v>730</v>
      </c>
      <c r="L489" s="16"/>
      <c r="O489" s="16" t="s">
        <v>119</v>
      </c>
      <c r="P489" s="16"/>
      <c r="Q489" s="16"/>
      <c r="R489" s="16">
        <f>SUM(COUNTIF(L489:Q489,"yes"))</f>
        <v>1</v>
      </c>
      <c r="S489" s="16"/>
      <c r="T489" s="16"/>
      <c r="U489" s="16"/>
      <c r="V489" s="16"/>
      <c r="W489" s="16"/>
      <c r="X489" s="16"/>
      <c r="Y489" s="16" t="s">
        <v>2505</v>
      </c>
      <c r="Z489" s="16"/>
      <c r="AA489" s="16"/>
      <c r="AG489" s="16" t="s">
        <v>2507</v>
      </c>
      <c r="AM489" s="16" t="s">
        <v>2506</v>
      </c>
      <c r="AN489" s="16" t="s">
        <v>1231</v>
      </c>
      <c r="AO489" s="16" t="s">
        <v>1224</v>
      </c>
      <c r="AQ489" s="16"/>
      <c r="AZ489" s="16">
        <f>LEN(AY489)-LEN(SUBSTITUTE(AY489,",",""))+1</f>
        <v>1</v>
      </c>
      <c r="BD489" s="30"/>
      <c r="BH489" s="26"/>
      <c r="BM489" s="16"/>
      <c r="BN489" s="16"/>
      <c r="BO489" s="41"/>
      <c r="BW489" s="16"/>
      <c r="BX489" s="16"/>
      <c r="BY489" s="16"/>
      <c r="BZ489" s="16"/>
      <c r="CI489" s="16"/>
      <c r="CJ489" s="16"/>
      <c r="CK489" s="16"/>
      <c r="CL489" s="16"/>
      <c r="CN489" s="16"/>
      <c r="CR489" s="16"/>
      <c r="CY489" s="16"/>
      <c r="CZ489" s="19"/>
      <c r="DA489" s="16"/>
      <c r="DB489" s="16"/>
      <c r="DD489" s="16"/>
      <c r="DF489" s="16"/>
      <c r="DP489" s="16"/>
      <c r="DS489" s="16"/>
      <c r="DT489" s="16"/>
      <c r="DU489" s="16"/>
      <c r="DW489" s="16"/>
      <c r="EB489" s="16"/>
    </row>
    <row r="490" spans="1:132" x14ac:dyDescent="0.35">
      <c r="A490" s="16" t="s">
        <v>6223</v>
      </c>
      <c r="I490" t="s">
        <v>3032</v>
      </c>
      <c r="J490"/>
      <c r="K490" s="16" t="s">
        <v>730</v>
      </c>
      <c r="L490" s="16"/>
      <c r="O490" s="16" t="s">
        <v>119</v>
      </c>
      <c r="P490" s="16"/>
      <c r="Q490" s="16"/>
      <c r="R490" s="16">
        <f>SUM(COUNTIF(L490:Q490,"yes"))</f>
        <v>1</v>
      </c>
      <c r="S490" s="16"/>
      <c r="T490" s="16"/>
      <c r="U490" s="16"/>
      <c r="V490" s="16"/>
      <c r="W490" s="16"/>
      <c r="X490" s="16"/>
      <c r="Y490" s="16" t="s">
        <v>3031</v>
      </c>
      <c r="Z490" s="16"/>
      <c r="AA490" s="16"/>
      <c r="AG490" s="16" t="s">
        <v>3032</v>
      </c>
      <c r="AM490" s="16" t="s">
        <v>1229</v>
      </c>
      <c r="AN490" s="16" t="s">
        <v>1385</v>
      </c>
      <c r="AO490" s="16" t="s">
        <v>2776</v>
      </c>
      <c r="AQ490" s="16"/>
      <c r="BD490" s="30"/>
      <c r="BH490" s="26"/>
      <c r="BM490" s="16"/>
      <c r="BN490" s="16"/>
      <c r="BO490" s="41"/>
      <c r="BW490" s="16"/>
      <c r="BX490" s="16"/>
      <c r="BY490" s="16"/>
      <c r="BZ490" s="16"/>
      <c r="CI490" s="16"/>
      <c r="CJ490" s="16"/>
      <c r="CK490" s="16"/>
      <c r="CL490" s="16"/>
      <c r="CN490" s="16"/>
      <c r="CR490" s="16"/>
      <c r="CY490" s="16"/>
      <c r="CZ490" s="19"/>
      <c r="DA490" s="16"/>
      <c r="DB490" s="16"/>
      <c r="DD490" s="16"/>
      <c r="DF490" s="16"/>
      <c r="DP490" s="16"/>
      <c r="DS490" s="16"/>
      <c r="DT490" s="16"/>
      <c r="DU490" s="16"/>
      <c r="DW490" s="16"/>
      <c r="EB490" s="16"/>
    </row>
    <row r="491" spans="1:132" x14ac:dyDescent="0.35">
      <c r="A491" s="16" t="s">
        <v>6223</v>
      </c>
      <c r="I491" t="s">
        <v>1881</v>
      </c>
      <c r="J491"/>
      <c r="K491" s="16" t="s">
        <v>730</v>
      </c>
      <c r="L491" s="16"/>
      <c r="O491" s="16" t="s">
        <v>119</v>
      </c>
      <c r="P491" s="16"/>
      <c r="Q491" s="16"/>
      <c r="R491" s="16">
        <f>SUM(COUNTIF(L491:Q491,"yes"))</f>
        <v>1</v>
      </c>
      <c r="S491" s="16"/>
      <c r="T491" s="16"/>
      <c r="U491" s="16"/>
      <c r="V491" s="16"/>
      <c r="W491" s="16"/>
      <c r="X491" s="16"/>
      <c r="Y491" s="16" t="s">
        <v>1880</v>
      </c>
      <c r="Z491" s="16"/>
      <c r="AA491" s="16"/>
      <c r="AG491" s="16" t="s">
        <v>1881</v>
      </c>
      <c r="AM491" s="16" t="s">
        <v>1193</v>
      </c>
      <c r="AN491" s="16" t="s">
        <v>727</v>
      </c>
      <c r="AO491" s="16" t="s">
        <v>1346</v>
      </c>
      <c r="AQ491" s="16"/>
      <c r="AZ491" s="16">
        <f>LEN(AY491)-LEN(SUBSTITUTE(AY491,",",""))+1</f>
        <v>1</v>
      </c>
      <c r="BB491" s="16">
        <f>LEN(BA491)-LEN(SUBSTITUTE(BA491,",",""))+1</f>
        <v>1</v>
      </c>
      <c r="BD491" s="30">
        <f>Table1[[#This Row], [no. of introduced regions]]/Table1[[#This Row], [no. of native regions]]</f>
        <v>1</v>
      </c>
      <c r="BH491" s="26"/>
      <c r="BM491" s="16"/>
      <c r="BN491" s="16"/>
      <c r="BO491" s="41"/>
      <c r="BW491" s="16"/>
      <c r="BX491" s="16"/>
      <c r="BY491" s="16"/>
      <c r="BZ491" s="16"/>
      <c r="CI491" s="16"/>
      <c r="CJ491" s="16"/>
      <c r="CK491" s="16"/>
      <c r="CL491" s="16"/>
      <c r="CN491" s="16"/>
      <c r="CR491" s="16"/>
      <c r="CY491" s="16"/>
      <c r="CZ491" s="19"/>
      <c r="DA491" s="16"/>
      <c r="DB491" s="16"/>
      <c r="DD491" s="16"/>
      <c r="DF491" s="16"/>
      <c r="DP491" s="16"/>
      <c r="DS491" s="16"/>
      <c r="DT491" s="16"/>
      <c r="DU491" s="16"/>
      <c r="DW491" s="16"/>
      <c r="EB491" s="16"/>
    </row>
    <row r="492" spans="1:132" x14ac:dyDescent="0.35">
      <c r="A492" s="16" t="s">
        <v>6223</v>
      </c>
      <c r="I492" t="s">
        <v>1329</v>
      </c>
      <c r="J492"/>
      <c r="K492" s="16" t="s">
        <v>730</v>
      </c>
      <c r="L492" s="16"/>
      <c r="O492" s="16" t="s">
        <v>119</v>
      </c>
      <c r="P492" s="16"/>
      <c r="Q492" s="16"/>
      <c r="R492" s="16">
        <f>SUM(COUNTIF(L492:Q492,"yes"))</f>
        <v>1</v>
      </c>
      <c r="S492" s="16"/>
      <c r="T492" s="16"/>
      <c r="U492" s="16"/>
      <c r="V492" s="16"/>
      <c r="W492" s="16"/>
      <c r="X492" s="16"/>
      <c r="Y492" s="16" t="s">
        <v>2050</v>
      </c>
      <c r="Z492" s="16"/>
      <c r="AA492" s="16"/>
      <c r="AG492" s="16" t="s">
        <v>1329</v>
      </c>
      <c r="AM492" s="16" t="s">
        <v>1328</v>
      </c>
      <c r="AN492" s="16" t="s">
        <v>1228</v>
      </c>
      <c r="AO492" s="16" t="s">
        <v>1319</v>
      </c>
      <c r="AQ492" s="16"/>
      <c r="AZ492" s="16">
        <f>LEN(AY492)-LEN(SUBSTITUTE(AY492,",",""))+1</f>
        <v>1</v>
      </c>
      <c r="BD492" s="30"/>
      <c r="BH492" s="26"/>
      <c r="BM492" s="16"/>
      <c r="BN492" s="16"/>
      <c r="BO492" s="41"/>
      <c r="BW492" s="16"/>
      <c r="BX492" s="16"/>
      <c r="BY492" s="16"/>
      <c r="BZ492" s="16"/>
      <c r="CI492" s="16"/>
      <c r="CJ492" s="16"/>
      <c r="CK492" s="16"/>
      <c r="CL492" s="16"/>
      <c r="CN492" s="16"/>
      <c r="CR492" s="16"/>
      <c r="CY492" s="16"/>
      <c r="CZ492" s="19"/>
      <c r="DA492" s="16"/>
      <c r="DB492" s="16"/>
      <c r="DD492" s="16"/>
      <c r="DF492" s="16"/>
      <c r="DP492" s="16"/>
      <c r="DS492" s="16"/>
      <c r="DT492" s="16"/>
      <c r="DU492" s="16"/>
      <c r="DW492" s="16"/>
      <c r="EB492" s="16"/>
    </row>
    <row r="493" spans="1:132" x14ac:dyDescent="0.35">
      <c r="A493" s="16" t="s">
        <v>6223</v>
      </c>
      <c r="I493" t="s">
        <v>1735</v>
      </c>
      <c r="J493"/>
      <c r="K493" s="16" t="s">
        <v>730</v>
      </c>
      <c r="L493" s="16"/>
      <c r="O493" s="16" t="s">
        <v>119</v>
      </c>
      <c r="P493" s="16"/>
      <c r="Q493" s="16"/>
      <c r="R493" s="16">
        <f>SUM(COUNTIF(L493:Q493,"yes"))</f>
        <v>1</v>
      </c>
      <c r="S493" s="16"/>
      <c r="T493" s="16"/>
      <c r="U493" s="16"/>
      <c r="V493" s="16"/>
      <c r="W493" s="16"/>
      <c r="X493" s="16"/>
      <c r="Y493" s="16" t="s">
        <v>1734</v>
      </c>
      <c r="Z493" s="16"/>
      <c r="AA493" s="16"/>
      <c r="AG493" s="16" t="s">
        <v>1735</v>
      </c>
      <c r="AM493" s="16" t="s">
        <v>1328</v>
      </c>
      <c r="AN493" s="16" t="s">
        <v>1513</v>
      </c>
      <c r="AO493" s="16" t="s">
        <v>1736</v>
      </c>
      <c r="AQ493" s="16"/>
      <c r="AZ493" s="16">
        <f>LEN(AY493)-LEN(SUBSTITUTE(AY493,",",""))+1</f>
        <v>1</v>
      </c>
      <c r="BB493" s="16">
        <f>LEN(BA493)-LEN(SUBSTITUTE(BA493,",",""))+1</f>
        <v>1</v>
      </c>
      <c r="BC493" s="16">
        <f>Table1[[#This Row], [no. of native regions]]+Table1[[#This Row], [no. of introduced regions]]</f>
        <v>2</v>
      </c>
      <c r="BD493" s="30">
        <f>Table1[[#This Row], [no. of introduced regions]]/Table1[[#This Row], [no. of native regions]]</f>
        <v>1</v>
      </c>
      <c r="BH493" s="26"/>
      <c r="BM493" s="16"/>
      <c r="BN493" s="16"/>
      <c r="BO493" s="41"/>
      <c r="BW493" s="16"/>
      <c r="BX493" s="16"/>
      <c r="BY493" s="16"/>
      <c r="BZ493" s="16"/>
      <c r="CI493" s="16"/>
      <c r="CJ493" s="16"/>
      <c r="CK493" s="16"/>
      <c r="CL493" s="16"/>
      <c r="CN493" s="16"/>
      <c r="CR493" s="16"/>
      <c r="CY493" s="16"/>
      <c r="CZ493" s="19"/>
      <c r="DA493" s="16"/>
      <c r="DB493" s="16"/>
      <c r="DD493" s="16"/>
      <c r="DF493" s="16"/>
      <c r="DP493" s="16"/>
      <c r="DS493" s="16"/>
      <c r="DT493" s="16"/>
      <c r="DU493" s="16"/>
      <c r="DW493" s="16"/>
      <c r="EB493" s="16"/>
    </row>
    <row r="494" spans="1:132" x14ac:dyDescent="0.35">
      <c r="A494" s="16" t="s">
        <v>6223</v>
      </c>
      <c r="I494" t="s">
        <v>2303</v>
      </c>
      <c r="J494"/>
      <c r="K494" s="16" t="s">
        <v>730</v>
      </c>
      <c r="L494" s="16"/>
      <c r="O494" s="16" t="s">
        <v>119</v>
      </c>
      <c r="P494" s="16"/>
      <c r="Q494" s="16"/>
      <c r="R494" s="16">
        <f>SUM(COUNTIF(L494:Q494,"yes"))</f>
        <v>1</v>
      </c>
      <c r="S494" s="16"/>
      <c r="T494" s="16"/>
      <c r="U494" s="16"/>
      <c r="V494" s="16"/>
      <c r="W494" s="16"/>
      <c r="X494" s="16"/>
      <c r="Y494" s="16" t="s">
        <v>2302</v>
      </c>
      <c r="Z494" s="16"/>
      <c r="AA494" s="16"/>
      <c r="AG494" s="16" t="s">
        <v>2303</v>
      </c>
      <c r="AM494" s="16" t="s">
        <v>1229</v>
      </c>
      <c r="AN494" s="16" t="s">
        <v>1385</v>
      </c>
      <c r="AO494" s="16" t="s">
        <v>1319</v>
      </c>
      <c r="AQ494" s="16"/>
      <c r="AZ494" s="16">
        <f>LEN(AY494)-LEN(SUBSTITUTE(AY494,",",""))+1</f>
        <v>1</v>
      </c>
      <c r="BD494" s="30"/>
      <c r="BH494" s="26"/>
      <c r="BM494" s="16"/>
      <c r="BN494" s="16"/>
      <c r="BO494" s="41"/>
      <c r="BW494" s="16"/>
      <c r="BX494" s="16"/>
      <c r="BY494" s="16"/>
      <c r="BZ494" s="16"/>
      <c r="CI494" s="16"/>
      <c r="CJ494" s="16"/>
      <c r="CK494" s="16"/>
      <c r="CL494" s="16"/>
      <c r="CN494" s="16"/>
      <c r="CR494" s="16"/>
      <c r="CY494" s="16"/>
      <c r="CZ494" s="19"/>
      <c r="DA494" s="16"/>
      <c r="DB494" s="16"/>
      <c r="DD494" s="16"/>
      <c r="DF494" s="16"/>
      <c r="DP494" s="16"/>
      <c r="DS494" s="16"/>
      <c r="DT494" s="16"/>
      <c r="DU494" s="16"/>
      <c r="DW494" s="16"/>
      <c r="EB494" s="16"/>
    </row>
    <row r="495" spans="1:132" x14ac:dyDescent="0.35">
      <c r="A495" s="16" t="s">
        <v>6223</v>
      </c>
      <c r="I495" t="s">
        <v>2957</v>
      </c>
      <c r="J495"/>
      <c r="K495" s="16" t="s">
        <v>730</v>
      </c>
      <c r="L495" s="16"/>
      <c r="O495" s="16" t="s">
        <v>119</v>
      </c>
      <c r="P495" s="16"/>
      <c r="Q495" s="16"/>
      <c r="R495" s="16">
        <f>SUM(COUNTIF(L495:Q495,"yes"))</f>
        <v>1</v>
      </c>
      <c r="S495" s="16"/>
      <c r="T495" s="16"/>
      <c r="U495" s="16"/>
      <c r="V495" s="16"/>
      <c r="W495" s="16"/>
      <c r="X495" s="16"/>
      <c r="Y495" s="16" t="s">
        <v>2956</v>
      </c>
      <c r="Z495" s="16"/>
      <c r="AA495" s="16"/>
      <c r="AG495" s="16" t="s">
        <v>2957</v>
      </c>
      <c r="AM495" s="16" t="s">
        <v>1213</v>
      </c>
      <c r="AN495" s="16" t="s">
        <v>1498</v>
      </c>
      <c r="AO495" s="16" t="s">
        <v>2895</v>
      </c>
      <c r="AQ495" s="16"/>
      <c r="BD495" s="30"/>
      <c r="BH495" s="26"/>
      <c r="BM495" s="16"/>
      <c r="BN495" s="16"/>
      <c r="BO495" s="41"/>
      <c r="BW495" s="16"/>
      <c r="BX495" s="16"/>
      <c r="BY495" s="16"/>
      <c r="BZ495" s="16"/>
      <c r="CI495" s="16"/>
      <c r="CJ495" s="16"/>
      <c r="CK495" s="16"/>
      <c r="CL495" s="16"/>
      <c r="CN495" s="16"/>
      <c r="CR495" s="16"/>
      <c r="CY495" s="16"/>
      <c r="CZ495" s="19"/>
      <c r="DA495" s="16"/>
      <c r="DB495" s="16"/>
      <c r="DD495" s="16"/>
      <c r="DF495" s="16"/>
      <c r="DP495" s="16"/>
      <c r="DS495" s="16"/>
      <c r="DT495" s="16"/>
      <c r="DU495" s="16"/>
      <c r="DW495" s="16"/>
      <c r="EB495" s="16"/>
    </row>
    <row r="496" spans="1:132" x14ac:dyDescent="0.35">
      <c r="A496" s="16" t="s">
        <v>6223</v>
      </c>
      <c r="I496" t="s">
        <v>1764</v>
      </c>
      <c r="J496"/>
      <c r="K496" s="16" t="s">
        <v>730</v>
      </c>
      <c r="L496" s="16"/>
      <c r="O496" s="16" t="s">
        <v>119</v>
      </c>
      <c r="P496" s="16"/>
      <c r="Q496" s="16"/>
      <c r="R496" s="16">
        <f>SUM(COUNTIF(L496:Q496,"yes"))</f>
        <v>1</v>
      </c>
      <c r="S496" s="16"/>
      <c r="T496" s="16"/>
      <c r="U496" s="16"/>
      <c r="V496" s="16"/>
      <c r="W496" s="16"/>
      <c r="X496" s="16"/>
      <c r="Y496" s="16" t="s">
        <v>1763</v>
      </c>
      <c r="Z496" s="16"/>
      <c r="AA496" s="16"/>
      <c r="AG496" s="16" t="s">
        <v>1764</v>
      </c>
      <c r="AM496" s="16" t="s">
        <v>747</v>
      </c>
      <c r="AN496" s="16" t="s">
        <v>981</v>
      </c>
      <c r="AO496" s="16" t="s">
        <v>1157</v>
      </c>
      <c r="AQ496" s="16"/>
      <c r="AZ496" s="16">
        <f>LEN(AY496)-LEN(SUBSTITUTE(AY496,",",""))+1</f>
        <v>1</v>
      </c>
      <c r="BB496" s="16">
        <f>LEN(BA496)-LEN(SUBSTITUTE(BA496,",",""))+1</f>
        <v>1</v>
      </c>
      <c r="BC496" s="16">
        <f>Table1[[#This Row], [no. of native regions]]+Table1[[#This Row], [no. of introduced regions]]</f>
        <v>2</v>
      </c>
      <c r="BD496" s="30">
        <f>Table1[[#This Row], [no. of introduced regions]]/Table1[[#This Row], [no. of native regions]]</f>
        <v>1</v>
      </c>
      <c r="BH496" s="26"/>
      <c r="BM496" s="16"/>
      <c r="BN496" s="16"/>
      <c r="BO496" s="41"/>
      <c r="BW496" s="16"/>
      <c r="BX496" s="16"/>
      <c r="BY496" s="16"/>
      <c r="BZ496" s="16"/>
      <c r="CI496" s="16"/>
      <c r="CJ496" s="16"/>
      <c r="CK496" s="16"/>
      <c r="CL496" s="16"/>
      <c r="CN496" s="16"/>
      <c r="CR496" s="16"/>
      <c r="CY496" s="16"/>
      <c r="CZ496" s="19"/>
      <c r="DA496" s="16"/>
      <c r="DB496" s="16"/>
      <c r="DD496" s="16"/>
      <c r="DF496" s="16"/>
      <c r="DP496" s="16"/>
      <c r="DS496" s="16"/>
      <c r="DT496" s="16"/>
      <c r="DU496" s="16"/>
      <c r="DW496" s="16"/>
      <c r="EB496" s="16"/>
    </row>
    <row r="497" spans="1:132" x14ac:dyDescent="0.35">
      <c r="A497" s="16" t="s">
        <v>6223</v>
      </c>
      <c r="I497" t="s">
        <v>3085</v>
      </c>
      <c r="J497"/>
      <c r="K497" s="16" t="s">
        <v>730</v>
      </c>
      <c r="L497" s="16"/>
      <c r="O497" s="16" t="s">
        <v>119</v>
      </c>
      <c r="P497" s="16"/>
      <c r="Q497" s="16"/>
      <c r="R497" s="16">
        <f>SUM(COUNTIF(L497:Q497,"yes"))</f>
        <v>1</v>
      </c>
      <c r="S497" s="16"/>
      <c r="T497" s="16"/>
      <c r="U497" s="16"/>
      <c r="V497" s="16"/>
      <c r="W497" s="16"/>
      <c r="X497" s="16"/>
      <c r="Y497" s="16" t="s">
        <v>3084</v>
      </c>
      <c r="Z497" s="16"/>
      <c r="AA497" s="16"/>
      <c r="AG497" s="16" t="s">
        <v>3085</v>
      </c>
      <c r="AM497" s="16" t="s">
        <v>1328</v>
      </c>
      <c r="AN497" s="16" t="s">
        <v>1231</v>
      </c>
      <c r="AO497" s="16" t="s">
        <v>1754</v>
      </c>
      <c r="AQ497" s="16"/>
      <c r="BD497" s="30"/>
      <c r="BH497" s="26"/>
      <c r="BM497" s="16"/>
      <c r="BN497" s="16"/>
      <c r="BO497" s="41"/>
      <c r="BW497" s="16"/>
      <c r="BX497" s="16"/>
      <c r="BY497" s="16"/>
      <c r="BZ497" s="16"/>
      <c r="CI497" s="16"/>
      <c r="CJ497" s="16"/>
      <c r="CK497" s="16"/>
      <c r="CL497" s="16"/>
      <c r="CN497" s="16"/>
      <c r="CR497" s="16"/>
      <c r="CY497" s="16"/>
      <c r="CZ497" s="19"/>
      <c r="DA497" s="16"/>
      <c r="DB497" s="16"/>
      <c r="DD497" s="16"/>
      <c r="DF497" s="16"/>
      <c r="DP497" s="16"/>
      <c r="DS497" s="16"/>
      <c r="DT497" s="16"/>
      <c r="DU497" s="16"/>
      <c r="DW497" s="16"/>
      <c r="EB497" s="16"/>
    </row>
    <row r="498" spans="1:132" x14ac:dyDescent="0.35">
      <c r="A498" s="16" t="s">
        <v>6223</v>
      </c>
      <c r="I498" t="s">
        <v>1853</v>
      </c>
      <c r="J498"/>
      <c r="K498" s="16" t="s">
        <v>730</v>
      </c>
      <c r="L498" s="16"/>
      <c r="O498" s="16" t="s">
        <v>119</v>
      </c>
      <c r="P498" s="16"/>
      <c r="Q498" s="16"/>
      <c r="R498" s="16">
        <f>SUM(COUNTIF(L498:Q498,"yes"))</f>
        <v>1</v>
      </c>
      <c r="S498" s="16"/>
      <c r="T498" s="16"/>
      <c r="U498" s="16"/>
      <c r="V498" s="16"/>
      <c r="W498" s="16"/>
      <c r="X498" s="16"/>
      <c r="Y498" s="16" t="s">
        <v>1852</v>
      </c>
      <c r="Z498" s="16"/>
      <c r="AA498" s="16"/>
      <c r="AG498" s="16" t="s">
        <v>1853</v>
      </c>
      <c r="AM498" s="16" t="s">
        <v>1313</v>
      </c>
      <c r="AN498" s="16" t="s">
        <v>1854</v>
      </c>
      <c r="AO498" s="16" t="s">
        <v>1227</v>
      </c>
      <c r="AQ498" s="16"/>
      <c r="AZ498" s="16">
        <f>LEN(AY498)-LEN(SUBSTITUTE(AY498,",",""))+1</f>
        <v>1</v>
      </c>
      <c r="BB498" s="16">
        <f>LEN(BA498)-LEN(SUBSTITUTE(BA498,",",""))+1</f>
        <v>1</v>
      </c>
      <c r="BD498" s="30">
        <f>Table1[[#This Row], [no. of introduced regions]]/Table1[[#This Row], [no. of native regions]]</f>
        <v>1</v>
      </c>
      <c r="BH498" s="26"/>
      <c r="BM498" s="16"/>
      <c r="BN498" s="16"/>
      <c r="BO498" s="41"/>
      <c r="BW498" s="16"/>
      <c r="BX498" s="16"/>
      <c r="BY498" s="16"/>
      <c r="BZ498" s="16"/>
      <c r="CI498" s="16"/>
      <c r="CJ498" s="16"/>
      <c r="CK498" s="16"/>
      <c r="CL498" s="16"/>
      <c r="CN498" s="16"/>
      <c r="CR498" s="16"/>
      <c r="CY498" s="16"/>
      <c r="CZ498" s="19"/>
      <c r="DA498" s="16"/>
      <c r="DB498" s="16"/>
      <c r="DD498" s="16"/>
      <c r="DF498" s="16"/>
      <c r="DP498" s="16"/>
      <c r="DS498" s="16"/>
      <c r="DT498" s="16"/>
      <c r="DU498" s="16"/>
      <c r="DW498" s="16"/>
      <c r="EB498" s="16"/>
    </row>
    <row r="499" spans="1:132" x14ac:dyDescent="0.35">
      <c r="A499" s="16" t="s">
        <v>6223</v>
      </c>
      <c r="I499" t="s">
        <v>2292</v>
      </c>
      <c r="J499"/>
      <c r="K499" s="16" t="s">
        <v>730</v>
      </c>
      <c r="L499" s="16"/>
      <c r="O499" s="16" t="s">
        <v>119</v>
      </c>
      <c r="P499" s="16"/>
      <c r="Q499" s="16"/>
      <c r="R499" s="16">
        <f>SUM(COUNTIF(L499:Q499,"yes"))</f>
        <v>1</v>
      </c>
      <c r="S499" s="16"/>
      <c r="T499" s="16"/>
      <c r="U499" s="16"/>
      <c r="V499" s="16"/>
      <c r="W499" s="16"/>
      <c r="X499" s="16"/>
      <c r="Y499" s="16" t="s">
        <v>2290</v>
      </c>
      <c r="Z499" s="16"/>
      <c r="AA499" s="16"/>
      <c r="AG499" s="16" t="s">
        <v>2292</v>
      </c>
      <c r="AM499" s="16" t="s">
        <v>2291</v>
      </c>
      <c r="AN499" s="16" t="s">
        <v>2293</v>
      </c>
      <c r="AO499" s="16" t="s">
        <v>1346</v>
      </c>
      <c r="AQ499" s="16"/>
      <c r="AZ499" s="16">
        <f>LEN(AY499)-LEN(SUBSTITUTE(AY499,",",""))+1</f>
        <v>1</v>
      </c>
      <c r="BD499" s="30"/>
      <c r="BH499" s="26"/>
      <c r="BM499" s="16"/>
      <c r="BN499" s="16"/>
      <c r="BO499" s="41"/>
      <c r="BW499" s="16"/>
      <c r="BX499" s="16"/>
      <c r="BY499" s="16"/>
      <c r="BZ499" s="16"/>
      <c r="CI499" s="16"/>
      <c r="CJ499" s="16"/>
      <c r="CK499" s="16"/>
      <c r="CL499" s="16"/>
      <c r="CN499" s="16"/>
      <c r="CR499" s="16"/>
      <c r="CY499" s="16"/>
      <c r="CZ499" s="19"/>
      <c r="DA499" s="16"/>
      <c r="DB499" s="16"/>
      <c r="DD499" s="16"/>
      <c r="DF499" s="16"/>
      <c r="DP499" s="16"/>
      <c r="DS499" s="16"/>
      <c r="DT499" s="16"/>
      <c r="DU499" s="16"/>
      <c r="DW499" s="16"/>
      <c r="EB499" s="16"/>
    </row>
    <row r="500" spans="1:132" x14ac:dyDescent="0.35">
      <c r="A500" s="16" t="s">
        <v>6223</v>
      </c>
      <c r="I500" t="s">
        <v>1967</v>
      </c>
      <c r="J500"/>
      <c r="K500" s="16" t="s">
        <v>730</v>
      </c>
      <c r="L500" s="16"/>
      <c r="O500" s="16" t="s">
        <v>119</v>
      </c>
      <c r="P500" s="16"/>
      <c r="Q500" s="16"/>
      <c r="R500" s="16">
        <f>SUM(COUNTIF(L500:Q500,"yes"))</f>
        <v>1</v>
      </c>
      <c r="S500" s="16"/>
      <c r="T500" s="16"/>
      <c r="U500" s="16"/>
      <c r="V500" s="16"/>
      <c r="W500" s="16"/>
      <c r="X500" s="16"/>
      <c r="Y500" s="16" t="s">
        <v>1966</v>
      </c>
      <c r="Z500" s="16"/>
      <c r="AA500" s="16"/>
      <c r="AG500" s="16" t="s">
        <v>1967</v>
      </c>
      <c r="AM500" s="16" t="s">
        <v>1328</v>
      </c>
      <c r="AN500" s="16" t="s">
        <v>1228</v>
      </c>
      <c r="AO500" s="16" t="s">
        <v>1319</v>
      </c>
      <c r="AQ500" s="16"/>
      <c r="AZ500" s="16">
        <f>LEN(AY500)-LEN(SUBSTITUTE(AY500,",",""))+1</f>
        <v>1</v>
      </c>
      <c r="BB500" s="16">
        <f>LEN(BA500)-LEN(SUBSTITUTE(BA500,",",""))+1</f>
        <v>1</v>
      </c>
      <c r="BD500" s="30"/>
      <c r="BH500" s="26"/>
      <c r="BM500" s="16"/>
      <c r="BN500" s="16"/>
      <c r="BO500" s="41"/>
      <c r="BW500" s="16"/>
      <c r="BX500" s="16"/>
      <c r="BY500" s="16"/>
      <c r="BZ500" s="16"/>
      <c r="CI500" s="16"/>
      <c r="CJ500" s="16"/>
      <c r="CK500" s="16"/>
      <c r="CL500" s="16"/>
      <c r="CN500" s="16"/>
      <c r="CR500" s="16"/>
      <c r="CY500" s="16"/>
      <c r="CZ500" s="19"/>
      <c r="DA500" s="16"/>
      <c r="DB500" s="16"/>
      <c r="DD500" s="16"/>
      <c r="DF500" s="16"/>
      <c r="DP500" s="16"/>
      <c r="DS500" s="16"/>
      <c r="DT500" s="16"/>
      <c r="DU500" s="16"/>
      <c r="DW500" s="16"/>
      <c r="EB500" s="16"/>
    </row>
    <row r="501" spans="1:132" x14ac:dyDescent="0.35">
      <c r="A501" s="16" t="s">
        <v>6223</v>
      </c>
      <c r="I501" t="s">
        <v>1728</v>
      </c>
      <c r="J501"/>
      <c r="K501" s="16" t="s">
        <v>730</v>
      </c>
      <c r="L501" s="16"/>
      <c r="O501" s="16" t="s">
        <v>119</v>
      </c>
      <c r="P501" s="16"/>
      <c r="Q501" s="16"/>
      <c r="R501" s="16">
        <f>SUM(COUNTIF(L501:Q501,"yes"))</f>
        <v>1</v>
      </c>
      <c r="S501" s="16"/>
      <c r="T501" s="16"/>
      <c r="U501" s="16"/>
      <c r="V501" s="16"/>
      <c r="W501" s="16"/>
      <c r="X501" s="16"/>
      <c r="Y501" s="16" t="s">
        <v>1727</v>
      </c>
      <c r="Z501" s="16"/>
      <c r="AA501" s="16"/>
      <c r="AG501" s="16" t="s">
        <v>1728</v>
      </c>
      <c r="AM501" s="16" t="s">
        <v>1328</v>
      </c>
      <c r="AN501" s="16" t="s">
        <v>1385</v>
      </c>
      <c r="AO501" s="16" t="s">
        <v>1319</v>
      </c>
      <c r="AQ501" s="16"/>
      <c r="AZ501" s="16">
        <f>LEN(AY501)-LEN(SUBSTITUTE(AY501,",",""))+1</f>
        <v>1</v>
      </c>
      <c r="BB501" s="16">
        <f>LEN(BA501)-LEN(SUBSTITUTE(BA501,",",""))+1</f>
        <v>1</v>
      </c>
      <c r="BC501" s="16">
        <f>Table1[[#This Row], [no. of native regions]]+Table1[[#This Row], [no. of introduced regions]]</f>
        <v>2</v>
      </c>
      <c r="BD501" s="30">
        <f>Table1[[#This Row], [no. of introduced regions]]/Table1[[#This Row], [no. of native regions]]</f>
        <v>1</v>
      </c>
      <c r="BH501" s="26"/>
      <c r="BM501" s="16"/>
      <c r="BN501" s="16"/>
      <c r="BO501" s="41"/>
      <c r="BW501" s="16"/>
      <c r="BX501" s="16"/>
      <c r="BY501" s="16"/>
      <c r="BZ501" s="16"/>
      <c r="CI501" s="16"/>
      <c r="CJ501" s="16"/>
      <c r="CK501" s="16"/>
      <c r="CL501" s="16"/>
      <c r="CN501" s="16"/>
      <c r="CR501" s="16"/>
      <c r="CY501" s="16"/>
      <c r="CZ501" s="19"/>
      <c r="DA501" s="16"/>
      <c r="DB501" s="16"/>
      <c r="DD501" s="16"/>
      <c r="DF501" s="16"/>
      <c r="DP501" s="16"/>
      <c r="DS501" s="16"/>
      <c r="DT501" s="16"/>
      <c r="DU501" s="16"/>
      <c r="DW501" s="16"/>
      <c r="EB501" s="16"/>
    </row>
    <row r="502" spans="1:132" x14ac:dyDescent="0.35">
      <c r="A502" s="16" t="s">
        <v>6223</v>
      </c>
      <c r="I502" t="s">
        <v>1803</v>
      </c>
      <c r="J502"/>
      <c r="K502" s="16" t="s">
        <v>730</v>
      </c>
      <c r="L502" s="16"/>
      <c r="O502" s="16" t="s">
        <v>119</v>
      </c>
      <c r="P502" s="16"/>
      <c r="Q502" s="16"/>
      <c r="R502" s="16">
        <f>SUM(COUNTIF(L502:Q502,"yes"))</f>
        <v>1</v>
      </c>
      <c r="S502" s="16"/>
      <c r="T502" s="16"/>
      <c r="U502" s="16"/>
      <c r="V502" s="16"/>
      <c r="W502" s="16"/>
      <c r="X502" s="16"/>
      <c r="Y502" s="16" t="s">
        <v>1802</v>
      </c>
      <c r="Z502" s="16"/>
      <c r="AA502" s="16"/>
      <c r="AG502" s="16" t="s">
        <v>1803</v>
      </c>
      <c r="AM502" s="16" t="s">
        <v>1313</v>
      </c>
      <c r="AN502" s="16" t="s">
        <v>1373</v>
      </c>
      <c r="AO502" s="16" t="s">
        <v>1265</v>
      </c>
      <c r="AQ502" s="16"/>
      <c r="AZ502" s="16">
        <f>LEN(AY502)-LEN(SUBSTITUTE(AY502,",",""))+1</f>
        <v>1</v>
      </c>
      <c r="BB502" s="16">
        <f>LEN(BA502)-LEN(SUBSTITUTE(BA502,",",""))+1</f>
        <v>1</v>
      </c>
      <c r="BC502" s="16">
        <f>Table1[[#This Row], [no. of native regions]]+Table1[[#This Row], [no. of introduced regions]]</f>
        <v>2</v>
      </c>
      <c r="BD502" s="30">
        <f>Table1[[#This Row], [no. of introduced regions]]/Table1[[#This Row], [no. of native regions]]</f>
        <v>1</v>
      </c>
      <c r="BH502" s="26"/>
      <c r="BM502" s="16"/>
      <c r="BN502" s="16"/>
      <c r="BO502" s="41"/>
      <c r="BW502" s="16"/>
      <c r="BX502" s="16"/>
      <c r="BY502" s="16"/>
      <c r="BZ502" s="16"/>
      <c r="CI502" s="16"/>
      <c r="CJ502" s="16"/>
      <c r="CK502" s="16"/>
      <c r="CL502" s="16"/>
      <c r="CN502" s="16"/>
      <c r="CR502" s="16"/>
      <c r="CY502" s="16"/>
      <c r="CZ502" s="19"/>
      <c r="DA502" s="16"/>
      <c r="DB502" s="16"/>
      <c r="DD502" s="16"/>
      <c r="DF502" s="16"/>
      <c r="DP502" s="16"/>
      <c r="DS502" s="16"/>
      <c r="DT502" s="16"/>
      <c r="DU502" s="16"/>
      <c r="DW502" s="16"/>
      <c r="EB502" s="16"/>
    </row>
    <row r="503" spans="1:132" x14ac:dyDescent="0.35">
      <c r="A503" s="16" t="s">
        <v>6223</v>
      </c>
      <c r="I503" t="s">
        <v>1878</v>
      </c>
      <c r="J503"/>
      <c r="K503" s="16" t="s">
        <v>730</v>
      </c>
      <c r="L503" s="16"/>
      <c r="O503" s="16" t="s">
        <v>119</v>
      </c>
      <c r="P503" s="16"/>
      <c r="Q503" s="16"/>
      <c r="R503" s="16">
        <f>SUM(COUNTIF(L503:Q503,"yes"))</f>
        <v>1</v>
      </c>
      <c r="S503" s="16"/>
      <c r="T503" s="16"/>
      <c r="U503" s="16"/>
      <c r="V503" s="16"/>
      <c r="W503" s="16"/>
      <c r="X503" s="16"/>
      <c r="Y503" s="16" t="s">
        <v>1877</v>
      </c>
      <c r="Z503" s="16"/>
      <c r="AA503" s="16"/>
      <c r="AG503" s="16" t="s">
        <v>1878</v>
      </c>
      <c r="AM503" s="16" t="s">
        <v>1873</v>
      </c>
      <c r="AN503" s="16" t="s">
        <v>1875</v>
      </c>
      <c r="AO503" s="16" t="s">
        <v>1879</v>
      </c>
      <c r="AQ503" s="16"/>
      <c r="AZ503" s="16">
        <f>LEN(AY503)-LEN(SUBSTITUTE(AY503,",",""))+1</f>
        <v>1</v>
      </c>
      <c r="BB503" s="16">
        <f>LEN(BA503)-LEN(SUBSTITUTE(BA503,",",""))+1</f>
        <v>1</v>
      </c>
      <c r="BD503" s="30">
        <f>Table1[[#This Row], [no. of introduced regions]]/Table1[[#This Row], [no. of native regions]]</f>
        <v>1</v>
      </c>
      <c r="BH503" s="26"/>
      <c r="BM503" s="16"/>
      <c r="BN503" s="16"/>
      <c r="BO503" s="41"/>
      <c r="BW503" s="16"/>
      <c r="BX503" s="16"/>
      <c r="BY503" s="16"/>
      <c r="BZ503" s="16"/>
      <c r="CI503" s="16"/>
      <c r="CJ503" s="16"/>
      <c r="CK503" s="16"/>
      <c r="CL503" s="16"/>
      <c r="CN503" s="16"/>
      <c r="CR503" s="16"/>
      <c r="CY503" s="16"/>
      <c r="CZ503" s="19"/>
      <c r="DA503" s="16"/>
      <c r="DB503" s="16"/>
      <c r="DD503" s="16"/>
      <c r="DF503" s="16"/>
      <c r="DP503" s="16"/>
      <c r="DS503" s="16"/>
      <c r="DT503" s="16"/>
      <c r="DU503" s="16"/>
      <c r="DW503" s="16"/>
      <c r="EB503" s="16"/>
    </row>
    <row r="504" spans="1:132" x14ac:dyDescent="0.35">
      <c r="A504" s="16" t="s">
        <v>6223</v>
      </c>
      <c r="I504" t="s">
        <v>2973</v>
      </c>
      <c r="J504"/>
      <c r="K504" s="16" t="s">
        <v>730</v>
      </c>
      <c r="L504" s="16"/>
      <c r="O504" s="16" t="s">
        <v>119</v>
      </c>
      <c r="P504" s="16"/>
      <c r="Q504" s="16"/>
      <c r="R504" s="16">
        <f>SUM(COUNTIF(L504:Q504,"yes"))</f>
        <v>1</v>
      </c>
      <c r="S504" s="16"/>
      <c r="T504" s="16"/>
      <c r="U504" s="16"/>
      <c r="V504" s="16"/>
      <c r="W504" s="16"/>
      <c r="X504" s="16"/>
      <c r="Y504" s="16" t="s">
        <v>2972</v>
      </c>
      <c r="Z504" s="16"/>
      <c r="AA504" s="16"/>
      <c r="AG504" s="16" t="s">
        <v>2973</v>
      </c>
      <c r="AM504" s="16" t="s">
        <v>1469</v>
      </c>
      <c r="AN504" s="16" t="s">
        <v>727</v>
      </c>
      <c r="AO504" s="16" t="s">
        <v>2834</v>
      </c>
      <c r="AQ504" s="16"/>
      <c r="BD504" s="30"/>
      <c r="BH504" s="26"/>
      <c r="BM504" s="16"/>
      <c r="BN504" s="16"/>
      <c r="BO504" s="41"/>
      <c r="BW504" s="16"/>
      <c r="BX504" s="16"/>
      <c r="BY504" s="16"/>
      <c r="BZ504" s="16"/>
      <c r="CI504" s="16"/>
      <c r="CJ504" s="16"/>
      <c r="CK504" s="16"/>
      <c r="CL504" s="16"/>
      <c r="CN504" s="16"/>
      <c r="CR504" s="16"/>
      <c r="CY504" s="16"/>
      <c r="CZ504" s="19"/>
      <c r="DA504" s="16"/>
      <c r="DB504" s="16"/>
      <c r="DD504" s="16"/>
      <c r="DF504" s="16"/>
      <c r="DP504" s="16"/>
      <c r="DS504" s="16"/>
      <c r="DT504" s="16"/>
      <c r="DU504" s="16"/>
      <c r="DW504" s="16"/>
      <c r="EB504" s="16"/>
    </row>
    <row r="505" spans="1:132" x14ac:dyDescent="0.35">
      <c r="A505" s="16" t="s">
        <v>6223</v>
      </c>
      <c r="I505" t="s">
        <v>2329</v>
      </c>
      <c r="J505"/>
      <c r="K505" s="16" t="s">
        <v>730</v>
      </c>
      <c r="L505" s="16"/>
      <c r="O505" s="16" t="s">
        <v>119</v>
      </c>
      <c r="P505" s="16"/>
      <c r="Q505" s="16"/>
      <c r="R505" s="16">
        <f>SUM(COUNTIF(L505:Q505,"yes"))</f>
        <v>1</v>
      </c>
      <c r="S505" s="16"/>
      <c r="T505" s="16"/>
      <c r="U505" s="16"/>
      <c r="V505" s="16"/>
      <c r="W505" s="16"/>
      <c r="X505" s="16"/>
      <c r="Y505" s="16" t="s">
        <v>2328</v>
      </c>
      <c r="Z505" s="16"/>
      <c r="AA505" s="16"/>
      <c r="AG505" s="16" t="s">
        <v>2329</v>
      </c>
      <c r="AM505" s="16" t="s">
        <v>1229</v>
      </c>
      <c r="AN505" s="16" t="s">
        <v>1231</v>
      </c>
      <c r="AO505" s="16" t="s">
        <v>1346</v>
      </c>
      <c r="AQ505" s="16"/>
      <c r="AZ505" s="16">
        <f>LEN(AY505)-LEN(SUBSTITUTE(AY505,",",""))+1</f>
        <v>1</v>
      </c>
      <c r="BD505" s="30"/>
      <c r="BH505" s="26"/>
      <c r="BM505" s="16"/>
      <c r="BN505" s="16"/>
      <c r="BO505" s="41"/>
      <c r="BW505" s="16"/>
      <c r="BX505" s="16"/>
      <c r="BY505" s="16"/>
      <c r="BZ505" s="16"/>
      <c r="CI505" s="16"/>
      <c r="CJ505" s="16"/>
      <c r="CK505" s="16"/>
      <c r="CL505" s="16"/>
      <c r="CN505" s="16"/>
      <c r="CR505" s="16"/>
      <c r="CY505" s="16"/>
      <c r="CZ505" s="19"/>
      <c r="DA505" s="16"/>
      <c r="DB505" s="16"/>
      <c r="DD505" s="16"/>
      <c r="DF505" s="16"/>
      <c r="DP505" s="16"/>
      <c r="DS505" s="16"/>
      <c r="DT505" s="16"/>
      <c r="DU505" s="16"/>
      <c r="DW505" s="16"/>
      <c r="EB505" s="16"/>
    </row>
    <row r="506" spans="1:132" x14ac:dyDescent="0.35">
      <c r="A506" s="16" t="s">
        <v>6223</v>
      </c>
      <c r="I506" t="s">
        <v>1920</v>
      </c>
      <c r="J506"/>
      <c r="K506" s="16" t="s">
        <v>730</v>
      </c>
      <c r="L506" s="16"/>
      <c r="O506" s="16" t="s">
        <v>119</v>
      </c>
      <c r="P506" s="16"/>
      <c r="Q506" s="16"/>
      <c r="R506" s="16">
        <f>SUM(COUNTIF(L506:Q506,"yes"))</f>
        <v>1</v>
      </c>
      <c r="S506" s="16"/>
      <c r="T506" s="16"/>
      <c r="U506" s="16"/>
      <c r="V506" s="16"/>
      <c r="W506" s="16"/>
      <c r="X506" s="16"/>
      <c r="Y506" s="16" t="s">
        <v>1919</v>
      </c>
      <c r="Z506" s="16"/>
      <c r="AA506" s="16"/>
      <c r="AG506" s="16" t="s">
        <v>1920</v>
      </c>
      <c r="AM506" s="16" t="s">
        <v>1213</v>
      </c>
      <c r="AN506" s="16" t="s">
        <v>1921</v>
      </c>
      <c r="AO506" s="16" t="s">
        <v>1346</v>
      </c>
      <c r="AQ506" s="16"/>
      <c r="AZ506" s="16">
        <f>LEN(AY506)-LEN(SUBSTITUTE(AY506,",",""))+1</f>
        <v>1</v>
      </c>
      <c r="BB506" s="16">
        <f>LEN(BA506)-LEN(SUBSTITUTE(BA506,",",""))+1</f>
        <v>1</v>
      </c>
      <c r="BD506" s="30">
        <f>Table1[[#This Row], [no. of introduced regions]]/Table1[[#This Row], [no. of native regions]]</f>
        <v>1</v>
      </c>
      <c r="BH506" s="26"/>
      <c r="BM506" s="16"/>
      <c r="BN506" s="16"/>
      <c r="BO506" s="41"/>
      <c r="BW506" s="16"/>
      <c r="BX506" s="16"/>
      <c r="BY506" s="16"/>
      <c r="BZ506" s="16"/>
      <c r="CI506" s="16"/>
      <c r="CJ506" s="16"/>
      <c r="CK506" s="16"/>
      <c r="CL506" s="16"/>
      <c r="CN506" s="16"/>
      <c r="CR506" s="16"/>
      <c r="CY506" s="16"/>
      <c r="CZ506" s="19"/>
      <c r="DA506" s="16"/>
      <c r="DB506" s="16"/>
      <c r="DD506" s="16"/>
      <c r="DF506" s="16"/>
      <c r="DP506" s="16"/>
      <c r="DS506" s="16"/>
      <c r="DT506" s="16"/>
      <c r="DU506" s="16"/>
      <c r="DW506" s="16"/>
      <c r="EB506" s="16"/>
    </row>
    <row r="507" spans="1:132" x14ac:dyDescent="0.35">
      <c r="A507" s="16" t="s">
        <v>6223</v>
      </c>
      <c r="I507" t="s">
        <v>2791</v>
      </c>
      <c r="J507"/>
      <c r="K507" s="16" t="s">
        <v>730</v>
      </c>
      <c r="L507" s="16"/>
      <c r="O507" s="16" t="s">
        <v>119</v>
      </c>
      <c r="P507" s="16"/>
      <c r="Q507" s="16"/>
      <c r="R507" s="16">
        <f>SUM(COUNTIF(L507:Q507,"yes"))</f>
        <v>1</v>
      </c>
      <c r="S507" s="16"/>
      <c r="T507" s="16"/>
      <c r="U507" s="16"/>
      <c r="V507" s="16"/>
      <c r="W507" s="16"/>
      <c r="X507" s="16"/>
      <c r="Y507" s="16" t="s">
        <v>2790</v>
      </c>
      <c r="Z507" s="16"/>
      <c r="AA507" s="16"/>
      <c r="AG507" s="16" t="s">
        <v>2791</v>
      </c>
      <c r="AM507" s="16" t="s">
        <v>1193</v>
      </c>
      <c r="AN507" s="16" t="s">
        <v>1231</v>
      </c>
      <c r="AO507" s="16" t="s">
        <v>2534</v>
      </c>
      <c r="AQ507" s="16"/>
      <c r="BD507" s="30"/>
      <c r="BH507" s="26"/>
      <c r="BM507" s="16"/>
      <c r="BN507" s="16"/>
      <c r="BO507" s="41"/>
      <c r="BW507" s="16"/>
      <c r="BX507" s="16"/>
      <c r="BY507" s="16"/>
      <c r="BZ507" s="16"/>
      <c r="CI507" s="16"/>
      <c r="CJ507" s="16"/>
      <c r="CK507" s="16"/>
      <c r="CL507" s="16"/>
      <c r="CN507" s="16"/>
      <c r="CR507" s="16"/>
      <c r="CY507" s="16"/>
      <c r="CZ507" s="19"/>
      <c r="DA507" s="16"/>
      <c r="DB507" s="16"/>
      <c r="DD507" s="16"/>
      <c r="DF507" s="16"/>
      <c r="DP507" s="16"/>
      <c r="DS507" s="16"/>
      <c r="DT507" s="16"/>
      <c r="DU507" s="16"/>
      <c r="DW507" s="16"/>
      <c r="EB507" s="16"/>
    </row>
    <row r="508" spans="1:132" x14ac:dyDescent="0.35">
      <c r="A508" s="16" t="s">
        <v>6223</v>
      </c>
      <c r="I508" t="s">
        <v>2623</v>
      </c>
      <c r="J508"/>
      <c r="K508" s="16" t="s">
        <v>730</v>
      </c>
      <c r="L508" s="16"/>
      <c r="O508" s="16" t="s">
        <v>119</v>
      </c>
      <c r="P508" s="16"/>
      <c r="Q508" s="16"/>
      <c r="R508" s="16">
        <f>SUM(COUNTIF(L508:Q508,"yes"))</f>
        <v>1</v>
      </c>
      <c r="S508" s="16"/>
      <c r="T508" s="16"/>
      <c r="U508" s="16"/>
      <c r="V508" s="16"/>
      <c r="W508" s="16"/>
      <c r="X508" s="16"/>
      <c r="Y508" s="16" t="s">
        <v>2622</v>
      </c>
      <c r="Z508" s="16"/>
      <c r="AA508" s="16"/>
      <c r="AG508" s="16" t="s">
        <v>2623</v>
      </c>
      <c r="AM508" s="16" t="s">
        <v>769</v>
      </c>
      <c r="AN508" s="16" t="s">
        <v>1513</v>
      </c>
      <c r="AO508" s="16" t="s">
        <v>2624</v>
      </c>
      <c r="AQ508" s="16"/>
      <c r="AZ508" s="16">
        <f>LEN(AY508)-LEN(SUBSTITUTE(AY508,",",""))+1</f>
        <v>1</v>
      </c>
      <c r="BD508" s="30"/>
      <c r="BH508" s="26"/>
      <c r="BM508" s="16"/>
      <c r="BN508" s="16"/>
      <c r="BO508" s="41"/>
      <c r="BW508" s="16"/>
      <c r="BX508" s="16"/>
      <c r="BY508" s="16"/>
      <c r="BZ508" s="16"/>
      <c r="CI508" s="16"/>
      <c r="CJ508" s="16"/>
      <c r="CK508" s="16"/>
      <c r="CL508" s="16"/>
      <c r="CN508" s="16"/>
      <c r="CR508" s="16"/>
      <c r="CY508" s="16"/>
      <c r="CZ508" s="19"/>
      <c r="DA508" s="16"/>
      <c r="DB508" s="16"/>
      <c r="DD508" s="16"/>
      <c r="DF508" s="16"/>
      <c r="DP508" s="16"/>
      <c r="DS508" s="16"/>
      <c r="DT508" s="16"/>
      <c r="DU508" s="16"/>
      <c r="DW508" s="16"/>
      <c r="EB508" s="16"/>
    </row>
    <row r="509" spans="1:132" x14ac:dyDescent="0.35">
      <c r="A509" s="16" t="s">
        <v>6223</v>
      </c>
      <c r="I509" t="s">
        <v>2167</v>
      </c>
      <c r="J509"/>
      <c r="K509" s="16" t="s">
        <v>730</v>
      </c>
      <c r="L509" s="16"/>
      <c r="O509" s="16" t="s">
        <v>119</v>
      </c>
      <c r="P509" s="16"/>
      <c r="Q509" s="16"/>
      <c r="R509" s="16">
        <f>SUM(COUNTIF(L509:Q509,"yes"))</f>
        <v>1</v>
      </c>
      <c r="S509" s="16"/>
      <c r="T509" s="16"/>
      <c r="U509" s="16"/>
      <c r="V509" s="16"/>
      <c r="W509" s="16"/>
      <c r="X509" s="16"/>
      <c r="Y509" s="16" t="s">
        <v>2166</v>
      </c>
      <c r="Z509" s="16"/>
      <c r="AA509" s="16"/>
      <c r="AG509" s="16" t="s">
        <v>2167</v>
      </c>
      <c r="AM509" s="16" t="s">
        <v>1229</v>
      </c>
      <c r="AN509" s="16" t="s">
        <v>1228</v>
      </c>
      <c r="AO509" s="16" t="s">
        <v>1346</v>
      </c>
      <c r="AQ509" s="16"/>
      <c r="AZ509" s="16">
        <f>LEN(AY509)-LEN(SUBSTITUTE(AY509,",",""))+1</f>
        <v>1</v>
      </c>
      <c r="BD509" s="30"/>
      <c r="BH509" s="26"/>
      <c r="BM509" s="16"/>
      <c r="BN509" s="16"/>
      <c r="BO509" s="41"/>
      <c r="BW509" s="16"/>
      <c r="BX509" s="16"/>
      <c r="BY509" s="16"/>
      <c r="BZ509" s="16"/>
      <c r="CI509" s="16"/>
      <c r="CJ509" s="16"/>
      <c r="CK509" s="16"/>
      <c r="CL509" s="16"/>
      <c r="CN509" s="16"/>
      <c r="CR509" s="16"/>
      <c r="CY509" s="16"/>
      <c r="CZ509" s="19"/>
      <c r="DA509" s="16"/>
      <c r="DB509" s="16"/>
      <c r="DD509" s="16"/>
      <c r="DF509" s="16"/>
      <c r="DP509" s="16"/>
      <c r="DS509" s="16"/>
      <c r="DT509" s="16"/>
      <c r="DU509" s="16"/>
      <c r="DW509" s="16"/>
      <c r="EB509" s="16"/>
    </row>
    <row r="510" spans="1:132" x14ac:dyDescent="0.35">
      <c r="A510" s="16" t="s">
        <v>6223</v>
      </c>
      <c r="I510" t="s">
        <v>2906</v>
      </c>
      <c r="J510"/>
      <c r="K510" s="16" t="s">
        <v>730</v>
      </c>
      <c r="L510" s="16"/>
      <c r="O510" s="16" t="s">
        <v>119</v>
      </c>
      <c r="P510" s="16"/>
      <c r="Q510" s="16"/>
      <c r="R510" s="16">
        <f>SUM(COUNTIF(L510:Q510,"yes"))</f>
        <v>1</v>
      </c>
      <c r="S510" s="16"/>
      <c r="T510" s="16"/>
      <c r="U510" s="16"/>
      <c r="V510" s="16"/>
      <c r="W510" s="16"/>
      <c r="X510" s="16"/>
      <c r="Y510" s="16" t="s">
        <v>2904</v>
      </c>
      <c r="Z510" s="16"/>
      <c r="AA510" s="16"/>
      <c r="AG510" s="16" t="s">
        <v>2906</v>
      </c>
      <c r="AM510" s="16" t="s">
        <v>2905</v>
      </c>
      <c r="AN510" s="16" t="s">
        <v>1590</v>
      </c>
      <c r="AO510" s="16" t="s">
        <v>1346</v>
      </c>
      <c r="AQ510" s="16"/>
      <c r="BD510" s="30"/>
      <c r="BH510" s="26"/>
      <c r="BM510" s="16"/>
      <c r="BN510" s="16"/>
      <c r="BO510" s="41"/>
      <c r="BW510" s="16"/>
      <c r="BX510" s="16"/>
      <c r="BY510" s="16"/>
      <c r="BZ510" s="16"/>
      <c r="CI510" s="16"/>
      <c r="CJ510" s="16"/>
      <c r="CK510" s="16"/>
      <c r="CL510" s="16"/>
      <c r="CN510" s="16"/>
      <c r="CR510" s="16"/>
      <c r="CY510" s="16"/>
      <c r="CZ510" s="19"/>
      <c r="DA510" s="16"/>
      <c r="DB510" s="16"/>
      <c r="DD510" s="16"/>
      <c r="DF510" s="16"/>
      <c r="DP510" s="16"/>
      <c r="DS510" s="16"/>
      <c r="DT510" s="16"/>
      <c r="DU510" s="16"/>
      <c r="DW510" s="16"/>
      <c r="EB510" s="16"/>
    </row>
    <row r="511" spans="1:132" x14ac:dyDescent="0.35">
      <c r="A511" s="16" t="s">
        <v>6223</v>
      </c>
      <c r="I511" t="s">
        <v>2143</v>
      </c>
      <c r="J511"/>
      <c r="K511" s="16" t="s">
        <v>730</v>
      </c>
      <c r="L511" s="16"/>
      <c r="O511" s="16" t="s">
        <v>119</v>
      </c>
      <c r="P511" s="16"/>
      <c r="Q511" s="16"/>
      <c r="R511" s="16">
        <f>SUM(COUNTIF(L511:Q511,"yes"))</f>
        <v>1</v>
      </c>
      <c r="S511" s="16"/>
      <c r="T511" s="16"/>
      <c r="U511" s="16"/>
      <c r="V511" s="16"/>
      <c r="W511" s="16"/>
      <c r="X511" s="16"/>
      <c r="Y511" s="16" t="s">
        <v>2141</v>
      </c>
      <c r="Z511" s="16"/>
      <c r="AA511" s="16"/>
      <c r="AG511" s="16" t="s">
        <v>2143</v>
      </c>
      <c r="AM511" s="16" t="s">
        <v>2142</v>
      </c>
      <c r="AN511" s="16" t="s">
        <v>981</v>
      </c>
      <c r="AO511" s="16" t="s">
        <v>1346</v>
      </c>
      <c r="AQ511" s="16"/>
      <c r="AZ511" s="16">
        <f>LEN(AY511)-LEN(SUBSTITUTE(AY511,",",""))+1</f>
        <v>1</v>
      </c>
      <c r="BD511" s="30"/>
      <c r="BH511" s="26"/>
      <c r="BM511" s="16"/>
      <c r="BN511" s="16"/>
      <c r="BO511" s="41"/>
      <c r="BW511" s="16"/>
      <c r="BX511" s="16"/>
      <c r="BY511" s="16"/>
      <c r="BZ511" s="16"/>
      <c r="CI511" s="16"/>
      <c r="CJ511" s="16"/>
      <c r="CK511" s="16"/>
      <c r="CL511" s="16"/>
      <c r="CN511" s="16"/>
      <c r="CR511" s="16"/>
      <c r="CY511" s="16"/>
      <c r="CZ511" s="19"/>
      <c r="DA511" s="16"/>
      <c r="DB511" s="16"/>
      <c r="DD511" s="16"/>
      <c r="DF511" s="16"/>
      <c r="DP511" s="16"/>
      <c r="DS511" s="16"/>
      <c r="DT511" s="16"/>
      <c r="DU511" s="16"/>
      <c r="DW511" s="16"/>
      <c r="EB511" s="16"/>
    </row>
    <row r="512" spans="1:132" x14ac:dyDescent="0.35">
      <c r="A512" s="16" t="s">
        <v>6223</v>
      </c>
      <c r="I512" t="s">
        <v>2315</v>
      </c>
      <c r="J512"/>
      <c r="K512" s="16" t="s">
        <v>730</v>
      </c>
      <c r="L512" s="16"/>
      <c r="O512" s="16" t="s">
        <v>119</v>
      </c>
      <c r="P512" s="16"/>
      <c r="Q512" s="16"/>
      <c r="R512" s="16">
        <f>SUM(COUNTIF(L512:Q512,"yes"))</f>
        <v>1</v>
      </c>
      <c r="S512" s="16"/>
      <c r="T512" s="16"/>
      <c r="U512" s="16"/>
      <c r="V512" s="16"/>
      <c r="W512" s="16"/>
      <c r="X512" s="16"/>
      <c r="Y512" s="16" t="s">
        <v>2314</v>
      </c>
      <c r="Z512" s="16"/>
      <c r="AA512" s="16"/>
      <c r="AG512" s="16" t="s">
        <v>2315</v>
      </c>
      <c r="AM512" s="16" t="s">
        <v>5866</v>
      </c>
      <c r="AN512" s="16" t="s">
        <v>931</v>
      </c>
      <c r="AO512" s="16" t="s">
        <v>1346</v>
      </c>
      <c r="AQ512" s="16"/>
      <c r="AZ512" s="16">
        <f>LEN(AY512)-LEN(SUBSTITUTE(AY512,",",""))+1</f>
        <v>1</v>
      </c>
      <c r="BD512" s="30"/>
      <c r="BH512" s="26"/>
      <c r="BM512" s="16"/>
      <c r="BN512" s="16"/>
      <c r="BO512" s="41"/>
      <c r="BW512" s="16"/>
      <c r="BX512" s="16"/>
      <c r="BY512" s="16"/>
      <c r="BZ512" s="16"/>
      <c r="CI512" s="16"/>
      <c r="CJ512" s="16"/>
      <c r="CK512" s="16"/>
      <c r="CL512" s="16"/>
      <c r="CN512" s="16"/>
      <c r="CR512" s="16"/>
      <c r="CY512" s="16"/>
      <c r="CZ512" s="19"/>
      <c r="DA512" s="16"/>
      <c r="DB512" s="16"/>
      <c r="DD512" s="16"/>
      <c r="DF512" s="16"/>
      <c r="DP512" s="16"/>
      <c r="DS512" s="16"/>
      <c r="DT512" s="16"/>
      <c r="DU512" s="16"/>
      <c r="DW512" s="16"/>
      <c r="EB512" s="16"/>
    </row>
    <row r="513" spans="1:132" x14ac:dyDescent="0.35">
      <c r="A513" s="16" t="s">
        <v>6223</v>
      </c>
      <c r="I513" t="s">
        <v>2999</v>
      </c>
      <c r="J513"/>
      <c r="K513" s="16" t="s">
        <v>730</v>
      </c>
      <c r="L513" s="16"/>
      <c r="O513" s="16" t="s">
        <v>119</v>
      </c>
      <c r="P513" s="16"/>
      <c r="Q513" s="16"/>
      <c r="R513" s="16">
        <f>SUM(COUNTIF(L513:Q513,"yes"))</f>
        <v>1</v>
      </c>
      <c r="S513" s="16"/>
      <c r="T513" s="16"/>
      <c r="U513" s="16"/>
      <c r="V513" s="16"/>
      <c r="W513" s="16"/>
      <c r="X513" s="16"/>
      <c r="Y513" s="16" t="s">
        <v>2998</v>
      </c>
      <c r="Z513" s="16"/>
      <c r="AA513" s="16"/>
      <c r="AG513" s="16" t="s">
        <v>2999</v>
      </c>
      <c r="AM513" s="16" t="s">
        <v>1328</v>
      </c>
      <c r="AN513" s="16" t="s">
        <v>2046</v>
      </c>
      <c r="AO513" s="16" t="s">
        <v>3000</v>
      </c>
      <c r="AQ513" s="16"/>
      <c r="BD513" s="30"/>
      <c r="BH513" s="26"/>
      <c r="BM513" s="16"/>
      <c r="BN513" s="16"/>
      <c r="BO513" s="41"/>
      <c r="BW513" s="16"/>
      <c r="BX513" s="16"/>
      <c r="BY513" s="16"/>
      <c r="BZ513" s="16"/>
      <c r="CI513" s="16"/>
      <c r="CJ513" s="16"/>
      <c r="CK513" s="16"/>
      <c r="CL513" s="16"/>
      <c r="CN513" s="16"/>
      <c r="CR513" s="16"/>
      <c r="CY513" s="16"/>
      <c r="CZ513" s="19"/>
      <c r="DA513" s="16"/>
      <c r="DB513" s="16"/>
      <c r="DD513" s="16"/>
      <c r="DF513" s="16"/>
      <c r="DP513" s="16"/>
      <c r="DS513" s="16"/>
      <c r="DT513" s="16"/>
      <c r="DU513" s="16"/>
      <c r="DW513" s="16"/>
      <c r="EB513" s="16"/>
    </row>
    <row r="514" spans="1:132" x14ac:dyDescent="0.35">
      <c r="A514" s="16" t="s">
        <v>6223</v>
      </c>
      <c r="I514" t="s">
        <v>1211</v>
      </c>
      <c r="J514"/>
      <c r="K514" s="16" t="s">
        <v>730</v>
      </c>
      <c r="L514" s="16"/>
      <c r="O514" s="16" t="s">
        <v>119</v>
      </c>
      <c r="P514" s="16"/>
      <c r="Q514" s="16"/>
      <c r="R514" s="16">
        <f>SUM(COUNTIF(L514:Q514,"yes"))</f>
        <v>1</v>
      </c>
      <c r="S514" s="16" t="s">
        <v>6301</v>
      </c>
      <c r="T514" s="16"/>
      <c r="U514" s="16"/>
      <c r="V514" s="16"/>
      <c r="W514" s="16"/>
      <c r="X514" s="16"/>
      <c r="Y514" s="16" t="s">
        <v>1212</v>
      </c>
      <c r="Z514" s="16"/>
      <c r="AA514" s="16"/>
      <c r="AG514" s="16" t="s">
        <v>1214</v>
      </c>
      <c r="AM514" s="16" t="s">
        <v>1213</v>
      </c>
      <c r="AN514" s="16" t="s">
        <v>727</v>
      </c>
      <c r="AO514" s="16" t="s">
        <v>1215</v>
      </c>
      <c r="AQ514" s="16"/>
      <c r="AZ514" s="16">
        <f>LEN(AY514)-LEN(SUBSTITUTE(AY514,",",""))+1</f>
        <v>1</v>
      </c>
      <c r="BB514" s="16">
        <f>LEN(BA514)-LEN(SUBSTITUTE(BA514,",",""))+1</f>
        <v>1</v>
      </c>
      <c r="BD514" s="30">
        <f>Table1[[#This Row], [no. of introduced regions]]/Table1[[#This Row], [no. of native regions]]</f>
        <v>1</v>
      </c>
      <c r="BH514" s="26"/>
      <c r="BM514" s="16"/>
      <c r="BN514" s="16"/>
      <c r="BO514" s="41"/>
      <c r="BW514" s="16"/>
      <c r="BX514" s="16"/>
      <c r="BY514" s="16" t="s">
        <v>1216</v>
      </c>
      <c r="BZ514" s="16"/>
      <c r="CI514" s="16"/>
      <c r="CJ514" s="16"/>
      <c r="CK514" s="16"/>
      <c r="CL514" s="16"/>
      <c r="CN514" s="16"/>
      <c r="CR514" s="16"/>
      <c r="CY514" s="16"/>
      <c r="CZ514" s="19"/>
      <c r="DA514" s="16"/>
      <c r="DB514" s="16"/>
      <c r="DD514" s="16"/>
      <c r="DF514" s="16"/>
      <c r="DP514" s="16"/>
      <c r="DS514" s="16"/>
      <c r="DT514" s="16"/>
      <c r="DU514" s="16"/>
      <c r="DW514" s="16"/>
      <c r="EB514" s="16"/>
    </row>
    <row r="515" spans="1:132" x14ac:dyDescent="0.35">
      <c r="A515" s="16" t="s">
        <v>6223</v>
      </c>
      <c r="I515" t="s">
        <v>2820</v>
      </c>
      <c r="J515"/>
      <c r="K515" s="16" t="s">
        <v>730</v>
      </c>
      <c r="L515" s="16"/>
      <c r="O515" s="16" t="s">
        <v>119</v>
      </c>
      <c r="P515" s="16"/>
      <c r="Q515" s="16"/>
      <c r="R515" s="16">
        <f>SUM(COUNTIF(L515:Q515,"yes"))</f>
        <v>1</v>
      </c>
      <c r="S515" s="16"/>
      <c r="T515" s="16"/>
      <c r="U515" s="16"/>
      <c r="V515" s="16"/>
      <c r="W515" s="16"/>
      <c r="X515" s="16"/>
      <c r="Y515" s="16" t="s">
        <v>2819</v>
      </c>
      <c r="Z515" s="16"/>
      <c r="AA515" s="16"/>
      <c r="AG515" s="16" t="s">
        <v>2820</v>
      </c>
      <c r="AM515" s="16" t="s">
        <v>1101</v>
      </c>
      <c r="AN515" s="16" t="s">
        <v>2821</v>
      </c>
      <c r="AO515" s="16" t="s">
        <v>1879</v>
      </c>
      <c r="AQ515" s="16"/>
      <c r="BD515" s="30"/>
      <c r="BH515" s="26"/>
      <c r="BM515" s="16"/>
      <c r="BN515" s="16"/>
      <c r="BO515" s="41"/>
      <c r="BW515" s="16"/>
      <c r="BX515" s="16"/>
      <c r="BY515" s="16"/>
      <c r="BZ515" s="16"/>
      <c r="CI515" s="16"/>
      <c r="CJ515" s="16"/>
      <c r="CK515" s="16"/>
      <c r="CL515" s="16"/>
      <c r="CN515" s="16"/>
      <c r="CR515" s="16"/>
      <c r="CY515" s="16"/>
      <c r="CZ515" s="19"/>
      <c r="DA515" s="16"/>
      <c r="DB515" s="16"/>
      <c r="DD515" s="16"/>
      <c r="DF515" s="16"/>
      <c r="DP515" s="16"/>
      <c r="DS515" s="16"/>
      <c r="DT515" s="16"/>
      <c r="DU515" s="16"/>
      <c r="DW515" s="16"/>
      <c r="EB515" s="16"/>
    </row>
    <row r="516" spans="1:132" x14ac:dyDescent="0.35">
      <c r="A516" s="16" t="s">
        <v>6223</v>
      </c>
      <c r="I516" t="s">
        <v>2272</v>
      </c>
      <c r="J516"/>
      <c r="K516" s="16" t="s">
        <v>730</v>
      </c>
      <c r="L516" s="16"/>
      <c r="O516" s="16" t="s">
        <v>119</v>
      </c>
      <c r="P516" s="16"/>
      <c r="Q516" s="16"/>
      <c r="R516" s="16">
        <f>SUM(COUNTIF(L516:Q516,"yes"))</f>
        <v>1</v>
      </c>
      <c r="S516" s="16"/>
      <c r="T516" s="16"/>
      <c r="U516" s="16"/>
      <c r="V516" s="16"/>
      <c r="W516" s="16"/>
      <c r="X516" s="16"/>
      <c r="Y516" s="16" t="s">
        <v>2271</v>
      </c>
      <c r="Z516" s="16"/>
      <c r="AA516" s="16"/>
      <c r="AG516" s="16" t="s">
        <v>2272</v>
      </c>
      <c r="AM516" s="16" t="s">
        <v>1034</v>
      </c>
      <c r="AN516" s="16" t="s">
        <v>1875</v>
      </c>
      <c r="AO516" s="16" t="s">
        <v>1224</v>
      </c>
      <c r="AQ516" s="16"/>
      <c r="AZ516" s="16">
        <f>LEN(AY516)-LEN(SUBSTITUTE(AY516,",",""))+1</f>
        <v>1</v>
      </c>
      <c r="BD516" s="30"/>
      <c r="BH516" s="26"/>
      <c r="BM516" s="16"/>
      <c r="BN516" s="16"/>
      <c r="BO516" s="41"/>
      <c r="BW516" s="16"/>
      <c r="BX516" s="16"/>
      <c r="BY516" s="16"/>
      <c r="BZ516" s="16"/>
      <c r="CI516" s="16"/>
      <c r="CJ516" s="16"/>
      <c r="CK516" s="16"/>
      <c r="CL516" s="16"/>
      <c r="CN516" s="16"/>
      <c r="CR516" s="16"/>
      <c r="CY516" s="16"/>
      <c r="CZ516" s="19"/>
      <c r="DA516" s="16"/>
      <c r="DB516" s="16"/>
      <c r="DD516" s="16"/>
      <c r="DF516" s="16"/>
      <c r="DP516" s="16"/>
      <c r="DS516" s="16"/>
      <c r="DT516" s="16"/>
      <c r="DU516" s="16"/>
      <c r="DW516" s="16"/>
      <c r="EB516" s="16"/>
    </row>
    <row r="517" spans="1:132" x14ac:dyDescent="0.35">
      <c r="A517" s="16" t="s">
        <v>6223</v>
      </c>
      <c r="I517" t="s">
        <v>1777</v>
      </c>
      <c r="J517"/>
      <c r="K517" s="16" t="s">
        <v>730</v>
      </c>
      <c r="L517" s="16"/>
      <c r="O517" s="16" t="s">
        <v>119</v>
      </c>
      <c r="P517" s="16"/>
      <c r="Q517" s="16"/>
      <c r="R517" s="16">
        <f>SUM(COUNTIF(L517:Q517,"yes"))</f>
        <v>1</v>
      </c>
      <c r="S517" s="16"/>
      <c r="T517" s="16"/>
      <c r="U517" s="16"/>
      <c r="V517" s="16"/>
      <c r="W517" s="16"/>
      <c r="X517" s="16"/>
      <c r="Y517" s="16" t="s">
        <v>1776</v>
      </c>
      <c r="Z517" s="16"/>
      <c r="AA517" s="16"/>
      <c r="AG517" s="16" t="s">
        <v>1777</v>
      </c>
      <c r="AM517" s="16" t="s">
        <v>1229</v>
      </c>
      <c r="AN517" s="16" t="s">
        <v>1231</v>
      </c>
      <c r="AO517" s="16" t="s">
        <v>1778</v>
      </c>
      <c r="AQ517" s="16"/>
      <c r="AZ517" s="16">
        <f>LEN(AY517)-LEN(SUBSTITUTE(AY517,",",""))+1</f>
        <v>1</v>
      </c>
      <c r="BB517" s="16">
        <f>LEN(BA517)-LEN(SUBSTITUTE(BA517,",",""))+1</f>
        <v>1</v>
      </c>
      <c r="BC517" s="16">
        <f>Table1[[#This Row], [no. of native regions]]+Table1[[#This Row], [no. of introduced regions]]</f>
        <v>2</v>
      </c>
      <c r="BD517" s="30">
        <f>Table1[[#This Row], [no. of introduced regions]]/Table1[[#This Row], [no. of native regions]]</f>
        <v>1</v>
      </c>
      <c r="BH517" s="26"/>
      <c r="BM517" s="16"/>
      <c r="BN517" s="16"/>
      <c r="BO517" s="41"/>
      <c r="BW517" s="16"/>
      <c r="BX517" s="16"/>
      <c r="BY517" s="16"/>
      <c r="BZ517" s="16"/>
      <c r="CI517" s="16"/>
      <c r="CJ517" s="16"/>
      <c r="CK517" s="16"/>
      <c r="CL517" s="16"/>
      <c r="CN517" s="16"/>
      <c r="CR517" s="16"/>
      <c r="CY517" s="16"/>
      <c r="CZ517" s="19"/>
      <c r="DA517" s="16"/>
      <c r="DB517" s="16"/>
      <c r="DD517" s="16"/>
      <c r="DF517" s="16"/>
      <c r="DP517" s="16"/>
      <c r="DS517" s="16"/>
      <c r="DT517" s="16"/>
      <c r="DU517" s="16"/>
      <c r="DW517" s="16"/>
      <c r="EB517" s="16"/>
    </row>
    <row r="518" spans="1:132" x14ac:dyDescent="0.35">
      <c r="A518" s="16" t="s">
        <v>6223</v>
      </c>
      <c r="I518" t="s">
        <v>2483</v>
      </c>
      <c r="J518"/>
      <c r="K518" s="16" t="s">
        <v>730</v>
      </c>
      <c r="L518" s="16"/>
      <c r="O518" s="16" t="s">
        <v>119</v>
      </c>
      <c r="P518" s="16"/>
      <c r="Q518" s="16"/>
      <c r="R518" s="16">
        <f>SUM(COUNTIF(L518:Q518,"yes"))</f>
        <v>1</v>
      </c>
      <c r="S518" s="16"/>
      <c r="T518" s="16"/>
      <c r="U518" s="16"/>
      <c r="V518" s="16"/>
      <c r="W518" s="16"/>
      <c r="X518" s="16"/>
      <c r="Y518" s="16" t="s">
        <v>2482</v>
      </c>
      <c r="Z518" s="16"/>
      <c r="AA518" s="16"/>
      <c r="AG518" s="16" t="s">
        <v>2483</v>
      </c>
      <c r="AM518" s="16" t="s">
        <v>1229</v>
      </c>
      <c r="AN518" s="16" t="s">
        <v>1385</v>
      </c>
      <c r="AO518" s="16" t="s">
        <v>1319</v>
      </c>
      <c r="AQ518" s="16"/>
      <c r="AZ518" s="16">
        <f>LEN(AY518)-LEN(SUBSTITUTE(AY518,",",""))+1</f>
        <v>1</v>
      </c>
      <c r="BD518" s="30"/>
      <c r="BH518" s="26"/>
      <c r="BM518" s="16"/>
      <c r="BN518" s="16"/>
      <c r="BO518" s="41"/>
      <c r="BW518" s="16"/>
      <c r="BX518" s="16"/>
      <c r="BY518" s="16"/>
      <c r="BZ518" s="16"/>
      <c r="CI518" s="16"/>
      <c r="CJ518" s="16"/>
      <c r="CK518" s="16"/>
      <c r="CL518" s="16"/>
      <c r="CN518" s="16"/>
      <c r="CR518" s="16"/>
      <c r="CY518" s="16"/>
      <c r="CZ518" s="19"/>
      <c r="DA518" s="16"/>
      <c r="DB518" s="16"/>
      <c r="DD518" s="16"/>
      <c r="DF518" s="16"/>
      <c r="DP518" s="16"/>
      <c r="DS518" s="16"/>
      <c r="DT518" s="16"/>
      <c r="DU518" s="16"/>
      <c r="DW518" s="16"/>
      <c r="EB518" s="16"/>
    </row>
    <row r="519" spans="1:132" x14ac:dyDescent="0.35">
      <c r="A519" s="16" t="s">
        <v>6223</v>
      </c>
      <c r="I519" t="s">
        <v>2500</v>
      </c>
      <c r="J519"/>
      <c r="K519" s="16" t="s">
        <v>730</v>
      </c>
      <c r="L519" s="16"/>
      <c r="O519" s="16" t="s">
        <v>119</v>
      </c>
      <c r="P519" s="16"/>
      <c r="Q519" s="16"/>
      <c r="R519" s="16">
        <f>SUM(COUNTIF(L519:Q519,"yes"))</f>
        <v>1</v>
      </c>
      <c r="S519" s="16"/>
      <c r="T519" s="16"/>
      <c r="U519" s="16"/>
      <c r="V519" s="16"/>
      <c r="W519" s="16"/>
      <c r="X519" s="16"/>
      <c r="Y519" s="16" t="s">
        <v>2499</v>
      </c>
      <c r="Z519" s="16"/>
      <c r="AA519" s="16"/>
      <c r="AG519" s="16" t="s">
        <v>2500</v>
      </c>
      <c r="AM519" s="16" t="s">
        <v>1229</v>
      </c>
      <c r="AN519" s="16" t="s">
        <v>1385</v>
      </c>
      <c r="AO519" s="16" t="s">
        <v>1319</v>
      </c>
      <c r="AQ519" s="16"/>
      <c r="AZ519" s="16">
        <f>LEN(AY519)-LEN(SUBSTITUTE(AY519,",",""))+1</f>
        <v>1</v>
      </c>
      <c r="BD519" s="30"/>
      <c r="BH519" s="26"/>
      <c r="BM519" s="16"/>
      <c r="BN519" s="16"/>
      <c r="BO519" s="41"/>
      <c r="BW519" s="16"/>
      <c r="BX519" s="16"/>
      <c r="BY519" s="16"/>
      <c r="BZ519" s="16"/>
      <c r="CI519" s="16"/>
      <c r="CJ519" s="16"/>
      <c r="CK519" s="16"/>
      <c r="CL519" s="16"/>
      <c r="CN519" s="16"/>
      <c r="CR519" s="16"/>
      <c r="CY519" s="16"/>
      <c r="CZ519" s="19"/>
      <c r="DA519" s="16"/>
      <c r="DB519" s="16"/>
      <c r="DD519" s="16"/>
      <c r="DF519" s="16"/>
      <c r="DP519" s="16"/>
      <c r="DS519" s="16"/>
      <c r="DT519" s="16"/>
      <c r="DU519" s="16"/>
      <c r="DW519" s="16"/>
      <c r="EB519" s="16"/>
    </row>
    <row r="520" spans="1:132" x14ac:dyDescent="0.35">
      <c r="A520" s="16" t="s">
        <v>6223</v>
      </c>
      <c r="I520" t="s">
        <v>2680</v>
      </c>
      <c r="J520"/>
      <c r="K520" s="16" t="s">
        <v>730</v>
      </c>
      <c r="L520" s="16"/>
      <c r="O520" s="16" t="s">
        <v>119</v>
      </c>
      <c r="P520" s="16"/>
      <c r="Q520" s="16"/>
      <c r="R520" s="16">
        <f>SUM(COUNTIF(L520:Q520,"yes"))</f>
        <v>1</v>
      </c>
      <c r="S520" s="16"/>
      <c r="T520" s="16"/>
      <c r="U520" s="16"/>
      <c r="V520" s="16"/>
      <c r="W520" s="16"/>
      <c r="X520" s="16"/>
      <c r="Y520" s="16" t="s">
        <v>2679</v>
      </c>
      <c r="Z520" s="16"/>
      <c r="AA520" s="16"/>
      <c r="AG520" s="16" t="s">
        <v>2680</v>
      </c>
      <c r="AM520" s="16" t="s">
        <v>2667</v>
      </c>
      <c r="AN520" s="16" t="s">
        <v>1231</v>
      </c>
      <c r="AO520" s="16" t="s">
        <v>1785</v>
      </c>
      <c r="AQ520" s="16"/>
      <c r="BD520" s="30"/>
      <c r="BH520" s="26"/>
      <c r="BM520" s="16"/>
      <c r="BN520" s="16"/>
      <c r="BO520" s="41"/>
      <c r="BW520" s="16"/>
      <c r="BX520" s="16"/>
      <c r="BY520" s="16"/>
      <c r="BZ520" s="16"/>
      <c r="CI520" s="16"/>
      <c r="CJ520" s="16"/>
      <c r="CK520" s="16"/>
      <c r="CL520" s="16"/>
      <c r="CN520" s="16"/>
      <c r="CR520" s="16"/>
      <c r="CY520" s="16"/>
      <c r="CZ520" s="19"/>
      <c r="DA520" s="16"/>
      <c r="DB520" s="16"/>
      <c r="DD520" s="16"/>
      <c r="DF520" s="16"/>
      <c r="DP520" s="16"/>
      <c r="DS520" s="16"/>
      <c r="DT520" s="16"/>
      <c r="DU520" s="16"/>
      <c r="DW520" s="16"/>
      <c r="EB520" s="16"/>
    </row>
    <row r="521" spans="1:132" x14ac:dyDescent="0.35">
      <c r="A521" s="16" t="s">
        <v>6223</v>
      </c>
      <c r="I521" t="s">
        <v>2384</v>
      </c>
      <c r="J521"/>
      <c r="K521" s="16" t="s">
        <v>730</v>
      </c>
      <c r="L521" s="16"/>
      <c r="O521" s="16" t="s">
        <v>119</v>
      </c>
      <c r="P521" s="16"/>
      <c r="Q521" s="16"/>
      <c r="R521" s="16">
        <f>SUM(COUNTIF(L521:Q521,"yes"))</f>
        <v>1</v>
      </c>
      <c r="S521" s="16"/>
      <c r="T521" s="16"/>
      <c r="U521" s="16"/>
      <c r="V521" s="16"/>
      <c r="W521" s="16"/>
      <c r="X521" s="16"/>
      <c r="Y521" s="16" t="s">
        <v>2383</v>
      </c>
      <c r="Z521" s="16"/>
      <c r="AA521" s="16"/>
      <c r="AG521" s="16" t="s">
        <v>2384</v>
      </c>
      <c r="AM521" s="16" t="s">
        <v>1517</v>
      </c>
      <c r="AN521" s="16" t="s">
        <v>1513</v>
      </c>
      <c r="AO521" s="16" t="s">
        <v>1175</v>
      </c>
      <c r="AQ521" s="16"/>
      <c r="AZ521" s="16">
        <f>LEN(AY521)-LEN(SUBSTITUTE(AY521,",",""))+1</f>
        <v>1</v>
      </c>
      <c r="BD521" s="30"/>
      <c r="BH521" s="26"/>
      <c r="BM521" s="16"/>
      <c r="BN521" s="16"/>
      <c r="BO521" s="41"/>
      <c r="BW521" s="16"/>
      <c r="BX521" s="16"/>
      <c r="BY521" s="16"/>
      <c r="BZ521" s="16"/>
      <c r="CI521" s="16"/>
      <c r="CJ521" s="16"/>
      <c r="CK521" s="16"/>
      <c r="CL521" s="16"/>
      <c r="CN521" s="16"/>
      <c r="CR521" s="16"/>
      <c r="CY521" s="16"/>
      <c r="CZ521" s="19"/>
      <c r="DA521" s="16"/>
      <c r="DB521" s="16"/>
      <c r="DD521" s="16"/>
      <c r="DF521" s="16"/>
      <c r="DP521" s="16"/>
      <c r="DS521" s="16"/>
      <c r="DT521" s="16"/>
      <c r="DU521" s="16"/>
      <c r="DW521" s="16"/>
      <c r="EB521" s="16"/>
    </row>
    <row r="522" spans="1:132" x14ac:dyDescent="0.35">
      <c r="A522" s="16" t="s">
        <v>6223</v>
      </c>
      <c r="I522" t="s">
        <v>2219</v>
      </c>
      <c r="J522"/>
      <c r="K522" s="16" t="s">
        <v>730</v>
      </c>
      <c r="L522" s="16"/>
      <c r="O522" s="16" t="s">
        <v>119</v>
      </c>
      <c r="P522" s="16"/>
      <c r="Q522" s="16"/>
      <c r="R522" s="16">
        <f>SUM(COUNTIF(L522:Q522,"yes"))</f>
        <v>1</v>
      </c>
      <c r="S522" s="16"/>
      <c r="T522" s="16"/>
      <c r="U522" s="16"/>
      <c r="V522" s="16"/>
      <c r="W522" s="16"/>
      <c r="X522" s="16"/>
      <c r="Y522" s="16" t="s">
        <v>2218</v>
      </c>
      <c r="Z522" s="16"/>
      <c r="AA522" s="16"/>
      <c r="AG522" s="16" t="s">
        <v>2219</v>
      </c>
      <c r="AM522" s="16" t="s">
        <v>1469</v>
      </c>
      <c r="AN522" s="16" t="s">
        <v>2220</v>
      </c>
      <c r="AO522" s="16" t="s">
        <v>1879</v>
      </c>
      <c r="AQ522" s="16"/>
      <c r="AZ522" s="16">
        <f>LEN(AY522)-LEN(SUBSTITUTE(AY522,",",""))+1</f>
        <v>1</v>
      </c>
      <c r="BD522" s="30"/>
      <c r="BH522" s="26"/>
      <c r="BM522" s="16"/>
      <c r="BN522" s="16"/>
      <c r="BO522" s="41"/>
      <c r="BW522" s="16"/>
      <c r="BX522" s="16"/>
      <c r="BY522" s="16"/>
      <c r="BZ522" s="16"/>
      <c r="CI522" s="16"/>
      <c r="CJ522" s="16"/>
      <c r="CK522" s="16"/>
      <c r="CL522" s="16"/>
      <c r="CN522" s="16"/>
      <c r="CR522" s="16"/>
      <c r="CY522" s="16"/>
      <c r="CZ522" s="19"/>
      <c r="DA522" s="16"/>
      <c r="DB522" s="16"/>
      <c r="DD522" s="16"/>
      <c r="DF522" s="16"/>
      <c r="DP522" s="16"/>
      <c r="DS522" s="16"/>
      <c r="DT522" s="16"/>
      <c r="DU522" s="16"/>
      <c r="DW522" s="16"/>
      <c r="EB522" s="16"/>
    </row>
    <row r="523" spans="1:132" x14ac:dyDescent="0.35">
      <c r="A523" s="16" t="s">
        <v>6223</v>
      </c>
      <c r="I523" t="s">
        <v>3009</v>
      </c>
      <c r="J523"/>
      <c r="K523" s="16" t="s">
        <v>730</v>
      </c>
      <c r="L523" s="16"/>
      <c r="O523" s="16" t="s">
        <v>119</v>
      </c>
      <c r="P523" s="16"/>
      <c r="Q523" s="16"/>
      <c r="R523" s="16">
        <f>SUM(COUNTIF(L523:Q523,"yes"))</f>
        <v>1</v>
      </c>
      <c r="S523" s="16"/>
      <c r="T523" s="16"/>
      <c r="U523" s="16"/>
      <c r="V523" s="16"/>
      <c r="W523" s="16"/>
      <c r="X523" s="16"/>
      <c r="Y523" s="16" t="s">
        <v>3008</v>
      </c>
      <c r="Z523" s="16"/>
      <c r="AA523" s="16"/>
      <c r="AG523" s="16" t="s">
        <v>3009</v>
      </c>
      <c r="AM523" s="16" t="s">
        <v>5866</v>
      </c>
      <c r="AN523" s="16" t="s">
        <v>727</v>
      </c>
      <c r="AO523" s="16" t="s">
        <v>1754</v>
      </c>
      <c r="AQ523" s="16"/>
      <c r="BD523" s="30"/>
      <c r="BH523" s="26"/>
      <c r="BM523" s="16"/>
      <c r="BN523" s="16"/>
      <c r="BO523" s="41"/>
      <c r="BW523" s="16"/>
      <c r="BX523" s="16"/>
      <c r="BY523" s="16"/>
      <c r="BZ523" s="16"/>
      <c r="CI523" s="16"/>
      <c r="CJ523" s="16"/>
      <c r="CK523" s="16"/>
      <c r="CL523" s="16"/>
      <c r="CN523" s="16"/>
      <c r="CR523" s="16"/>
      <c r="CY523" s="16"/>
      <c r="CZ523" s="19"/>
      <c r="DA523" s="16"/>
      <c r="DB523" s="16"/>
      <c r="DD523" s="16"/>
      <c r="DF523" s="16"/>
      <c r="DP523" s="16"/>
      <c r="DS523" s="16"/>
      <c r="DT523" s="16"/>
      <c r="DU523" s="16"/>
      <c r="DW523" s="16"/>
      <c r="EB523" s="16"/>
    </row>
    <row r="524" spans="1:132" x14ac:dyDescent="0.35">
      <c r="A524" s="16" t="s">
        <v>6223</v>
      </c>
      <c r="I524" t="s">
        <v>1941</v>
      </c>
      <c r="J524"/>
      <c r="K524" s="16" t="s">
        <v>730</v>
      </c>
      <c r="L524" s="16"/>
      <c r="O524" s="16" t="s">
        <v>119</v>
      </c>
      <c r="P524" s="16"/>
      <c r="Q524" s="16"/>
      <c r="R524" s="16">
        <f>SUM(COUNTIF(L524:Q524,"yes"))</f>
        <v>1</v>
      </c>
      <c r="S524" s="16"/>
      <c r="T524" s="16"/>
      <c r="U524" s="16"/>
      <c r="V524" s="16"/>
      <c r="W524" s="16"/>
      <c r="X524" s="16"/>
      <c r="Y524" s="16" t="s">
        <v>1940</v>
      </c>
      <c r="Z524" s="16"/>
      <c r="AA524" s="16"/>
      <c r="AG524" s="16" t="s">
        <v>1941</v>
      </c>
      <c r="AM524" s="16" t="s">
        <v>1328</v>
      </c>
      <c r="AN524" s="16" t="s">
        <v>1513</v>
      </c>
      <c r="AO524" s="16" t="s">
        <v>1319</v>
      </c>
      <c r="AQ524" s="16"/>
      <c r="AZ524" s="16">
        <f>LEN(AY524)-LEN(SUBSTITUTE(AY524,",",""))+1</f>
        <v>1</v>
      </c>
      <c r="BB524" s="16">
        <f>LEN(BA524)-LEN(SUBSTITUTE(BA524,",",""))+1</f>
        <v>1</v>
      </c>
      <c r="BD524" s="30">
        <f>Table1[[#This Row], [no. of introduced regions]]/Table1[[#This Row], [no. of native regions]]</f>
        <v>1</v>
      </c>
      <c r="BH524" s="26"/>
      <c r="BM524" s="16"/>
      <c r="BN524" s="16"/>
      <c r="BO524" s="41"/>
      <c r="BW524" s="16"/>
      <c r="BX524" s="16"/>
      <c r="BY524" s="16"/>
      <c r="BZ524" s="16"/>
      <c r="CI524" s="16"/>
      <c r="CJ524" s="16"/>
      <c r="CK524" s="16"/>
      <c r="CL524" s="16"/>
      <c r="CN524" s="16"/>
      <c r="CR524" s="16"/>
      <c r="CY524" s="16"/>
      <c r="CZ524" s="19"/>
      <c r="DA524" s="16"/>
      <c r="DB524" s="16"/>
      <c r="DD524" s="16"/>
      <c r="DF524" s="16"/>
      <c r="DP524" s="16"/>
      <c r="DS524" s="16"/>
      <c r="DT524" s="16"/>
      <c r="DU524" s="16"/>
      <c r="DW524" s="16"/>
      <c r="EB524" s="16"/>
    </row>
    <row r="525" spans="1:132" x14ac:dyDescent="0.35">
      <c r="A525" s="16" t="s">
        <v>6223</v>
      </c>
      <c r="I525" t="s">
        <v>2277</v>
      </c>
      <c r="J525"/>
      <c r="K525" s="16" t="s">
        <v>730</v>
      </c>
      <c r="L525" s="16"/>
      <c r="O525" s="16" t="s">
        <v>119</v>
      </c>
      <c r="P525" s="16"/>
      <c r="Q525" s="16"/>
      <c r="R525" s="16">
        <f>SUM(COUNTIF(L525:Q525,"yes"))</f>
        <v>1</v>
      </c>
      <c r="S525" s="16"/>
      <c r="T525" s="16"/>
      <c r="U525" s="16"/>
      <c r="V525" s="16"/>
      <c r="W525" s="16"/>
      <c r="X525" s="16"/>
      <c r="Y525" s="16" t="s">
        <v>2275</v>
      </c>
      <c r="Z525" s="16"/>
      <c r="AA525" s="16"/>
      <c r="AG525" s="16" t="s">
        <v>2277</v>
      </c>
      <c r="AM525" s="16" t="s">
        <v>2276</v>
      </c>
      <c r="AN525" s="16" t="s">
        <v>727</v>
      </c>
      <c r="AO525" s="16" t="s">
        <v>2278</v>
      </c>
      <c r="AQ525" s="16"/>
      <c r="AZ525" s="16">
        <f>LEN(AY525)-LEN(SUBSTITUTE(AY525,",",""))+1</f>
        <v>1</v>
      </c>
      <c r="BD525" s="30"/>
      <c r="BH525" s="26"/>
      <c r="BM525" s="16"/>
      <c r="BN525" s="16"/>
      <c r="BO525" s="41"/>
      <c r="BW525" s="16"/>
      <c r="BX525" s="16"/>
      <c r="BY525" s="16"/>
      <c r="BZ525" s="16"/>
      <c r="CI525" s="16"/>
      <c r="CJ525" s="16"/>
      <c r="CK525" s="16"/>
      <c r="CL525" s="16"/>
      <c r="CN525" s="16"/>
      <c r="CR525" s="16"/>
      <c r="CY525" s="16"/>
      <c r="CZ525" s="19"/>
      <c r="DA525" s="16"/>
      <c r="DB525" s="16"/>
      <c r="DD525" s="16"/>
      <c r="DF525" s="16"/>
      <c r="DP525" s="16"/>
      <c r="DS525" s="16"/>
      <c r="DT525" s="16"/>
      <c r="DU525" s="16"/>
      <c r="DW525" s="16"/>
      <c r="EB525" s="16"/>
    </row>
    <row r="526" spans="1:132" x14ac:dyDescent="0.35">
      <c r="A526" s="16" t="s">
        <v>6223</v>
      </c>
      <c r="I526" t="s">
        <v>1987</v>
      </c>
      <c r="J526"/>
      <c r="K526" s="16" t="s">
        <v>730</v>
      </c>
      <c r="L526" s="16"/>
      <c r="O526" s="16" t="s">
        <v>119</v>
      </c>
      <c r="P526" s="16"/>
      <c r="Q526" s="16"/>
      <c r="R526" s="16">
        <f>SUM(COUNTIF(L526:Q526,"yes"))</f>
        <v>1</v>
      </c>
      <c r="S526" s="16"/>
      <c r="T526" s="16"/>
      <c r="U526" s="16"/>
      <c r="V526" s="16"/>
      <c r="W526" s="16"/>
      <c r="X526" s="16"/>
      <c r="Y526" s="16" t="s">
        <v>1986</v>
      </c>
      <c r="Z526" s="16"/>
      <c r="AA526" s="16"/>
      <c r="AG526" s="16" t="s">
        <v>1987</v>
      </c>
      <c r="AM526" s="16" t="s">
        <v>656</v>
      </c>
      <c r="AN526" s="16" t="s">
        <v>1231</v>
      </c>
      <c r="AO526" s="16" t="s">
        <v>1988</v>
      </c>
      <c r="AQ526" s="16"/>
      <c r="AZ526" s="16">
        <f>LEN(AY526)-LEN(SUBSTITUTE(AY526,",",""))+1</f>
        <v>1</v>
      </c>
      <c r="BB526" s="16">
        <f>LEN(BA526)-LEN(SUBSTITUTE(BA526,",",""))+1</f>
        <v>1</v>
      </c>
      <c r="BD526" s="30"/>
      <c r="BH526" s="26"/>
      <c r="BM526" s="16"/>
      <c r="BN526" s="16"/>
      <c r="BO526" s="41"/>
      <c r="BW526" s="16"/>
      <c r="BX526" s="16"/>
      <c r="BY526" s="16"/>
      <c r="BZ526" s="16"/>
      <c r="CI526" s="16"/>
      <c r="CJ526" s="16"/>
      <c r="CK526" s="16"/>
      <c r="CL526" s="16"/>
      <c r="CN526" s="16"/>
      <c r="CR526" s="16"/>
      <c r="CY526" s="16"/>
      <c r="CZ526" s="19"/>
      <c r="DA526" s="16"/>
      <c r="DB526" s="16"/>
      <c r="DD526" s="16"/>
      <c r="DF526" s="16"/>
      <c r="DP526" s="16"/>
      <c r="DS526" s="16"/>
      <c r="DT526" s="16"/>
      <c r="DU526" s="16"/>
      <c r="DW526" s="16"/>
      <c r="EB526" s="16"/>
    </row>
    <row r="527" spans="1:132" x14ac:dyDescent="0.35">
      <c r="A527" s="16" t="s">
        <v>6223</v>
      </c>
      <c r="I527" t="s">
        <v>2787</v>
      </c>
      <c r="J527"/>
      <c r="K527" s="16" t="s">
        <v>730</v>
      </c>
      <c r="L527" s="16"/>
      <c r="O527" s="16" t="s">
        <v>119</v>
      </c>
      <c r="P527" s="16"/>
      <c r="Q527" s="16"/>
      <c r="R527" s="16">
        <f>SUM(COUNTIF(L527:Q527,"yes"))</f>
        <v>1</v>
      </c>
      <c r="S527" s="16"/>
      <c r="T527" s="16"/>
      <c r="U527" s="16"/>
      <c r="V527" s="16"/>
      <c r="W527" s="16"/>
      <c r="X527" s="16"/>
      <c r="Y527" s="16" t="s">
        <v>2786</v>
      </c>
      <c r="Z527" s="16"/>
      <c r="AA527" s="16"/>
      <c r="AG527" s="16" t="s">
        <v>2787</v>
      </c>
      <c r="AM527" s="16" t="s">
        <v>1229</v>
      </c>
      <c r="AN527" s="16" t="s">
        <v>1228</v>
      </c>
      <c r="AO527" s="16" t="s">
        <v>1988</v>
      </c>
      <c r="AQ527" s="16"/>
      <c r="BD527" s="30"/>
      <c r="BH527" s="26"/>
      <c r="BM527" s="16"/>
      <c r="BN527" s="16"/>
      <c r="BO527" s="41"/>
      <c r="BW527" s="16"/>
      <c r="BX527" s="16"/>
      <c r="BY527" s="16"/>
      <c r="BZ527" s="16"/>
      <c r="CI527" s="16"/>
      <c r="CJ527" s="16"/>
      <c r="CK527" s="16"/>
      <c r="CL527" s="16"/>
      <c r="CN527" s="16"/>
      <c r="CR527" s="16"/>
      <c r="CY527" s="16"/>
      <c r="CZ527" s="19"/>
      <c r="DA527" s="16"/>
      <c r="DB527" s="16"/>
      <c r="DD527" s="16"/>
      <c r="DF527" s="16"/>
      <c r="DP527" s="16"/>
      <c r="DS527" s="16"/>
      <c r="DT527" s="16"/>
      <c r="DU527" s="16"/>
      <c r="DW527" s="16"/>
      <c r="EB527" s="16"/>
    </row>
    <row r="528" spans="1:132" x14ac:dyDescent="0.35">
      <c r="A528" s="16" t="s">
        <v>6223</v>
      </c>
      <c r="I528" t="s">
        <v>3030</v>
      </c>
      <c r="J528"/>
      <c r="K528" s="16" t="s">
        <v>730</v>
      </c>
      <c r="L528" s="16"/>
      <c r="O528" s="16" t="s">
        <v>119</v>
      </c>
      <c r="P528" s="16"/>
      <c r="Q528" s="16"/>
      <c r="R528" s="16">
        <f>SUM(COUNTIF(L528:Q528,"yes"))</f>
        <v>1</v>
      </c>
      <c r="S528" s="16"/>
      <c r="T528" s="16"/>
      <c r="U528" s="16"/>
      <c r="V528" s="16"/>
      <c r="W528" s="16"/>
      <c r="X528" s="16"/>
      <c r="Y528" s="16" t="s">
        <v>3029</v>
      </c>
      <c r="Z528" s="16"/>
      <c r="AA528" s="16"/>
      <c r="AG528" s="16" t="s">
        <v>3030</v>
      </c>
      <c r="AM528" s="16" t="s">
        <v>1229</v>
      </c>
      <c r="AN528" s="16" t="s">
        <v>2165</v>
      </c>
      <c r="AO528" s="16" t="s">
        <v>2776</v>
      </c>
      <c r="AQ528" s="16"/>
      <c r="BD528" s="30"/>
      <c r="BH528" s="26"/>
      <c r="BM528" s="16"/>
      <c r="BN528" s="16"/>
      <c r="BO528" s="41"/>
      <c r="BW528" s="16"/>
      <c r="BX528" s="16"/>
      <c r="BY528" s="16"/>
      <c r="BZ528" s="16"/>
      <c r="CI528" s="16"/>
      <c r="CJ528" s="16"/>
      <c r="CK528" s="16"/>
      <c r="CL528" s="16"/>
      <c r="CN528" s="16"/>
      <c r="CR528" s="16"/>
      <c r="CY528" s="16"/>
      <c r="CZ528" s="19"/>
      <c r="DA528" s="16"/>
      <c r="DB528" s="16"/>
      <c r="DD528" s="16"/>
      <c r="DF528" s="16"/>
      <c r="DP528" s="16"/>
      <c r="DS528" s="16"/>
      <c r="DT528" s="16"/>
      <c r="DU528" s="16"/>
      <c r="DW528" s="16"/>
      <c r="EB528" s="16"/>
    </row>
    <row r="529" spans="1:132" x14ac:dyDescent="0.35">
      <c r="A529" s="16" t="s">
        <v>6223</v>
      </c>
      <c r="I529" t="s">
        <v>3018</v>
      </c>
      <c r="J529"/>
      <c r="K529" s="16" t="s">
        <v>730</v>
      </c>
      <c r="L529" s="16"/>
      <c r="O529" s="16" t="s">
        <v>119</v>
      </c>
      <c r="P529" s="16"/>
      <c r="Q529" s="16"/>
      <c r="R529" s="16">
        <f>SUM(COUNTIF(L529:Q529,"yes"))</f>
        <v>1</v>
      </c>
      <c r="S529" s="16"/>
      <c r="T529" s="16"/>
      <c r="U529" s="16"/>
      <c r="V529" s="16"/>
      <c r="W529" s="16"/>
      <c r="X529" s="16"/>
      <c r="Y529" s="16" t="s">
        <v>3017</v>
      </c>
      <c r="Z529" s="16"/>
      <c r="AA529" s="16"/>
      <c r="AG529" s="16" t="s">
        <v>3018</v>
      </c>
      <c r="AM529" s="16" t="s">
        <v>1229</v>
      </c>
      <c r="AN529" s="16" t="s">
        <v>2779</v>
      </c>
      <c r="AO529" s="16" t="s">
        <v>2776</v>
      </c>
      <c r="AQ529" s="16"/>
      <c r="BD529" s="30"/>
      <c r="BH529" s="26"/>
      <c r="BM529" s="16"/>
      <c r="BN529" s="16"/>
      <c r="BO529" s="41"/>
      <c r="BW529" s="16"/>
      <c r="BX529" s="16"/>
      <c r="BY529" s="16"/>
      <c r="BZ529" s="16"/>
      <c r="CI529" s="16"/>
      <c r="CJ529" s="16"/>
      <c r="CK529" s="16"/>
      <c r="CL529" s="16"/>
      <c r="CN529" s="16"/>
      <c r="CR529" s="16"/>
      <c r="CY529" s="16"/>
      <c r="CZ529" s="19"/>
      <c r="DA529" s="16"/>
      <c r="DB529" s="16"/>
      <c r="DD529" s="16"/>
      <c r="DF529" s="16"/>
      <c r="DP529" s="16"/>
      <c r="DS529" s="16"/>
      <c r="DT529" s="16"/>
      <c r="DU529" s="16"/>
      <c r="DW529" s="16"/>
      <c r="EB529" s="16"/>
    </row>
    <row r="530" spans="1:132" x14ac:dyDescent="0.35">
      <c r="A530" s="16" t="s">
        <v>6223</v>
      </c>
      <c r="I530" t="s">
        <v>1749</v>
      </c>
      <c r="J530"/>
      <c r="K530" s="16" t="s">
        <v>730</v>
      </c>
      <c r="L530" s="16"/>
      <c r="O530" s="16" t="s">
        <v>119</v>
      </c>
      <c r="P530" s="16"/>
      <c r="Q530" s="16"/>
      <c r="R530" s="16">
        <f>SUM(COUNTIF(L530:Q530,"yes"))</f>
        <v>1</v>
      </c>
      <c r="S530" s="16"/>
      <c r="T530" s="16"/>
      <c r="U530" s="16"/>
      <c r="V530" s="16"/>
      <c r="W530" s="16"/>
      <c r="X530" s="16"/>
      <c r="Y530" s="16" t="s">
        <v>1748</v>
      </c>
      <c r="Z530" s="16"/>
      <c r="AA530" s="16"/>
      <c r="AG530" s="16" t="s">
        <v>1749</v>
      </c>
      <c r="AM530" s="16" t="s">
        <v>1034</v>
      </c>
      <c r="AN530" s="16" t="s">
        <v>1231</v>
      </c>
      <c r="AO530" s="16" t="s">
        <v>1175</v>
      </c>
      <c r="AQ530" s="16"/>
      <c r="AZ530" s="16">
        <f>LEN(AY530)-LEN(SUBSTITUTE(AY530,",",""))+1</f>
        <v>1</v>
      </c>
      <c r="BB530" s="16">
        <f>LEN(BA530)-LEN(SUBSTITUTE(BA530,",",""))+1</f>
        <v>1</v>
      </c>
      <c r="BC530" s="16">
        <f>Table1[[#This Row], [no. of native regions]]+Table1[[#This Row], [no. of introduced regions]]</f>
        <v>2</v>
      </c>
      <c r="BD530" s="30">
        <f>Table1[[#This Row], [no. of introduced regions]]/Table1[[#This Row], [no. of native regions]]</f>
        <v>1</v>
      </c>
      <c r="BH530" s="26"/>
      <c r="BM530" s="16"/>
      <c r="BN530" s="16"/>
      <c r="BO530" s="41"/>
      <c r="BW530" s="16"/>
      <c r="BX530" s="16"/>
      <c r="BY530" s="16"/>
      <c r="BZ530" s="16"/>
      <c r="CI530" s="16"/>
      <c r="CJ530" s="16"/>
      <c r="CK530" s="16"/>
      <c r="CL530" s="16"/>
      <c r="CN530" s="16"/>
      <c r="CR530" s="16"/>
      <c r="CY530" s="16"/>
      <c r="CZ530" s="19"/>
      <c r="DA530" s="16"/>
      <c r="DB530" s="16"/>
      <c r="DD530" s="16"/>
      <c r="DF530" s="16"/>
      <c r="DP530" s="16"/>
      <c r="DS530" s="16"/>
      <c r="DT530" s="16"/>
      <c r="DU530" s="16"/>
      <c r="DW530" s="16"/>
      <c r="EB530" s="16"/>
    </row>
    <row r="531" spans="1:132" x14ac:dyDescent="0.35">
      <c r="A531" s="16" t="s">
        <v>6223</v>
      </c>
      <c r="I531" t="s">
        <v>2509</v>
      </c>
      <c r="J531"/>
      <c r="K531" s="16" t="s">
        <v>730</v>
      </c>
      <c r="L531" s="16"/>
      <c r="O531" s="16" t="s">
        <v>119</v>
      </c>
      <c r="P531" s="16"/>
      <c r="Q531" s="16"/>
      <c r="R531" s="16">
        <f>SUM(COUNTIF(L531:Q531,"yes"))</f>
        <v>1</v>
      </c>
      <c r="S531" s="16"/>
      <c r="T531" s="16"/>
      <c r="U531" s="16"/>
      <c r="V531" s="16"/>
      <c r="W531" s="16"/>
      <c r="X531" s="16"/>
      <c r="Y531" s="16" t="s">
        <v>2508</v>
      </c>
      <c r="Z531" s="16"/>
      <c r="AA531" s="16"/>
      <c r="AG531" s="16" t="s">
        <v>2509</v>
      </c>
      <c r="AM531" s="16" t="s">
        <v>1213</v>
      </c>
      <c r="AN531" s="16" t="s">
        <v>1917</v>
      </c>
      <c r="AO531" s="16" t="s">
        <v>2510</v>
      </c>
      <c r="AQ531" s="16"/>
      <c r="AZ531" s="16">
        <f>LEN(AY531)-LEN(SUBSTITUTE(AY531,",",""))+1</f>
        <v>1</v>
      </c>
      <c r="BD531" s="30"/>
      <c r="BH531" s="26"/>
      <c r="BM531" s="16"/>
      <c r="BN531" s="16"/>
      <c r="BO531" s="41"/>
      <c r="BW531" s="16"/>
      <c r="BX531" s="16"/>
      <c r="BY531" s="16"/>
      <c r="BZ531" s="16"/>
      <c r="CI531" s="16"/>
      <c r="CJ531" s="16"/>
      <c r="CK531" s="16"/>
      <c r="CL531" s="16"/>
      <c r="CN531" s="16"/>
      <c r="CR531" s="16"/>
      <c r="CY531" s="16"/>
      <c r="CZ531" s="19"/>
      <c r="DA531" s="16"/>
      <c r="DB531" s="16"/>
      <c r="DD531" s="16"/>
      <c r="DF531" s="16"/>
      <c r="DP531" s="16"/>
      <c r="DS531" s="16"/>
      <c r="DT531" s="16"/>
      <c r="DU531" s="16"/>
      <c r="DW531" s="16"/>
      <c r="EB531" s="16"/>
    </row>
    <row r="532" spans="1:132" x14ac:dyDescent="0.35">
      <c r="A532" s="16" t="s">
        <v>6223</v>
      </c>
      <c r="I532" t="s">
        <v>1841</v>
      </c>
      <c r="J532"/>
      <c r="K532" s="16" t="s">
        <v>730</v>
      </c>
      <c r="L532" s="16"/>
      <c r="O532" s="16" t="s">
        <v>119</v>
      </c>
      <c r="P532" s="16"/>
      <c r="Q532" s="16"/>
      <c r="R532" s="16">
        <f>SUM(COUNTIF(L532:Q532,"yes"))</f>
        <v>1</v>
      </c>
      <c r="S532" s="16"/>
      <c r="T532" s="16"/>
      <c r="U532" s="16"/>
      <c r="V532" s="16"/>
      <c r="W532" s="16"/>
      <c r="X532" s="16"/>
      <c r="Y532" s="16" t="s">
        <v>1840</v>
      </c>
      <c r="Z532" s="16"/>
      <c r="AA532" s="16"/>
      <c r="AG532" s="16" t="s">
        <v>1841</v>
      </c>
      <c r="AM532" s="16" t="s">
        <v>1313</v>
      </c>
      <c r="AN532" s="16" t="s">
        <v>1231</v>
      </c>
      <c r="AO532" s="16" t="s">
        <v>1263</v>
      </c>
      <c r="AQ532" s="16"/>
      <c r="AZ532" s="16">
        <f>LEN(AY532)-LEN(SUBSTITUTE(AY532,",",""))+1</f>
        <v>1</v>
      </c>
      <c r="BB532" s="16">
        <f>LEN(BA532)-LEN(SUBSTITUTE(BA532,",",""))+1</f>
        <v>1</v>
      </c>
      <c r="BD532" s="30">
        <f>Table1[[#This Row], [no. of introduced regions]]/Table1[[#This Row], [no. of native regions]]</f>
        <v>1</v>
      </c>
      <c r="BH532" s="26"/>
      <c r="BM532" s="16"/>
      <c r="BN532" s="16"/>
      <c r="BO532" s="41"/>
      <c r="BW532" s="16"/>
      <c r="BX532" s="16"/>
      <c r="BY532" s="16"/>
      <c r="BZ532" s="16"/>
      <c r="CI532" s="16"/>
      <c r="CJ532" s="16"/>
      <c r="CK532" s="16"/>
      <c r="CL532" s="16"/>
      <c r="CN532" s="16"/>
      <c r="CR532" s="16"/>
      <c r="CY532" s="16"/>
      <c r="CZ532" s="19"/>
      <c r="DA532" s="16"/>
      <c r="DB532" s="16"/>
      <c r="DD532" s="16"/>
      <c r="DF532" s="16"/>
      <c r="DP532" s="16"/>
      <c r="DS532" s="16"/>
      <c r="DT532" s="16"/>
      <c r="DU532" s="16"/>
      <c r="DW532" s="16"/>
      <c r="EB532" s="16"/>
    </row>
    <row r="533" spans="1:132" x14ac:dyDescent="0.35">
      <c r="A533" s="16" t="s">
        <v>6223</v>
      </c>
      <c r="I533" t="s">
        <v>2570</v>
      </c>
      <c r="J533"/>
      <c r="K533" s="16" t="s">
        <v>730</v>
      </c>
      <c r="L533" s="16"/>
      <c r="O533" s="16" t="s">
        <v>119</v>
      </c>
      <c r="P533" s="16"/>
      <c r="Q533" s="16"/>
      <c r="R533" s="16">
        <f>SUM(COUNTIF(L533:Q533,"yes"))</f>
        <v>1</v>
      </c>
      <c r="S533" s="16"/>
      <c r="T533" s="16"/>
      <c r="U533" s="16"/>
      <c r="V533" s="16"/>
      <c r="W533" s="16"/>
      <c r="X533" s="16"/>
      <c r="Y533" s="16" t="s">
        <v>2569</v>
      </c>
      <c r="Z533" s="16"/>
      <c r="AA533" s="16"/>
      <c r="AG533" s="16" t="s">
        <v>2570</v>
      </c>
      <c r="AM533" s="16" t="s">
        <v>5866</v>
      </c>
      <c r="AN533" s="16" t="s">
        <v>2571</v>
      </c>
      <c r="AO533" s="16" t="s">
        <v>2572</v>
      </c>
      <c r="AQ533" s="16"/>
      <c r="AZ533" s="16">
        <f>LEN(AY533)-LEN(SUBSTITUTE(AY533,",",""))+1</f>
        <v>1</v>
      </c>
      <c r="BD533" s="30"/>
      <c r="BH533" s="26"/>
      <c r="BM533" s="16"/>
      <c r="BN533" s="16"/>
      <c r="BO533" s="41"/>
      <c r="BW533" s="16"/>
      <c r="BX533" s="16"/>
      <c r="BY533" s="16"/>
      <c r="BZ533" s="16"/>
      <c r="CI533" s="16"/>
      <c r="CJ533" s="16"/>
      <c r="CK533" s="16"/>
      <c r="CL533" s="16"/>
      <c r="CN533" s="16"/>
      <c r="CR533" s="16"/>
      <c r="CY533" s="16"/>
      <c r="CZ533" s="19"/>
      <c r="DA533" s="16"/>
      <c r="DB533" s="16"/>
      <c r="DD533" s="16"/>
      <c r="DF533" s="16"/>
      <c r="DP533" s="16"/>
      <c r="DS533" s="16"/>
      <c r="DT533" s="16"/>
      <c r="DU533" s="16"/>
      <c r="DW533" s="16"/>
      <c r="EB533" s="16"/>
    </row>
    <row r="534" spans="1:132" x14ac:dyDescent="0.35">
      <c r="A534" s="16" t="s">
        <v>6223</v>
      </c>
      <c r="I534" t="s">
        <v>2526</v>
      </c>
      <c r="J534"/>
      <c r="K534" s="16" t="s">
        <v>730</v>
      </c>
      <c r="L534" s="16"/>
      <c r="O534" s="16" t="s">
        <v>119</v>
      </c>
      <c r="P534" s="16"/>
      <c r="Q534" s="16"/>
      <c r="R534" s="16">
        <f>SUM(COUNTIF(L534:Q534,"yes"))</f>
        <v>1</v>
      </c>
      <c r="S534" s="16"/>
      <c r="T534" s="16"/>
      <c r="U534" s="16"/>
      <c r="V534" s="16"/>
      <c r="W534" s="16"/>
      <c r="X534" s="16"/>
      <c r="Y534" s="16" t="s">
        <v>2524</v>
      </c>
      <c r="Z534" s="16"/>
      <c r="AA534" s="16"/>
      <c r="AG534" s="16" t="s">
        <v>2526</v>
      </c>
      <c r="AM534" s="16" t="s">
        <v>2525</v>
      </c>
      <c r="AN534" s="16" t="s">
        <v>2527</v>
      </c>
      <c r="AO534" s="16" t="s">
        <v>2528</v>
      </c>
      <c r="AQ534" s="16"/>
      <c r="AZ534" s="16">
        <f>LEN(AY534)-LEN(SUBSTITUTE(AY534,",",""))+1</f>
        <v>1</v>
      </c>
      <c r="BD534" s="30"/>
      <c r="BH534" s="26"/>
      <c r="BM534" s="16"/>
      <c r="BN534" s="16"/>
      <c r="BO534" s="41"/>
      <c r="BW534" s="16"/>
      <c r="BX534" s="16"/>
      <c r="BY534" s="16"/>
      <c r="BZ534" s="16"/>
      <c r="CI534" s="16"/>
      <c r="CJ534" s="16"/>
      <c r="CK534" s="16"/>
      <c r="CL534" s="16"/>
      <c r="CN534" s="16"/>
      <c r="CR534" s="16"/>
      <c r="CY534" s="16"/>
      <c r="CZ534" s="19"/>
      <c r="DA534" s="16"/>
      <c r="DB534" s="16"/>
      <c r="DD534" s="16"/>
      <c r="DF534" s="16"/>
      <c r="DP534" s="16"/>
      <c r="DS534" s="16"/>
      <c r="DT534" s="16"/>
      <c r="DU534" s="16"/>
      <c r="DW534" s="16"/>
      <c r="EB534" s="16"/>
    </row>
    <row r="535" spans="1:132" x14ac:dyDescent="0.35">
      <c r="A535" s="16" t="s">
        <v>6223</v>
      </c>
      <c r="I535" t="s">
        <v>2771</v>
      </c>
      <c r="J535"/>
      <c r="K535" s="16" t="s">
        <v>730</v>
      </c>
      <c r="L535" s="16"/>
      <c r="O535" s="16" t="s">
        <v>119</v>
      </c>
      <c r="P535" s="16"/>
      <c r="Q535" s="16"/>
      <c r="R535" s="16">
        <f>SUM(COUNTIF(L535:Q535,"yes"))</f>
        <v>1</v>
      </c>
      <c r="S535" s="16"/>
      <c r="T535" s="16"/>
      <c r="U535" s="16"/>
      <c r="V535" s="16"/>
      <c r="W535" s="16"/>
      <c r="X535" s="16"/>
      <c r="Y535" s="16" t="s">
        <v>2769</v>
      </c>
      <c r="Z535" s="16"/>
      <c r="AA535" s="16"/>
      <c r="AG535" s="16" t="s">
        <v>2771</v>
      </c>
      <c r="AM535" s="16" t="s">
        <v>2770</v>
      </c>
      <c r="AN535" s="16" t="s">
        <v>2772</v>
      </c>
      <c r="AO535" s="16" t="s">
        <v>2773</v>
      </c>
      <c r="AQ535" s="16"/>
      <c r="BD535" s="30"/>
      <c r="BH535" s="26"/>
      <c r="BM535" s="16"/>
      <c r="BN535" s="16"/>
      <c r="BO535" s="41"/>
      <c r="BW535" s="16"/>
      <c r="BX535" s="16"/>
      <c r="BY535" s="16"/>
      <c r="BZ535" s="16"/>
      <c r="CI535" s="16"/>
      <c r="CJ535" s="16"/>
      <c r="CK535" s="16"/>
      <c r="CL535" s="16"/>
      <c r="CN535" s="16"/>
      <c r="CR535" s="16"/>
      <c r="CY535" s="16"/>
      <c r="CZ535" s="19"/>
      <c r="DA535" s="16"/>
      <c r="DB535" s="16"/>
      <c r="DD535" s="16"/>
      <c r="DF535" s="16"/>
      <c r="DP535" s="16"/>
      <c r="DS535" s="16"/>
      <c r="DT535" s="16"/>
      <c r="DU535" s="16"/>
      <c r="DW535" s="16"/>
      <c r="EB535" s="16"/>
    </row>
    <row r="536" spans="1:132" x14ac:dyDescent="0.35">
      <c r="A536" s="16" t="s">
        <v>6223</v>
      </c>
      <c r="I536" t="s">
        <v>1746</v>
      </c>
      <c r="J536"/>
      <c r="K536" s="16" t="s">
        <v>730</v>
      </c>
      <c r="L536" s="16"/>
      <c r="O536" s="16" t="s">
        <v>119</v>
      </c>
      <c r="P536" s="16"/>
      <c r="Q536" s="16"/>
      <c r="R536" s="16">
        <f>SUM(COUNTIF(L536:Q536,"yes"))</f>
        <v>1</v>
      </c>
      <c r="S536" s="16"/>
      <c r="T536" s="16"/>
      <c r="U536" s="16"/>
      <c r="V536" s="16"/>
      <c r="W536" s="16"/>
      <c r="X536" s="16"/>
      <c r="Y536" s="16" t="s">
        <v>1744</v>
      </c>
      <c r="Z536" s="16"/>
      <c r="AA536" s="16"/>
      <c r="AG536" s="16" t="s">
        <v>1746</v>
      </c>
      <c r="AM536" s="16" t="s">
        <v>1745</v>
      </c>
      <c r="AN536" s="16" t="s">
        <v>1299</v>
      </c>
      <c r="AO536" s="16" t="s">
        <v>1747</v>
      </c>
      <c r="AQ536" s="16"/>
      <c r="AZ536" s="16">
        <f>LEN(AY536)-LEN(SUBSTITUTE(AY536,",",""))+1</f>
        <v>1</v>
      </c>
      <c r="BB536" s="16">
        <f>LEN(BA536)-LEN(SUBSTITUTE(BA536,",",""))+1</f>
        <v>1</v>
      </c>
      <c r="BC536" s="16">
        <f>Table1[[#This Row], [no. of native regions]]+Table1[[#This Row], [no. of introduced regions]]</f>
        <v>2</v>
      </c>
      <c r="BD536" s="30">
        <f>Table1[[#This Row], [no. of introduced regions]]/Table1[[#This Row], [no. of native regions]]</f>
        <v>1</v>
      </c>
      <c r="BH536" s="26"/>
      <c r="BM536" s="16"/>
      <c r="BN536" s="16"/>
      <c r="BO536" s="41"/>
      <c r="BW536" s="16"/>
      <c r="BX536" s="16"/>
      <c r="BY536" s="16"/>
      <c r="BZ536" s="16"/>
      <c r="CI536" s="16"/>
      <c r="CJ536" s="16"/>
      <c r="CK536" s="16"/>
      <c r="CL536" s="16"/>
      <c r="CN536" s="16"/>
      <c r="CR536" s="16"/>
      <c r="CY536" s="16"/>
      <c r="CZ536" s="19"/>
      <c r="DA536" s="16"/>
      <c r="DB536" s="16"/>
      <c r="DD536" s="16"/>
      <c r="DF536" s="16"/>
      <c r="DP536" s="16"/>
      <c r="DS536" s="16"/>
      <c r="DT536" s="16"/>
      <c r="DU536" s="16"/>
      <c r="DW536" s="16"/>
      <c r="EB536" s="16"/>
    </row>
    <row r="537" spans="1:132" x14ac:dyDescent="0.35">
      <c r="A537" s="16" t="s">
        <v>6223</v>
      </c>
      <c r="I537" t="s">
        <v>1993</v>
      </c>
      <c r="J537"/>
      <c r="K537" s="16" t="s">
        <v>730</v>
      </c>
      <c r="L537" s="16"/>
      <c r="O537" s="16" t="s">
        <v>119</v>
      </c>
      <c r="P537" s="16"/>
      <c r="Q537" s="16"/>
      <c r="R537" s="16">
        <f>SUM(COUNTIF(L537:Q537,"yes"))</f>
        <v>1</v>
      </c>
      <c r="S537" s="16"/>
      <c r="T537" s="16"/>
      <c r="U537" s="16"/>
      <c r="V537" s="16"/>
      <c r="W537" s="16"/>
      <c r="X537" s="16"/>
      <c r="Y537" s="16" t="s">
        <v>1991</v>
      </c>
      <c r="Z537" s="16"/>
      <c r="AA537" s="16"/>
      <c r="AG537" s="16" t="s">
        <v>1993</v>
      </c>
      <c r="AM537" s="16" t="s">
        <v>1992</v>
      </c>
      <c r="AN537" s="16" t="s">
        <v>727</v>
      </c>
      <c r="AO537" s="16" t="s">
        <v>1227</v>
      </c>
      <c r="AQ537" s="16"/>
      <c r="AZ537" s="16">
        <f>LEN(AY537)-LEN(SUBSTITUTE(AY537,",",""))+1</f>
        <v>1</v>
      </c>
      <c r="BB537" s="16">
        <f>LEN(BA537)-LEN(SUBSTITUTE(BA537,",",""))+1</f>
        <v>1</v>
      </c>
      <c r="BD537" s="30"/>
      <c r="BH537" s="26"/>
      <c r="BM537" s="16"/>
      <c r="BN537" s="16"/>
      <c r="BO537" s="41"/>
      <c r="BW537" s="16"/>
      <c r="BX537" s="16"/>
      <c r="BY537" s="16"/>
      <c r="BZ537" s="16"/>
      <c r="CI537" s="16"/>
      <c r="CJ537" s="16"/>
      <c r="CK537" s="16"/>
      <c r="CL537" s="16"/>
      <c r="CN537" s="16"/>
      <c r="CR537" s="16"/>
      <c r="CY537" s="16"/>
      <c r="CZ537" s="19"/>
      <c r="DA537" s="16"/>
      <c r="DB537" s="16"/>
      <c r="DD537" s="16"/>
      <c r="DF537" s="16"/>
      <c r="DP537" s="16"/>
      <c r="DS537" s="16"/>
      <c r="DT537" s="16"/>
      <c r="DU537" s="16"/>
      <c r="DW537" s="16"/>
      <c r="EB537" s="16"/>
    </row>
    <row r="538" spans="1:132" x14ac:dyDescent="0.35">
      <c r="A538" s="16" t="s">
        <v>6223</v>
      </c>
      <c r="I538" t="s">
        <v>1738</v>
      </c>
      <c r="J538"/>
      <c r="K538" s="16" t="s">
        <v>730</v>
      </c>
      <c r="L538" s="16"/>
      <c r="O538" s="16" t="s">
        <v>119</v>
      </c>
      <c r="P538" s="16"/>
      <c r="Q538" s="16"/>
      <c r="R538" s="16">
        <f>SUM(COUNTIF(L538:Q538,"yes"))</f>
        <v>1</v>
      </c>
      <c r="S538" s="16"/>
      <c r="T538" s="16"/>
      <c r="U538" s="16"/>
      <c r="V538" s="16"/>
      <c r="W538" s="16"/>
      <c r="X538" s="16"/>
      <c r="Y538" s="16" t="s">
        <v>1737</v>
      </c>
      <c r="Z538" s="16"/>
      <c r="AA538" s="16"/>
      <c r="AG538" s="16" t="s">
        <v>1738</v>
      </c>
      <c r="AM538" s="16" t="s">
        <v>1229</v>
      </c>
      <c r="AN538" s="16" t="s">
        <v>1228</v>
      </c>
      <c r="AO538" s="16" t="s">
        <v>1346</v>
      </c>
      <c r="AQ538" s="16"/>
      <c r="AZ538" s="16">
        <f>LEN(AY538)-LEN(SUBSTITUTE(AY538,",",""))+1</f>
        <v>1</v>
      </c>
      <c r="BB538" s="16">
        <f>LEN(BA538)-LEN(SUBSTITUTE(BA538,",",""))+1</f>
        <v>1</v>
      </c>
      <c r="BC538" s="16">
        <f>Table1[[#This Row], [no. of native regions]]+Table1[[#This Row], [no. of introduced regions]]</f>
        <v>2</v>
      </c>
      <c r="BD538" s="30">
        <f>Table1[[#This Row], [no. of introduced regions]]/Table1[[#This Row], [no. of native regions]]</f>
        <v>1</v>
      </c>
      <c r="BH538" s="26"/>
      <c r="BM538" s="16"/>
      <c r="BN538" s="16"/>
      <c r="BO538" s="41"/>
      <c r="BW538" s="16"/>
      <c r="BX538" s="16"/>
      <c r="BY538" s="16"/>
      <c r="BZ538" s="16"/>
      <c r="CI538" s="16"/>
      <c r="CJ538" s="16"/>
      <c r="CK538" s="16"/>
      <c r="CL538" s="16"/>
      <c r="CN538" s="16"/>
      <c r="CR538" s="16"/>
      <c r="CY538" s="16"/>
      <c r="CZ538" s="19"/>
      <c r="DA538" s="16"/>
      <c r="DB538" s="16"/>
      <c r="DD538" s="16"/>
      <c r="DF538" s="16"/>
      <c r="DP538" s="16"/>
      <c r="DS538" s="16"/>
      <c r="DT538" s="16"/>
      <c r="DU538" s="16"/>
      <c r="DW538" s="16"/>
      <c r="EB538" s="16"/>
    </row>
    <row r="539" spans="1:132" x14ac:dyDescent="0.35">
      <c r="A539" s="16" t="s">
        <v>6223</v>
      </c>
      <c r="I539" t="s">
        <v>2560</v>
      </c>
      <c r="J539"/>
      <c r="K539" s="16" t="s">
        <v>730</v>
      </c>
      <c r="L539" s="16"/>
      <c r="O539" s="16" t="s">
        <v>119</v>
      </c>
      <c r="P539" s="16"/>
      <c r="Q539" s="16"/>
      <c r="R539" s="16">
        <f>SUM(COUNTIF(L539:Q539,"yes"))</f>
        <v>1</v>
      </c>
      <c r="S539" s="16"/>
      <c r="T539" s="16"/>
      <c r="U539" s="16"/>
      <c r="V539" s="16"/>
      <c r="W539" s="16"/>
      <c r="X539" s="16"/>
      <c r="Y539" s="16" t="s">
        <v>2559</v>
      </c>
      <c r="Z539" s="16"/>
      <c r="AA539" s="16"/>
      <c r="AG539" s="16" t="s">
        <v>2560</v>
      </c>
      <c r="AM539" s="16" t="s">
        <v>2554</v>
      </c>
      <c r="AN539" s="16" t="s">
        <v>1228</v>
      </c>
      <c r="AO539" s="16" t="s">
        <v>2561</v>
      </c>
      <c r="AQ539" s="16"/>
      <c r="AZ539" s="16">
        <f>LEN(AY539)-LEN(SUBSTITUTE(AY539,",",""))+1</f>
        <v>1</v>
      </c>
      <c r="BD539" s="30"/>
      <c r="BH539" s="26"/>
      <c r="BM539" s="16"/>
      <c r="BN539" s="16"/>
      <c r="BO539" s="41"/>
      <c r="BW539" s="16"/>
      <c r="BX539" s="16"/>
      <c r="BY539" s="16"/>
      <c r="BZ539" s="16"/>
      <c r="CI539" s="16"/>
      <c r="CJ539" s="16"/>
      <c r="CK539" s="16"/>
      <c r="CL539" s="16"/>
      <c r="CN539" s="16"/>
      <c r="CR539" s="16"/>
      <c r="CY539" s="16"/>
      <c r="CZ539" s="19"/>
      <c r="DA539" s="16"/>
      <c r="DB539" s="16"/>
      <c r="DD539" s="16"/>
      <c r="DF539" s="16"/>
      <c r="DP539" s="16"/>
      <c r="DS539" s="16"/>
      <c r="DT539" s="16"/>
      <c r="DU539" s="16"/>
      <c r="DW539" s="16"/>
      <c r="EB539" s="16"/>
    </row>
    <row r="540" spans="1:132" x14ac:dyDescent="0.35">
      <c r="A540" s="16" t="s">
        <v>6223</v>
      </c>
      <c r="I540" t="s">
        <v>2555</v>
      </c>
      <c r="J540"/>
      <c r="K540" s="16" t="s">
        <v>730</v>
      </c>
      <c r="L540" s="16"/>
      <c r="O540" s="16" t="s">
        <v>119</v>
      </c>
      <c r="P540" s="16"/>
      <c r="Q540" s="16"/>
      <c r="R540" s="16">
        <f>SUM(COUNTIF(L540:Q540,"yes"))</f>
        <v>1</v>
      </c>
      <c r="S540" s="16"/>
      <c r="T540" s="16"/>
      <c r="U540" s="16"/>
      <c r="V540" s="16"/>
      <c r="W540" s="16"/>
      <c r="X540" s="16"/>
      <c r="Y540" s="16" t="s">
        <v>2553</v>
      </c>
      <c r="Z540" s="16"/>
      <c r="AA540" s="16"/>
      <c r="AG540" s="16" t="s">
        <v>2555</v>
      </c>
      <c r="AM540" s="16" t="s">
        <v>2554</v>
      </c>
      <c r="AN540" s="16" t="s">
        <v>1231</v>
      </c>
      <c r="AO540" s="16" t="s">
        <v>1346</v>
      </c>
      <c r="AQ540" s="16"/>
      <c r="AZ540" s="16">
        <f>LEN(AY540)-LEN(SUBSTITUTE(AY540,",",""))+1</f>
        <v>1</v>
      </c>
      <c r="BD540" s="30"/>
      <c r="BH540" s="26"/>
      <c r="BM540" s="16"/>
      <c r="BN540" s="16"/>
      <c r="BO540" s="41"/>
      <c r="BW540" s="16"/>
      <c r="BX540" s="16"/>
      <c r="BY540" s="16"/>
      <c r="BZ540" s="16"/>
      <c r="CI540" s="16"/>
      <c r="CJ540" s="16"/>
      <c r="CK540" s="16"/>
      <c r="CL540" s="16"/>
      <c r="CN540" s="16"/>
      <c r="CR540" s="16"/>
      <c r="CY540" s="16"/>
      <c r="CZ540" s="19"/>
      <c r="DA540" s="16"/>
      <c r="DB540" s="16"/>
      <c r="DD540" s="16"/>
      <c r="DF540" s="16"/>
      <c r="DP540" s="16"/>
      <c r="DS540" s="16"/>
      <c r="DT540" s="16"/>
      <c r="DU540" s="16"/>
      <c r="DW540" s="16"/>
      <c r="EB540" s="16"/>
    </row>
    <row r="541" spans="1:132" x14ac:dyDescent="0.35">
      <c r="A541" s="16" t="s">
        <v>6223</v>
      </c>
      <c r="I541" t="s">
        <v>2715</v>
      </c>
      <c r="J541"/>
      <c r="K541" s="16" t="s">
        <v>730</v>
      </c>
      <c r="L541" s="16"/>
      <c r="O541" s="16" t="s">
        <v>119</v>
      </c>
      <c r="P541" s="16"/>
      <c r="Q541" s="16"/>
      <c r="R541" s="16">
        <f>SUM(COUNTIF(L541:Q541,"yes"))</f>
        <v>1</v>
      </c>
      <c r="S541" s="16"/>
      <c r="T541" s="16"/>
      <c r="U541" s="16"/>
      <c r="V541" s="16"/>
      <c r="W541" s="16"/>
      <c r="X541" s="16"/>
      <c r="Y541" s="16" t="s">
        <v>2714</v>
      </c>
      <c r="Z541" s="16"/>
      <c r="AA541" s="16"/>
      <c r="AG541" s="16" t="s">
        <v>2715</v>
      </c>
      <c r="AM541" s="16" t="s">
        <v>656</v>
      </c>
      <c r="AN541" s="16" t="s">
        <v>727</v>
      </c>
      <c r="AO541" s="16" t="s">
        <v>1224</v>
      </c>
      <c r="AQ541" s="16"/>
      <c r="BD541" s="30"/>
      <c r="BH541" s="26"/>
      <c r="BM541" s="16"/>
      <c r="BN541" s="16"/>
      <c r="BO541" s="41"/>
      <c r="BW541" s="16"/>
      <c r="BX541" s="16"/>
      <c r="BY541" s="16"/>
      <c r="BZ541" s="16"/>
      <c r="CI541" s="16"/>
      <c r="CJ541" s="16"/>
      <c r="CK541" s="16"/>
      <c r="CL541" s="16"/>
      <c r="CN541" s="16"/>
      <c r="CR541" s="16"/>
      <c r="CY541" s="16"/>
      <c r="CZ541" s="19"/>
      <c r="DA541" s="16"/>
      <c r="DB541" s="16"/>
      <c r="DD541" s="16"/>
      <c r="DF541" s="16"/>
      <c r="DP541" s="16"/>
      <c r="DS541" s="16"/>
      <c r="DT541" s="16"/>
      <c r="DU541" s="16"/>
      <c r="DW541" s="16"/>
      <c r="EB541" s="16"/>
    </row>
    <row r="542" spans="1:132" x14ac:dyDescent="0.35">
      <c r="A542" s="16" t="s">
        <v>6223</v>
      </c>
      <c r="I542" t="s">
        <v>1849</v>
      </c>
      <c r="J542"/>
      <c r="K542" s="16" t="s">
        <v>730</v>
      </c>
      <c r="L542" s="16"/>
      <c r="O542" s="16" t="s">
        <v>119</v>
      </c>
      <c r="P542" s="16"/>
      <c r="Q542" s="16"/>
      <c r="R542" s="16">
        <f>SUM(COUNTIF(L542:Q542,"yes"))</f>
        <v>1</v>
      </c>
      <c r="S542" s="16"/>
      <c r="T542" s="16"/>
      <c r="U542" s="16"/>
      <c r="V542" s="16"/>
      <c r="W542" s="16"/>
      <c r="X542" s="16"/>
      <c r="Y542" s="16" t="s">
        <v>1848</v>
      </c>
      <c r="Z542" s="16"/>
      <c r="AA542" s="16"/>
      <c r="AG542" s="16" t="s">
        <v>1849</v>
      </c>
      <c r="AM542" s="16" t="s">
        <v>1313</v>
      </c>
      <c r="AN542" s="16" t="s">
        <v>1231</v>
      </c>
      <c r="AO542" s="16" t="s">
        <v>1227</v>
      </c>
      <c r="AQ542" s="16"/>
      <c r="AZ542" s="16">
        <f>LEN(AY542)-LEN(SUBSTITUTE(AY542,",",""))+1</f>
        <v>1</v>
      </c>
      <c r="BB542" s="16">
        <f>LEN(BA542)-LEN(SUBSTITUTE(BA542,",",""))+1</f>
        <v>1</v>
      </c>
      <c r="BD542" s="30">
        <f>Table1[[#This Row], [no. of introduced regions]]/Table1[[#This Row], [no. of native regions]]</f>
        <v>1</v>
      </c>
      <c r="BH542" s="26"/>
      <c r="BM542" s="16"/>
      <c r="BN542" s="16"/>
      <c r="BO542" s="41"/>
      <c r="BW542" s="16"/>
      <c r="BX542" s="16"/>
      <c r="BY542" s="16"/>
      <c r="BZ542" s="16"/>
      <c r="CI542" s="16"/>
      <c r="CJ542" s="16"/>
      <c r="CK542" s="16"/>
      <c r="CL542" s="16"/>
      <c r="CN542" s="16"/>
      <c r="CR542" s="16"/>
      <c r="CY542" s="16"/>
      <c r="CZ542" s="19"/>
      <c r="DA542" s="16"/>
      <c r="DB542" s="16"/>
      <c r="DD542" s="16"/>
      <c r="DF542" s="16"/>
      <c r="DP542" s="16"/>
      <c r="DS542" s="16"/>
      <c r="DT542" s="16"/>
      <c r="DU542" s="16"/>
      <c r="DW542" s="16"/>
      <c r="EB542" s="16"/>
    </row>
    <row r="543" spans="1:132" x14ac:dyDescent="0.35">
      <c r="A543" s="16" t="s">
        <v>6223</v>
      </c>
      <c r="I543" t="s">
        <v>2522</v>
      </c>
      <c r="J543"/>
      <c r="K543" s="16" t="s">
        <v>730</v>
      </c>
      <c r="L543" s="16"/>
      <c r="O543" s="16" t="s">
        <v>119</v>
      </c>
      <c r="P543" s="16"/>
      <c r="Q543" s="16"/>
      <c r="R543" s="16">
        <f>SUM(COUNTIF(L543:Q543,"yes"))</f>
        <v>1</v>
      </c>
      <c r="S543" s="16"/>
      <c r="T543" s="16"/>
      <c r="U543" s="16"/>
      <c r="V543" s="16"/>
      <c r="W543" s="16"/>
      <c r="X543" s="16"/>
      <c r="Y543" s="16" t="s">
        <v>2520</v>
      </c>
      <c r="Z543" s="16"/>
      <c r="AA543" s="16"/>
      <c r="AG543" s="16" t="s">
        <v>2522</v>
      </c>
      <c r="AM543" s="16" t="s">
        <v>2521</v>
      </c>
      <c r="AN543" s="16" t="s">
        <v>981</v>
      </c>
      <c r="AO543" s="16" t="s">
        <v>2523</v>
      </c>
      <c r="AQ543" s="16"/>
      <c r="AZ543" s="16">
        <f>LEN(AY543)-LEN(SUBSTITUTE(AY543,",",""))+1</f>
        <v>1</v>
      </c>
      <c r="BD543" s="30"/>
      <c r="BH543" s="26"/>
      <c r="BM543" s="16"/>
      <c r="BN543" s="16"/>
      <c r="BO543" s="41"/>
      <c r="BW543" s="16"/>
      <c r="BX543" s="16"/>
      <c r="BY543" s="16"/>
      <c r="BZ543" s="16"/>
      <c r="CI543" s="16"/>
      <c r="CJ543" s="16"/>
      <c r="CK543" s="16"/>
      <c r="CL543" s="16"/>
      <c r="CN543" s="16"/>
      <c r="CR543" s="16"/>
      <c r="CY543" s="16"/>
      <c r="CZ543" s="19"/>
      <c r="DA543" s="16"/>
      <c r="DB543" s="16"/>
      <c r="DD543" s="16"/>
      <c r="DF543" s="16"/>
      <c r="DP543" s="16"/>
      <c r="DS543" s="16"/>
      <c r="DT543" s="16"/>
      <c r="DU543" s="16"/>
      <c r="DW543" s="16"/>
      <c r="EB543" s="16"/>
    </row>
    <row r="544" spans="1:132" x14ac:dyDescent="0.35">
      <c r="A544" s="16" t="s">
        <v>6223</v>
      </c>
      <c r="I544" t="s">
        <v>2536</v>
      </c>
      <c r="J544"/>
      <c r="K544" s="16" t="s">
        <v>730</v>
      </c>
      <c r="L544" s="16"/>
      <c r="O544" s="16" t="s">
        <v>119</v>
      </c>
      <c r="P544" s="16"/>
      <c r="Q544" s="16"/>
      <c r="R544" s="16">
        <f>SUM(COUNTIF(L544:Q544,"yes"))</f>
        <v>1</v>
      </c>
      <c r="S544" s="16"/>
      <c r="T544" s="16"/>
      <c r="U544" s="16"/>
      <c r="V544" s="16"/>
      <c r="W544" s="16"/>
      <c r="X544" s="16"/>
      <c r="Y544" s="16" t="s">
        <v>2535</v>
      </c>
      <c r="Z544" s="16"/>
      <c r="AA544" s="16"/>
      <c r="AG544" s="16" t="s">
        <v>2536</v>
      </c>
      <c r="AM544" s="16" t="s">
        <v>1229</v>
      </c>
      <c r="AN544" s="16" t="s">
        <v>1231</v>
      </c>
      <c r="AO544" s="16" t="s">
        <v>1346</v>
      </c>
      <c r="AQ544" s="16"/>
      <c r="AZ544" s="16">
        <f>LEN(AY544)-LEN(SUBSTITUTE(AY544,",",""))+1</f>
        <v>1</v>
      </c>
      <c r="BD544" s="30"/>
      <c r="BH544" s="26"/>
      <c r="BM544" s="16"/>
      <c r="BN544" s="16"/>
      <c r="BO544" s="41"/>
      <c r="BW544" s="16"/>
      <c r="BX544" s="16"/>
      <c r="BY544" s="16"/>
      <c r="BZ544" s="16"/>
      <c r="CI544" s="16"/>
      <c r="CJ544" s="16"/>
      <c r="CK544" s="16"/>
      <c r="CL544" s="16"/>
      <c r="CN544" s="16"/>
      <c r="CR544" s="16"/>
      <c r="CY544" s="16"/>
      <c r="CZ544" s="19"/>
      <c r="DA544" s="16"/>
      <c r="DB544" s="16"/>
      <c r="DD544" s="16"/>
      <c r="DF544" s="16"/>
      <c r="DP544" s="16"/>
      <c r="DS544" s="16"/>
      <c r="DT544" s="16"/>
      <c r="DU544" s="16"/>
      <c r="DW544" s="16"/>
      <c r="EB544" s="16"/>
    </row>
    <row r="545" spans="1:132" x14ac:dyDescent="0.35">
      <c r="A545" s="16" t="s">
        <v>6223</v>
      </c>
      <c r="I545" t="s">
        <v>2352</v>
      </c>
      <c r="J545"/>
      <c r="K545" s="16" t="s">
        <v>730</v>
      </c>
      <c r="L545" s="16"/>
      <c r="O545" s="16" t="s">
        <v>119</v>
      </c>
      <c r="P545" s="16"/>
      <c r="Q545" s="16"/>
      <c r="R545" s="16">
        <f>SUM(COUNTIF(L545:Q545,"yes"))</f>
        <v>1</v>
      </c>
      <c r="S545" s="16"/>
      <c r="T545" s="16"/>
      <c r="U545" s="16"/>
      <c r="V545" s="16"/>
      <c r="W545" s="16"/>
      <c r="X545" s="16"/>
      <c r="Y545" s="16" t="s">
        <v>2351</v>
      </c>
      <c r="Z545" s="16"/>
      <c r="AA545" s="16"/>
      <c r="AG545" s="16" t="s">
        <v>2352</v>
      </c>
      <c r="AM545" s="16" t="s">
        <v>1034</v>
      </c>
      <c r="AN545" s="16" t="s">
        <v>727</v>
      </c>
      <c r="AO545" s="16" t="s">
        <v>1879</v>
      </c>
      <c r="AQ545" s="16"/>
      <c r="AZ545" s="16">
        <f>LEN(AY545)-LEN(SUBSTITUTE(AY545,",",""))+1</f>
        <v>1</v>
      </c>
      <c r="BD545" s="30"/>
      <c r="BH545" s="26"/>
      <c r="BM545" s="16"/>
      <c r="BN545" s="16"/>
      <c r="BO545" s="41"/>
      <c r="BW545" s="16"/>
      <c r="BX545" s="16"/>
      <c r="BY545" s="16"/>
      <c r="BZ545" s="16"/>
      <c r="CI545" s="16"/>
      <c r="CJ545" s="16"/>
      <c r="CK545" s="16"/>
      <c r="CL545" s="16"/>
      <c r="CN545" s="16"/>
      <c r="CR545" s="16"/>
      <c r="CY545" s="16"/>
      <c r="CZ545" s="19"/>
      <c r="DA545" s="16"/>
      <c r="DB545" s="16"/>
      <c r="DD545" s="16"/>
      <c r="DF545" s="16"/>
      <c r="DP545" s="16"/>
      <c r="DS545" s="16"/>
      <c r="DT545" s="16"/>
      <c r="DU545" s="16"/>
      <c r="DW545" s="16"/>
      <c r="EB545" s="16"/>
    </row>
    <row r="546" spans="1:132" x14ac:dyDescent="0.35">
      <c r="A546" s="16" t="s">
        <v>6223</v>
      </c>
      <c r="I546" t="s">
        <v>1241</v>
      </c>
      <c r="J546"/>
      <c r="K546" s="16" t="s">
        <v>730</v>
      </c>
      <c r="L546" s="16"/>
      <c r="O546" s="16" t="s">
        <v>119</v>
      </c>
      <c r="P546" s="16"/>
      <c r="Q546" s="16"/>
      <c r="R546" s="16">
        <f>SUM(COUNTIF(L546:Q546,"yes"))</f>
        <v>1</v>
      </c>
      <c r="S546" s="16" t="s">
        <v>6301</v>
      </c>
      <c r="T546" s="16" t="s">
        <v>1242</v>
      </c>
      <c r="U546" s="16"/>
      <c r="V546" s="16"/>
      <c r="W546" s="16"/>
      <c r="X546" s="16"/>
      <c r="Y546" s="16" t="s">
        <v>1243</v>
      </c>
      <c r="Z546" s="16"/>
      <c r="AA546" s="16"/>
      <c r="AG546" s="16" t="s">
        <v>1244</v>
      </c>
      <c r="AM546" s="16" t="s">
        <v>790</v>
      </c>
      <c r="AN546" s="16" t="s">
        <v>727</v>
      </c>
      <c r="AO546" s="16" t="s">
        <v>1245</v>
      </c>
      <c r="AQ546" s="16"/>
      <c r="AZ546" s="16">
        <f>LEN(AY546)-LEN(SUBSTITUTE(AY546,",",""))+1</f>
        <v>1</v>
      </c>
      <c r="BB546" s="16">
        <f>LEN(BA546)-LEN(SUBSTITUTE(BA546,",",""))+1</f>
        <v>1</v>
      </c>
      <c r="BD546" s="30"/>
      <c r="BH546" s="26"/>
      <c r="BM546" s="16"/>
      <c r="BN546" s="16"/>
      <c r="BO546" s="41"/>
      <c r="BW546" s="16"/>
      <c r="BX546" s="16"/>
      <c r="BY546" s="16"/>
      <c r="BZ546" s="16"/>
      <c r="CI546" s="16"/>
      <c r="CJ546" s="16"/>
      <c r="CK546" s="16"/>
      <c r="CL546" s="16"/>
      <c r="CN546" s="16"/>
      <c r="CR546" s="16"/>
      <c r="CY546" s="16"/>
      <c r="CZ546" s="19"/>
      <c r="DA546" s="16"/>
      <c r="DB546" s="16"/>
      <c r="DD546" s="16"/>
      <c r="DF546" s="16"/>
      <c r="DP546" s="16"/>
      <c r="DS546" s="16"/>
      <c r="DT546" s="16"/>
      <c r="DU546" s="16"/>
      <c r="DW546" s="16"/>
      <c r="EB546" s="16"/>
    </row>
    <row r="547" spans="1:132" x14ac:dyDescent="0.35">
      <c r="A547" s="16" t="s">
        <v>6223</v>
      </c>
      <c r="I547" t="s">
        <v>2474</v>
      </c>
      <c r="J547"/>
      <c r="K547" s="16" t="s">
        <v>730</v>
      </c>
      <c r="L547" s="16"/>
      <c r="O547" s="16" t="s">
        <v>119</v>
      </c>
      <c r="P547" s="16"/>
      <c r="Q547" s="16"/>
      <c r="R547" s="16">
        <f>SUM(COUNTIF(L547:Q547,"yes"))</f>
        <v>1</v>
      </c>
      <c r="S547" s="16"/>
      <c r="T547" s="16"/>
      <c r="U547" s="16"/>
      <c r="V547" s="16"/>
      <c r="W547" s="16"/>
      <c r="X547" s="16"/>
      <c r="Y547" s="16" t="s">
        <v>2473</v>
      </c>
      <c r="Z547" s="16"/>
      <c r="AA547" s="16"/>
      <c r="AG547" s="16" t="s">
        <v>2474</v>
      </c>
      <c r="AM547" s="16" t="s">
        <v>1229</v>
      </c>
      <c r="AN547" s="16" t="s">
        <v>2165</v>
      </c>
      <c r="AO547" s="16" t="s">
        <v>2475</v>
      </c>
      <c r="AQ547" s="16"/>
      <c r="AZ547" s="16">
        <f>LEN(AY547)-LEN(SUBSTITUTE(AY547,",",""))+1</f>
        <v>1</v>
      </c>
      <c r="BD547" s="30"/>
      <c r="BH547" s="26"/>
      <c r="BM547" s="16"/>
      <c r="BN547" s="16"/>
      <c r="BO547" s="41"/>
      <c r="BW547" s="16"/>
      <c r="BX547" s="16"/>
      <c r="BY547" s="16"/>
      <c r="BZ547" s="16"/>
      <c r="CI547" s="16"/>
      <c r="CJ547" s="16"/>
      <c r="CK547" s="16"/>
      <c r="CL547" s="16"/>
      <c r="CN547" s="16"/>
      <c r="CR547" s="16"/>
      <c r="CY547" s="16"/>
      <c r="CZ547" s="19"/>
      <c r="DA547" s="16"/>
      <c r="DB547" s="16"/>
      <c r="DD547" s="16"/>
      <c r="DF547" s="16"/>
      <c r="DP547" s="16"/>
      <c r="DS547" s="16"/>
      <c r="DT547" s="16"/>
      <c r="DU547" s="16"/>
      <c r="DW547" s="16"/>
      <c r="EB547" s="16"/>
    </row>
    <row r="548" spans="1:132" x14ac:dyDescent="0.35">
      <c r="A548" s="16" t="s">
        <v>6223</v>
      </c>
      <c r="I548" t="s">
        <v>2078</v>
      </c>
      <c r="J548"/>
      <c r="K548" s="16" t="s">
        <v>730</v>
      </c>
      <c r="L548" s="16"/>
      <c r="O548" s="16" t="s">
        <v>119</v>
      </c>
      <c r="P548" s="16"/>
      <c r="Q548" s="16"/>
      <c r="R548" s="16">
        <f>SUM(COUNTIF(L548:Q548,"yes"))</f>
        <v>1</v>
      </c>
      <c r="S548" s="16"/>
      <c r="T548" s="16"/>
      <c r="U548" s="16"/>
      <c r="V548" s="16"/>
      <c r="W548" s="16"/>
      <c r="X548" s="16"/>
      <c r="Y548" s="16" t="s">
        <v>2077</v>
      </c>
      <c r="Z548" s="16"/>
      <c r="AA548" s="16"/>
      <c r="AG548" s="16" t="s">
        <v>2078</v>
      </c>
      <c r="AM548" s="16" t="s">
        <v>1034</v>
      </c>
      <c r="AN548" s="16" t="s">
        <v>2079</v>
      </c>
      <c r="AO548" s="16" t="s">
        <v>1235</v>
      </c>
      <c r="AQ548" s="16"/>
      <c r="AZ548" s="16">
        <f>LEN(AY548)-LEN(SUBSTITUTE(AY548,",",""))+1</f>
        <v>1</v>
      </c>
      <c r="BD548" s="30"/>
      <c r="BH548" s="26"/>
      <c r="BM548" s="16"/>
      <c r="BN548" s="16"/>
      <c r="BO548" s="41"/>
      <c r="BW548" s="16"/>
      <c r="BX548" s="16"/>
      <c r="BY548" s="16"/>
      <c r="BZ548" s="16"/>
      <c r="CI548" s="16"/>
      <c r="CJ548" s="16"/>
      <c r="CK548" s="16"/>
      <c r="CL548" s="16"/>
      <c r="CN548" s="16"/>
      <c r="CR548" s="16"/>
      <c r="CY548" s="16"/>
      <c r="CZ548" s="19"/>
      <c r="DA548" s="16"/>
      <c r="DB548" s="16"/>
      <c r="DD548" s="16"/>
      <c r="DF548" s="16"/>
      <c r="DP548" s="16"/>
      <c r="DS548" s="16"/>
      <c r="DT548" s="16"/>
      <c r="DU548" s="16"/>
      <c r="DW548" s="16"/>
      <c r="EB548" s="16"/>
    </row>
    <row r="549" spans="1:132" x14ac:dyDescent="0.35">
      <c r="A549" s="16" t="s">
        <v>6223</v>
      </c>
      <c r="I549" t="s">
        <v>2075</v>
      </c>
      <c r="J549"/>
      <c r="K549" s="16" t="s">
        <v>730</v>
      </c>
      <c r="L549" s="16"/>
      <c r="O549" s="16" t="s">
        <v>119</v>
      </c>
      <c r="P549" s="16"/>
      <c r="Q549" s="16"/>
      <c r="R549" s="16">
        <f>SUM(COUNTIF(L549:Q549,"yes"))</f>
        <v>1</v>
      </c>
      <c r="S549" s="16"/>
      <c r="T549" s="16"/>
      <c r="U549" s="16"/>
      <c r="V549" s="16"/>
      <c r="W549" s="16"/>
      <c r="X549" s="16"/>
      <c r="Y549" s="16" t="s">
        <v>2074</v>
      </c>
      <c r="Z549" s="16"/>
      <c r="AA549" s="16"/>
      <c r="AG549" s="16" t="s">
        <v>2075</v>
      </c>
      <c r="AM549" s="16" t="s">
        <v>1034</v>
      </c>
      <c r="AN549" s="16" t="s">
        <v>2076</v>
      </c>
      <c r="AO549" s="16" t="s">
        <v>1232</v>
      </c>
      <c r="AQ549" s="16"/>
      <c r="AZ549" s="16">
        <f>LEN(AY549)-LEN(SUBSTITUTE(AY549,",",""))+1</f>
        <v>1</v>
      </c>
      <c r="BD549" s="30"/>
      <c r="BH549" s="26"/>
      <c r="BM549" s="16"/>
      <c r="BN549" s="16"/>
      <c r="BO549" s="41"/>
      <c r="BW549" s="16"/>
      <c r="BX549" s="16"/>
      <c r="BY549" s="16"/>
      <c r="BZ549" s="16"/>
      <c r="CI549" s="16"/>
      <c r="CJ549" s="16"/>
      <c r="CK549" s="16"/>
      <c r="CL549" s="16"/>
      <c r="CN549" s="16"/>
      <c r="CR549" s="16"/>
      <c r="CY549" s="16"/>
      <c r="CZ549" s="19"/>
      <c r="DA549" s="16"/>
      <c r="DB549" s="16"/>
      <c r="DD549" s="16"/>
      <c r="DF549" s="16"/>
      <c r="DP549" s="16"/>
      <c r="DS549" s="16"/>
      <c r="DT549" s="16"/>
      <c r="DU549" s="16"/>
      <c r="DW549" s="16"/>
      <c r="EB549" s="16"/>
    </row>
    <row r="550" spans="1:132" x14ac:dyDescent="0.35">
      <c r="A550" s="16" t="s">
        <v>6223</v>
      </c>
      <c r="I550" t="s">
        <v>1985</v>
      </c>
      <c r="J550"/>
      <c r="K550" s="16" t="s">
        <v>730</v>
      </c>
      <c r="L550" s="16"/>
      <c r="O550" s="16" t="s">
        <v>119</v>
      </c>
      <c r="P550" s="16"/>
      <c r="Q550" s="16"/>
      <c r="R550" s="16">
        <f>SUM(COUNTIF(L550:Q550,"yes"))</f>
        <v>1</v>
      </c>
      <c r="S550" s="16"/>
      <c r="T550" s="16"/>
      <c r="U550" s="16"/>
      <c r="V550" s="16"/>
      <c r="W550" s="16"/>
      <c r="X550" s="16"/>
      <c r="Y550" s="16" t="s">
        <v>1983</v>
      </c>
      <c r="Z550" s="16"/>
      <c r="AA550" s="16"/>
      <c r="AG550" s="16" t="s">
        <v>1985</v>
      </c>
      <c r="AM550" s="16" t="s">
        <v>1984</v>
      </c>
      <c r="AN550" s="16" t="s">
        <v>727</v>
      </c>
      <c r="AO550" s="16" t="s">
        <v>1232</v>
      </c>
      <c r="AQ550" s="16"/>
      <c r="AZ550" s="16">
        <f>LEN(AY550)-LEN(SUBSTITUTE(AY550,",",""))+1</f>
        <v>1</v>
      </c>
      <c r="BB550" s="16">
        <f>LEN(BA550)-LEN(SUBSTITUTE(BA550,",",""))+1</f>
        <v>1</v>
      </c>
      <c r="BD550" s="30"/>
      <c r="BH550" s="26"/>
      <c r="BM550" s="16"/>
      <c r="BN550" s="16"/>
      <c r="BO550" s="41"/>
      <c r="BW550" s="16"/>
      <c r="BX550" s="16"/>
      <c r="BY550" s="16"/>
      <c r="BZ550" s="16"/>
      <c r="CI550" s="16"/>
      <c r="CJ550" s="16"/>
      <c r="CK550" s="16"/>
      <c r="CL550" s="16"/>
      <c r="CN550" s="16"/>
      <c r="CR550" s="16"/>
      <c r="CY550" s="16"/>
      <c r="CZ550" s="19"/>
      <c r="DA550" s="16"/>
      <c r="DB550" s="16"/>
      <c r="DD550" s="16"/>
      <c r="DF550" s="16"/>
      <c r="DP550" s="16"/>
      <c r="DS550" s="16"/>
      <c r="DT550" s="16"/>
      <c r="DU550" s="16"/>
      <c r="DW550" s="16"/>
      <c r="EB550" s="16"/>
    </row>
    <row r="551" spans="1:132" x14ac:dyDescent="0.35">
      <c r="A551" s="16" t="s">
        <v>6223</v>
      </c>
      <c r="I551" t="s">
        <v>1726</v>
      </c>
      <c r="J551"/>
      <c r="K551" s="16" t="s">
        <v>730</v>
      </c>
      <c r="L551" s="16"/>
      <c r="O551" s="16" t="s">
        <v>119</v>
      </c>
      <c r="P551" s="16"/>
      <c r="Q551" s="16"/>
      <c r="R551" s="16">
        <f>SUM(COUNTIF(L551:Q551,"yes"))</f>
        <v>1</v>
      </c>
      <c r="S551" s="16"/>
      <c r="T551" s="16"/>
      <c r="U551" s="16"/>
      <c r="V551" s="16"/>
      <c r="W551" s="16"/>
      <c r="X551" s="16"/>
      <c r="Y551" s="16" t="s">
        <v>1725</v>
      </c>
      <c r="Z551" s="16"/>
      <c r="AA551" s="16"/>
      <c r="AG551" s="16" t="s">
        <v>1726</v>
      </c>
      <c r="AM551" s="16" t="s">
        <v>1328</v>
      </c>
      <c r="AN551" s="16" t="s">
        <v>1231</v>
      </c>
      <c r="AO551" s="16" t="s">
        <v>1419</v>
      </c>
      <c r="AQ551" s="16"/>
      <c r="AZ551" s="16">
        <f>LEN(AY551)-LEN(SUBSTITUTE(AY551,",",""))+1</f>
        <v>1</v>
      </c>
      <c r="BB551" s="16">
        <f>LEN(BA551)-LEN(SUBSTITUTE(BA551,",",""))+1</f>
        <v>1</v>
      </c>
      <c r="BC551" s="16">
        <f>Table1[[#This Row], [no. of native regions]]+Table1[[#This Row], [no. of introduced regions]]</f>
        <v>2</v>
      </c>
      <c r="BD551" s="30">
        <f>Table1[[#This Row], [no. of introduced regions]]/Table1[[#This Row], [no. of native regions]]</f>
        <v>1</v>
      </c>
      <c r="BH551" s="26"/>
      <c r="BM551" s="16"/>
      <c r="BN551" s="16"/>
      <c r="BO551" s="41"/>
      <c r="BW551" s="16"/>
      <c r="BX551" s="16"/>
      <c r="BY551" s="16"/>
      <c r="BZ551" s="16"/>
      <c r="CI551" s="16"/>
      <c r="CJ551" s="16"/>
      <c r="CK551" s="16"/>
      <c r="CL551" s="16"/>
      <c r="CN551" s="16"/>
      <c r="CR551" s="16"/>
      <c r="CY551" s="16"/>
      <c r="CZ551" s="19"/>
      <c r="DA551" s="16"/>
      <c r="DB551" s="16"/>
      <c r="DD551" s="16"/>
      <c r="DF551" s="16"/>
      <c r="DP551" s="16"/>
      <c r="DS551" s="16"/>
      <c r="DT551" s="16"/>
      <c r="DU551" s="16"/>
      <c r="DW551" s="16"/>
      <c r="EB551" s="16"/>
    </row>
    <row r="552" spans="1:132" x14ac:dyDescent="0.35">
      <c r="A552" s="16" t="s">
        <v>6223</v>
      </c>
      <c r="I552" t="s">
        <v>2710</v>
      </c>
      <c r="J552"/>
      <c r="K552" s="16" t="s">
        <v>730</v>
      </c>
      <c r="L552" s="16"/>
      <c r="O552" s="16" t="s">
        <v>119</v>
      </c>
      <c r="P552" s="16"/>
      <c r="Q552" s="16"/>
      <c r="R552" s="16">
        <f>SUM(COUNTIF(L552:Q552,"yes"))</f>
        <v>1</v>
      </c>
      <c r="S552" s="16"/>
      <c r="T552" s="16"/>
      <c r="U552" s="16"/>
      <c r="V552" s="16"/>
      <c r="W552" s="16"/>
      <c r="X552" s="16"/>
      <c r="Y552" s="16" t="s">
        <v>2708</v>
      </c>
      <c r="Z552" s="16"/>
      <c r="AA552" s="16"/>
      <c r="AG552" s="16" t="s">
        <v>2710</v>
      </c>
      <c r="AM552" s="16" t="s">
        <v>2709</v>
      </c>
      <c r="AN552" s="16" t="s">
        <v>1174</v>
      </c>
      <c r="AO552" s="16" t="s">
        <v>2711</v>
      </c>
      <c r="AQ552" s="16"/>
      <c r="BD552" s="30"/>
      <c r="BH552" s="26"/>
      <c r="BM552" s="16"/>
      <c r="BN552" s="16"/>
      <c r="BO552" s="41"/>
      <c r="BW552" s="16"/>
      <c r="BX552" s="16"/>
      <c r="BY552" s="16"/>
      <c r="BZ552" s="16"/>
      <c r="CI552" s="16"/>
      <c r="CJ552" s="16"/>
      <c r="CK552" s="16"/>
      <c r="CL552" s="16"/>
      <c r="CN552" s="16"/>
      <c r="CR552" s="16"/>
      <c r="CY552" s="16"/>
      <c r="CZ552" s="19"/>
      <c r="DA552" s="16"/>
      <c r="DB552" s="16"/>
      <c r="DD552" s="16"/>
      <c r="DF552" s="16"/>
      <c r="DP552" s="16"/>
      <c r="DS552" s="16"/>
      <c r="DT552" s="16"/>
      <c r="DU552" s="16"/>
      <c r="DW552" s="16"/>
      <c r="EB552" s="16"/>
    </row>
    <row r="553" spans="1:132" x14ac:dyDescent="0.35">
      <c r="A553" s="16" t="s">
        <v>6223</v>
      </c>
      <c r="I553" t="s">
        <v>2809</v>
      </c>
      <c r="J553"/>
      <c r="K553" s="16" t="s">
        <v>730</v>
      </c>
      <c r="L553" s="16"/>
      <c r="O553" s="16" t="s">
        <v>119</v>
      </c>
      <c r="P553" s="16"/>
      <c r="Q553" s="16"/>
      <c r="R553" s="16">
        <f>SUM(COUNTIF(L553:Q553,"yes"))</f>
        <v>1</v>
      </c>
      <c r="S553" s="16"/>
      <c r="T553" s="16"/>
      <c r="U553" s="16"/>
      <c r="V553" s="16"/>
      <c r="W553" s="16"/>
      <c r="X553" s="16"/>
      <c r="Y553" s="16" t="s">
        <v>2808</v>
      </c>
      <c r="Z553" s="16"/>
      <c r="AA553" s="16"/>
      <c r="AG553" s="16" t="s">
        <v>2809</v>
      </c>
      <c r="AM553" s="16" t="s">
        <v>2709</v>
      </c>
      <c r="AN553" s="16" t="s">
        <v>1174</v>
      </c>
      <c r="AO553" s="16" t="s">
        <v>2617</v>
      </c>
      <c r="AQ553" s="16"/>
      <c r="BD553" s="30"/>
      <c r="BH553" s="26"/>
      <c r="BM553" s="16"/>
      <c r="BN553" s="16"/>
      <c r="BO553" s="41"/>
      <c r="BW553" s="16"/>
      <c r="BX553" s="16"/>
      <c r="BY553" s="16"/>
      <c r="BZ553" s="16"/>
      <c r="CI553" s="16"/>
      <c r="CJ553" s="16"/>
      <c r="CK553" s="16"/>
      <c r="CL553" s="16"/>
      <c r="CN553" s="16"/>
      <c r="CR553" s="16"/>
      <c r="CY553" s="16"/>
      <c r="CZ553" s="19"/>
      <c r="DA553" s="16"/>
      <c r="DB553" s="16"/>
      <c r="DD553" s="16"/>
      <c r="DF553" s="16"/>
      <c r="DP553" s="16"/>
      <c r="DS553" s="16"/>
      <c r="DT553" s="16"/>
      <c r="DU553" s="16"/>
      <c r="DW553" s="16"/>
      <c r="EB553" s="16"/>
    </row>
    <row r="554" spans="1:132" x14ac:dyDescent="0.35">
      <c r="A554" s="16" t="s">
        <v>6223</v>
      </c>
      <c r="I554" t="s">
        <v>2713</v>
      </c>
      <c r="J554"/>
      <c r="K554" s="16" t="s">
        <v>730</v>
      </c>
      <c r="L554" s="16"/>
      <c r="O554" s="16" t="s">
        <v>119</v>
      </c>
      <c r="P554" s="16"/>
      <c r="Q554" s="16"/>
      <c r="R554" s="16">
        <f>SUM(COUNTIF(L554:Q554,"yes"))</f>
        <v>1</v>
      </c>
      <c r="S554" s="16"/>
      <c r="T554" s="16"/>
      <c r="U554" s="16"/>
      <c r="V554" s="16"/>
      <c r="W554" s="16"/>
      <c r="X554" s="16"/>
      <c r="Y554" s="16" t="s">
        <v>2712</v>
      </c>
      <c r="Z554" s="16"/>
      <c r="AA554" s="16"/>
      <c r="AG554" s="16" t="s">
        <v>2713</v>
      </c>
      <c r="AM554" s="16" t="s">
        <v>2709</v>
      </c>
      <c r="AN554" s="16" t="s">
        <v>1174</v>
      </c>
      <c r="AO554" s="16" t="s">
        <v>1720</v>
      </c>
      <c r="AQ554" s="16"/>
      <c r="BD554" s="30"/>
      <c r="BH554" s="26"/>
      <c r="BM554" s="16"/>
      <c r="BN554" s="16"/>
      <c r="BO554" s="41"/>
      <c r="BW554" s="16"/>
      <c r="BX554" s="16"/>
      <c r="BY554" s="16"/>
      <c r="BZ554" s="16"/>
      <c r="CI554" s="16"/>
      <c r="CJ554" s="16"/>
      <c r="CK554" s="16"/>
      <c r="CL554" s="16"/>
      <c r="CN554" s="16"/>
      <c r="CR554" s="16"/>
      <c r="CY554" s="16"/>
      <c r="CZ554" s="19"/>
      <c r="DA554" s="16"/>
      <c r="DB554" s="16"/>
      <c r="DD554" s="16"/>
      <c r="DF554" s="16"/>
      <c r="DP554" s="16"/>
      <c r="DS554" s="16"/>
      <c r="DT554" s="16"/>
      <c r="DU554" s="16"/>
      <c r="DW554" s="16"/>
      <c r="EB554" s="16"/>
    </row>
    <row r="555" spans="1:132" x14ac:dyDescent="0.35">
      <c r="A555" s="16" t="s">
        <v>6223</v>
      </c>
      <c r="I555" t="s">
        <v>1769</v>
      </c>
      <c r="J555"/>
      <c r="K555" s="16" t="s">
        <v>730</v>
      </c>
      <c r="L555" s="16"/>
      <c r="O555" s="16" t="s">
        <v>119</v>
      </c>
      <c r="P555" s="16"/>
      <c r="Q555" s="16"/>
      <c r="R555" s="16">
        <f>SUM(COUNTIF(L555:Q555,"yes"))</f>
        <v>1</v>
      </c>
      <c r="S555" s="16"/>
      <c r="T555" s="16"/>
      <c r="U555" s="16"/>
      <c r="V555" s="16"/>
      <c r="W555" s="16"/>
      <c r="X555" s="16"/>
      <c r="Y555" s="16" t="s">
        <v>1768</v>
      </c>
      <c r="Z555" s="16"/>
      <c r="AA555" s="16"/>
      <c r="AG555" s="16" t="s">
        <v>1769</v>
      </c>
      <c r="AM555" s="16" t="s">
        <v>747</v>
      </c>
      <c r="AN555" s="16" t="s">
        <v>1231</v>
      </c>
      <c r="AO555" s="16" t="s">
        <v>1715</v>
      </c>
      <c r="AQ555" s="16"/>
      <c r="AZ555" s="16">
        <f>LEN(AY555)-LEN(SUBSTITUTE(AY555,",",""))+1</f>
        <v>1</v>
      </c>
      <c r="BB555" s="16">
        <f>LEN(BA555)-LEN(SUBSTITUTE(BA555,",",""))+1</f>
        <v>1</v>
      </c>
      <c r="BC555" s="16">
        <f>Table1[[#This Row], [no. of native regions]]+Table1[[#This Row], [no. of introduced regions]]</f>
        <v>2</v>
      </c>
      <c r="BD555" s="30">
        <f>Table1[[#This Row], [no. of introduced regions]]/Table1[[#This Row], [no. of native regions]]</f>
        <v>1</v>
      </c>
      <c r="BH555" s="26"/>
      <c r="BM555" s="16"/>
      <c r="BN555" s="16"/>
      <c r="BO555" s="41"/>
      <c r="BW555" s="16"/>
      <c r="BX555" s="16"/>
      <c r="BY555" s="16"/>
      <c r="BZ555" s="16"/>
      <c r="CI555" s="16"/>
      <c r="CJ555" s="16"/>
      <c r="CK555" s="16"/>
      <c r="CL555" s="16"/>
      <c r="CN555" s="16"/>
      <c r="CR555" s="16"/>
      <c r="CY555" s="16"/>
      <c r="CZ555" s="19"/>
      <c r="DA555" s="16"/>
      <c r="DB555" s="16"/>
      <c r="DD555" s="16"/>
      <c r="DF555" s="16"/>
      <c r="DP555" s="16"/>
      <c r="DS555" s="16"/>
      <c r="DT555" s="16"/>
      <c r="DU555" s="16"/>
      <c r="DW555" s="16"/>
      <c r="EB555" s="16"/>
    </row>
    <row r="556" spans="1:132" x14ac:dyDescent="0.35">
      <c r="A556" s="16" t="s">
        <v>6223</v>
      </c>
      <c r="I556" t="s">
        <v>1863</v>
      </c>
      <c r="J556"/>
      <c r="K556" s="16" t="s">
        <v>730</v>
      </c>
      <c r="L556" s="16"/>
      <c r="O556" s="16" t="s">
        <v>119</v>
      </c>
      <c r="P556" s="16"/>
      <c r="Q556" s="16"/>
      <c r="R556" s="16">
        <f>SUM(COUNTIF(L556:Q556,"yes"))</f>
        <v>1</v>
      </c>
      <c r="S556" s="16"/>
      <c r="T556" s="16"/>
      <c r="U556" s="16"/>
      <c r="V556" s="16"/>
      <c r="W556" s="16"/>
      <c r="X556" s="16"/>
      <c r="Y556" s="16" t="s">
        <v>1862</v>
      </c>
      <c r="Z556" s="16"/>
      <c r="AA556" s="16"/>
      <c r="AG556" s="16" t="s">
        <v>1863</v>
      </c>
      <c r="AM556" s="16" t="s">
        <v>747</v>
      </c>
      <c r="AN556" s="16" t="s">
        <v>931</v>
      </c>
      <c r="AO556" s="16" t="s">
        <v>1864</v>
      </c>
      <c r="AQ556" s="16"/>
      <c r="AZ556" s="16">
        <f>LEN(AY556)-LEN(SUBSTITUTE(AY556,",",""))+1</f>
        <v>1</v>
      </c>
      <c r="BB556" s="16">
        <f>LEN(BA556)-LEN(SUBSTITUTE(BA556,",",""))+1</f>
        <v>1</v>
      </c>
      <c r="BD556" s="30">
        <f>Table1[[#This Row], [no. of introduced regions]]/Table1[[#This Row], [no. of native regions]]</f>
        <v>1</v>
      </c>
      <c r="BH556" s="26"/>
      <c r="BM556" s="16"/>
      <c r="BN556" s="16"/>
      <c r="BO556" s="41"/>
      <c r="BW556" s="16"/>
      <c r="BX556" s="16"/>
      <c r="BY556" s="16"/>
      <c r="BZ556" s="16"/>
      <c r="CI556" s="16"/>
      <c r="CJ556" s="16"/>
      <c r="CK556" s="16"/>
      <c r="CL556" s="16"/>
      <c r="CN556" s="16"/>
      <c r="CR556" s="16"/>
      <c r="CY556" s="16"/>
      <c r="CZ556" s="19"/>
      <c r="DA556" s="16"/>
      <c r="DB556" s="16"/>
      <c r="DD556" s="16"/>
      <c r="DF556" s="16"/>
      <c r="DP556" s="16"/>
      <c r="DS556" s="16"/>
      <c r="DT556" s="16"/>
      <c r="DU556" s="16"/>
      <c r="DW556" s="16"/>
      <c r="EB556" s="16"/>
    </row>
    <row r="557" spans="1:132" x14ac:dyDescent="0.35">
      <c r="A557" s="16" t="s">
        <v>6223</v>
      </c>
      <c r="I557" t="s">
        <v>2775</v>
      </c>
      <c r="J557"/>
      <c r="K557" s="16" t="s">
        <v>730</v>
      </c>
      <c r="L557" s="16"/>
      <c r="O557" s="16" t="s">
        <v>119</v>
      </c>
      <c r="P557" s="16"/>
      <c r="Q557" s="16"/>
      <c r="R557" s="16">
        <f>SUM(COUNTIF(L557:Q557,"yes"))</f>
        <v>1</v>
      </c>
      <c r="S557" s="16"/>
      <c r="T557" s="16"/>
      <c r="U557" s="16"/>
      <c r="V557" s="16"/>
      <c r="W557" s="16"/>
      <c r="X557" s="16"/>
      <c r="Y557" s="16" t="s">
        <v>2774</v>
      </c>
      <c r="Z557" s="16"/>
      <c r="AA557" s="16"/>
      <c r="AG557" s="16" t="s">
        <v>2775</v>
      </c>
      <c r="AM557" s="16" t="s">
        <v>2770</v>
      </c>
      <c r="AN557" s="16" t="s">
        <v>2772</v>
      </c>
      <c r="AO557" s="16" t="s">
        <v>2776</v>
      </c>
      <c r="AQ557" s="16"/>
      <c r="BD557" s="30"/>
      <c r="BH557" s="26"/>
      <c r="BM557" s="16"/>
      <c r="BN557" s="16"/>
      <c r="BO557" s="41"/>
      <c r="BW557" s="16"/>
      <c r="BX557" s="16"/>
      <c r="BY557" s="16"/>
      <c r="BZ557" s="16"/>
      <c r="CI557" s="16"/>
      <c r="CJ557" s="16"/>
      <c r="CK557" s="16"/>
      <c r="CL557" s="16"/>
      <c r="CN557" s="16"/>
      <c r="CR557" s="16"/>
      <c r="CY557" s="16"/>
      <c r="CZ557" s="19"/>
      <c r="DA557" s="16"/>
      <c r="DB557" s="16"/>
      <c r="DD557" s="16"/>
      <c r="DF557" s="16"/>
      <c r="DP557" s="16"/>
      <c r="DS557" s="16"/>
      <c r="DT557" s="16"/>
      <c r="DU557" s="16"/>
      <c r="DW557" s="16"/>
      <c r="EB557" s="16"/>
    </row>
    <row r="558" spans="1:132" x14ac:dyDescent="0.35">
      <c r="A558" s="16" t="s">
        <v>6223</v>
      </c>
      <c r="I558" t="s">
        <v>2372</v>
      </c>
      <c r="J558"/>
      <c r="K558" s="16" t="s">
        <v>730</v>
      </c>
      <c r="L558" s="16"/>
      <c r="O558" s="16" t="s">
        <v>119</v>
      </c>
      <c r="P558" s="16"/>
      <c r="Q558" s="16"/>
      <c r="R558" s="16">
        <f>SUM(COUNTIF(L558:Q558,"yes"))</f>
        <v>1</v>
      </c>
      <c r="S558" s="16"/>
      <c r="T558" s="16"/>
      <c r="U558" s="16"/>
      <c r="V558" s="16"/>
      <c r="W558" s="16"/>
      <c r="X558" s="16"/>
      <c r="Y558" s="16" t="s">
        <v>2371</v>
      </c>
      <c r="Z558" s="16"/>
      <c r="AA558" s="16"/>
      <c r="AG558" s="16" t="s">
        <v>2372</v>
      </c>
      <c r="AM558" s="16" t="s">
        <v>1229</v>
      </c>
      <c r="AN558" s="16" t="s">
        <v>981</v>
      </c>
      <c r="AO558" s="16" t="s">
        <v>2373</v>
      </c>
      <c r="AQ558" s="16"/>
      <c r="AZ558" s="16">
        <f>LEN(AY558)-LEN(SUBSTITUTE(AY558,",",""))+1</f>
        <v>1</v>
      </c>
      <c r="BD558" s="30"/>
      <c r="BH558" s="26"/>
      <c r="BM558" s="16"/>
      <c r="BN558" s="16"/>
      <c r="BO558" s="41"/>
      <c r="BW558" s="16"/>
      <c r="BX558" s="16"/>
      <c r="BY558" s="16"/>
      <c r="BZ558" s="16"/>
      <c r="CI558" s="16"/>
      <c r="CJ558" s="16"/>
      <c r="CK558" s="16"/>
      <c r="CL558" s="16"/>
      <c r="CN558" s="16"/>
      <c r="CR558" s="16"/>
      <c r="CY558" s="16"/>
      <c r="CZ558" s="19"/>
      <c r="DA558" s="16"/>
      <c r="DB558" s="16"/>
      <c r="DD558" s="16"/>
      <c r="DF558" s="16"/>
      <c r="DP558" s="16"/>
      <c r="DS558" s="16"/>
      <c r="DT558" s="16"/>
      <c r="DU558" s="16"/>
      <c r="DW558" s="16"/>
      <c r="EB558" s="16"/>
    </row>
    <row r="559" spans="1:132" x14ac:dyDescent="0.35">
      <c r="A559" s="16" t="s">
        <v>6223</v>
      </c>
      <c r="I559" t="s">
        <v>2387</v>
      </c>
      <c r="J559"/>
      <c r="K559" s="16" t="s">
        <v>730</v>
      </c>
      <c r="L559" s="16"/>
      <c r="O559" s="16" t="s">
        <v>119</v>
      </c>
      <c r="P559" s="16"/>
      <c r="Q559" s="16"/>
      <c r="R559" s="16">
        <f>SUM(COUNTIF(L559:Q559,"yes"))</f>
        <v>1</v>
      </c>
      <c r="S559" s="16"/>
      <c r="T559" s="16"/>
      <c r="U559" s="16"/>
      <c r="V559" s="16"/>
      <c r="W559" s="16"/>
      <c r="X559" s="16"/>
      <c r="Y559" s="16" t="s">
        <v>2385</v>
      </c>
      <c r="Z559" s="16"/>
      <c r="AA559" s="16"/>
      <c r="AG559" s="16" t="s">
        <v>2387</v>
      </c>
      <c r="AM559" s="16" t="s">
        <v>2386</v>
      </c>
      <c r="AN559" s="16" t="s">
        <v>981</v>
      </c>
      <c r="AO559" s="16" t="s">
        <v>1346</v>
      </c>
      <c r="AQ559" s="16"/>
      <c r="AZ559" s="16">
        <f>LEN(AY559)-LEN(SUBSTITUTE(AY559,",",""))+1</f>
        <v>1</v>
      </c>
      <c r="BD559" s="30"/>
      <c r="BH559" s="26"/>
      <c r="BM559" s="16"/>
      <c r="BN559" s="16"/>
      <c r="BO559" s="41"/>
      <c r="BW559" s="16"/>
      <c r="BX559" s="16"/>
      <c r="BY559" s="16"/>
      <c r="BZ559" s="16"/>
      <c r="CI559" s="16"/>
      <c r="CJ559" s="16"/>
      <c r="CK559" s="16"/>
      <c r="CL559" s="16"/>
      <c r="CN559" s="16"/>
      <c r="CR559" s="16"/>
      <c r="CY559" s="16"/>
      <c r="CZ559" s="19"/>
      <c r="DA559" s="16"/>
      <c r="DB559" s="16"/>
      <c r="DD559" s="16"/>
      <c r="DF559" s="16"/>
      <c r="DP559" s="16"/>
      <c r="DS559" s="16"/>
      <c r="DT559" s="16"/>
      <c r="DU559" s="16"/>
      <c r="DW559" s="16"/>
      <c r="EB559" s="16"/>
    </row>
    <row r="560" spans="1:132" x14ac:dyDescent="0.35">
      <c r="A560" s="16" t="s">
        <v>6223</v>
      </c>
      <c r="I560" t="s">
        <v>1724</v>
      </c>
      <c r="J560"/>
      <c r="K560" s="16" t="s">
        <v>730</v>
      </c>
      <c r="L560" s="16"/>
      <c r="O560" s="16" t="s">
        <v>119</v>
      </c>
      <c r="P560" s="16"/>
      <c r="Q560" s="16"/>
      <c r="R560" s="16">
        <f>SUM(COUNTIF(L560:Q560,"yes"))</f>
        <v>1</v>
      </c>
      <c r="S560" s="16"/>
      <c r="T560" s="16"/>
      <c r="U560" s="16"/>
      <c r="V560" s="16"/>
      <c r="W560" s="16"/>
      <c r="X560" s="16"/>
      <c r="Y560" s="16" t="s">
        <v>1723</v>
      </c>
      <c r="Z560" s="16"/>
      <c r="AA560" s="16"/>
      <c r="AG560" s="16" t="s">
        <v>1724</v>
      </c>
      <c r="AM560" s="16" t="s">
        <v>1328</v>
      </c>
      <c r="AN560" s="16" t="s">
        <v>1228</v>
      </c>
      <c r="AO560" s="16" t="s">
        <v>1319</v>
      </c>
      <c r="AQ560" s="16"/>
      <c r="AZ560" s="16">
        <f>LEN(AY560)-LEN(SUBSTITUTE(AY560,",",""))+1</f>
        <v>1</v>
      </c>
      <c r="BB560" s="16">
        <f>LEN(BA560)-LEN(SUBSTITUTE(BA560,",",""))+1</f>
        <v>1</v>
      </c>
      <c r="BC560" s="16">
        <f>Table1[[#This Row], [no. of native regions]]+Table1[[#This Row], [no. of introduced regions]]</f>
        <v>2</v>
      </c>
      <c r="BD560" s="30">
        <f>Table1[[#This Row], [no. of introduced regions]]/Table1[[#This Row], [no. of native regions]]</f>
        <v>1</v>
      </c>
      <c r="BH560" s="26"/>
      <c r="BM560" s="16"/>
      <c r="BN560" s="16"/>
      <c r="BO560" s="41"/>
      <c r="BW560" s="16"/>
      <c r="BX560" s="16"/>
      <c r="BY560" s="16"/>
      <c r="BZ560" s="16"/>
      <c r="CI560" s="16"/>
      <c r="CJ560" s="16"/>
      <c r="CK560" s="16"/>
      <c r="CL560" s="16"/>
      <c r="CN560" s="16"/>
      <c r="CR560" s="16"/>
      <c r="CY560" s="16"/>
      <c r="CZ560" s="19"/>
      <c r="DA560" s="16"/>
      <c r="DB560" s="16"/>
      <c r="DD560" s="16"/>
      <c r="DF560" s="16"/>
      <c r="DP560" s="16"/>
      <c r="DS560" s="16"/>
      <c r="DT560" s="16"/>
      <c r="DU560" s="16"/>
      <c r="DW560" s="16"/>
      <c r="EB560" s="16"/>
    </row>
    <row r="561" spans="1:132" x14ac:dyDescent="0.35">
      <c r="A561" s="16" t="s">
        <v>6223</v>
      </c>
      <c r="I561" t="s">
        <v>2851</v>
      </c>
      <c r="J561"/>
      <c r="K561" s="16" t="s">
        <v>730</v>
      </c>
      <c r="L561" s="16"/>
      <c r="O561" s="16" t="s">
        <v>119</v>
      </c>
      <c r="P561" s="16"/>
      <c r="Q561" s="16"/>
      <c r="R561" s="16">
        <f>SUM(COUNTIF(L561:Q561,"yes"))</f>
        <v>1</v>
      </c>
      <c r="S561" s="16"/>
      <c r="T561" s="16"/>
      <c r="U561" s="16"/>
      <c r="V561" s="16"/>
      <c r="W561" s="16"/>
      <c r="X561" s="16"/>
      <c r="Y561" s="16" t="s">
        <v>2850</v>
      </c>
      <c r="Z561" s="16"/>
      <c r="AA561" s="16"/>
      <c r="AG561" s="16" t="s">
        <v>2851</v>
      </c>
      <c r="AM561" s="16" t="s">
        <v>2846</v>
      </c>
      <c r="AN561" s="16" t="s">
        <v>727</v>
      </c>
      <c r="AO561" s="16" t="s">
        <v>1227</v>
      </c>
      <c r="AQ561" s="16"/>
      <c r="BD561" s="30"/>
      <c r="BH561" s="26"/>
      <c r="BM561" s="16"/>
      <c r="BN561" s="16"/>
      <c r="BO561" s="41"/>
      <c r="BW561" s="16"/>
      <c r="BX561" s="16"/>
      <c r="BY561" s="16"/>
      <c r="BZ561" s="16"/>
      <c r="CI561" s="16"/>
      <c r="CJ561" s="16"/>
      <c r="CK561" s="16"/>
      <c r="CL561" s="16"/>
      <c r="CN561" s="16"/>
      <c r="CR561" s="16"/>
      <c r="CY561" s="16"/>
      <c r="CZ561" s="19"/>
      <c r="DA561" s="16"/>
      <c r="DB561" s="16"/>
      <c r="DD561" s="16"/>
      <c r="DF561" s="16"/>
      <c r="DP561" s="16"/>
      <c r="DS561" s="16"/>
      <c r="DT561" s="16"/>
      <c r="DU561" s="16"/>
      <c r="DW561" s="16"/>
      <c r="EB561" s="16"/>
    </row>
    <row r="562" spans="1:132" x14ac:dyDescent="0.35">
      <c r="A562" s="16" t="s">
        <v>6223</v>
      </c>
      <c r="I562" t="s">
        <v>2887</v>
      </c>
      <c r="J562"/>
      <c r="K562" s="16" t="s">
        <v>730</v>
      </c>
      <c r="L562" s="16"/>
      <c r="O562" s="16" t="s">
        <v>119</v>
      </c>
      <c r="P562" s="16"/>
      <c r="Q562" s="16"/>
      <c r="R562" s="16">
        <f>SUM(COUNTIF(L562:Q562,"yes"))</f>
        <v>1</v>
      </c>
      <c r="S562" s="16"/>
      <c r="T562" s="16"/>
      <c r="U562" s="16"/>
      <c r="V562" s="16"/>
      <c r="W562" s="16"/>
      <c r="X562" s="16"/>
      <c r="Y562" s="16" t="s">
        <v>2886</v>
      </c>
      <c r="Z562" s="16"/>
      <c r="AA562" s="16"/>
      <c r="AG562" s="16" t="s">
        <v>2887</v>
      </c>
      <c r="AM562" s="16" t="s">
        <v>2690</v>
      </c>
      <c r="AN562" s="16" t="s">
        <v>1231</v>
      </c>
      <c r="AO562" s="16" t="s">
        <v>2888</v>
      </c>
      <c r="AQ562" s="16"/>
      <c r="BD562" s="30"/>
      <c r="BH562" s="26"/>
      <c r="BM562" s="16"/>
      <c r="BN562" s="16"/>
      <c r="BO562" s="41"/>
      <c r="BW562" s="16"/>
      <c r="BX562" s="16"/>
      <c r="BY562" s="16"/>
      <c r="BZ562" s="16"/>
      <c r="CI562" s="16"/>
      <c r="CJ562" s="16"/>
      <c r="CK562" s="16"/>
      <c r="CL562" s="16"/>
      <c r="CN562" s="16"/>
      <c r="CR562" s="16"/>
      <c r="CY562" s="16"/>
      <c r="CZ562" s="19"/>
      <c r="DA562" s="16"/>
      <c r="DB562" s="16"/>
      <c r="DD562" s="16"/>
      <c r="DF562" s="16"/>
      <c r="DP562" s="16"/>
      <c r="DS562" s="16"/>
      <c r="DT562" s="16"/>
      <c r="DU562" s="16"/>
      <c r="DW562" s="16"/>
      <c r="EB562" s="16"/>
    </row>
    <row r="563" spans="1:132" x14ac:dyDescent="0.35">
      <c r="A563" s="16" t="s">
        <v>6223</v>
      </c>
      <c r="I563" t="s">
        <v>2028</v>
      </c>
      <c r="J563"/>
      <c r="K563" s="16" t="s">
        <v>730</v>
      </c>
      <c r="L563" s="16"/>
      <c r="O563" s="16" t="s">
        <v>119</v>
      </c>
      <c r="P563" s="16"/>
      <c r="Q563" s="16"/>
      <c r="R563" s="16">
        <f>SUM(COUNTIF(L563:Q563,"yes"))</f>
        <v>1</v>
      </c>
      <c r="S563" s="16"/>
      <c r="T563" s="16"/>
      <c r="U563" s="16"/>
      <c r="V563" s="16"/>
      <c r="W563" s="16"/>
      <c r="X563" s="16"/>
      <c r="Y563" s="16" t="s">
        <v>2026</v>
      </c>
      <c r="Z563" s="16"/>
      <c r="AA563" s="16"/>
      <c r="AB563" s="16" t="s">
        <v>2027</v>
      </c>
      <c r="AG563" s="16" t="s">
        <v>2028</v>
      </c>
      <c r="AM563" s="16" t="s">
        <v>1328</v>
      </c>
      <c r="AN563" s="16" t="s">
        <v>1228</v>
      </c>
      <c r="AO563" s="16" t="s">
        <v>1530</v>
      </c>
      <c r="AQ563" s="16"/>
      <c r="AZ563" s="16">
        <f>LEN(AY563)-LEN(SUBSTITUTE(AY563,",",""))+1</f>
        <v>1</v>
      </c>
      <c r="BB563" s="16">
        <f>LEN(BA563)-LEN(SUBSTITUTE(BA563,",",""))+1</f>
        <v>1</v>
      </c>
      <c r="BD563" s="30"/>
      <c r="BH563" s="26"/>
      <c r="BM563" s="16"/>
      <c r="BN563" s="16"/>
      <c r="BO563" s="41"/>
      <c r="BW563" s="16"/>
      <c r="BX563" s="16"/>
      <c r="BY563" s="16"/>
      <c r="BZ563" s="16"/>
      <c r="CI563" s="16"/>
      <c r="CJ563" s="16"/>
      <c r="CK563" s="16"/>
      <c r="CL563" s="16"/>
      <c r="CN563" s="16"/>
      <c r="CR563" s="16"/>
      <c r="CY563" s="16"/>
      <c r="CZ563" s="19"/>
      <c r="DA563" s="16"/>
      <c r="DB563" s="16"/>
      <c r="DD563" s="16"/>
      <c r="DF563" s="16"/>
      <c r="DP563" s="16"/>
      <c r="DS563" s="16"/>
      <c r="DT563" s="16"/>
      <c r="DU563" s="16"/>
      <c r="DW563" s="16"/>
      <c r="EB563" s="16"/>
    </row>
    <row r="564" spans="1:132" x14ac:dyDescent="0.35">
      <c r="A564" s="16" t="s">
        <v>6223</v>
      </c>
      <c r="I564" t="s">
        <v>2588</v>
      </c>
      <c r="J564"/>
      <c r="K564" s="16" t="s">
        <v>730</v>
      </c>
      <c r="L564" s="16"/>
      <c r="O564" s="16" t="s">
        <v>119</v>
      </c>
      <c r="P564" s="16"/>
      <c r="Q564" s="16"/>
      <c r="R564" s="16">
        <f>SUM(COUNTIF(L564:Q564,"yes"))</f>
        <v>1</v>
      </c>
      <c r="S564" s="16"/>
      <c r="T564" s="16"/>
      <c r="U564" s="16"/>
      <c r="V564" s="16"/>
      <c r="W564" s="16"/>
      <c r="X564" s="16"/>
      <c r="Y564" s="16" t="s">
        <v>2587</v>
      </c>
      <c r="Z564" s="16"/>
      <c r="AA564" s="16"/>
      <c r="AG564" s="16" t="s">
        <v>2588</v>
      </c>
      <c r="AM564" s="16" t="s">
        <v>1229</v>
      </c>
      <c r="AN564" s="16" t="s">
        <v>1228</v>
      </c>
      <c r="AO564" s="16" t="s">
        <v>2589</v>
      </c>
      <c r="AQ564" s="16"/>
      <c r="AZ564" s="16">
        <f>LEN(AY564)-LEN(SUBSTITUTE(AY564,",",""))+1</f>
        <v>1</v>
      </c>
      <c r="BD564" s="30"/>
      <c r="BH564" s="26"/>
      <c r="BM564" s="16"/>
      <c r="BN564" s="16"/>
      <c r="BO564" s="41"/>
      <c r="BW564" s="16"/>
      <c r="BX564" s="16"/>
      <c r="BY564" s="16"/>
      <c r="BZ564" s="16"/>
      <c r="CI564" s="16"/>
      <c r="CJ564" s="16"/>
      <c r="CK564" s="16"/>
      <c r="CL564" s="16"/>
      <c r="CN564" s="16"/>
      <c r="CR564" s="16"/>
      <c r="CY564" s="16"/>
      <c r="CZ564" s="19"/>
      <c r="DA564" s="16"/>
      <c r="DB564" s="16"/>
      <c r="DD564" s="16"/>
      <c r="DF564" s="16"/>
      <c r="DP564" s="16"/>
      <c r="DS564" s="16"/>
      <c r="DT564" s="16"/>
      <c r="DU564" s="16"/>
      <c r="DW564" s="16"/>
      <c r="EB564" s="16"/>
    </row>
    <row r="565" spans="1:132" x14ac:dyDescent="0.35">
      <c r="A565" s="16" t="s">
        <v>6223</v>
      </c>
      <c r="I565" t="s">
        <v>3053</v>
      </c>
      <c r="J565"/>
      <c r="K565" s="16" t="s">
        <v>730</v>
      </c>
      <c r="L565" s="16"/>
      <c r="O565" s="16" t="s">
        <v>119</v>
      </c>
      <c r="P565" s="16"/>
      <c r="Q565" s="16"/>
      <c r="R565" s="16">
        <f>SUM(COUNTIF(L565:Q565,"yes"))</f>
        <v>1</v>
      </c>
      <c r="S565" s="16"/>
      <c r="T565" s="16"/>
      <c r="U565" s="16"/>
      <c r="V565" s="16"/>
      <c r="W565" s="16"/>
      <c r="X565" s="16"/>
      <c r="Y565" s="16" t="s">
        <v>3052</v>
      </c>
      <c r="Z565" s="16"/>
      <c r="AA565" s="16"/>
      <c r="AG565" s="16" t="s">
        <v>3053</v>
      </c>
      <c r="AM565" s="16" t="s">
        <v>5866</v>
      </c>
      <c r="AN565" s="16" t="s">
        <v>2898</v>
      </c>
      <c r="AO565" s="16" t="s">
        <v>1530</v>
      </c>
      <c r="AQ565" s="16"/>
      <c r="BD565" s="30"/>
      <c r="BH565" s="26"/>
      <c r="BM565" s="16"/>
      <c r="BN565" s="16"/>
      <c r="BO565" s="41"/>
      <c r="BW565" s="16"/>
      <c r="BX565" s="16"/>
      <c r="BY565" s="16"/>
      <c r="BZ565" s="16"/>
      <c r="CI565" s="16"/>
      <c r="CJ565" s="16"/>
      <c r="CK565" s="16"/>
      <c r="CL565" s="16"/>
      <c r="CN565" s="16"/>
      <c r="CR565" s="16"/>
      <c r="CY565" s="16"/>
      <c r="CZ565" s="19"/>
      <c r="DA565" s="16"/>
      <c r="DB565" s="16"/>
      <c r="DD565" s="16"/>
      <c r="DF565" s="16"/>
      <c r="DP565" s="16"/>
      <c r="DS565" s="16"/>
      <c r="DT565" s="16"/>
      <c r="DU565" s="16"/>
      <c r="DW565" s="16"/>
      <c r="EB565" s="16"/>
    </row>
    <row r="566" spans="1:132" x14ac:dyDescent="0.35">
      <c r="A566" s="16" t="s">
        <v>6223</v>
      </c>
      <c r="I566" t="s">
        <v>2038</v>
      </c>
      <c r="J566"/>
      <c r="K566" s="16" t="s">
        <v>730</v>
      </c>
      <c r="L566" s="16"/>
      <c r="O566" s="16" t="s">
        <v>119</v>
      </c>
      <c r="P566" s="16"/>
      <c r="Q566" s="16"/>
      <c r="R566" s="16">
        <f>SUM(COUNTIF(L566:Q566,"yes"))</f>
        <v>1</v>
      </c>
      <c r="S566" s="16"/>
      <c r="T566" s="16"/>
      <c r="U566" s="16"/>
      <c r="V566" s="16"/>
      <c r="W566" s="16"/>
      <c r="X566" s="16"/>
      <c r="Y566" s="16" t="s">
        <v>2036</v>
      </c>
      <c r="Z566" s="16"/>
      <c r="AA566" s="16"/>
      <c r="AG566" s="16" t="s">
        <v>2038</v>
      </c>
      <c r="AM566" s="16" t="s">
        <v>2037</v>
      </c>
      <c r="AN566" s="16" t="s">
        <v>1385</v>
      </c>
      <c r="AO566" s="16" t="s">
        <v>2039</v>
      </c>
      <c r="AQ566" s="16"/>
      <c r="AZ566" s="16">
        <f>LEN(AY566)-LEN(SUBSTITUTE(AY566,",",""))+1</f>
        <v>1</v>
      </c>
      <c r="BD566" s="30"/>
      <c r="BH566" s="26"/>
      <c r="BM566" s="16"/>
      <c r="BN566" s="16"/>
      <c r="BO566" s="41"/>
      <c r="BW566" s="16"/>
      <c r="BX566" s="16"/>
      <c r="BY566" s="16"/>
      <c r="BZ566" s="16"/>
      <c r="CI566" s="16"/>
      <c r="CJ566" s="16"/>
      <c r="CK566" s="16"/>
      <c r="CL566" s="16"/>
      <c r="CN566" s="16"/>
      <c r="CR566" s="16"/>
      <c r="CY566" s="16"/>
      <c r="CZ566" s="19"/>
      <c r="DA566" s="16"/>
      <c r="DB566" s="16"/>
      <c r="DD566" s="16"/>
      <c r="DF566" s="16"/>
      <c r="DP566" s="16"/>
      <c r="DS566" s="16"/>
      <c r="DT566" s="16"/>
      <c r="DU566" s="16"/>
      <c r="DW566" s="16"/>
      <c r="EB566" s="16"/>
    </row>
    <row r="567" spans="1:132" x14ac:dyDescent="0.35">
      <c r="A567" s="16" t="s">
        <v>6223</v>
      </c>
      <c r="I567" t="s">
        <v>2557</v>
      </c>
      <c r="J567"/>
      <c r="K567" s="16" t="s">
        <v>730</v>
      </c>
      <c r="L567" s="16"/>
      <c r="O567" s="16" t="s">
        <v>119</v>
      </c>
      <c r="P567" s="16"/>
      <c r="Q567" s="16"/>
      <c r="R567" s="16">
        <f>SUM(COUNTIF(L567:Q567,"yes"))</f>
        <v>1</v>
      </c>
      <c r="S567" s="16"/>
      <c r="T567" s="16"/>
      <c r="U567" s="16"/>
      <c r="V567" s="16"/>
      <c r="W567" s="16"/>
      <c r="X567" s="16"/>
      <c r="Y567" s="16" t="s">
        <v>2556</v>
      </c>
      <c r="Z567" s="16"/>
      <c r="AA567" s="16"/>
      <c r="AG567" s="16" t="s">
        <v>2557</v>
      </c>
      <c r="AM567" s="16" t="s">
        <v>2554</v>
      </c>
      <c r="AN567" s="16" t="s">
        <v>1228</v>
      </c>
      <c r="AO567" s="16" t="s">
        <v>2558</v>
      </c>
      <c r="AQ567" s="16"/>
      <c r="AZ567" s="16">
        <f>LEN(AY567)-LEN(SUBSTITUTE(AY567,",",""))+1</f>
        <v>1</v>
      </c>
      <c r="BD567" s="30"/>
      <c r="BH567" s="26"/>
      <c r="BM567" s="16"/>
      <c r="BN567" s="16"/>
      <c r="BO567" s="41"/>
      <c r="BW567" s="16"/>
      <c r="BX567" s="16"/>
      <c r="BY567" s="16"/>
      <c r="BZ567" s="16"/>
      <c r="CI567" s="16"/>
      <c r="CJ567" s="16"/>
      <c r="CK567" s="16"/>
      <c r="CL567" s="16"/>
      <c r="CN567" s="16"/>
      <c r="CR567" s="16"/>
      <c r="CY567" s="16"/>
      <c r="CZ567" s="19"/>
      <c r="DA567" s="16"/>
      <c r="DB567" s="16"/>
      <c r="DD567" s="16"/>
      <c r="DF567" s="16"/>
      <c r="DP567" s="16"/>
      <c r="DS567" s="16"/>
      <c r="DT567" s="16"/>
      <c r="DU567" s="16"/>
      <c r="DW567" s="16"/>
      <c r="EB567" s="16"/>
    </row>
    <row r="568" spans="1:132" x14ac:dyDescent="0.35">
      <c r="A568" s="16" t="s">
        <v>6223</v>
      </c>
      <c r="I568" t="s">
        <v>2503</v>
      </c>
      <c r="J568"/>
      <c r="K568" s="16" t="s">
        <v>730</v>
      </c>
      <c r="L568" s="16"/>
      <c r="O568" s="16" t="s">
        <v>119</v>
      </c>
      <c r="P568" s="16"/>
      <c r="Q568" s="16"/>
      <c r="R568" s="16">
        <f>SUM(COUNTIF(L568:Q568,"yes"))</f>
        <v>1</v>
      </c>
      <c r="S568" s="16"/>
      <c r="T568" s="16"/>
      <c r="U568" s="16"/>
      <c r="V568" s="16"/>
      <c r="W568" s="16"/>
      <c r="X568" s="16"/>
      <c r="Y568" s="16" t="s">
        <v>2501</v>
      </c>
      <c r="Z568" s="16"/>
      <c r="AA568" s="16"/>
      <c r="AG568" s="16" t="s">
        <v>2503</v>
      </c>
      <c r="AM568" s="16" t="s">
        <v>2502</v>
      </c>
      <c r="AN568" s="16" t="s">
        <v>1231</v>
      </c>
      <c r="AO568" s="16" t="s">
        <v>2504</v>
      </c>
      <c r="AQ568" s="16"/>
      <c r="AZ568" s="16">
        <f>LEN(AY568)-LEN(SUBSTITUTE(AY568,",",""))+1</f>
        <v>1</v>
      </c>
      <c r="BD568" s="30"/>
      <c r="BH568" s="26"/>
      <c r="BM568" s="16"/>
      <c r="BN568" s="16"/>
      <c r="BO568" s="41"/>
      <c r="BW568" s="16"/>
      <c r="BX568" s="16"/>
      <c r="BY568" s="16"/>
      <c r="BZ568" s="16"/>
      <c r="CI568" s="16"/>
      <c r="CJ568" s="16"/>
      <c r="CK568" s="16"/>
      <c r="CL568" s="16"/>
      <c r="CN568" s="16"/>
      <c r="CR568" s="16"/>
      <c r="CY568" s="16"/>
      <c r="CZ568" s="19"/>
      <c r="DA568" s="16"/>
      <c r="DB568" s="16"/>
      <c r="DD568" s="16"/>
      <c r="DF568" s="16"/>
      <c r="DP568" s="16"/>
      <c r="DS568" s="16"/>
      <c r="DT568" s="16"/>
      <c r="DU568" s="16"/>
      <c r="DW568" s="16"/>
      <c r="EB568" s="16"/>
    </row>
    <row r="569" spans="1:132" x14ac:dyDescent="0.35">
      <c r="A569" s="16" t="s">
        <v>6223</v>
      </c>
      <c r="I569" t="s">
        <v>2566</v>
      </c>
      <c r="J569"/>
      <c r="K569" s="16" t="s">
        <v>730</v>
      </c>
      <c r="L569" s="16"/>
      <c r="O569" s="16" t="s">
        <v>119</v>
      </c>
      <c r="P569" s="16"/>
      <c r="Q569" s="16"/>
      <c r="R569" s="16">
        <f>SUM(COUNTIF(L569:Q569,"yes"))</f>
        <v>1</v>
      </c>
      <c r="S569" s="16"/>
      <c r="T569" s="16"/>
      <c r="U569" s="16"/>
      <c r="V569" s="16"/>
      <c r="W569" s="16"/>
      <c r="X569" s="16"/>
      <c r="Y569" s="16" t="s">
        <v>2565</v>
      </c>
      <c r="Z569" s="16"/>
      <c r="AA569" s="16"/>
      <c r="AG569" s="16" t="s">
        <v>2566</v>
      </c>
      <c r="AM569" s="16" t="s">
        <v>962</v>
      </c>
      <c r="AN569" s="16" t="s">
        <v>2564</v>
      </c>
      <c r="AO569" s="16" t="s">
        <v>836</v>
      </c>
      <c r="AQ569" s="16"/>
      <c r="AZ569" s="16">
        <f>LEN(AY569)-LEN(SUBSTITUTE(AY569,",",""))+1</f>
        <v>1</v>
      </c>
      <c r="BD569" s="30"/>
      <c r="BH569" s="26"/>
      <c r="BM569" s="16"/>
      <c r="BN569" s="16"/>
      <c r="BO569" s="41"/>
      <c r="BW569" s="16"/>
      <c r="BX569" s="16"/>
      <c r="BY569" s="16"/>
      <c r="BZ569" s="16"/>
      <c r="CI569" s="16"/>
      <c r="CJ569" s="16"/>
      <c r="CK569" s="16"/>
      <c r="CL569" s="16"/>
      <c r="CN569" s="16"/>
      <c r="CR569" s="16"/>
      <c r="CY569" s="16"/>
      <c r="CZ569" s="19"/>
      <c r="DA569" s="16"/>
      <c r="DB569" s="16"/>
      <c r="DD569" s="16"/>
      <c r="DF569" s="16"/>
      <c r="DP569" s="16"/>
      <c r="DS569" s="16"/>
      <c r="DT569" s="16"/>
      <c r="DU569" s="16"/>
      <c r="DW569" s="16"/>
      <c r="EB569" s="16"/>
    </row>
    <row r="570" spans="1:132" x14ac:dyDescent="0.35">
      <c r="A570" s="16" t="s">
        <v>6223</v>
      </c>
      <c r="I570" t="s">
        <v>2174</v>
      </c>
      <c r="J570"/>
      <c r="K570" s="16" t="s">
        <v>730</v>
      </c>
      <c r="L570" s="16"/>
      <c r="O570" s="16" t="s">
        <v>119</v>
      </c>
      <c r="P570" s="16"/>
      <c r="Q570" s="16"/>
      <c r="R570" s="16">
        <f>SUM(COUNTIF(L570:Q570,"yes"))</f>
        <v>1</v>
      </c>
      <c r="S570" s="16"/>
      <c r="T570" s="16"/>
      <c r="U570" s="16"/>
      <c r="V570" s="16"/>
      <c r="W570" s="16"/>
      <c r="X570" s="16"/>
      <c r="Y570" s="16" t="s">
        <v>2173</v>
      </c>
      <c r="Z570" s="16"/>
      <c r="AA570" s="16"/>
      <c r="AG570" s="16" t="s">
        <v>2174</v>
      </c>
      <c r="AM570" s="16" t="s">
        <v>747</v>
      </c>
      <c r="AN570" s="16" t="s">
        <v>931</v>
      </c>
      <c r="AO570" s="16" t="s">
        <v>1945</v>
      </c>
      <c r="AQ570" s="16"/>
      <c r="AZ570" s="16">
        <f>LEN(AY570)-LEN(SUBSTITUTE(AY570,",",""))+1</f>
        <v>1</v>
      </c>
      <c r="BD570" s="30"/>
      <c r="BH570" s="26"/>
      <c r="BM570" s="16"/>
      <c r="BN570" s="16"/>
      <c r="BO570" s="41"/>
      <c r="BW570" s="16"/>
      <c r="BX570" s="16"/>
      <c r="BY570" s="16"/>
      <c r="BZ570" s="16"/>
      <c r="CI570" s="16"/>
      <c r="CJ570" s="16"/>
      <c r="CK570" s="16"/>
      <c r="CL570" s="16"/>
      <c r="CN570" s="16"/>
      <c r="CR570" s="16"/>
      <c r="CY570" s="16"/>
      <c r="CZ570" s="19"/>
      <c r="DA570" s="16"/>
      <c r="DB570" s="16"/>
      <c r="DD570" s="16"/>
      <c r="DF570" s="16"/>
      <c r="DP570" s="16"/>
      <c r="DS570" s="16"/>
      <c r="DT570" s="16"/>
      <c r="DU570" s="16"/>
      <c r="DW570" s="16"/>
      <c r="EB570" s="16"/>
    </row>
    <row r="571" spans="1:132" x14ac:dyDescent="0.35">
      <c r="A571" s="16" t="s">
        <v>6223</v>
      </c>
      <c r="I571" t="s">
        <v>2481</v>
      </c>
      <c r="J571"/>
      <c r="K571" s="16" t="s">
        <v>730</v>
      </c>
      <c r="L571" s="16"/>
      <c r="O571" s="16" t="s">
        <v>119</v>
      </c>
      <c r="P571" s="16"/>
      <c r="Q571" s="16"/>
      <c r="R571" s="16">
        <f>SUM(COUNTIF(L571:Q571,"yes"))</f>
        <v>1</v>
      </c>
      <c r="S571" s="16"/>
      <c r="T571" s="16"/>
      <c r="U571" s="16"/>
      <c r="V571" s="16"/>
      <c r="W571" s="16"/>
      <c r="X571" s="16"/>
      <c r="Y571" s="16" t="s">
        <v>2480</v>
      </c>
      <c r="Z571" s="16"/>
      <c r="AA571" s="16"/>
      <c r="AG571" s="16" t="s">
        <v>2481</v>
      </c>
      <c r="AM571" s="16" t="s">
        <v>1229</v>
      </c>
      <c r="AN571" s="16" t="s">
        <v>1231</v>
      </c>
      <c r="AO571" s="16" t="s">
        <v>1319</v>
      </c>
      <c r="AQ571" s="16"/>
      <c r="AZ571" s="16">
        <f>LEN(AY571)-LEN(SUBSTITUTE(AY571,",",""))+1</f>
        <v>1</v>
      </c>
      <c r="BD571" s="30"/>
      <c r="BH571" s="26"/>
      <c r="BM571" s="16"/>
      <c r="BN571" s="16"/>
      <c r="BO571" s="41"/>
      <c r="BW571" s="16"/>
      <c r="BX571" s="16"/>
      <c r="BY571" s="16"/>
      <c r="BZ571" s="16"/>
      <c r="CI571" s="16"/>
      <c r="CJ571" s="16"/>
      <c r="CK571" s="16"/>
      <c r="CL571" s="16"/>
      <c r="CN571" s="16"/>
      <c r="CR571" s="16"/>
      <c r="CY571" s="16"/>
      <c r="CZ571" s="19"/>
      <c r="DA571" s="16"/>
      <c r="DB571" s="16"/>
      <c r="DD571" s="16"/>
      <c r="DF571" s="16"/>
      <c r="DP571" s="16"/>
      <c r="DS571" s="16"/>
      <c r="DT571" s="16"/>
      <c r="DU571" s="16"/>
      <c r="DW571" s="16"/>
      <c r="EB571" s="16"/>
    </row>
    <row r="572" spans="1:132" x14ac:dyDescent="0.35">
      <c r="A572" s="16" t="s">
        <v>6223</v>
      </c>
      <c r="I572" t="s">
        <v>2162</v>
      </c>
      <c r="J572"/>
      <c r="K572" s="16" t="s">
        <v>730</v>
      </c>
      <c r="L572" s="16"/>
      <c r="O572" s="16" t="s">
        <v>119</v>
      </c>
      <c r="P572" s="16"/>
      <c r="Q572" s="16"/>
      <c r="R572" s="16">
        <f>SUM(COUNTIF(L572:Q572,"yes"))</f>
        <v>1</v>
      </c>
      <c r="S572" s="16"/>
      <c r="T572" s="16"/>
      <c r="U572" s="16"/>
      <c r="V572" s="16"/>
      <c r="W572" s="16"/>
      <c r="X572" s="16"/>
      <c r="Y572" s="16" t="s">
        <v>2161</v>
      </c>
      <c r="Z572" s="16"/>
      <c r="AA572" s="16"/>
      <c r="AG572" s="16" t="s">
        <v>2162</v>
      </c>
      <c r="AM572" s="16" t="s">
        <v>769</v>
      </c>
      <c r="AN572" s="16" t="s">
        <v>981</v>
      </c>
      <c r="AO572" s="16" t="s">
        <v>1434</v>
      </c>
      <c r="AQ572" s="16"/>
      <c r="AZ572" s="16">
        <f>LEN(AY572)-LEN(SUBSTITUTE(AY572,",",""))+1</f>
        <v>1</v>
      </c>
      <c r="BD572" s="30"/>
      <c r="BH572" s="26"/>
      <c r="BM572" s="16"/>
      <c r="BN572" s="16"/>
      <c r="BO572" s="41"/>
      <c r="BW572" s="16"/>
      <c r="BX572" s="16"/>
      <c r="BY572" s="16"/>
      <c r="BZ572" s="16"/>
      <c r="CI572" s="16"/>
      <c r="CJ572" s="16"/>
      <c r="CK572" s="16"/>
      <c r="CL572" s="16"/>
      <c r="CN572" s="16"/>
      <c r="CR572" s="16"/>
      <c r="CY572" s="16"/>
      <c r="CZ572" s="19"/>
      <c r="DA572" s="16"/>
      <c r="DB572" s="16"/>
      <c r="DD572" s="16"/>
      <c r="DF572" s="16"/>
      <c r="DP572" s="16"/>
      <c r="DS572" s="16"/>
      <c r="DT572" s="16"/>
      <c r="DU572" s="16"/>
      <c r="DW572" s="16"/>
      <c r="EB572" s="16"/>
    </row>
    <row r="573" spans="1:132" x14ac:dyDescent="0.35">
      <c r="A573" s="16" t="s">
        <v>6223</v>
      </c>
      <c r="I573" t="s">
        <v>2931</v>
      </c>
      <c r="J573"/>
      <c r="K573" s="16" t="s">
        <v>730</v>
      </c>
      <c r="L573" s="16"/>
      <c r="O573" s="16" t="s">
        <v>119</v>
      </c>
      <c r="P573" s="16"/>
      <c r="Q573" s="16"/>
      <c r="R573" s="16">
        <f>SUM(COUNTIF(L573:Q573,"yes"))</f>
        <v>1</v>
      </c>
      <c r="S573" s="16"/>
      <c r="T573" s="16"/>
      <c r="U573" s="16"/>
      <c r="V573" s="16"/>
      <c r="W573" s="16"/>
      <c r="X573" s="16"/>
      <c r="Y573" s="16" t="s">
        <v>2930</v>
      </c>
      <c r="Z573" s="16"/>
      <c r="AA573" s="16"/>
      <c r="AG573" s="16" t="s">
        <v>2931</v>
      </c>
      <c r="AM573" s="16" t="s">
        <v>1469</v>
      </c>
      <c r="AN573" s="16" t="s">
        <v>727</v>
      </c>
      <c r="AO573" s="16" t="s">
        <v>2617</v>
      </c>
      <c r="AQ573" s="16"/>
      <c r="BD573" s="30"/>
      <c r="BH573" s="26"/>
      <c r="BM573" s="16"/>
      <c r="BN573" s="16"/>
      <c r="BO573" s="41"/>
      <c r="BW573" s="16"/>
      <c r="BX573" s="16"/>
      <c r="BY573" s="16"/>
      <c r="BZ573" s="16"/>
      <c r="CI573" s="16"/>
      <c r="CJ573" s="16"/>
      <c r="CK573" s="16"/>
      <c r="CL573" s="16"/>
      <c r="CN573" s="16"/>
      <c r="CR573" s="16"/>
      <c r="CY573" s="16"/>
      <c r="CZ573" s="19"/>
      <c r="DA573" s="16"/>
      <c r="DB573" s="16"/>
      <c r="DD573" s="16"/>
      <c r="DF573" s="16"/>
      <c r="DP573" s="16"/>
      <c r="DS573" s="16"/>
      <c r="DT573" s="16"/>
      <c r="DU573" s="16"/>
      <c r="DW573" s="16"/>
      <c r="EB573" s="16"/>
    </row>
    <row r="574" spans="1:132" x14ac:dyDescent="0.35">
      <c r="A574" s="16" t="s">
        <v>6223</v>
      </c>
      <c r="I574" t="s">
        <v>2412</v>
      </c>
      <c r="J574"/>
      <c r="K574" s="16" t="s">
        <v>730</v>
      </c>
      <c r="L574" s="16"/>
      <c r="O574" s="16" t="s">
        <v>119</v>
      </c>
      <c r="P574" s="16"/>
      <c r="Q574" s="16"/>
      <c r="R574" s="16">
        <f>SUM(COUNTIF(L574:Q574,"yes"))</f>
        <v>1</v>
      </c>
      <c r="S574" s="16"/>
      <c r="T574" s="16"/>
      <c r="U574" s="16"/>
      <c r="V574" s="16"/>
      <c r="W574" s="16"/>
      <c r="X574" s="16"/>
      <c r="Y574" s="16" t="s">
        <v>2411</v>
      </c>
      <c r="Z574" s="16"/>
      <c r="AA574" s="16"/>
      <c r="AG574" s="16" t="s">
        <v>2412</v>
      </c>
      <c r="AM574" s="16" t="s">
        <v>1229</v>
      </c>
      <c r="AN574" s="16" t="s">
        <v>1228</v>
      </c>
      <c r="AO574" s="16" t="s">
        <v>1235</v>
      </c>
      <c r="AQ574" s="16"/>
      <c r="AZ574" s="16">
        <f>LEN(AY574)-LEN(SUBSTITUTE(AY574,",",""))+1</f>
        <v>1</v>
      </c>
      <c r="BD574" s="30"/>
      <c r="BH574" s="26"/>
      <c r="BM574" s="16"/>
      <c r="BN574" s="16"/>
      <c r="BO574" s="41"/>
      <c r="BW574" s="16"/>
      <c r="BX574" s="16"/>
      <c r="BY574" s="16"/>
      <c r="BZ574" s="16"/>
      <c r="CI574" s="16"/>
      <c r="CJ574" s="16"/>
      <c r="CK574" s="16"/>
      <c r="CL574" s="16"/>
      <c r="CN574" s="16"/>
      <c r="CR574" s="16"/>
      <c r="CY574" s="16"/>
      <c r="CZ574" s="19"/>
      <c r="DA574" s="16"/>
      <c r="DB574" s="16"/>
      <c r="DD574" s="16"/>
      <c r="DF574" s="16"/>
      <c r="DP574" s="16"/>
      <c r="DS574" s="16"/>
      <c r="DT574" s="16"/>
      <c r="DU574" s="16"/>
      <c r="DW574" s="16"/>
      <c r="EB574" s="16"/>
    </row>
    <row r="575" spans="1:132" x14ac:dyDescent="0.35">
      <c r="A575" s="16" t="s">
        <v>6223</v>
      </c>
      <c r="I575" t="s">
        <v>1784</v>
      </c>
      <c r="J575"/>
      <c r="K575" s="16" t="s">
        <v>730</v>
      </c>
      <c r="L575" s="16"/>
      <c r="O575" s="16" t="s">
        <v>119</v>
      </c>
      <c r="P575" s="16"/>
      <c r="Q575" s="16"/>
      <c r="R575" s="16">
        <f>SUM(COUNTIF(L575:Q575,"yes"))</f>
        <v>1</v>
      </c>
      <c r="S575" s="16"/>
      <c r="T575" s="16"/>
      <c r="U575" s="16"/>
      <c r="V575" s="16"/>
      <c r="W575" s="16"/>
      <c r="X575" s="16"/>
      <c r="Y575" s="16" t="s">
        <v>1783</v>
      </c>
      <c r="Z575" s="16"/>
      <c r="AA575" s="16"/>
      <c r="AG575" s="16" t="s">
        <v>1784</v>
      </c>
      <c r="AM575" s="16" t="s">
        <v>1034</v>
      </c>
      <c r="AN575" s="16" t="s">
        <v>1231</v>
      </c>
      <c r="AO575" s="16" t="s">
        <v>1785</v>
      </c>
      <c r="AQ575" s="16"/>
      <c r="AZ575" s="16">
        <f>LEN(AY575)-LEN(SUBSTITUTE(AY575,",",""))+1</f>
        <v>1</v>
      </c>
      <c r="BB575" s="16">
        <f>LEN(BA575)-LEN(SUBSTITUTE(BA575,",",""))+1</f>
        <v>1</v>
      </c>
      <c r="BC575" s="16">
        <f>Table1[[#This Row], [no. of native regions]]+Table1[[#This Row], [no. of introduced regions]]</f>
        <v>2</v>
      </c>
      <c r="BD575" s="30">
        <f>Table1[[#This Row], [no. of introduced regions]]/Table1[[#This Row], [no. of native regions]]</f>
        <v>1</v>
      </c>
      <c r="BH575" s="26"/>
      <c r="BM575" s="16"/>
      <c r="BN575" s="16"/>
      <c r="BO575" s="41"/>
      <c r="BW575" s="16"/>
      <c r="BX575" s="16"/>
      <c r="BY575" s="16"/>
      <c r="BZ575" s="16"/>
      <c r="CI575" s="16"/>
      <c r="CJ575" s="16"/>
      <c r="CK575" s="16"/>
      <c r="CL575" s="16"/>
      <c r="CN575" s="16"/>
      <c r="CR575" s="16"/>
      <c r="CY575" s="16"/>
      <c r="CZ575" s="19"/>
      <c r="DA575" s="16"/>
      <c r="DB575" s="16"/>
      <c r="DD575" s="16"/>
      <c r="DF575" s="16"/>
      <c r="DP575" s="16"/>
      <c r="DS575" s="16"/>
      <c r="DT575" s="16"/>
      <c r="DU575" s="16"/>
      <c r="DW575" s="16"/>
      <c r="EB575" s="16"/>
    </row>
    <row r="576" spans="1:132" x14ac:dyDescent="0.35">
      <c r="A576" s="16" t="s">
        <v>6223</v>
      </c>
      <c r="I576" t="s">
        <v>2098</v>
      </c>
      <c r="J576"/>
      <c r="K576" s="16" t="s">
        <v>730</v>
      </c>
      <c r="L576" s="16"/>
      <c r="O576" s="16" t="s">
        <v>119</v>
      </c>
      <c r="P576" s="16"/>
      <c r="Q576" s="16"/>
      <c r="R576" s="16">
        <f>SUM(COUNTIF(L576:Q576,"yes"))</f>
        <v>1</v>
      </c>
      <c r="S576" s="16"/>
      <c r="T576" s="16"/>
      <c r="U576" s="16"/>
      <c r="V576" s="16"/>
      <c r="W576" s="16"/>
      <c r="X576" s="16"/>
      <c r="Y576" s="16" t="s">
        <v>2097</v>
      </c>
      <c r="Z576" s="16"/>
      <c r="AA576" s="16"/>
      <c r="AG576" s="16" t="s">
        <v>2098</v>
      </c>
      <c r="AM576" s="16" t="s">
        <v>1034</v>
      </c>
      <c r="AN576" s="16" t="s">
        <v>2099</v>
      </c>
      <c r="AO576" s="16" t="s">
        <v>1232</v>
      </c>
      <c r="AQ576" s="16"/>
      <c r="AZ576" s="16">
        <f>LEN(AY576)-LEN(SUBSTITUTE(AY576,",",""))+1</f>
        <v>1</v>
      </c>
      <c r="BD576" s="30"/>
      <c r="BH576" s="26"/>
      <c r="BM576" s="16"/>
      <c r="BN576" s="16"/>
      <c r="BO576" s="41"/>
      <c r="BW576" s="16"/>
      <c r="BX576" s="16"/>
      <c r="BY576" s="16"/>
      <c r="BZ576" s="16"/>
      <c r="CI576" s="16"/>
      <c r="CJ576" s="16"/>
      <c r="CK576" s="16"/>
      <c r="CL576" s="16"/>
      <c r="CN576" s="16"/>
      <c r="CR576" s="16"/>
      <c r="CY576" s="16"/>
      <c r="CZ576" s="19"/>
      <c r="DA576" s="16"/>
      <c r="DB576" s="16"/>
      <c r="DD576" s="16"/>
      <c r="DF576" s="16"/>
      <c r="DP576" s="16"/>
      <c r="DS576" s="16"/>
      <c r="DT576" s="16"/>
      <c r="DU576" s="16"/>
      <c r="DW576" s="16"/>
      <c r="EB576" s="16"/>
    </row>
    <row r="577" spans="1:132" x14ac:dyDescent="0.35">
      <c r="A577" s="16" t="s">
        <v>6223</v>
      </c>
      <c r="I577" t="s">
        <v>2719</v>
      </c>
      <c r="J577"/>
      <c r="K577" s="16" t="s">
        <v>730</v>
      </c>
      <c r="L577" s="16"/>
      <c r="O577" s="16" t="s">
        <v>119</v>
      </c>
      <c r="P577" s="16"/>
      <c r="Q577" s="16"/>
      <c r="R577" s="16">
        <f>SUM(COUNTIF(L577:Q577,"yes"))</f>
        <v>1</v>
      </c>
      <c r="S577" s="16"/>
      <c r="T577" s="16"/>
      <c r="U577" s="16"/>
      <c r="V577" s="16"/>
      <c r="W577" s="16"/>
      <c r="X577" s="16"/>
      <c r="Y577" s="16" t="s">
        <v>2718</v>
      </c>
      <c r="Z577" s="16"/>
      <c r="AA577" s="16"/>
      <c r="AG577" s="16" t="s">
        <v>2719</v>
      </c>
      <c r="AM577" s="16" t="s">
        <v>1213</v>
      </c>
      <c r="AN577" s="16" t="s">
        <v>1387</v>
      </c>
      <c r="AO577" s="16" t="s">
        <v>1319</v>
      </c>
      <c r="AQ577" s="16"/>
      <c r="BD577" s="30"/>
      <c r="BH577" s="26"/>
      <c r="BM577" s="16"/>
      <c r="BN577" s="16"/>
      <c r="BO577" s="41"/>
      <c r="BW577" s="16"/>
      <c r="BX577" s="16"/>
      <c r="BY577" s="16"/>
      <c r="BZ577" s="16"/>
      <c r="CI577" s="16"/>
      <c r="CJ577" s="16"/>
      <c r="CK577" s="16"/>
      <c r="CL577" s="16"/>
      <c r="CN577" s="16"/>
      <c r="CR577" s="16"/>
      <c r="CY577" s="16"/>
      <c r="CZ577" s="19"/>
      <c r="DA577" s="16"/>
      <c r="DB577" s="16"/>
      <c r="DD577" s="16"/>
      <c r="DF577" s="16"/>
      <c r="DP577" s="16"/>
      <c r="DS577" s="16"/>
      <c r="DT577" s="16"/>
      <c r="DU577" s="16"/>
      <c r="DW577" s="16"/>
      <c r="EB577" s="16"/>
    </row>
    <row r="578" spans="1:132" x14ac:dyDescent="0.35">
      <c r="A578" s="16" t="s">
        <v>6223</v>
      </c>
      <c r="I578" t="s">
        <v>2915</v>
      </c>
      <c r="J578"/>
      <c r="K578" s="16" t="s">
        <v>730</v>
      </c>
      <c r="L578" s="16"/>
      <c r="O578" s="16" t="s">
        <v>119</v>
      </c>
      <c r="P578" s="16"/>
      <c r="Q578" s="16"/>
      <c r="R578" s="16">
        <f>SUM(COUNTIF(L578:Q578,"yes"))</f>
        <v>1</v>
      </c>
      <c r="S578" s="16"/>
      <c r="T578" s="16"/>
      <c r="U578" s="16"/>
      <c r="V578" s="16"/>
      <c r="W578" s="16"/>
      <c r="X578" s="16"/>
      <c r="Y578" s="16" t="s">
        <v>2914</v>
      </c>
      <c r="Z578" s="16"/>
      <c r="AA578" s="16"/>
      <c r="AG578" s="16" t="s">
        <v>2915</v>
      </c>
      <c r="AM578" s="16" t="s">
        <v>1193</v>
      </c>
      <c r="AN578" s="16" t="s">
        <v>1231</v>
      </c>
      <c r="AO578" s="16" t="s">
        <v>1227</v>
      </c>
      <c r="AQ578" s="16"/>
      <c r="BD578" s="30"/>
      <c r="BH578" s="26"/>
      <c r="BM578" s="16"/>
      <c r="BN578" s="16"/>
      <c r="BO578" s="41"/>
      <c r="BW578" s="16"/>
      <c r="BX578" s="16"/>
      <c r="BY578" s="16"/>
      <c r="BZ578" s="16"/>
      <c r="CI578" s="16"/>
      <c r="CJ578" s="16"/>
      <c r="CK578" s="16"/>
      <c r="CL578" s="16"/>
      <c r="CN578" s="16"/>
      <c r="CR578" s="16"/>
      <c r="CY578" s="16"/>
      <c r="CZ578" s="19"/>
      <c r="DA578" s="16"/>
      <c r="DB578" s="16"/>
      <c r="DD578" s="16"/>
      <c r="DF578" s="16"/>
      <c r="DP578" s="16"/>
      <c r="DS578" s="16"/>
      <c r="DT578" s="16"/>
      <c r="DU578" s="16"/>
      <c r="DW578" s="16"/>
      <c r="EB578" s="16"/>
    </row>
    <row r="579" spans="1:132" x14ac:dyDescent="0.35">
      <c r="A579" s="16" t="s">
        <v>6223</v>
      </c>
      <c r="I579" t="s">
        <v>2859</v>
      </c>
      <c r="J579"/>
      <c r="K579" s="16" t="s">
        <v>730</v>
      </c>
      <c r="L579" s="16"/>
      <c r="O579" s="16" t="s">
        <v>119</v>
      </c>
      <c r="P579" s="16"/>
      <c r="Q579" s="16"/>
      <c r="R579" s="16">
        <f>SUM(COUNTIF(L579:Q579,"yes"))</f>
        <v>1</v>
      </c>
      <c r="S579" s="16"/>
      <c r="T579" s="16"/>
      <c r="U579" s="16"/>
      <c r="V579" s="16"/>
      <c r="W579" s="16"/>
      <c r="X579" s="16"/>
      <c r="Y579" s="16" t="s">
        <v>2858</v>
      </c>
      <c r="Z579" s="16"/>
      <c r="AA579" s="16"/>
      <c r="AG579" s="16" t="s">
        <v>2859</v>
      </c>
      <c r="AM579" s="16" t="s">
        <v>1193</v>
      </c>
      <c r="AN579" s="16" t="s">
        <v>1591</v>
      </c>
      <c r="AO579" s="16" t="s">
        <v>1319</v>
      </c>
      <c r="AQ579" s="16"/>
      <c r="BD579" s="30"/>
      <c r="BH579" s="26"/>
      <c r="BM579" s="16"/>
      <c r="BN579" s="16"/>
      <c r="BO579" s="41"/>
      <c r="BW579" s="16"/>
      <c r="BX579" s="16"/>
      <c r="BY579" s="16"/>
      <c r="BZ579" s="16"/>
      <c r="CI579" s="16"/>
      <c r="CJ579" s="16"/>
      <c r="CK579" s="16"/>
      <c r="CL579" s="16"/>
      <c r="CN579" s="16"/>
      <c r="CR579" s="16"/>
      <c r="CY579" s="16"/>
      <c r="CZ579" s="19"/>
      <c r="DA579" s="16"/>
      <c r="DB579" s="16"/>
      <c r="DD579" s="16"/>
      <c r="DF579" s="16"/>
      <c r="DP579" s="16"/>
      <c r="DS579" s="16"/>
      <c r="DT579" s="16"/>
      <c r="DU579" s="16"/>
      <c r="DW579" s="16"/>
      <c r="EB579" s="16"/>
    </row>
    <row r="580" spans="1:132" x14ac:dyDescent="0.35">
      <c r="A580" s="16" t="s">
        <v>6223</v>
      </c>
      <c r="I580" t="s">
        <v>1266</v>
      </c>
      <c r="J580"/>
      <c r="K580" s="16" t="s">
        <v>730</v>
      </c>
      <c r="L580" s="16"/>
      <c r="O580" s="16" t="s">
        <v>119</v>
      </c>
      <c r="P580" s="16"/>
      <c r="Q580" s="16"/>
      <c r="R580" s="16">
        <f>SUM(COUNTIF(L580:Q580,"yes"))</f>
        <v>1</v>
      </c>
      <c r="S580" s="16" t="s">
        <v>6301</v>
      </c>
      <c r="T580" s="16" t="s">
        <v>1267</v>
      </c>
      <c r="U580" s="16"/>
      <c r="V580" s="16"/>
      <c r="W580" s="16"/>
      <c r="X580" s="16" t="s">
        <v>1276</v>
      </c>
      <c r="Y580" s="16" t="s">
        <v>1268</v>
      </c>
      <c r="Z580" s="16" t="s">
        <v>677</v>
      </c>
      <c r="AA580" s="16"/>
      <c r="AG580" s="16" t="s">
        <v>1266</v>
      </c>
      <c r="AM580" s="16" t="s">
        <v>1270</v>
      </c>
      <c r="AN580" s="16" t="s">
        <v>1271</v>
      </c>
      <c r="AO580" s="16" t="s">
        <v>1272</v>
      </c>
      <c r="AQ580" s="16"/>
      <c r="AW580" s="16" t="s">
        <v>1269</v>
      </c>
      <c r="AY580" s="16" t="s">
        <v>1273</v>
      </c>
      <c r="AZ580" s="16">
        <f>LEN(AY580)-LEN(SUBSTITUTE(AY580,",",""))+1</f>
        <v>9</v>
      </c>
      <c r="BA580" s="16" t="s">
        <v>1274</v>
      </c>
      <c r="BB580" s="16">
        <f>LEN(BA580)-LEN(SUBSTITUTE(BA580,",",""))+1</f>
        <v>40</v>
      </c>
      <c r="BD580" s="30"/>
      <c r="BH580" s="26"/>
      <c r="BJ580" s="16" t="s">
        <v>1275</v>
      </c>
      <c r="BM580" s="16"/>
      <c r="BN580" s="16"/>
      <c r="BO580" s="41"/>
      <c r="BP580" s="16" t="s">
        <v>1266</v>
      </c>
      <c r="BW580" s="16"/>
      <c r="BX580" s="16"/>
      <c r="BY580" s="16"/>
      <c r="BZ580" s="16"/>
      <c r="CI580" s="16" t="s">
        <v>6326</v>
      </c>
      <c r="CJ580" s="16"/>
      <c r="CK580" s="16"/>
      <c r="CL580" s="16" t="s">
        <v>666</v>
      </c>
      <c r="CN580" s="16"/>
      <c r="CR580" s="16"/>
      <c r="CY580" s="16"/>
      <c r="CZ580" s="19"/>
      <c r="DA580" s="16"/>
      <c r="DB580" s="16"/>
      <c r="DD580" s="16"/>
      <c r="DF580" s="16"/>
      <c r="DI580" s="16">
        <v>3641</v>
      </c>
      <c r="DP580" s="16"/>
      <c r="DS580" s="16"/>
      <c r="DT580" s="16"/>
      <c r="DU580" s="16"/>
      <c r="DW580" s="16"/>
      <c r="EB580" s="16"/>
    </row>
    <row r="581" spans="1:132" x14ac:dyDescent="0.35">
      <c r="A581" s="16" t="s">
        <v>6223</v>
      </c>
      <c r="I581" t="s">
        <v>1886</v>
      </c>
      <c r="J581"/>
      <c r="K581" s="16" t="s">
        <v>730</v>
      </c>
      <c r="L581" s="16"/>
      <c r="O581" s="16" t="s">
        <v>119</v>
      </c>
      <c r="P581" s="16"/>
      <c r="Q581" s="16"/>
      <c r="R581" s="16">
        <f>SUM(COUNTIF(L581:Q581,"yes"))</f>
        <v>1</v>
      </c>
      <c r="S581" s="16"/>
      <c r="T581" s="16"/>
      <c r="U581" s="16"/>
      <c r="V581" s="16"/>
      <c r="W581" s="16"/>
      <c r="X581" s="16"/>
      <c r="Y581" s="16" t="s">
        <v>1885</v>
      </c>
      <c r="Z581" s="16"/>
      <c r="AA581" s="16"/>
      <c r="AG581" s="16" t="s">
        <v>1886</v>
      </c>
      <c r="AM581" s="16" t="s">
        <v>1213</v>
      </c>
      <c r="AN581" s="16" t="s">
        <v>1887</v>
      </c>
      <c r="AO581" s="16" t="s">
        <v>1888</v>
      </c>
      <c r="AQ581" s="16"/>
      <c r="AZ581" s="16">
        <f>LEN(AY581)-LEN(SUBSTITUTE(AY581,",",""))+1</f>
        <v>1</v>
      </c>
      <c r="BB581" s="16">
        <f>LEN(BA581)-LEN(SUBSTITUTE(BA581,",",""))+1</f>
        <v>1</v>
      </c>
      <c r="BD581" s="30">
        <f>Table1[[#This Row], [no. of introduced regions]]/Table1[[#This Row], [no. of native regions]]</f>
        <v>1</v>
      </c>
      <c r="BH581" s="26"/>
      <c r="BM581" s="16"/>
      <c r="BN581" s="16"/>
      <c r="BO581" s="41"/>
      <c r="BW581" s="16"/>
      <c r="BX581" s="16"/>
      <c r="BY581" s="16"/>
      <c r="BZ581" s="16"/>
      <c r="CI581" s="16"/>
      <c r="CJ581" s="16"/>
      <c r="CK581" s="16"/>
      <c r="CL581" s="16"/>
      <c r="CN581" s="16"/>
      <c r="CR581" s="16"/>
      <c r="CY581" s="16"/>
      <c r="CZ581" s="19"/>
      <c r="DA581" s="16"/>
      <c r="DB581" s="16"/>
      <c r="DD581" s="16"/>
      <c r="DF581" s="16"/>
      <c r="DP581" s="16"/>
      <c r="DS581" s="16"/>
      <c r="DT581" s="16"/>
      <c r="DU581" s="16"/>
      <c r="DW581" s="16"/>
      <c r="EB581" s="16"/>
    </row>
    <row r="582" spans="1:132" x14ac:dyDescent="0.35">
      <c r="A582" s="16" t="s">
        <v>6223</v>
      </c>
      <c r="I582" t="s">
        <v>2975</v>
      </c>
      <c r="J582"/>
      <c r="K582" s="16" t="s">
        <v>730</v>
      </c>
      <c r="L582" s="16"/>
      <c r="O582" s="16" t="s">
        <v>119</v>
      </c>
      <c r="P582" s="16"/>
      <c r="Q582" s="16"/>
      <c r="R582" s="16">
        <f>SUM(COUNTIF(L582:Q582,"yes"))</f>
        <v>1</v>
      </c>
      <c r="S582" s="16"/>
      <c r="T582" s="16"/>
      <c r="U582" s="16"/>
      <c r="V582" s="16"/>
      <c r="W582" s="16"/>
      <c r="X582" s="16"/>
      <c r="Y582" s="16" t="s">
        <v>2974</v>
      </c>
      <c r="Z582" s="16"/>
      <c r="AA582" s="16"/>
      <c r="AG582" s="16" t="s">
        <v>2975</v>
      </c>
      <c r="AM582" s="16" t="s">
        <v>1469</v>
      </c>
      <c r="AN582" s="16" t="s">
        <v>727</v>
      </c>
      <c r="AO582" s="16" t="s">
        <v>1224</v>
      </c>
      <c r="AQ582" s="16"/>
      <c r="BD582" s="30"/>
      <c r="BH582" s="26"/>
      <c r="BM582" s="16"/>
      <c r="BN582" s="16"/>
      <c r="BO582" s="41"/>
      <c r="BW582" s="16"/>
      <c r="BX582" s="16"/>
      <c r="BY582" s="16"/>
      <c r="BZ582" s="16"/>
      <c r="CI582" s="16"/>
      <c r="CJ582" s="16"/>
      <c r="CK582" s="16"/>
      <c r="CL582" s="16"/>
      <c r="CN582" s="16"/>
      <c r="CR582" s="16"/>
      <c r="CY582" s="16"/>
      <c r="CZ582" s="19"/>
      <c r="DA582" s="16"/>
      <c r="DB582" s="16"/>
      <c r="DD582" s="16"/>
      <c r="DF582" s="16"/>
      <c r="DP582" s="16"/>
      <c r="DS582" s="16"/>
      <c r="DT582" s="16"/>
      <c r="DU582" s="16"/>
      <c r="DW582" s="16"/>
      <c r="EB582" s="16"/>
    </row>
    <row r="583" spans="1:132" x14ac:dyDescent="0.35">
      <c r="A583" s="16" t="s">
        <v>6223</v>
      </c>
      <c r="I583" t="s">
        <v>2006</v>
      </c>
      <c r="J583"/>
      <c r="K583" s="16" t="s">
        <v>730</v>
      </c>
      <c r="L583" s="16"/>
      <c r="O583" s="16" t="s">
        <v>119</v>
      </c>
      <c r="P583" s="16"/>
      <c r="Q583" s="16"/>
      <c r="R583" s="16">
        <f>SUM(COUNTIF(L583:Q583,"yes"))</f>
        <v>1</v>
      </c>
      <c r="S583" s="16"/>
      <c r="T583" s="16"/>
      <c r="U583" s="16"/>
      <c r="V583" s="16"/>
      <c r="W583" s="16"/>
      <c r="X583" s="16"/>
      <c r="Y583" s="16" t="s">
        <v>2005</v>
      </c>
      <c r="Z583" s="16"/>
      <c r="AA583" s="16"/>
      <c r="AG583" s="16" t="s">
        <v>2006</v>
      </c>
      <c r="AM583" s="16" t="s">
        <v>1229</v>
      </c>
      <c r="AN583" s="16" t="s">
        <v>1228</v>
      </c>
      <c r="AO583" s="16" t="s">
        <v>1319</v>
      </c>
      <c r="AQ583" s="16"/>
      <c r="AZ583" s="16">
        <f>LEN(AY583)-LEN(SUBSTITUTE(AY583,",",""))+1</f>
        <v>1</v>
      </c>
      <c r="BB583" s="16">
        <f>LEN(BA583)-LEN(SUBSTITUTE(BA583,",",""))+1</f>
        <v>1</v>
      </c>
      <c r="BD583" s="30"/>
      <c r="BH583" s="26"/>
      <c r="BM583" s="16"/>
      <c r="BN583" s="16"/>
      <c r="BO583" s="41"/>
      <c r="BW583" s="16"/>
      <c r="BX583" s="16"/>
      <c r="BY583" s="16"/>
      <c r="BZ583" s="16"/>
      <c r="CI583" s="16"/>
      <c r="CJ583" s="16"/>
      <c r="CK583" s="16"/>
      <c r="CL583" s="16"/>
      <c r="CN583" s="16"/>
      <c r="CR583" s="16"/>
      <c r="CY583" s="16"/>
      <c r="CZ583" s="19"/>
      <c r="DA583" s="16"/>
      <c r="DB583" s="16"/>
      <c r="DD583" s="16"/>
      <c r="DF583" s="16"/>
      <c r="DP583" s="16"/>
      <c r="DS583" s="16"/>
      <c r="DT583" s="16"/>
      <c r="DU583" s="16"/>
      <c r="DW583" s="16"/>
      <c r="EB583" s="16"/>
    </row>
    <row r="584" spans="1:132" x14ac:dyDescent="0.35">
      <c r="A584" s="16" t="s">
        <v>6223</v>
      </c>
      <c r="I584" t="s">
        <v>2093</v>
      </c>
      <c r="J584"/>
      <c r="K584" s="16" t="s">
        <v>730</v>
      </c>
      <c r="L584" s="16"/>
      <c r="O584" s="16" t="s">
        <v>119</v>
      </c>
      <c r="P584" s="16"/>
      <c r="Q584" s="16"/>
      <c r="R584" s="16">
        <f>SUM(COUNTIF(L584:Q584,"yes"))</f>
        <v>1</v>
      </c>
      <c r="S584" s="16"/>
      <c r="T584" s="16"/>
      <c r="U584" s="16"/>
      <c r="V584" s="16"/>
      <c r="W584" s="16"/>
      <c r="X584" s="16"/>
      <c r="Y584" s="16" t="s">
        <v>2092</v>
      </c>
      <c r="Z584" s="16"/>
      <c r="AA584" s="16"/>
      <c r="AG584" s="16" t="s">
        <v>2093</v>
      </c>
      <c r="AM584" s="16" t="s">
        <v>1034</v>
      </c>
      <c r="AN584" s="16" t="s">
        <v>727</v>
      </c>
      <c r="AO584" s="16" t="s">
        <v>1232</v>
      </c>
      <c r="AQ584" s="16"/>
      <c r="AZ584" s="16">
        <f>LEN(AY584)-LEN(SUBSTITUTE(AY584,",",""))+1</f>
        <v>1</v>
      </c>
      <c r="BD584" s="30"/>
      <c r="BH584" s="26"/>
      <c r="BM584" s="16"/>
      <c r="BN584" s="16"/>
      <c r="BO584" s="41"/>
      <c r="BW584" s="16"/>
      <c r="BX584" s="16"/>
      <c r="BY584" s="16"/>
      <c r="BZ584" s="16"/>
      <c r="CI584" s="16"/>
      <c r="CJ584" s="16"/>
      <c r="CK584" s="16"/>
      <c r="CL584" s="16"/>
      <c r="CN584" s="16"/>
      <c r="CR584" s="16"/>
      <c r="CY584" s="16"/>
      <c r="CZ584" s="19"/>
      <c r="DA584" s="16"/>
      <c r="DB584" s="16"/>
      <c r="DD584" s="16"/>
      <c r="DF584" s="16"/>
      <c r="DP584" s="16"/>
      <c r="DS584" s="16"/>
      <c r="DT584" s="16"/>
      <c r="DU584" s="16"/>
      <c r="DW584" s="16"/>
      <c r="EB584" s="16"/>
    </row>
    <row r="585" spans="1:132" x14ac:dyDescent="0.35">
      <c r="A585" s="16" t="s">
        <v>6223</v>
      </c>
      <c r="I585" t="s">
        <v>1741</v>
      </c>
      <c r="J585"/>
      <c r="K585" s="16" t="s">
        <v>730</v>
      </c>
      <c r="L585" s="16"/>
      <c r="O585" s="16" t="s">
        <v>119</v>
      </c>
      <c r="P585" s="16"/>
      <c r="Q585" s="16"/>
      <c r="R585" s="16">
        <f>SUM(COUNTIF(L585:Q585,"yes"))</f>
        <v>1</v>
      </c>
      <c r="S585" s="16"/>
      <c r="T585" s="16"/>
      <c r="U585" s="16"/>
      <c r="V585" s="16"/>
      <c r="W585" s="16"/>
      <c r="X585" s="16"/>
      <c r="Y585" s="16" t="s">
        <v>1739</v>
      </c>
      <c r="Z585" s="16"/>
      <c r="AA585" s="16"/>
      <c r="AG585" s="16" t="s">
        <v>1741</v>
      </c>
      <c r="AM585" s="16" t="s">
        <v>1740</v>
      </c>
      <c r="AN585" s="16" t="s">
        <v>931</v>
      </c>
      <c r="AO585" s="16" t="s">
        <v>1419</v>
      </c>
      <c r="AQ585" s="16"/>
      <c r="AZ585" s="16">
        <f>LEN(AY585)-LEN(SUBSTITUTE(AY585,",",""))+1</f>
        <v>1</v>
      </c>
      <c r="BB585" s="16">
        <f>LEN(BA585)-LEN(SUBSTITUTE(BA585,",",""))+1</f>
        <v>1</v>
      </c>
      <c r="BC585" s="16">
        <f>Table1[[#This Row], [no. of native regions]]+Table1[[#This Row], [no. of introduced regions]]</f>
        <v>2</v>
      </c>
      <c r="BD585" s="30">
        <f>Table1[[#This Row], [no. of introduced regions]]/Table1[[#This Row], [no. of native regions]]</f>
        <v>1</v>
      </c>
      <c r="BH585" s="26"/>
      <c r="BM585" s="16"/>
      <c r="BN585" s="16"/>
      <c r="BO585" s="41"/>
      <c r="BW585" s="16"/>
      <c r="BX585" s="16"/>
      <c r="BY585" s="16"/>
      <c r="BZ585" s="16"/>
      <c r="CI585" s="16"/>
      <c r="CJ585" s="16"/>
      <c r="CK585" s="16"/>
      <c r="CL585" s="16"/>
      <c r="CN585" s="16"/>
      <c r="CR585" s="16"/>
      <c r="CY585" s="16"/>
      <c r="CZ585" s="19"/>
      <c r="DA585" s="16"/>
      <c r="DB585" s="16"/>
      <c r="DD585" s="16"/>
      <c r="DF585" s="16"/>
      <c r="DP585" s="16"/>
      <c r="DS585" s="16"/>
      <c r="DT585" s="16"/>
      <c r="DU585" s="16"/>
      <c r="DW585" s="16"/>
      <c r="EB585" s="16"/>
    </row>
    <row r="586" spans="1:132" x14ac:dyDescent="0.35">
      <c r="A586" s="16" t="s">
        <v>6223</v>
      </c>
      <c r="I586" t="s">
        <v>2186</v>
      </c>
      <c r="J586"/>
      <c r="K586" s="16" t="s">
        <v>730</v>
      </c>
      <c r="L586" s="16"/>
      <c r="O586" s="16" t="s">
        <v>119</v>
      </c>
      <c r="P586" s="16"/>
      <c r="Q586" s="16"/>
      <c r="R586" s="16">
        <f>SUM(COUNTIF(L586:Q586,"yes"))</f>
        <v>1</v>
      </c>
      <c r="S586" s="16"/>
      <c r="T586" s="16"/>
      <c r="U586" s="16"/>
      <c r="V586" s="16"/>
      <c r="W586" s="16"/>
      <c r="X586" s="16"/>
      <c r="Y586" s="16" t="s">
        <v>2185</v>
      </c>
      <c r="Z586" s="16"/>
      <c r="AA586" s="16"/>
      <c r="AG586" s="16" t="s">
        <v>2186</v>
      </c>
      <c r="AM586" s="16" t="s">
        <v>1428</v>
      </c>
      <c r="AN586" s="16" t="s">
        <v>1231</v>
      </c>
      <c r="AO586" s="16" t="s">
        <v>2187</v>
      </c>
      <c r="AQ586" s="16"/>
      <c r="AZ586" s="16">
        <f>LEN(AY586)-LEN(SUBSTITUTE(AY586,",",""))+1</f>
        <v>1</v>
      </c>
      <c r="BD586" s="30"/>
      <c r="BH586" s="26"/>
      <c r="BM586" s="16"/>
      <c r="BN586" s="16"/>
      <c r="BO586" s="41"/>
      <c r="BW586" s="16"/>
      <c r="BX586" s="16"/>
      <c r="BY586" s="16"/>
      <c r="BZ586" s="16"/>
      <c r="CI586" s="16"/>
      <c r="CJ586" s="16"/>
      <c r="CK586" s="16"/>
      <c r="CL586" s="16"/>
      <c r="CN586" s="16"/>
      <c r="CR586" s="16"/>
      <c r="CY586" s="16"/>
      <c r="CZ586" s="19"/>
      <c r="DA586" s="16"/>
      <c r="DB586" s="16"/>
      <c r="DD586" s="16"/>
      <c r="DF586" s="16"/>
      <c r="DP586" s="16"/>
      <c r="DS586" s="16"/>
      <c r="DT586" s="16"/>
      <c r="DU586" s="16"/>
      <c r="DW586" s="16"/>
      <c r="EB586" s="16"/>
    </row>
    <row r="587" spans="1:132" x14ac:dyDescent="0.35">
      <c r="A587" s="16" t="s">
        <v>6223</v>
      </c>
      <c r="I587" t="s">
        <v>1772</v>
      </c>
      <c r="J587"/>
      <c r="K587" s="16" t="s">
        <v>730</v>
      </c>
      <c r="L587" s="16"/>
      <c r="O587" s="16" t="s">
        <v>119</v>
      </c>
      <c r="P587" s="16"/>
      <c r="Q587" s="16"/>
      <c r="R587" s="16">
        <f>SUM(COUNTIF(L587:Q587,"yes"))</f>
        <v>1</v>
      </c>
      <c r="S587" s="16"/>
      <c r="T587" s="16"/>
      <c r="U587" s="16"/>
      <c r="V587" s="16"/>
      <c r="W587" s="16"/>
      <c r="X587" s="16"/>
      <c r="Y587" s="16" t="s">
        <v>1770</v>
      </c>
      <c r="Z587" s="16"/>
      <c r="AA587" s="16"/>
      <c r="AG587" s="16" t="s">
        <v>1772</v>
      </c>
      <c r="AM587" s="16" t="s">
        <v>1771</v>
      </c>
      <c r="AN587" s="16" t="s">
        <v>1773</v>
      </c>
      <c r="AO587" s="16" t="s">
        <v>1754</v>
      </c>
      <c r="AQ587" s="16"/>
      <c r="AZ587" s="16">
        <f>LEN(AY587)-LEN(SUBSTITUTE(AY587,",",""))+1</f>
        <v>1</v>
      </c>
      <c r="BB587" s="16">
        <f>LEN(BA587)-LEN(SUBSTITUTE(BA587,",",""))+1</f>
        <v>1</v>
      </c>
      <c r="BC587" s="16">
        <f>Table1[[#This Row], [no. of native regions]]+Table1[[#This Row], [no. of introduced regions]]</f>
        <v>2</v>
      </c>
      <c r="BD587" s="30">
        <f>Table1[[#This Row], [no. of introduced regions]]/Table1[[#This Row], [no. of native regions]]</f>
        <v>1</v>
      </c>
      <c r="BH587" s="26"/>
      <c r="BM587" s="16"/>
      <c r="BN587" s="16"/>
      <c r="BO587" s="41"/>
      <c r="BW587" s="16"/>
      <c r="BX587" s="16"/>
      <c r="BY587" s="16"/>
      <c r="BZ587" s="16"/>
      <c r="CI587" s="16"/>
      <c r="CJ587" s="16"/>
      <c r="CK587" s="16"/>
      <c r="CL587" s="16"/>
      <c r="CN587" s="16"/>
      <c r="CR587" s="16"/>
      <c r="CY587" s="16"/>
      <c r="CZ587" s="19"/>
      <c r="DA587" s="16"/>
      <c r="DB587" s="16"/>
      <c r="DD587" s="16"/>
      <c r="DF587" s="16"/>
      <c r="DP587" s="16"/>
      <c r="DS587" s="16"/>
      <c r="DT587" s="16"/>
      <c r="DU587" s="16"/>
      <c r="DW587" s="16"/>
      <c r="EB587" s="16"/>
    </row>
    <row r="588" spans="1:132" x14ac:dyDescent="0.35">
      <c r="A588" s="16" t="s">
        <v>6223</v>
      </c>
      <c r="I588" t="s">
        <v>153</v>
      </c>
      <c r="J588"/>
      <c r="K588" s="16" t="s">
        <v>730</v>
      </c>
      <c r="L588" s="16"/>
      <c r="O588" s="16" t="s">
        <v>119</v>
      </c>
      <c r="P588" s="16"/>
      <c r="Q588" s="16"/>
      <c r="R588" s="16">
        <f>SUM(COUNTIF(L588:Q588,"yes"))</f>
        <v>1</v>
      </c>
      <c r="S588" s="16" t="s">
        <v>6301</v>
      </c>
      <c r="T588" s="16" t="s">
        <v>1277</v>
      </c>
      <c r="U588" s="16"/>
      <c r="V588" s="16"/>
      <c r="W588" s="16"/>
      <c r="X588" s="16"/>
      <c r="Y588" s="16" t="s">
        <v>561</v>
      </c>
      <c r="Z588" s="16" t="s">
        <v>1278</v>
      </c>
      <c r="AA588" s="16"/>
      <c r="AG588" s="16" t="s">
        <v>153</v>
      </c>
      <c r="AM588" s="16" t="s">
        <v>769</v>
      </c>
      <c r="AN588" s="16" t="s">
        <v>1280</v>
      </c>
      <c r="AO588" s="16" t="s">
        <v>1281</v>
      </c>
      <c r="AQ588" s="16"/>
      <c r="AW588" s="16" t="s">
        <v>1279</v>
      </c>
      <c r="AY588" s="16" t="s">
        <v>1282</v>
      </c>
      <c r="AZ588" s="16">
        <f>LEN(AY588)-LEN(SUBSTITUTE(AY588,",",""))+1</f>
        <v>4</v>
      </c>
      <c r="BA588" s="16" t="s">
        <v>1283</v>
      </c>
      <c r="BB588" s="16">
        <f>LEN(BA588)-LEN(SUBSTITUTE(BA588,",",""))+1</f>
        <v>36</v>
      </c>
      <c r="BD588" s="30"/>
      <c r="BF588" s="16" t="s">
        <v>1284</v>
      </c>
      <c r="BH588" s="26"/>
      <c r="BI588" s="16" t="s">
        <v>1285</v>
      </c>
      <c r="BJ588" s="16" t="s">
        <v>1286</v>
      </c>
      <c r="BM588" s="16" t="s">
        <v>119</v>
      </c>
      <c r="BN588" s="16"/>
      <c r="BO588" s="41"/>
      <c r="BP588" s="16" t="s">
        <v>153</v>
      </c>
      <c r="BT588" s="16" t="s">
        <v>562</v>
      </c>
      <c r="BU588" s="32" t="s">
        <v>563</v>
      </c>
      <c r="BV588" s="16" t="s">
        <v>1287</v>
      </c>
      <c r="BW588" s="16" t="s">
        <v>1288</v>
      </c>
      <c r="BX588" s="16"/>
      <c r="BY588" s="16" t="s">
        <v>564</v>
      </c>
      <c r="BZ588" s="16" t="s">
        <v>565</v>
      </c>
      <c r="CC588" s="16" t="s">
        <v>1289</v>
      </c>
      <c r="CI588" s="16" t="s">
        <v>5820</v>
      </c>
      <c r="CJ588" s="16"/>
      <c r="CK588" s="16"/>
      <c r="CL588" s="16"/>
      <c r="CN588" s="16"/>
      <c r="CR588" s="16"/>
      <c r="CY588" s="16"/>
      <c r="CZ588" s="19"/>
      <c r="DA588" s="16"/>
      <c r="DB588" s="16"/>
      <c r="DD588" s="16"/>
      <c r="DF588" s="16"/>
      <c r="DP588" s="16"/>
      <c r="DS588" s="16"/>
      <c r="DT588" s="16"/>
      <c r="DU588" s="16"/>
      <c r="DW588" s="16"/>
      <c r="EB588" s="16"/>
    </row>
    <row r="589" spans="1:132" x14ac:dyDescent="0.35">
      <c r="A589" s="16" t="s">
        <v>6223</v>
      </c>
      <c r="I589" t="s">
        <v>2612</v>
      </c>
      <c r="J589"/>
      <c r="K589" s="16" t="s">
        <v>730</v>
      </c>
      <c r="L589" s="16"/>
      <c r="O589" s="16" t="s">
        <v>119</v>
      </c>
      <c r="P589" s="16"/>
      <c r="Q589" s="16"/>
      <c r="R589" s="16">
        <f>SUM(COUNTIF(L589:Q589,"yes"))</f>
        <v>1</v>
      </c>
      <c r="S589" s="16"/>
      <c r="T589" s="16"/>
      <c r="U589" s="16"/>
      <c r="V589" s="16"/>
      <c r="W589" s="16"/>
      <c r="X589" s="16"/>
      <c r="Y589" s="16" t="s">
        <v>2611</v>
      </c>
      <c r="Z589" s="16"/>
      <c r="AA589" s="16"/>
      <c r="AG589" s="16" t="s">
        <v>2612</v>
      </c>
      <c r="AM589" s="16" t="s">
        <v>1229</v>
      </c>
      <c r="AN589" s="16" t="s">
        <v>1231</v>
      </c>
      <c r="AO589" s="16" t="s">
        <v>2613</v>
      </c>
      <c r="AQ589" s="16"/>
      <c r="AZ589" s="16">
        <f>LEN(AY589)-LEN(SUBSTITUTE(AY589,",",""))+1</f>
        <v>1</v>
      </c>
      <c r="BD589" s="30"/>
      <c r="BH589" s="26"/>
      <c r="BM589" s="16"/>
      <c r="BN589" s="16"/>
      <c r="BO589" s="41"/>
      <c r="BW589" s="16"/>
      <c r="BX589" s="16"/>
      <c r="BY589" s="16"/>
      <c r="BZ589" s="16"/>
      <c r="CI589" s="16"/>
      <c r="CJ589" s="16"/>
      <c r="CK589" s="16"/>
      <c r="CL589" s="16"/>
      <c r="CN589" s="16"/>
      <c r="CR589" s="16"/>
      <c r="CY589" s="16"/>
      <c r="CZ589" s="19"/>
      <c r="DA589" s="16"/>
      <c r="DB589" s="16"/>
      <c r="DD589" s="16"/>
      <c r="DF589" s="16"/>
      <c r="DP589" s="16"/>
      <c r="DS589" s="16"/>
      <c r="DT589" s="16"/>
      <c r="DU589" s="16"/>
      <c r="DW589" s="16"/>
      <c r="EB589" s="16"/>
    </row>
    <row r="590" spans="1:132" x14ac:dyDescent="0.35">
      <c r="A590" s="16" t="s">
        <v>6223</v>
      </c>
      <c r="I590" t="s">
        <v>1794</v>
      </c>
      <c r="J590"/>
      <c r="K590" s="16" t="s">
        <v>730</v>
      </c>
      <c r="L590" s="16"/>
      <c r="O590" s="16" t="s">
        <v>119</v>
      </c>
      <c r="P590" s="16"/>
      <c r="Q590" s="16"/>
      <c r="R590" s="16">
        <f>SUM(COUNTIF(L590:Q590,"yes"))</f>
        <v>1</v>
      </c>
      <c r="S590" s="16"/>
      <c r="T590" s="16"/>
      <c r="U590" s="16"/>
      <c r="V590" s="16"/>
      <c r="W590" s="16"/>
      <c r="X590" s="16"/>
      <c r="Y590" s="16" t="s">
        <v>1792</v>
      </c>
      <c r="Z590" s="16"/>
      <c r="AA590" s="16"/>
      <c r="AG590" s="16" t="s">
        <v>1794</v>
      </c>
      <c r="AM590" s="16" t="s">
        <v>1793</v>
      </c>
      <c r="AN590" s="16" t="s">
        <v>981</v>
      </c>
      <c r="AO590" s="16" t="s">
        <v>1413</v>
      </c>
      <c r="AQ590" s="16"/>
      <c r="AZ590" s="16">
        <f>LEN(AY590)-LEN(SUBSTITUTE(AY590,",",""))+1</f>
        <v>1</v>
      </c>
      <c r="BB590" s="16">
        <f>LEN(BA590)-LEN(SUBSTITUTE(BA590,",",""))+1</f>
        <v>1</v>
      </c>
      <c r="BC590" s="16">
        <f>Table1[[#This Row], [no. of native regions]]+Table1[[#This Row], [no. of introduced regions]]</f>
        <v>2</v>
      </c>
      <c r="BD590" s="30">
        <f>Table1[[#This Row], [no. of introduced regions]]/Table1[[#This Row], [no. of native regions]]</f>
        <v>1</v>
      </c>
      <c r="BH590" s="26"/>
      <c r="BM590" s="16"/>
      <c r="BN590" s="16"/>
      <c r="BO590" s="41"/>
      <c r="BW590" s="16"/>
      <c r="BX590" s="16"/>
      <c r="BY590" s="16"/>
      <c r="BZ590" s="16"/>
      <c r="CI590" s="16"/>
      <c r="CJ590" s="16"/>
      <c r="CK590" s="16"/>
      <c r="CL590" s="16"/>
      <c r="CN590" s="16"/>
      <c r="CR590" s="16"/>
      <c r="CY590" s="16"/>
      <c r="CZ590" s="19"/>
      <c r="DA590" s="16"/>
      <c r="DB590" s="16"/>
      <c r="DD590" s="16"/>
      <c r="DF590" s="16"/>
      <c r="DP590" s="16"/>
      <c r="DS590" s="16"/>
      <c r="DT590" s="16"/>
      <c r="DU590" s="16"/>
      <c r="DW590" s="16"/>
      <c r="EB590" s="16"/>
    </row>
    <row r="591" spans="1:132" x14ac:dyDescent="0.35">
      <c r="A591" s="16" t="s">
        <v>6223</v>
      </c>
      <c r="I591" t="s">
        <v>2738</v>
      </c>
      <c r="J591"/>
      <c r="K591" s="16" t="s">
        <v>730</v>
      </c>
      <c r="L591" s="16"/>
      <c r="O591" s="16" t="s">
        <v>119</v>
      </c>
      <c r="P591" s="16"/>
      <c r="Q591" s="16"/>
      <c r="R591" s="16">
        <f>SUM(COUNTIF(L591:Q591,"yes"))</f>
        <v>1</v>
      </c>
      <c r="S591" s="16"/>
      <c r="T591" s="16"/>
      <c r="U591" s="16"/>
      <c r="V591" s="16"/>
      <c r="W591" s="16"/>
      <c r="X591" s="16"/>
      <c r="Y591" s="16" t="s">
        <v>2737</v>
      </c>
      <c r="Z591" s="16"/>
      <c r="AA591" s="16"/>
      <c r="AG591" s="16" t="s">
        <v>2738</v>
      </c>
      <c r="AM591" s="16" t="s">
        <v>947</v>
      </c>
      <c r="AN591" s="16" t="s">
        <v>727</v>
      </c>
      <c r="AO591" s="16" t="s">
        <v>2613</v>
      </c>
      <c r="AQ591" s="16"/>
      <c r="BD591" s="30"/>
      <c r="BH591" s="26"/>
      <c r="BM591" s="16"/>
      <c r="BN591" s="16"/>
      <c r="BO591" s="41"/>
      <c r="BW591" s="16"/>
      <c r="BX591" s="16"/>
      <c r="BY591" s="16"/>
      <c r="BZ591" s="16"/>
      <c r="CI591" s="16"/>
      <c r="CJ591" s="16"/>
      <c r="CK591" s="16"/>
      <c r="CL591" s="16"/>
      <c r="CN591" s="16"/>
      <c r="CR591" s="16"/>
      <c r="CY591" s="16"/>
      <c r="CZ591" s="19"/>
      <c r="DA591" s="16"/>
      <c r="DB591" s="16"/>
      <c r="DD591" s="16"/>
      <c r="DF591" s="16"/>
      <c r="DP591" s="16"/>
      <c r="DS591" s="16"/>
      <c r="DT591" s="16"/>
      <c r="DU591" s="16"/>
      <c r="DW591" s="16"/>
      <c r="EB591" s="16"/>
    </row>
    <row r="592" spans="1:132" x14ac:dyDescent="0.35">
      <c r="A592" s="16" t="s">
        <v>6223</v>
      </c>
      <c r="I592" t="s">
        <v>3023</v>
      </c>
      <c r="J592"/>
      <c r="K592" s="16" t="s">
        <v>730</v>
      </c>
      <c r="L592" s="16"/>
      <c r="O592" s="16" t="s">
        <v>119</v>
      </c>
      <c r="P592" s="16"/>
      <c r="Q592" s="16"/>
      <c r="R592" s="16">
        <f>SUM(COUNTIF(L592:Q592,"yes"))</f>
        <v>1</v>
      </c>
      <c r="S592" s="16"/>
      <c r="T592" s="16"/>
      <c r="U592" s="16"/>
      <c r="V592" s="16"/>
      <c r="W592" s="16"/>
      <c r="X592" s="16"/>
      <c r="Y592" s="16" t="s">
        <v>3022</v>
      </c>
      <c r="Z592" s="16"/>
      <c r="AA592" s="16"/>
      <c r="AG592" s="16" t="s">
        <v>3023</v>
      </c>
      <c r="AM592" s="16" t="s">
        <v>1229</v>
      </c>
      <c r="AN592" s="16" t="s">
        <v>1231</v>
      </c>
      <c r="AO592" s="16" t="s">
        <v>3024</v>
      </c>
      <c r="AQ592" s="16"/>
      <c r="BD592" s="30"/>
      <c r="BH592" s="26"/>
      <c r="BM592" s="16"/>
      <c r="BN592" s="16"/>
      <c r="BO592" s="41"/>
      <c r="BW592" s="16"/>
      <c r="BX592" s="16"/>
      <c r="BY592" s="16"/>
      <c r="BZ592" s="16"/>
      <c r="CI592" s="16"/>
      <c r="CJ592" s="16"/>
      <c r="CK592" s="16"/>
      <c r="CL592" s="16"/>
      <c r="CN592" s="16"/>
      <c r="CR592" s="16"/>
      <c r="CY592" s="16"/>
      <c r="CZ592" s="19"/>
      <c r="DA592" s="16"/>
      <c r="DB592" s="16"/>
      <c r="DD592" s="16"/>
      <c r="DF592" s="16"/>
      <c r="DP592" s="16"/>
      <c r="DS592" s="16"/>
      <c r="DT592" s="16"/>
      <c r="DU592" s="16"/>
      <c r="DW592" s="16"/>
      <c r="EB592" s="16"/>
    </row>
    <row r="593" spans="1:132" x14ac:dyDescent="0.35">
      <c r="A593" s="16" t="s">
        <v>6223</v>
      </c>
      <c r="I593" t="s">
        <v>2199</v>
      </c>
      <c r="J593"/>
      <c r="K593" s="16" t="s">
        <v>730</v>
      </c>
      <c r="L593" s="16"/>
      <c r="O593" s="16" t="s">
        <v>119</v>
      </c>
      <c r="P593" s="16"/>
      <c r="Q593" s="16"/>
      <c r="R593" s="16">
        <f>SUM(COUNTIF(L593:Q593,"yes"))</f>
        <v>1</v>
      </c>
      <c r="S593" s="16"/>
      <c r="T593" s="16"/>
      <c r="U593" s="16"/>
      <c r="V593" s="16"/>
      <c r="W593" s="16"/>
      <c r="X593" s="16"/>
      <c r="Y593" s="16" t="s">
        <v>2197</v>
      </c>
      <c r="Z593" s="16"/>
      <c r="AA593" s="16"/>
      <c r="AG593" s="16" t="s">
        <v>2199</v>
      </c>
      <c r="AM593" s="16" t="s">
        <v>2198</v>
      </c>
      <c r="AN593" s="16" t="s">
        <v>1513</v>
      </c>
      <c r="AO593" s="16" t="s">
        <v>1235</v>
      </c>
      <c r="AQ593" s="16"/>
      <c r="AZ593" s="16">
        <f>LEN(AY593)-LEN(SUBSTITUTE(AY593,",",""))+1</f>
        <v>1</v>
      </c>
      <c r="BD593" s="30"/>
      <c r="BH593" s="26"/>
      <c r="BM593" s="16"/>
      <c r="BN593" s="16"/>
      <c r="BO593" s="41"/>
      <c r="BW593" s="16"/>
      <c r="BX593" s="16"/>
      <c r="BY593" s="16"/>
      <c r="BZ593" s="16"/>
      <c r="CI593" s="16"/>
      <c r="CJ593" s="16"/>
      <c r="CK593" s="16"/>
      <c r="CL593" s="16"/>
      <c r="CN593" s="16"/>
      <c r="CR593" s="16"/>
      <c r="CY593" s="16"/>
      <c r="CZ593" s="19"/>
      <c r="DA593" s="16"/>
      <c r="DB593" s="16"/>
      <c r="DD593" s="16"/>
      <c r="DF593" s="16"/>
      <c r="DP593" s="16"/>
      <c r="DS593" s="16"/>
      <c r="DT593" s="16"/>
      <c r="DU593" s="16"/>
      <c r="DW593" s="16"/>
      <c r="EB593" s="16"/>
    </row>
    <row r="594" spans="1:132" x14ac:dyDescent="0.35">
      <c r="A594" s="16" t="s">
        <v>6223</v>
      </c>
      <c r="I594" t="s">
        <v>2033</v>
      </c>
      <c r="J594"/>
      <c r="K594" s="16" t="s">
        <v>730</v>
      </c>
      <c r="L594" s="16"/>
      <c r="O594" s="16" t="s">
        <v>119</v>
      </c>
      <c r="P594" s="16"/>
      <c r="Q594" s="16"/>
      <c r="R594" s="16">
        <f>SUM(COUNTIF(L594:Q594,"yes"))</f>
        <v>1</v>
      </c>
      <c r="S594" s="16"/>
      <c r="T594" s="16"/>
      <c r="U594" s="16"/>
      <c r="V594" s="16"/>
      <c r="W594" s="16"/>
      <c r="X594" s="16"/>
      <c r="Y594" s="16" t="s">
        <v>2032</v>
      </c>
      <c r="Z594" s="16"/>
      <c r="AA594" s="16"/>
      <c r="AG594" s="16" t="s">
        <v>2033</v>
      </c>
      <c r="AM594" s="16" t="s">
        <v>5866</v>
      </c>
      <c r="AN594" s="16" t="s">
        <v>727</v>
      </c>
      <c r="AO594" s="16" t="s">
        <v>1530</v>
      </c>
      <c r="AQ594" s="16"/>
      <c r="AZ594" s="16">
        <f>LEN(AY594)-LEN(SUBSTITUTE(AY594,",",""))+1</f>
        <v>1</v>
      </c>
      <c r="BB594" s="16">
        <f>LEN(BA594)-LEN(SUBSTITUTE(BA594,",",""))+1</f>
        <v>1</v>
      </c>
      <c r="BD594" s="30"/>
      <c r="BH594" s="26"/>
      <c r="BM594" s="16"/>
      <c r="BN594" s="16"/>
      <c r="BO594" s="41"/>
      <c r="BW594" s="16"/>
      <c r="BX594" s="16"/>
      <c r="BY594" s="16"/>
      <c r="BZ594" s="16"/>
      <c r="CI594" s="16"/>
      <c r="CJ594" s="16"/>
      <c r="CK594" s="16"/>
      <c r="CL594" s="16"/>
      <c r="CN594" s="16"/>
      <c r="CR594" s="16"/>
      <c r="CY594" s="16"/>
      <c r="CZ594" s="19"/>
      <c r="DA594" s="16"/>
      <c r="DB594" s="16"/>
      <c r="DD594" s="16"/>
      <c r="DF594" s="16"/>
      <c r="DP594" s="16"/>
      <c r="DS594" s="16"/>
      <c r="DT594" s="16"/>
      <c r="DU594" s="16"/>
      <c r="DW594" s="16"/>
      <c r="EB594" s="16"/>
    </row>
    <row r="595" spans="1:132" x14ac:dyDescent="0.35">
      <c r="A595" s="16" t="s">
        <v>6223</v>
      </c>
      <c r="I595" t="s">
        <v>3020</v>
      </c>
      <c r="J595"/>
      <c r="K595" s="16" t="s">
        <v>730</v>
      </c>
      <c r="L595" s="16"/>
      <c r="O595" s="16" t="s">
        <v>119</v>
      </c>
      <c r="P595" s="16"/>
      <c r="Q595" s="16"/>
      <c r="R595" s="16">
        <f>SUM(COUNTIF(L595:Q595,"yes"))</f>
        <v>1</v>
      </c>
      <c r="S595" s="16"/>
      <c r="T595" s="16"/>
      <c r="U595" s="16"/>
      <c r="V595" s="16"/>
      <c r="W595" s="16"/>
      <c r="X595" s="16"/>
      <c r="Y595" s="16" t="s">
        <v>3019</v>
      </c>
      <c r="Z595" s="16"/>
      <c r="AA595" s="16"/>
      <c r="AG595" s="16" t="s">
        <v>3020</v>
      </c>
      <c r="AM595" s="16" t="s">
        <v>1229</v>
      </c>
      <c r="AN595" s="16" t="s">
        <v>3021</v>
      </c>
      <c r="AO595" s="16" t="s">
        <v>2776</v>
      </c>
      <c r="AQ595" s="16"/>
      <c r="BD595" s="30"/>
      <c r="BH595" s="26"/>
      <c r="BM595" s="16"/>
      <c r="BN595" s="16"/>
      <c r="BO595" s="41"/>
      <c r="BW595" s="16"/>
      <c r="BX595" s="16"/>
      <c r="BY595" s="16"/>
      <c r="BZ595" s="16"/>
      <c r="CI595" s="16"/>
      <c r="CJ595" s="16"/>
      <c r="CK595" s="16"/>
      <c r="CL595" s="16"/>
      <c r="CN595" s="16"/>
      <c r="CR595" s="16"/>
      <c r="CY595" s="16"/>
      <c r="CZ595" s="19"/>
      <c r="DA595" s="16"/>
      <c r="DB595" s="16"/>
      <c r="DD595" s="16"/>
      <c r="DF595" s="16"/>
      <c r="DP595" s="16"/>
      <c r="DS595" s="16"/>
      <c r="DT595" s="16"/>
      <c r="DU595" s="16"/>
      <c r="DW595" s="16"/>
      <c r="EB595" s="16"/>
    </row>
    <row r="596" spans="1:132" x14ac:dyDescent="0.35">
      <c r="A596" s="16" t="s">
        <v>6223</v>
      </c>
      <c r="I596" t="s">
        <v>2031</v>
      </c>
      <c r="J596"/>
      <c r="K596" s="16" t="s">
        <v>730</v>
      </c>
      <c r="L596" s="16"/>
      <c r="O596" s="16" t="s">
        <v>119</v>
      </c>
      <c r="P596" s="16"/>
      <c r="Q596" s="16"/>
      <c r="R596" s="16">
        <f>SUM(COUNTIF(L596:Q596,"yes"))</f>
        <v>1</v>
      </c>
      <c r="S596" s="16"/>
      <c r="T596" s="16"/>
      <c r="U596" s="16"/>
      <c r="V596" s="16"/>
      <c r="W596" s="16"/>
      <c r="X596" s="16"/>
      <c r="Y596" s="16" t="s">
        <v>2029</v>
      </c>
      <c r="Z596" s="16"/>
      <c r="AA596" s="16"/>
      <c r="AG596" s="16" t="s">
        <v>2031</v>
      </c>
      <c r="AM596" s="16" t="s">
        <v>2030</v>
      </c>
      <c r="AN596" s="16" t="s">
        <v>1228</v>
      </c>
      <c r="AO596" s="16" t="s">
        <v>1227</v>
      </c>
      <c r="AQ596" s="16"/>
      <c r="AZ596" s="16">
        <f>LEN(AY596)-LEN(SUBSTITUTE(AY596,",",""))+1</f>
        <v>1</v>
      </c>
      <c r="BB596" s="16">
        <f>LEN(BA596)-LEN(SUBSTITUTE(BA596,",",""))+1</f>
        <v>1</v>
      </c>
      <c r="BD596" s="30"/>
      <c r="BH596" s="26"/>
      <c r="BM596" s="16"/>
      <c r="BN596" s="16"/>
      <c r="BO596" s="41"/>
      <c r="BW596" s="16"/>
      <c r="BX596" s="16"/>
      <c r="BY596" s="16"/>
      <c r="BZ596" s="16"/>
      <c r="CI596" s="16"/>
      <c r="CJ596" s="16"/>
      <c r="CK596" s="16"/>
      <c r="CL596" s="16"/>
      <c r="CN596" s="16"/>
      <c r="CR596" s="16"/>
      <c r="CY596" s="16"/>
      <c r="CZ596" s="19"/>
      <c r="DA596" s="16"/>
      <c r="DB596" s="16"/>
      <c r="DD596" s="16"/>
      <c r="DF596" s="16"/>
      <c r="DP596" s="16"/>
      <c r="DS596" s="16"/>
      <c r="DT596" s="16"/>
      <c r="DU596" s="16"/>
      <c r="DW596" s="16"/>
      <c r="EB596" s="16"/>
    </row>
    <row r="597" spans="1:132" x14ac:dyDescent="0.35">
      <c r="A597" s="16" t="s">
        <v>6223</v>
      </c>
      <c r="I597" t="s">
        <v>2426</v>
      </c>
      <c r="J597"/>
      <c r="K597" s="16" t="s">
        <v>730</v>
      </c>
      <c r="L597" s="16"/>
      <c r="O597" s="16" t="s">
        <v>119</v>
      </c>
      <c r="P597" s="16"/>
      <c r="Q597" s="16"/>
      <c r="R597" s="16">
        <f>SUM(COUNTIF(L597:Q597,"yes"))</f>
        <v>1</v>
      </c>
      <c r="S597" s="16"/>
      <c r="T597" s="16"/>
      <c r="U597" s="16"/>
      <c r="V597" s="16"/>
      <c r="W597" s="16"/>
      <c r="X597" s="16"/>
      <c r="Y597" s="16" t="s">
        <v>2425</v>
      </c>
      <c r="Z597" s="16"/>
      <c r="AA597" s="16"/>
      <c r="AG597" s="16" t="s">
        <v>2426</v>
      </c>
      <c r="AM597" s="16" t="s">
        <v>1229</v>
      </c>
      <c r="AN597" s="16" t="s">
        <v>1231</v>
      </c>
      <c r="AO597" s="16" t="s">
        <v>1232</v>
      </c>
      <c r="AQ597" s="16"/>
      <c r="AZ597" s="16">
        <f>LEN(AY597)-LEN(SUBSTITUTE(AY597,",",""))+1</f>
        <v>1</v>
      </c>
      <c r="BD597" s="30"/>
      <c r="BH597" s="26"/>
      <c r="BM597" s="16"/>
      <c r="BN597" s="16"/>
      <c r="BO597" s="41"/>
      <c r="BW597" s="16"/>
      <c r="BX597" s="16"/>
      <c r="BY597" s="16"/>
      <c r="BZ597" s="16"/>
      <c r="CI597" s="16"/>
      <c r="CJ597" s="16"/>
      <c r="CK597" s="16"/>
      <c r="CL597" s="16"/>
      <c r="CN597" s="16"/>
      <c r="CR597" s="16"/>
      <c r="CY597" s="16"/>
      <c r="CZ597" s="19"/>
      <c r="DA597" s="16"/>
      <c r="DB597" s="16"/>
      <c r="DD597" s="16"/>
      <c r="DF597" s="16"/>
      <c r="DP597" s="16"/>
      <c r="DS597" s="16"/>
      <c r="DT597" s="16"/>
      <c r="DU597" s="16"/>
      <c r="DW597" s="16"/>
      <c r="EB597" s="16"/>
    </row>
    <row r="598" spans="1:132" x14ac:dyDescent="0.35">
      <c r="A598" s="16" t="s">
        <v>6223</v>
      </c>
      <c r="I598" t="s">
        <v>2204</v>
      </c>
      <c r="J598"/>
      <c r="K598" s="16" t="s">
        <v>730</v>
      </c>
      <c r="L598" s="16"/>
      <c r="O598" s="16" t="s">
        <v>119</v>
      </c>
      <c r="P598" s="16"/>
      <c r="Q598" s="16"/>
      <c r="R598" s="16">
        <f>SUM(COUNTIF(L598:Q598,"yes"))</f>
        <v>1</v>
      </c>
      <c r="S598" s="16"/>
      <c r="T598" s="16"/>
      <c r="U598" s="16"/>
      <c r="V598" s="16"/>
      <c r="W598" s="16"/>
      <c r="X598" s="16"/>
      <c r="Y598" s="16" t="s">
        <v>2202</v>
      </c>
      <c r="Z598" s="16"/>
      <c r="AA598" s="16"/>
      <c r="AG598" s="16" t="s">
        <v>2204</v>
      </c>
      <c r="AM598" s="16" t="s">
        <v>2203</v>
      </c>
      <c r="AN598" s="16" t="s">
        <v>2205</v>
      </c>
      <c r="AO598" s="16" t="s">
        <v>2206</v>
      </c>
      <c r="AQ598" s="16"/>
      <c r="AZ598" s="16">
        <f>LEN(AY598)-LEN(SUBSTITUTE(AY598,",",""))+1</f>
        <v>1</v>
      </c>
      <c r="BD598" s="30"/>
      <c r="BH598" s="26"/>
      <c r="BM598" s="16"/>
      <c r="BN598" s="16"/>
      <c r="BO598" s="41"/>
      <c r="BW598" s="16"/>
      <c r="BX598" s="16"/>
      <c r="BY598" s="16"/>
      <c r="BZ598" s="16"/>
      <c r="CI598" s="16"/>
      <c r="CJ598" s="16"/>
      <c r="CK598" s="16"/>
      <c r="CL598" s="16"/>
      <c r="CN598" s="16"/>
      <c r="CR598" s="16"/>
      <c r="CY598" s="16"/>
      <c r="CZ598" s="19"/>
      <c r="DA598" s="16"/>
      <c r="DB598" s="16"/>
      <c r="DD598" s="16"/>
      <c r="DF598" s="16"/>
      <c r="DP598" s="16"/>
      <c r="DS598" s="16"/>
      <c r="DT598" s="16"/>
      <c r="DU598" s="16"/>
      <c r="DW598" s="16"/>
      <c r="EB598" s="16"/>
    </row>
    <row r="599" spans="1:132" x14ac:dyDescent="0.35">
      <c r="A599" s="16" t="s">
        <v>6223</v>
      </c>
      <c r="I599" t="s">
        <v>2941</v>
      </c>
      <c r="J599"/>
      <c r="K599" s="16" t="s">
        <v>730</v>
      </c>
      <c r="L599" s="16"/>
      <c r="O599" s="16" t="s">
        <v>119</v>
      </c>
      <c r="P599" s="16"/>
      <c r="Q599" s="16"/>
      <c r="R599" s="16">
        <f>SUM(COUNTIF(L599:Q599,"yes"))</f>
        <v>1</v>
      </c>
      <c r="S599" s="16"/>
      <c r="T599" s="16"/>
      <c r="U599" s="16"/>
      <c r="V599" s="16"/>
      <c r="W599" s="16"/>
      <c r="X599" s="16"/>
      <c r="Y599" s="16" t="s">
        <v>2940</v>
      </c>
      <c r="Z599" s="16"/>
      <c r="AA599" s="16"/>
      <c r="AG599" s="16" t="s">
        <v>2941</v>
      </c>
      <c r="AM599" s="16" t="s">
        <v>1260</v>
      </c>
      <c r="AN599" s="16" t="s">
        <v>981</v>
      </c>
      <c r="AO599" s="16" t="s">
        <v>2056</v>
      </c>
      <c r="AQ599" s="16"/>
      <c r="BD599" s="30"/>
      <c r="BH599" s="26"/>
      <c r="BM599" s="16"/>
      <c r="BN599" s="16"/>
      <c r="BO599" s="41"/>
      <c r="BW599" s="16"/>
      <c r="BX599" s="16"/>
      <c r="BY599" s="16"/>
      <c r="BZ599" s="16"/>
      <c r="CI599" s="16"/>
      <c r="CJ599" s="16"/>
      <c r="CK599" s="16"/>
      <c r="CL599" s="16"/>
      <c r="CN599" s="16"/>
      <c r="CR599" s="16"/>
      <c r="CY599" s="16"/>
      <c r="CZ599" s="19"/>
      <c r="DA599" s="16"/>
      <c r="DB599" s="16"/>
      <c r="DD599" s="16"/>
      <c r="DF599" s="16"/>
      <c r="DP599" s="16"/>
      <c r="DS599" s="16"/>
      <c r="DT599" s="16"/>
      <c r="DU599" s="16"/>
      <c r="DW599" s="16"/>
      <c r="EB599" s="16"/>
    </row>
    <row r="600" spans="1:132" x14ac:dyDescent="0.35">
      <c r="A600" s="16" t="s">
        <v>6223</v>
      </c>
      <c r="I600" t="s">
        <v>1998</v>
      </c>
      <c r="J600"/>
      <c r="K600" s="16" t="s">
        <v>730</v>
      </c>
      <c r="L600" s="16"/>
      <c r="O600" s="16" t="s">
        <v>119</v>
      </c>
      <c r="P600" s="16"/>
      <c r="Q600" s="16"/>
      <c r="R600" s="16">
        <f>SUM(COUNTIF(L600:Q600,"yes"))</f>
        <v>1</v>
      </c>
      <c r="S600" s="16"/>
      <c r="T600" s="16"/>
      <c r="U600" s="16"/>
      <c r="V600" s="16"/>
      <c r="W600" s="16"/>
      <c r="X600" s="16"/>
      <c r="Y600" s="16" t="s">
        <v>1997</v>
      </c>
      <c r="Z600" s="16"/>
      <c r="AA600" s="16"/>
      <c r="AG600" s="16" t="s">
        <v>1998</v>
      </c>
      <c r="AM600" s="16" t="s">
        <v>1469</v>
      </c>
      <c r="AN600" s="16" t="s">
        <v>981</v>
      </c>
      <c r="AO600" s="16" t="s">
        <v>1175</v>
      </c>
      <c r="AQ600" s="16"/>
      <c r="AZ600" s="16">
        <f>LEN(AY600)-LEN(SUBSTITUTE(AY600,",",""))+1</f>
        <v>1</v>
      </c>
      <c r="BB600" s="16">
        <f>LEN(BA600)-LEN(SUBSTITUTE(BA600,",",""))+1</f>
        <v>1</v>
      </c>
      <c r="BD600" s="30"/>
      <c r="BH600" s="26"/>
      <c r="BM600" s="16"/>
      <c r="BN600" s="16"/>
      <c r="BO600" s="41"/>
      <c r="BW600" s="16"/>
      <c r="BX600" s="16"/>
      <c r="BY600" s="16"/>
      <c r="BZ600" s="16"/>
      <c r="CI600" s="16"/>
      <c r="CJ600" s="16"/>
      <c r="CK600" s="16"/>
      <c r="CL600" s="16"/>
      <c r="CN600" s="16"/>
      <c r="CR600" s="16"/>
      <c r="CY600" s="16"/>
      <c r="CZ600" s="19"/>
      <c r="DA600" s="16"/>
      <c r="DB600" s="16"/>
      <c r="DD600" s="16"/>
      <c r="DF600" s="16"/>
      <c r="DP600" s="16"/>
      <c r="DS600" s="16"/>
      <c r="DT600" s="16"/>
      <c r="DU600" s="16"/>
      <c r="DW600" s="16"/>
      <c r="EB600" s="16"/>
    </row>
    <row r="601" spans="1:132" x14ac:dyDescent="0.35">
      <c r="A601" s="16" t="s">
        <v>6223</v>
      </c>
      <c r="I601" t="s">
        <v>3091</v>
      </c>
      <c r="J601"/>
      <c r="K601" s="16" t="s">
        <v>730</v>
      </c>
      <c r="L601" s="16"/>
      <c r="O601" s="16" t="s">
        <v>119</v>
      </c>
      <c r="P601" s="16"/>
      <c r="Q601" s="16"/>
      <c r="R601" s="16">
        <f>SUM(COUNTIF(L601:Q601,"yes"))</f>
        <v>1</v>
      </c>
      <c r="S601" s="16"/>
      <c r="T601" s="16"/>
      <c r="U601" s="16"/>
      <c r="V601" s="16"/>
      <c r="W601" s="16"/>
      <c r="X601" s="16"/>
      <c r="Y601" s="16" t="s">
        <v>3090</v>
      </c>
      <c r="Z601" s="16"/>
      <c r="AA601" s="16"/>
      <c r="AG601" s="16" t="s">
        <v>3091</v>
      </c>
      <c r="AM601" s="16" t="s">
        <v>1432</v>
      </c>
      <c r="AN601" s="16" t="s">
        <v>727</v>
      </c>
      <c r="AO601" s="16" t="s">
        <v>1388</v>
      </c>
      <c r="AQ601" s="16"/>
      <c r="BD601" s="30"/>
      <c r="BH601" s="26"/>
      <c r="BM601" s="16"/>
      <c r="BN601" s="16"/>
      <c r="BO601" s="41"/>
      <c r="BW601" s="16"/>
      <c r="BX601" s="16"/>
      <c r="BY601" s="16"/>
      <c r="BZ601" s="16"/>
      <c r="CI601" s="16"/>
      <c r="CJ601" s="16"/>
      <c r="CK601" s="16"/>
      <c r="CL601" s="16"/>
      <c r="CN601" s="16"/>
      <c r="CR601" s="16"/>
      <c r="CY601" s="16"/>
      <c r="CZ601" s="19"/>
      <c r="DA601" s="16"/>
      <c r="DB601" s="16"/>
      <c r="DD601" s="16"/>
      <c r="DF601" s="16"/>
      <c r="DP601" s="16"/>
      <c r="DS601" s="16"/>
      <c r="DT601" s="16"/>
      <c r="DU601" s="16"/>
      <c r="DW601" s="16"/>
      <c r="EB601" s="16"/>
    </row>
    <row r="602" spans="1:132" x14ac:dyDescent="0.35">
      <c r="A602" s="16" t="s">
        <v>6223</v>
      </c>
      <c r="I602" t="s">
        <v>1751</v>
      </c>
      <c r="J602"/>
      <c r="K602" s="16" t="s">
        <v>730</v>
      </c>
      <c r="L602" s="16"/>
      <c r="O602" s="16" t="s">
        <v>119</v>
      </c>
      <c r="P602" s="16"/>
      <c r="Q602" s="16"/>
      <c r="R602" s="16">
        <f>SUM(COUNTIF(L602:Q602,"yes"))</f>
        <v>1</v>
      </c>
      <c r="S602" s="16"/>
      <c r="T602" s="16"/>
      <c r="U602" s="16"/>
      <c r="V602" s="16"/>
      <c r="W602" s="16"/>
      <c r="X602" s="16"/>
      <c r="Y602" s="16" t="s">
        <v>1750</v>
      </c>
      <c r="Z602" s="16"/>
      <c r="AA602" s="16"/>
      <c r="AG602" s="16" t="s">
        <v>1751</v>
      </c>
      <c r="AM602" s="16" t="s">
        <v>1229</v>
      </c>
      <c r="AN602" s="16" t="s">
        <v>1231</v>
      </c>
      <c r="AO602" s="16" t="s">
        <v>1747</v>
      </c>
      <c r="AQ602" s="16"/>
      <c r="AZ602" s="16">
        <f>LEN(AY602)-LEN(SUBSTITUTE(AY602,",",""))+1</f>
        <v>1</v>
      </c>
      <c r="BB602" s="16">
        <f>LEN(BA602)-LEN(SUBSTITUTE(BA602,",",""))+1</f>
        <v>1</v>
      </c>
      <c r="BC602" s="16">
        <f>Table1[[#This Row], [no. of native regions]]+Table1[[#This Row], [no. of introduced regions]]</f>
        <v>2</v>
      </c>
      <c r="BD602" s="30">
        <f>Table1[[#This Row], [no. of introduced regions]]/Table1[[#This Row], [no. of native regions]]</f>
        <v>1</v>
      </c>
      <c r="BH602" s="26"/>
      <c r="BM602" s="16"/>
      <c r="BN602" s="16"/>
      <c r="BO602" s="41"/>
      <c r="BW602" s="16"/>
      <c r="BX602" s="16"/>
      <c r="BY602" s="16"/>
      <c r="BZ602" s="16"/>
      <c r="CI602" s="16"/>
      <c r="CJ602" s="16"/>
      <c r="CK602" s="16"/>
      <c r="CL602" s="16"/>
      <c r="CN602" s="16"/>
      <c r="CR602" s="16"/>
      <c r="CY602" s="16"/>
      <c r="CZ602" s="19"/>
      <c r="DA602" s="16"/>
      <c r="DB602" s="16"/>
      <c r="DD602" s="16"/>
      <c r="DF602" s="16"/>
      <c r="DP602" s="16"/>
      <c r="DS602" s="16"/>
      <c r="DT602" s="16"/>
      <c r="DU602" s="16"/>
      <c r="DW602" s="16"/>
      <c r="EB602" s="16"/>
    </row>
    <row r="603" spans="1:132" x14ac:dyDescent="0.35">
      <c r="A603" s="16" t="s">
        <v>6223</v>
      </c>
      <c r="I603" t="s">
        <v>2789</v>
      </c>
      <c r="J603"/>
      <c r="K603" s="16" t="s">
        <v>730</v>
      </c>
      <c r="L603" s="16"/>
      <c r="O603" s="16" t="s">
        <v>119</v>
      </c>
      <c r="P603" s="16"/>
      <c r="Q603" s="16"/>
      <c r="R603" s="16">
        <f>SUM(COUNTIF(L603:Q603,"yes"))</f>
        <v>1</v>
      </c>
      <c r="S603" s="16"/>
      <c r="T603" s="16"/>
      <c r="U603" s="16"/>
      <c r="V603" s="16"/>
      <c r="W603" s="16"/>
      <c r="X603" s="16"/>
      <c r="Y603" s="16" t="s">
        <v>2788</v>
      </c>
      <c r="Z603" s="16"/>
      <c r="AA603" s="16"/>
      <c r="AG603" s="16" t="s">
        <v>2789</v>
      </c>
      <c r="AM603" s="16" t="s">
        <v>1193</v>
      </c>
      <c r="AN603" s="16" t="s">
        <v>2165</v>
      </c>
      <c r="AO603" s="16" t="s">
        <v>1530</v>
      </c>
      <c r="AQ603" s="16"/>
      <c r="BD603" s="30"/>
      <c r="BH603" s="26"/>
      <c r="BM603" s="16"/>
      <c r="BN603" s="16"/>
      <c r="BO603" s="41"/>
      <c r="BW603" s="16"/>
      <c r="BX603" s="16"/>
      <c r="BY603" s="16"/>
      <c r="BZ603" s="16"/>
      <c r="CI603" s="16"/>
      <c r="CJ603" s="16"/>
      <c r="CK603" s="16"/>
      <c r="CL603" s="16"/>
      <c r="CN603" s="16"/>
      <c r="CR603" s="16"/>
      <c r="CY603" s="16"/>
      <c r="CZ603" s="19"/>
      <c r="DA603" s="16"/>
      <c r="DB603" s="16"/>
      <c r="DD603" s="16"/>
      <c r="DF603" s="16"/>
      <c r="DP603" s="16"/>
      <c r="DS603" s="16"/>
      <c r="DT603" s="16"/>
      <c r="DU603" s="16"/>
      <c r="DW603" s="16"/>
      <c r="EB603" s="16"/>
    </row>
    <row r="604" spans="1:132" x14ac:dyDescent="0.35">
      <c r="A604" s="16" t="s">
        <v>6223</v>
      </c>
      <c r="I604" t="s">
        <v>2897</v>
      </c>
      <c r="J604"/>
      <c r="K604" s="16" t="s">
        <v>730</v>
      </c>
      <c r="L604" s="16"/>
      <c r="O604" s="16" t="s">
        <v>119</v>
      </c>
      <c r="P604" s="16"/>
      <c r="Q604" s="16"/>
      <c r="R604" s="16">
        <f>SUM(COUNTIF(L604:Q604,"yes"))</f>
        <v>1</v>
      </c>
      <c r="S604" s="16"/>
      <c r="T604" s="16"/>
      <c r="U604" s="16"/>
      <c r="V604" s="16"/>
      <c r="W604" s="16"/>
      <c r="X604" s="16"/>
      <c r="Y604" s="16" t="s">
        <v>2896</v>
      </c>
      <c r="Z604" s="16"/>
      <c r="AA604" s="16"/>
      <c r="AG604" s="16" t="s">
        <v>2897</v>
      </c>
      <c r="AM604" s="16" t="s">
        <v>1229</v>
      </c>
      <c r="AN604" s="16" t="s">
        <v>2898</v>
      </c>
      <c r="AO604" s="16" t="s">
        <v>2899</v>
      </c>
      <c r="AQ604" s="16"/>
      <c r="BD604" s="30"/>
      <c r="BH604" s="26"/>
      <c r="BM604" s="16"/>
      <c r="BN604" s="16"/>
      <c r="BO604" s="41"/>
      <c r="BW604" s="16"/>
      <c r="BX604" s="16"/>
      <c r="BY604" s="16"/>
      <c r="BZ604" s="16"/>
      <c r="CI604" s="16"/>
      <c r="CJ604" s="16"/>
      <c r="CK604" s="16"/>
      <c r="CL604" s="16"/>
      <c r="CN604" s="16"/>
      <c r="CR604" s="16"/>
      <c r="CY604" s="16"/>
      <c r="CZ604" s="19"/>
      <c r="DA604" s="16"/>
      <c r="DB604" s="16"/>
      <c r="DD604" s="16"/>
      <c r="DF604" s="16"/>
      <c r="DP604" s="16"/>
      <c r="DS604" s="16"/>
      <c r="DT604" s="16"/>
      <c r="DU604" s="16"/>
      <c r="DW604" s="16"/>
      <c r="EB604" s="16"/>
    </row>
    <row r="605" spans="1:132" x14ac:dyDescent="0.35">
      <c r="A605" s="16" t="s">
        <v>6223</v>
      </c>
      <c r="I605" t="s">
        <v>2866</v>
      </c>
      <c r="J605"/>
      <c r="K605" s="16" t="s">
        <v>730</v>
      </c>
      <c r="L605" s="16"/>
      <c r="O605" s="16" t="s">
        <v>119</v>
      </c>
      <c r="P605" s="16"/>
      <c r="Q605" s="16"/>
      <c r="R605" s="16">
        <f>SUM(COUNTIF(L605:Q605,"yes"))</f>
        <v>1</v>
      </c>
      <c r="S605" s="16"/>
      <c r="T605" s="16"/>
      <c r="U605" s="16"/>
      <c r="V605" s="16"/>
      <c r="W605" s="16"/>
      <c r="X605" s="16"/>
      <c r="Y605" s="16" t="s">
        <v>2865</v>
      </c>
      <c r="Z605" s="16"/>
      <c r="AA605" s="16"/>
      <c r="AG605" s="16" t="s">
        <v>2866</v>
      </c>
      <c r="AM605" s="16" t="s">
        <v>1193</v>
      </c>
      <c r="AN605" s="16" t="s">
        <v>1591</v>
      </c>
      <c r="AO605" s="16" t="s">
        <v>1037</v>
      </c>
      <c r="AQ605" s="16"/>
      <c r="BD605" s="30"/>
      <c r="BH605" s="26"/>
      <c r="BM605" s="16"/>
      <c r="BN605" s="16"/>
      <c r="BO605" s="41"/>
      <c r="BW605" s="16"/>
      <c r="BX605" s="16"/>
      <c r="BY605" s="16"/>
      <c r="BZ605" s="16"/>
      <c r="CI605" s="16"/>
      <c r="CJ605" s="16"/>
      <c r="CK605" s="16"/>
      <c r="CL605" s="16"/>
      <c r="CN605" s="16"/>
      <c r="CR605" s="16"/>
      <c r="CY605" s="16"/>
      <c r="CZ605" s="19"/>
      <c r="DA605" s="16"/>
      <c r="DB605" s="16"/>
      <c r="DD605" s="16"/>
      <c r="DF605" s="16"/>
      <c r="DP605" s="16"/>
      <c r="DS605" s="16"/>
      <c r="DT605" s="16"/>
      <c r="DU605" s="16"/>
      <c r="DW605" s="16"/>
      <c r="EB605" s="16"/>
    </row>
    <row r="606" spans="1:132" x14ac:dyDescent="0.35">
      <c r="A606" s="16" t="s">
        <v>6223</v>
      </c>
      <c r="I606" t="s">
        <v>1925</v>
      </c>
      <c r="J606"/>
      <c r="K606" s="16" t="s">
        <v>730</v>
      </c>
      <c r="L606" s="16"/>
      <c r="O606" s="16" t="s">
        <v>119</v>
      </c>
      <c r="P606" s="16"/>
      <c r="Q606" s="16"/>
      <c r="R606" s="16">
        <f>SUM(COUNTIF(L606:Q606,"yes"))</f>
        <v>1</v>
      </c>
      <c r="S606" s="16"/>
      <c r="T606" s="16"/>
      <c r="U606" s="16"/>
      <c r="V606" s="16"/>
      <c r="W606" s="16"/>
      <c r="X606" s="16"/>
      <c r="Y606" s="16" t="s">
        <v>1924</v>
      </c>
      <c r="Z606" s="16"/>
      <c r="AA606" s="16"/>
      <c r="AG606" s="16" t="s">
        <v>1925</v>
      </c>
      <c r="AM606" s="16" t="s">
        <v>1213</v>
      </c>
      <c r="AN606" s="16" t="s">
        <v>1387</v>
      </c>
      <c r="AO606" s="16" t="s">
        <v>1281</v>
      </c>
      <c r="AQ606" s="16"/>
      <c r="AZ606" s="16">
        <f>LEN(AY606)-LEN(SUBSTITUTE(AY606,",",""))+1</f>
        <v>1</v>
      </c>
      <c r="BB606" s="16">
        <f>LEN(BA606)-LEN(SUBSTITUTE(BA606,",",""))+1</f>
        <v>1</v>
      </c>
      <c r="BD606" s="30">
        <f>Table1[[#This Row], [no. of introduced regions]]/Table1[[#This Row], [no. of native regions]]</f>
        <v>1</v>
      </c>
      <c r="BH606" s="26"/>
      <c r="BM606" s="16"/>
      <c r="BN606" s="16"/>
      <c r="BO606" s="41"/>
      <c r="BW606" s="16"/>
      <c r="BX606" s="16"/>
      <c r="BY606" s="16"/>
      <c r="BZ606" s="16"/>
      <c r="CI606" s="16"/>
      <c r="CJ606" s="16"/>
      <c r="CK606" s="16"/>
      <c r="CL606" s="16"/>
      <c r="CN606" s="16"/>
      <c r="CR606" s="16"/>
      <c r="CY606" s="16"/>
      <c r="CZ606" s="19"/>
      <c r="DA606" s="16"/>
      <c r="DB606" s="16"/>
      <c r="DD606" s="16"/>
      <c r="DF606" s="16"/>
      <c r="DP606" s="16"/>
      <c r="DS606" s="16"/>
      <c r="DT606" s="16"/>
      <c r="DU606" s="16"/>
      <c r="DW606" s="16"/>
      <c r="EB606" s="16"/>
    </row>
    <row r="607" spans="1:132" x14ac:dyDescent="0.35">
      <c r="A607" s="16" t="s">
        <v>6223</v>
      </c>
      <c r="I607" t="s">
        <v>2013</v>
      </c>
      <c r="J607"/>
      <c r="K607" s="16" t="s">
        <v>730</v>
      </c>
      <c r="L607" s="16"/>
      <c r="O607" s="16" t="s">
        <v>119</v>
      </c>
      <c r="P607" s="16"/>
      <c r="Q607" s="16"/>
      <c r="R607" s="16">
        <f>SUM(COUNTIF(L607:Q607,"yes"))</f>
        <v>1</v>
      </c>
      <c r="S607" s="16"/>
      <c r="T607" s="16"/>
      <c r="U607" s="16"/>
      <c r="V607" s="16"/>
      <c r="W607" s="16"/>
      <c r="X607" s="16"/>
      <c r="Y607" s="16" t="s">
        <v>2012</v>
      </c>
      <c r="Z607" s="16"/>
      <c r="AA607" s="16"/>
      <c r="AG607" s="16" t="s">
        <v>2013</v>
      </c>
      <c r="AM607" s="16" t="s">
        <v>1353</v>
      </c>
      <c r="AN607" s="16" t="s">
        <v>981</v>
      </c>
      <c r="AO607" s="16" t="s">
        <v>1175</v>
      </c>
      <c r="AQ607" s="16"/>
      <c r="AZ607" s="16">
        <f>LEN(AY607)-LEN(SUBSTITUTE(AY607,",",""))+1</f>
        <v>1</v>
      </c>
      <c r="BB607" s="16">
        <f>LEN(BA607)-LEN(SUBSTITUTE(BA607,",",""))+1</f>
        <v>1</v>
      </c>
      <c r="BD607" s="30"/>
      <c r="BH607" s="26"/>
      <c r="BM607" s="16"/>
      <c r="BN607" s="16"/>
      <c r="BO607" s="41"/>
      <c r="BW607" s="16"/>
      <c r="BX607" s="16"/>
      <c r="BY607" s="16"/>
      <c r="BZ607" s="16"/>
      <c r="CI607" s="16"/>
      <c r="CJ607" s="16"/>
      <c r="CK607" s="16"/>
      <c r="CL607" s="16"/>
      <c r="CN607" s="16"/>
      <c r="CR607" s="16"/>
      <c r="CY607" s="16"/>
      <c r="CZ607" s="19"/>
      <c r="DA607" s="16"/>
      <c r="DB607" s="16"/>
      <c r="DD607" s="16"/>
      <c r="DF607" s="16"/>
      <c r="DP607" s="16"/>
      <c r="DS607" s="16"/>
      <c r="DT607" s="16"/>
      <c r="DU607" s="16"/>
      <c r="DW607" s="16"/>
      <c r="EB607" s="16"/>
    </row>
    <row r="608" spans="1:132" x14ac:dyDescent="0.35">
      <c r="A608" s="16" t="s">
        <v>6223</v>
      </c>
      <c r="I608" t="s">
        <v>1782</v>
      </c>
      <c r="J608"/>
      <c r="K608" s="16" t="s">
        <v>730</v>
      </c>
      <c r="L608" s="16"/>
      <c r="O608" s="16" t="s">
        <v>119</v>
      </c>
      <c r="P608" s="16"/>
      <c r="Q608" s="16"/>
      <c r="R608" s="16">
        <f>SUM(COUNTIF(L608:Q608,"yes"))</f>
        <v>1</v>
      </c>
      <c r="S608" s="16"/>
      <c r="T608" s="16"/>
      <c r="U608" s="16"/>
      <c r="V608" s="16"/>
      <c r="W608" s="16"/>
      <c r="X608" s="16"/>
      <c r="Y608" s="16" t="s">
        <v>1781</v>
      </c>
      <c r="Z608" s="16"/>
      <c r="AA608" s="16"/>
      <c r="AG608" s="16" t="s">
        <v>1782</v>
      </c>
      <c r="AM608" s="16" t="s">
        <v>1229</v>
      </c>
      <c r="AN608" s="16" t="s">
        <v>1231</v>
      </c>
      <c r="AO608" s="16" t="s">
        <v>1778</v>
      </c>
      <c r="AQ608" s="16"/>
      <c r="AZ608" s="16">
        <f>LEN(AY608)-LEN(SUBSTITUTE(AY608,",",""))+1</f>
        <v>1</v>
      </c>
      <c r="BB608" s="16">
        <f>LEN(BA608)-LEN(SUBSTITUTE(BA608,",",""))+1</f>
        <v>1</v>
      </c>
      <c r="BC608" s="16">
        <f>Table1[[#This Row], [no. of native regions]]+Table1[[#This Row], [no. of introduced regions]]</f>
        <v>2</v>
      </c>
      <c r="BD608" s="30">
        <f>Table1[[#This Row], [no. of introduced regions]]/Table1[[#This Row], [no. of native regions]]</f>
        <v>1</v>
      </c>
      <c r="BH608" s="26"/>
      <c r="BM608" s="16"/>
      <c r="BN608" s="16"/>
      <c r="BO608" s="41"/>
      <c r="BW608" s="16"/>
      <c r="BX608" s="16"/>
      <c r="BY608" s="16"/>
      <c r="BZ608" s="16"/>
      <c r="CI608" s="16"/>
      <c r="CJ608" s="16"/>
      <c r="CK608" s="16"/>
      <c r="CL608" s="16"/>
      <c r="CN608" s="16"/>
      <c r="CR608" s="16"/>
      <c r="CY608" s="16"/>
      <c r="CZ608" s="19"/>
      <c r="DA608" s="16"/>
      <c r="DB608" s="16"/>
      <c r="DD608" s="16"/>
      <c r="DF608" s="16"/>
      <c r="DP608" s="16"/>
      <c r="DS608" s="16"/>
      <c r="DT608" s="16"/>
      <c r="DU608" s="16"/>
      <c r="DW608" s="16"/>
      <c r="EB608" s="16"/>
    </row>
    <row r="609" spans="1:132" x14ac:dyDescent="0.35">
      <c r="A609" s="16" t="s">
        <v>6223</v>
      </c>
      <c r="I609" t="s">
        <v>1834</v>
      </c>
      <c r="J609"/>
      <c r="K609" s="16" t="s">
        <v>730</v>
      </c>
      <c r="L609" s="16"/>
      <c r="O609" s="16" t="s">
        <v>119</v>
      </c>
      <c r="P609" s="16"/>
      <c r="Q609" s="16"/>
      <c r="R609" s="16">
        <f>SUM(COUNTIF(L609:Q609,"yes"))</f>
        <v>1</v>
      </c>
      <c r="S609" s="16"/>
      <c r="T609" s="16"/>
      <c r="U609" s="16"/>
      <c r="V609" s="16"/>
      <c r="W609" s="16"/>
      <c r="X609" s="16"/>
      <c r="Y609" s="16" t="s">
        <v>1833</v>
      </c>
      <c r="Z609" s="16"/>
      <c r="AA609" s="16"/>
      <c r="AG609" s="16" t="s">
        <v>1834</v>
      </c>
      <c r="AM609" s="16" t="s">
        <v>1313</v>
      </c>
      <c r="AN609" s="16" t="s">
        <v>1806</v>
      </c>
      <c r="AO609" s="16" t="s">
        <v>1175</v>
      </c>
      <c r="AQ609" s="16"/>
      <c r="AZ609" s="16">
        <f>LEN(AY609)-LEN(SUBSTITUTE(AY609,",",""))+1</f>
        <v>1</v>
      </c>
      <c r="BB609" s="16">
        <f>LEN(BA609)-LEN(SUBSTITUTE(BA609,",",""))+1</f>
        <v>1</v>
      </c>
      <c r="BD609" s="30">
        <f>Table1[[#This Row], [no. of introduced regions]]/Table1[[#This Row], [no. of native regions]]</f>
        <v>1</v>
      </c>
      <c r="BH609" s="26"/>
      <c r="BM609" s="16"/>
      <c r="BN609" s="16"/>
      <c r="BO609" s="41"/>
      <c r="BW609" s="16"/>
      <c r="BX609" s="16"/>
      <c r="BY609" s="16"/>
      <c r="BZ609" s="16"/>
      <c r="CI609" s="16"/>
      <c r="CJ609" s="16"/>
      <c r="CK609" s="16"/>
      <c r="CL609" s="16"/>
      <c r="CN609" s="16"/>
      <c r="CR609" s="16"/>
      <c r="CY609" s="16"/>
      <c r="CZ609" s="19"/>
      <c r="DA609" s="16"/>
      <c r="DB609" s="16"/>
      <c r="DD609" s="16"/>
      <c r="DF609" s="16"/>
      <c r="DP609" s="16"/>
      <c r="DS609" s="16"/>
      <c r="DT609" s="16"/>
      <c r="DU609" s="16"/>
      <c r="DW609" s="16"/>
      <c r="EB609" s="16"/>
    </row>
    <row r="610" spans="1:132" x14ac:dyDescent="0.35">
      <c r="A610" s="16" t="s">
        <v>6223</v>
      </c>
      <c r="I610" t="s">
        <v>2317</v>
      </c>
      <c r="J610"/>
      <c r="K610" s="16" t="s">
        <v>730</v>
      </c>
      <c r="L610" s="16"/>
      <c r="O610" s="16" t="s">
        <v>119</v>
      </c>
      <c r="P610" s="16"/>
      <c r="Q610" s="16"/>
      <c r="R610" s="16">
        <f>SUM(COUNTIF(L610:Q610,"yes"))</f>
        <v>1</v>
      </c>
      <c r="S610" s="16"/>
      <c r="T610" s="16"/>
      <c r="U610" s="16"/>
      <c r="V610" s="16"/>
      <c r="W610" s="16"/>
      <c r="X610" s="16"/>
      <c r="Y610" s="16" t="s">
        <v>2316</v>
      </c>
      <c r="Z610" s="16"/>
      <c r="AA610" s="16"/>
      <c r="AG610" s="16" t="s">
        <v>2317</v>
      </c>
      <c r="AM610" s="16" t="s">
        <v>5866</v>
      </c>
      <c r="AN610" s="16" t="s">
        <v>1387</v>
      </c>
      <c r="AO610" s="16" t="s">
        <v>2318</v>
      </c>
      <c r="AQ610" s="16"/>
      <c r="AZ610" s="16">
        <f>LEN(AY610)-LEN(SUBSTITUTE(AY610,",",""))+1</f>
        <v>1</v>
      </c>
      <c r="BD610" s="30"/>
      <c r="BH610" s="26"/>
      <c r="BM610" s="16"/>
      <c r="BN610" s="16"/>
      <c r="BO610" s="41"/>
      <c r="BW610" s="16"/>
      <c r="BX610" s="16"/>
      <c r="BY610" s="16"/>
      <c r="BZ610" s="16"/>
      <c r="CI610" s="16"/>
      <c r="CJ610" s="16"/>
      <c r="CK610" s="16"/>
      <c r="CL610" s="16"/>
      <c r="CN610" s="16"/>
      <c r="CR610" s="16"/>
      <c r="CY610" s="16"/>
      <c r="CZ610" s="19"/>
      <c r="DA610" s="16"/>
      <c r="DB610" s="16"/>
      <c r="DD610" s="16"/>
      <c r="DF610" s="16"/>
      <c r="DP610" s="16"/>
      <c r="DS610" s="16"/>
      <c r="DT610" s="16"/>
      <c r="DU610" s="16"/>
      <c r="DW610" s="16"/>
      <c r="EB610" s="16"/>
    </row>
    <row r="611" spans="1:132" x14ac:dyDescent="0.35">
      <c r="A611" s="16" t="s">
        <v>6223</v>
      </c>
      <c r="I611" t="s">
        <v>2933</v>
      </c>
      <c r="J611"/>
      <c r="K611" s="16" t="s">
        <v>730</v>
      </c>
      <c r="L611" s="16"/>
      <c r="O611" s="16" t="s">
        <v>119</v>
      </c>
      <c r="P611" s="16"/>
      <c r="Q611" s="16"/>
      <c r="R611" s="16">
        <f>SUM(COUNTIF(L611:Q611,"yes"))</f>
        <v>1</v>
      </c>
      <c r="S611" s="16"/>
      <c r="T611" s="16"/>
      <c r="U611" s="16"/>
      <c r="V611" s="16"/>
      <c r="W611" s="16"/>
      <c r="X611" s="16"/>
      <c r="Y611" s="16" t="s">
        <v>2932</v>
      </c>
      <c r="Z611" s="16"/>
      <c r="AA611" s="16"/>
      <c r="AG611" s="16" t="s">
        <v>2933</v>
      </c>
      <c r="AM611" s="16" t="s">
        <v>1059</v>
      </c>
      <c r="AN611" s="16" t="s">
        <v>2934</v>
      </c>
      <c r="AO611" s="16" t="s">
        <v>2935</v>
      </c>
      <c r="AQ611" s="16"/>
      <c r="BD611" s="30"/>
      <c r="BH611" s="26"/>
      <c r="BM611" s="16"/>
      <c r="BN611" s="16"/>
      <c r="BO611" s="41"/>
      <c r="BW611" s="16"/>
      <c r="BX611" s="16"/>
      <c r="BY611" s="16"/>
      <c r="BZ611" s="16"/>
      <c r="CI611" s="16"/>
      <c r="CJ611" s="16"/>
      <c r="CK611" s="16"/>
      <c r="CL611" s="16"/>
      <c r="CN611" s="16"/>
      <c r="CR611" s="16"/>
      <c r="CY611" s="16"/>
      <c r="CZ611" s="19"/>
      <c r="DA611" s="16"/>
      <c r="DB611" s="16"/>
      <c r="DD611" s="16"/>
      <c r="DF611" s="16"/>
      <c r="DP611" s="16"/>
      <c r="DS611" s="16"/>
      <c r="DT611" s="16"/>
      <c r="DU611" s="16"/>
      <c r="DW611" s="16"/>
      <c r="EB611" s="16"/>
    </row>
    <row r="612" spans="1:132" x14ac:dyDescent="0.35">
      <c r="A612" s="16" t="s">
        <v>6223</v>
      </c>
      <c r="I612" t="s">
        <v>1812</v>
      </c>
      <c r="J612"/>
      <c r="K612" s="16" t="s">
        <v>730</v>
      </c>
      <c r="L612" s="16"/>
      <c r="O612" s="16" t="s">
        <v>119</v>
      </c>
      <c r="P612" s="16"/>
      <c r="Q612" s="16"/>
      <c r="R612" s="16">
        <f>SUM(COUNTIF(L612:Q612,"yes"))</f>
        <v>1</v>
      </c>
      <c r="S612" s="16"/>
      <c r="T612" s="16"/>
      <c r="U612" s="16"/>
      <c r="V612" s="16"/>
      <c r="W612" s="16"/>
      <c r="X612" s="16"/>
      <c r="Y612" s="16" t="s">
        <v>1811</v>
      </c>
      <c r="Z612" s="16"/>
      <c r="AA612" s="16"/>
      <c r="AG612" s="16" t="s">
        <v>1812</v>
      </c>
      <c r="AM612" s="16" t="s">
        <v>1313</v>
      </c>
      <c r="AN612" s="16" t="s">
        <v>1373</v>
      </c>
      <c r="AO612" s="16" t="s">
        <v>1037</v>
      </c>
      <c r="AQ612" s="16"/>
      <c r="AZ612" s="16">
        <f>LEN(AY612)-LEN(SUBSTITUTE(AY612,",",""))+1</f>
        <v>1</v>
      </c>
      <c r="BB612" s="16">
        <f>LEN(BA612)-LEN(SUBSTITUTE(BA612,",",""))+1</f>
        <v>1</v>
      </c>
      <c r="BC612" s="16">
        <f>Table1[[#This Row], [no. of native regions]]+Table1[[#This Row], [no. of introduced regions]]</f>
        <v>2</v>
      </c>
      <c r="BD612" s="30">
        <f>Table1[[#This Row], [no. of introduced regions]]/Table1[[#This Row], [no. of native regions]]</f>
        <v>1</v>
      </c>
      <c r="BH612" s="26"/>
      <c r="BM612" s="16"/>
      <c r="BN612" s="16"/>
      <c r="BO612" s="41"/>
      <c r="BW612" s="16"/>
      <c r="BX612" s="16"/>
      <c r="BY612" s="16"/>
      <c r="BZ612" s="16"/>
      <c r="CI612" s="16"/>
      <c r="CJ612" s="16"/>
      <c r="CK612" s="16"/>
      <c r="CL612" s="16"/>
      <c r="CN612" s="16"/>
      <c r="CR612" s="16"/>
      <c r="CY612" s="16"/>
      <c r="CZ612" s="19"/>
      <c r="DA612" s="16"/>
      <c r="DB612" s="16"/>
      <c r="DD612" s="16"/>
      <c r="DF612" s="16"/>
      <c r="DP612" s="16"/>
      <c r="DS612" s="16"/>
      <c r="DT612" s="16"/>
      <c r="DU612" s="16"/>
      <c r="DW612" s="16"/>
      <c r="EB612" s="16"/>
    </row>
    <row r="613" spans="1:132" x14ac:dyDescent="0.35">
      <c r="A613" s="16" t="s">
        <v>6223</v>
      </c>
      <c r="I613" t="s">
        <v>3133</v>
      </c>
      <c r="J613"/>
      <c r="K613" s="16" t="s">
        <v>730</v>
      </c>
      <c r="L613" s="16"/>
      <c r="O613" s="16" t="s">
        <v>119</v>
      </c>
      <c r="P613" s="16"/>
      <c r="Q613" s="16"/>
      <c r="R613" s="16">
        <f>SUM(COUNTIF(L613:Q613,"yes"))</f>
        <v>1</v>
      </c>
      <c r="S613" s="16"/>
      <c r="T613" s="16"/>
      <c r="U613" s="16"/>
      <c r="V613" s="16"/>
      <c r="W613" s="16"/>
      <c r="X613" s="16"/>
      <c r="Y613" s="16" t="s">
        <v>3132</v>
      </c>
      <c r="Z613" s="16"/>
      <c r="AA613" s="16"/>
      <c r="AG613" s="16" t="s">
        <v>3133</v>
      </c>
      <c r="AM613" s="16" t="s">
        <v>1034</v>
      </c>
      <c r="AN613" s="16" t="s">
        <v>854</v>
      </c>
      <c r="AO613" s="16" t="s">
        <v>1037</v>
      </c>
      <c r="AQ613" s="16"/>
      <c r="BD613" s="30"/>
      <c r="BH613" s="26"/>
      <c r="BM613" s="16"/>
      <c r="BN613" s="16"/>
      <c r="BO613" s="41"/>
      <c r="BW613" s="16"/>
      <c r="BX613" s="16"/>
      <c r="BY613" s="16"/>
      <c r="BZ613" s="16"/>
      <c r="CI613" s="16"/>
      <c r="CJ613" s="16"/>
      <c r="CK613" s="16"/>
      <c r="CL613" s="16"/>
      <c r="CN613" s="16"/>
      <c r="CR613" s="16"/>
      <c r="CY613" s="16"/>
      <c r="CZ613" s="19"/>
      <c r="DA613" s="16"/>
      <c r="DB613" s="16"/>
      <c r="DD613" s="16"/>
      <c r="DF613" s="16"/>
      <c r="DP613" s="16"/>
      <c r="DS613" s="16"/>
      <c r="DT613" s="16"/>
      <c r="DU613" s="16"/>
      <c r="DW613" s="16"/>
      <c r="EB613" s="16"/>
    </row>
    <row r="614" spans="1:132" x14ac:dyDescent="0.35">
      <c r="A614" s="16" t="s">
        <v>6223</v>
      </c>
      <c r="I614" t="s">
        <v>1743</v>
      </c>
      <c r="J614"/>
      <c r="K614" s="16" t="s">
        <v>730</v>
      </c>
      <c r="L614" s="16"/>
      <c r="O614" s="16" t="s">
        <v>119</v>
      </c>
      <c r="P614" s="16"/>
      <c r="Q614" s="16"/>
      <c r="R614" s="16">
        <f>SUM(COUNTIF(L614:Q614,"yes"))</f>
        <v>1</v>
      </c>
      <c r="S614" s="16"/>
      <c r="T614" s="16"/>
      <c r="U614" s="16"/>
      <c r="V614" s="16"/>
      <c r="W614" s="16"/>
      <c r="X614" s="16"/>
      <c r="Y614" s="16" t="s">
        <v>1742</v>
      </c>
      <c r="Z614" s="16"/>
      <c r="AA614" s="16"/>
      <c r="AG614" s="16" t="s">
        <v>1743</v>
      </c>
      <c r="AM614" s="16" t="s">
        <v>1740</v>
      </c>
      <c r="AN614" s="16" t="s">
        <v>931</v>
      </c>
      <c r="AO614" s="16" t="s">
        <v>1720</v>
      </c>
      <c r="AQ614" s="16"/>
      <c r="AZ614" s="16">
        <f>LEN(AY614)-LEN(SUBSTITUTE(AY614,",",""))+1</f>
        <v>1</v>
      </c>
      <c r="BB614" s="16">
        <f>LEN(BA614)-LEN(SUBSTITUTE(BA614,",",""))+1</f>
        <v>1</v>
      </c>
      <c r="BC614" s="16">
        <f>Table1[[#This Row], [no. of native regions]]+Table1[[#This Row], [no. of introduced regions]]</f>
        <v>2</v>
      </c>
      <c r="BD614" s="30">
        <f>Table1[[#This Row], [no. of introduced regions]]/Table1[[#This Row], [no. of native regions]]</f>
        <v>1</v>
      </c>
      <c r="BH614" s="26"/>
      <c r="BM614" s="16"/>
      <c r="BN614" s="16"/>
      <c r="BO614" s="41"/>
      <c r="BW614" s="16"/>
      <c r="BX614" s="16"/>
      <c r="BY614" s="16"/>
      <c r="BZ614" s="16"/>
      <c r="CI614" s="16"/>
      <c r="CJ614" s="16"/>
      <c r="CK614" s="16"/>
      <c r="CL614" s="16"/>
      <c r="CN614" s="16"/>
      <c r="CR614" s="16"/>
      <c r="CY614" s="16"/>
      <c r="CZ614" s="19"/>
      <c r="DA614" s="16"/>
      <c r="DB614" s="16"/>
      <c r="DD614" s="16"/>
      <c r="DF614" s="16"/>
      <c r="DP614" s="16"/>
      <c r="DS614" s="16"/>
      <c r="DT614" s="16"/>
      <c r="DU614" s="16"/>
      <c r="DW614" s="16"/>
      <c r="EB614" s="16"/>
    </row>
    <row r="615" spans="1:132" x14ac:dyDescent="0.35">
      <c r="A615" s="16" t="s">
        <v>6223</v>
      </c>
      <c r="I615" t="s">
        <v>2124</v>
      </c>
      <c r="J615"/>
      <c r="K615" s="16" t="s">
        <v>730</v>
      </c>
      <c r="L615" s="16"/>
      <c r="O615" s="16" t="s">
        <v>119</v>
      </c>
      <c r="P615" s="16"/>
      <c r="Q615" s="16"/>
      <c r="R615" s="16">
        <f>SUM(COUNTIF(L615:Q615,"yes"))</f>
        <v>1</v>
      </c>
      <c r="S615" s="16"/>
      <c r="T615" s="16"/>
      <c r="U615" s="16"/>
      <c r="V615" s="16"/>
      <c r="W615" s="16"/>
      <c r="X615" s="16"/>
      <c r="Y615" s="16" t="s">
        <v>2123</v>
      </c>
      <c r="Z615" s="16"/>
      <c r="AA615" s="16"/>
      <c r="AG615" s="16" t="s">
        <v>2124</v>
      </c>
      <c r="AM615" s="16" t="s">
        <v>1034</v>
      </c>
      <c r="AN615" s="16" t="s">
        <v>1231</v>
      </c>
      <c r="AO615" s="16" t="s">
        <v>1720</v>
      </c>
      <c r="AQ615" s="16"/>
      <c r="AZ615" s="16">
        <f>LEN(AY615)-LEN(SUBSTITUTE(AY615,",",""))+1</f>
        <v>1</v>
      </c>
      <c r="BD615" s="30"/>
      <c r="BH615" s="26"/>
      <c r="BM615" s="16"/>
      <c r="BN615" s="16"/>
      <c r="BO615" s="41"/>
      <c r="BW615" s="16"/>
      <c r="BX615" s="16"/>
      <c r="BY615" s="16"/>
      <c r="BZ615" s="16"/>
      <c r="CI615" s="16"/>
      <c r="CJ615" s="16"/>
      <c r="CK615" s="16"/>
      <c r="CL615" s="16"/>
      <c r="CN615" s="16"/>
      <c r="CR615" s="16"/>
      <c r="CY615" s="16"/>
      <c r="CZ615" s="19"/>
      <c r="DA615" s="16"/>
      <c r="DB615" s="16"/>
      <c r="DD615" s="16"/>
      <c r="DF615" s="16"/>
      <c r="DP615" s="16"/>
      <c r="DS615" s="16"/>
      <c r="DT615" s="16"/>
      <c r="DU615" s="16"/>
      <c r="DW615" s="16"/>
      <c r="EB615" s="16"/>
    </row>
    <row r="616" spans="1:132" x14ac:dyDescent="0.35">
      <c r="A616" s="16" t="s">
        <v>6223</v>
      </c>
      <c r="I616" t="s">
        <v>2979</v>
      </c>
      <c r="J616"/>
      <c r="K616" s="16" t="s">
        <v>730</v>
      </c>
      <c r="L616" s="16"/>
      <c r="O616" s="16" t="s">
        <v>119</v>
      </c>
      <c r="P616" s="16"/>
      <c r="Q616" s="16"/>
      <c r="R616" s="16">
        <f>SUM(COUNTIF(L616:Q616,"yes"))</f>
        <v>1</v>
      </c>
      <c r="S616" s="16"/>
      <c r="T616" s="16"/>
      <c r="U616" s="16"/>
      <c r="V616" s="16"/>
      <c r="W616" s="16"/>
      <c r="X616" s="16"/>
      <c r="Y616" s="16" t="s">
        <v>2978</v>
      </c>
      <c r="Z616" s="16"/>
      <c r="AA616" s="16"/>
      <c r="AG616" s="16" t="s">
        <v>2979</v>
      </c>
      <c r="AM616" s="16" t="s">
        <v>2030</v>
      </c>
      <c r="AN616" s="16" t="s">
        <v>1228</v>
      </c>
      <c r="AO616" s="16" t="s">
        <v>1265</v>
      </c>
      <c r="AQ616" s="16"/>
      <c r="BD616" s="30"/>
      <c r="BH616" s="26"/>
      <c r="BM616" s="16"/>
      <c r="BN616" s="16"/>
      <c r="BO616" s="41"/>
      <c r="BW616" s="16"/>
      <c r="BX616" s="16"/>
      <c r="BY616" s="16"/>
      <c r="BZ616" s="16"/>
      <c r="CI616" s="16"/>
      <c r="CJ616" s="16"/>
      <c r="CK616" s="16"/>
      <c r="CL616" s="16"/>
      <c r="CN616" s="16"/>
      <c r="CR616" s="16"/>
      <c r="CY616" s="16"/>
      <c r="CZ616" s="19"/>
      <c r="DA616" s="16"/>
      <c r="DB616" s="16"/>
      <c r="DD616" s="16"/>
      <c r="DF616" s="16"/>
      <c r="DP616" s="16"/>
      <c r="DS616" s="16"/>
      <c r="DT616" s="16"/>
      <c r="DU616" s="16"/>
      <c r="DW616" s="16"/>
      <c r="EB616" s="16"/>
    </row>
    <row r="617" spans="1:132" x14ac:dyDescent="0.35">
      <c r="A617" s="16" t="s">
        <v>6223</v>
      </c>
      <c r="I617" t="s">
        <v>2804</v>
      </c>
      <c r="J617"/>
      <c r="K617" s="16" t="s">
        <v>730</v>
      </c>
      <c r="L617" s="16"/>
      <c r="O617" s="16" t="s">
        <v>119</v>
      </c>
      <c r="P617" s="16"/>
      <c r="Q617" s="16"/>
      <c r="R617" s="16">
        <f>SUM(COUNTIF(L617:Q617,"yes"))</f>
        <v>1</v>
      </c>
      <c r="S617" s="16"/>
      <c r="T617" s="16"/>
      <c r="U617" s="16"/>
      <c r="V617" s="16"/>
      <c r="W617" s="16"/>
      <c r="X617" s="16"/>
      <c r="Y617" s="16" t="s">
        <v>2803</v>
      </c>
      <c r="Z617" s="16"/>
      <c r="AA617" s="16"/>
      <c r="AG617" s="16" t="s">
        <v>2804</v>
      </c>
      <c r="AM617" s="16" t="s">
        <v>1270</v>
      </c>
      <c r="AN617" s="16" t="s">
        <v>1513</v>
      </c>
      <c r="AO617" s="16" t="s">
        <v>2523</v>
      </c>
      <c r="AQ617" s="16"/>
      <c r="BD617" s="30"/>
      <c r="BH617" s="26"/>
      <c r="BM617" s="16"/>
      <c r="BN617" s="16"/>
      <c r="BO617" s="41"/>
      <c r="BW617" s="16"/>
      <c r="BX617" s="16"/>
      <c r="BY617" s="16"/>
      <c r="BZ617" s="16"/>
      <c r="CI617" s="16"/>
      <c r="CJ617" s="16"/>
      <c r="CK617" s="16"/>
      <c r="CL617" s="16"/>
      <c r="CN617" s="16"/>
      <c r="CR617" s="16"/>
      <c r="CY617" s="16"/>
      <c r="CZ617" s="19"/>
      <c r="DA617" s="16"/>
      <c r="DB617" s="16"/>
      <c r="DD617" s="16"/>
      <c r="DF617" s="16"/>
      <c r="DP617" s="16"/>
      <c r="DS617" s="16"/>
      <c r="DT617" s="16"/>
      <c r="DU617" s="16"/>
      <c r="DW617" s="16"/>
      <c r="EB617" s="16"/>
    </row>
    <row r="618" spans="1:132" x14ac:dyDescent="0.35">
      <c r="A618" s="16" t="s">
        <v>6223</v>
      </c>
      <c r="I618" t="s">
        <v>2052</v>
      </c>
      <c r="J618"/>
      <c r="K618" s="16" t="s">
        <v>730</v>
      </c>
      <c r="L618" s="16"/>
      <c r="O618" s="16" t="s">
        <v>119</v>
      </c>
      <c r="P618" s="16"/>
      <c r="Q618" s="16"/>
      <c r="R618" s="16">
        <f>SUM(COUNTIF(L618:Q618,"yes"))</f>
        <v>1</v>
      </c>
      <c r="S618" s="16"/>
      <c r="T618" s="16"/>
      <c r="U618" s="16"/>
      <c r="V618" s="16"/>
      <c r="W618" s="16"/>
      <c r="X618" s="16"/>
      <c r="Y618" s="16" t="s">
        <v>2051</v>
      </c>
      <c r="Z618" s="16"/>
      <c r="AA618" s="16"/>
      <c r="AG618" s="16" t="s">
        <v>2052</v>
      </c>
      <c r="AM618" s="16" t="s">
        <v>1328</v>
      </c>
      <c r="AN618" s="16" t="s">
        <v>2053</v>
      </c>
      <c r="AO618" s="16" t="s">
        <v>1235</v>
      </c>
      <c r="AQ618" s="16"/>
      <c r="AZ618" s="16">
        <f>LEN(AY618)-LEN(SUBSTITUTE(AY618,",",""))+1</f>
        <v>1</v>
      </c>
      <c r="BD618" s="30"/>
      <c r="BH618" s="26"/>
      <c r="BM618" s="16"/>
      <c r="BN618" s="16"/>
      <c r="BO618" s="41"/>
      <c r="BW618" s="16"/>
      <c r="BX618" s="16"/>
      <c r="BY618" s="16"/>
      <c r="BZ618" s="16"/>
      <c r="CI618" s="16"/>
      <c r="CJ618" s="16"/>
      <c r="CK618" s="16"/>
      <c r="CL618" s="16"/>
      <c r="CN618" s="16"/>
      <c r="CR618" s="16"/>
      <c r="CY618" s="16"/>
      <c r="CZ618" s="19"/>
      <c r="DA618" s="16"/>
      <c r="DB618" s="16"/>
      <c r="DD618" s="16"/>
      <c r="DF618" s="16"/>
      <c r="DP618" s="16"/>
      <c r="DS618" s="16"/>
      <c r="DT618" s="16"/>
      <c r="DU618" s="16"/>
      <c r="DW618" s="16"/>
      <c r="EB618" s="16"/>
    </row>
    <row r="619" spans="1:132" x14ac:dyDescent="0.35">
      <c r="A619" s="16" t="s">
        <v>6223</v>
      </c>
      <c r="I619" t="s">
        <v>2095</v>
      </c>
      <c r="J619"/>
      <c r="K619" s="16" t="s">
        <v>730</v>
      </c>
      <c r="L619" s="16"/>
      <c r="O619" s="16" t="s">
        <v>119</v>
      </c>
      <c r="P619" s="16"/>
      <c r="Q619" s="16"/>
      <c r="R619" s="16">
        <f>SUM(COUNTIF(L619:Q619,"yes"))</f>
        <v>1</v>
      </c>
      <c r="S619" s="16"/>
      <c r="T619" s="16"/>
      <c r="U619" s="16"/>
      <c r="V619" s="16"/>
      <c r="W619" s="16"/>
      <c r="X619" s="16"/>
      <c r="Y619" s="16" t="s">
        <v>2094</v>
      </c>
      <c r="Z619" s="16"/>
      <c r="AA619" s="16"/>
      <c r="AG619" s="16" t="s">
        <v>2095</v>
      </c>
      <c r="AM619" s="16" t="s">
        <v>1034</v>
      </c>
      <c r="AN619" s="16" t="s">
        <v>727</v>
      </c>
      <c r="AO619" s="16" t="s">
        <v>2096</v>
      </c>
      <c r="AQ619" s="16"/>
      <c r="AZ619" s="16">
        <f>LEN(AY619)-LEN(SUBSTITUTE(AY619,",",""))+1</f>
        <v>1</v>
      </c>
      <c r="BD619" s="30"/>
      <c r="BH619" s="26"/>
      <c r="BM619" s="16"/>
      <c r="BN619" s="16"/>
      <c r="BO619" s="41"/>
      <c r="BW619" s="16"/>
      <c r="BX619" s="16"/>
      <c r="BY619" s="16"/>
      <c r="BZ619" s="16"/>
      <c r="CI619" s="16"/>
      <c r="CJ619" s="16"/>
      <c r="CK619" s="16"/>
      <c r="CL619" s="16"/>
      <c r="CN619" s="16"/>
      <c r="CR619" s="16"/>
      <c r="CY619" s="16"/>
      <c r="CZ619" s="19"/>
      <c r="DA619" s="16"/>
      <c r="DB619" s="16"/>
      <c r="DD619" s="16"/>
      <c r="DF619" s="16"/>
      <c r="DP619" s="16"/>
      <c r="DS619" s="16"/>
      <c r="DT619" s="16"/>
      <c r="DU619" s="16"/>
      <c r="DW619" s="16"/>
      <c r="EB619" s="16"/>
    </row>
    <row r="620" spans="1:132" x14ac:dyDescent="0.35">
      <c r="A620" s="16" t="s">
        <v>6223</v>
      </c>
      <c r="I620" t="s">
        <v>2184</v>
      </c>
      <c r="J620"/>
      <c r="K620" s="16" t="s">
        <v>730</v>
      </c>
      <c r="L620" s="16"/>
      <c r="O620" s="16" t="s">
        <v>119</v>
      </c>
      <c r="P620" s="16"/>
      <c r="Q620" s="16"/>
      <c r="R620" s="16">
        <f>SUM(COUNTIF(L620:Q620,"yes"))</f>
        <v>1</v>
      </c>
      <c r="S620" s="16"/>
      <c r="T620" s="16"/>
      <c r="U620" s="16"/>
      <c r="V620" s="16"/>
      <c r="W620" s="16"/>
      <c r="X620" s="16"/>
      <c r="Y620" s="16" t="s">
        <v>2183</v>
      </c>
      <c r="Z620" s="16"/>
      <c r="AA620" s="16"/>
      <c r="AG620" s="16" t="s">
        <v>2184</v>
      </c>
      <c r="AM620" s="16" t="s">
        <v>1428</v>
      </c>
      <c r="AN620" s="16" t="s">
        <v>1231</v>
      </c>
      <c r="AO620" s="16" t="s">
        <v>1232</v>
      </c>
      <c r="AQ620" s="16"/>
      <c r="AZ620" s="16">
        <f>LEN(AY620)-LEN(SUBSTITUTE(AY620,",",""))+1</f>
        <v>1</v>
      </c>
      <c r="BD620" s="30"/>
      <c r="BH620" s="26"/>
      <c r="BM620" s="16"/>
      <c r="BN620" s="16"/>
      <c r="BO620" s="41"/>
      <c r="BW620" s="16"/>
      <c r="BX620" s="16"/>
      <c r="BY620" s="16"/>
      <c r="BZ620" s="16"/>
      <c r="CI620" s="16"/>
      <c r="CJ620" s="16"/>
      <c r="CK620" s="16"/>
      <c r="CL620" s="16"/>
      <c r="CN620" s="16"/>
      <c r="CR620" s="16"/>
      <c r="CY620" s="16"/>
      <c r="CZ620" s="19"/>
      <c r="DA620" s="16"/>
      <c r="DB620" s="16"/>
      <c r="DD620" s="16"/>
      <c r="DF620" s="16"/>
      <c r="DP620" s="16"/>
      <c r="DS620" s="16"/>
      <c r="DT620" s="16"/>
      <c r="DU620" s="16"/>
      <c r="DW620" s="16"/>
      <c r="EB620" s="16"/>
    </row>
    <row r="621" spans="1:132" x14ac:dyDescent="0.35">
      <c r="A621" s="16" t="s">
        <v>6223</v>
      </c>
      <c r="I621" t="s">
        <v>2668</v>
      </c>
      <c r="J621"/>
      <c r="K621" s="16" t="s">
        <v>730</v>
      </c>
      <c r="L621" s="16"/>
      <c r="O621" s="16" t="s">
        <v>119</v>
      </c>
      <c r="P621" s="16"/>
      <c r="Q621" s="16"/>
      <c r="R621" s="16">
        <f>SUM(COUNTIF(L621:Q621,"yes"))</f>
        <v>1</v>
      </c>
      <c r="S621" s="16"/>
      <c r="T621" s="16"/>
      <c r="U621" s="16"/>
      <c r="V621" s="16"/>
      <c r="W621" s="16"/>
      <c r="X621" s="16"/>
      <c r="Y621" s="16" t="s">
        <v>2666</v>
      </c>
      <c r="Z621" s="16"/>
      <c r="AA621" s="16"/>
      <c r="AG621" s="16" t="s">
        <v>2668</v>
      </c>
      <c r="AM621" s="16" t="s">
        <v>2667</v>
      </c>
      <c r="AN621" s="16" t="s">
        <v>1231</v>
      </c>
      <c r="AO621" s="16" t="s">
        <v>2601</v>
      </c>
      <c r="AQ621" s="16"/>
      <c r="BD621" s="30"/>
      <c r="BH621" s="26"/>
      <c r="BM621" s="16"/>
      <c r="BN621" s="16"/>
      <c r="BO621" s="41"/>
      <c r="BW621" s="16"/>
      <c r="BX621" s="16"/>
      <c r="BY621" s="16"/>
      <c r="BZ621" s="16"/>
      <c r="CI621" s="16"/>
      <c r="CJ621" s="16"/>
      <c r="CK621" s="16"/>
      <c r="CL621" s="16"/>
      <c r="CN621" s="16"/>
      <c r="CR621" s="16"/>
      <c r="CY621" s="16"/>
      <c r="CZ621" s="19"/>
      <c r="DA621" s="16"/>
      <c r="DB621" s="16"/>
      <c r="DD621" s="16"/>
      <c r="DF621" s="16"/>
      <c r="DP621" s="16"/>
      <c r="DS621" s="16"/>
      <c r="DT621" s="16"/>
      <c r="DU621" s="16"/>
      <c r="DW621" s="16"/>
      <c r="EB621" s="16"/>
    </row>
    <row r="622" spans="1:132" x14ac:dyDescent="0.35">
      <c r="A622" s="16" t="s">
        <v>6223</v>
      </c>
      <c r="I622" t="s">
        <v>2903</v>
      </c>
      <c r="J622"/>
      <c r="K622" s="16" t="s">
        <v>730</v>
      </c>
      <c r="L622" s="16"/>
      <c r="O622" s="16" t="s">
        <v>119</v>
      </c>
      <c r="P622" s="16"/>
      <c r="Q622" s="16"/>
      <c r="R622" s="16">
        <f>SUM(COUNTIF(L622:Q622,"yes"))</f>
        <v>1</v>
      </c>
      <c r="S622" s="16"/>
      <c r="T622" s="16"/>
      <c r="U622" s="16"/>
      <c r="V622" s="16"/>
      <c r="W622" s="16"/>
      <c r="X622" s="16"/>
      <c r="Y622" s="16" t="s">
        <v>2902</v>
      </c>
      <c r="Z622" s="16"/>
      <c r="AA622" s="16"/>
      <c r="AG622" s="16" t="s">
        <v>2903</v>
      </c>
      <c r="AM622" s="16" t="s">
        <v>1229</v>
      </c>
      <c r="AN622" s="16" t="s">
        <v>1231</v>
      </c>
      <c r="AO622" s="16" t="s">
        <v>1330</v>
      </c>
      <c r="AQ622" s="16"/>
      <c r="BD622" s="30"/>
      <c r="BH622" s="26"/>
      <c r="BM622" s="16"/>
      <c r="BN622" s="16"/>
      <c r="BO622" s="41"/>
      <c r="BW622" s="16"/>
      <c r="BX622" s="16"/>
      <c r="BY622" s="16"/>
      <c r="BZ622" s="16"/>
      <c r="CI622" s="16"/>
      <c r="CJ622" s="16"/>
      <c r="CK622" s="16"/>
      <c r="CL622" s="16"/>
      <c r="CN622" s="16"/>
      <c r="CR622" s="16"/>
      <c r="CY622" s="16"/>
      <c r="CZ622" s="19"/>
      <c r="DA622" s="16"/>
      <c r="DB622" s="16"/>
      <c r="DD622" s="16"/>
      <c r="DF622" s="16"/>
      <c r="DP622" s="16"/>
      <c r="DS622" s="16"/>
      <c r="DT622" s="16"/>
      <c r="DU622" s="16"/>
      <c r="DW622" s="16"/>
      <c r="EB622" s="16"/>
    </row>
    <row r="623" spans="1:132" x14ac:dyDescent="0.35">
      <c r="A623" s="16" t="s">
        <v>6223</v>
      </c>
      <c r="I623" t="s">
        <v>3080</v>
      </c>
      <c r="J623"/>
      <c r="K623" s="16" t="s">
        <v>730</v>
      </c>
      <c r="L623" s="16"/>
      <c r="O623" s="16" t="s">
        <v>119</v>
      </c>
      <c r="P623" s="16"/>
      <c r="Q623" s="16"/>
      <c r="R623" s="16">
        <f>SUM(COUNTIF(L623:Q623,"yes"))</f>
        <v>1</v>
      </c>
      <c r="S623" s="16"/>
      <c r="T623" s="16"/>
      <c r="U623" s="16"/>
      <c r="V623" s="16"/>
      <c r="W623" s="16"/>
      <c r="X623" s="16"/>
      <c r="Y623" s="16" t="s">
        <v>3079</v>
      </c>
      <c r="Z623" s="16"/>
      <c r="AA623" s="16"/>
      <c r="AG623" s="16" t="s">
        <v>3080</v>
      </c>
      <c r="AM623" s="16" t="s">
        <v>2248</v>
      </c>
      <c r="AN623" s="16" t="s">
        <v>1513</v>
      </c>
      <c r="AO623" s="16" t="s">
        <v>1388</v>
      </c>
      <c r="AQ623" s="16"/>
      <c r="BD623" s="30"/>
      <c r="BH623" s="26"/>
      <c r="BM623" s="16"/>
      <c r="BN623" s="16"/>
      <c r="BO623" s="41"/>
      <c r="BW623" s="16"/>
      <c r="BX623" s="16"/>
      <c r="BY623" s="16"/>
      <c r="BZ623" s="16"/>
      <c r="CI623" s="16"/>
      <c r="CJ623" s="16"/>
      <c r="CK623" s="16"/>
      <c r="CL623" s="16"/>
      <c r="CN623" s="16"/>
      <c r="CR623" s="16"/>
      <c r="CY623" s="16"/>
      <c r="CZ623" s="19"/>
      <c r="DA623" s="16"/>
      <c r="DB623" s="16"/>
      <c r="DD623" s="16"/>
      <c r="DF623" s="16"/>
      <c r="DP623" s="16"/>
      <c r="DS623" s="16"/>
      <c r="DT623" s="16"/>
      <c r="DU623" s="16"/>
      <c r="DW623" s="16"/>
      <c r="EB623" s="16"/>
    </row>
    <row r="624" spans="1:132" x14ac:dyDescent="0.35">
      <c r="A624" s="16" t="s">
        <v>6223</v>
      </c>
      <c r="I624" t="s">
        <v>2736</v>
      </c>
      <c r="J624"/>
      <c r="K624" s="16" t="s">
        <v>730</v>
      </c>
      <c r="L624" s="16"/>
      <c r="O624" s="16" t="s">
        <v>119</v>
      </c>
      <c r="P624" s="16"/>
      <c r="Q624" s="16"/>
      <c r="R624" s="16">
        <f>SUM(COUNTIF(L624:Q624,"yes"))</f>
        <v>1</v>
      </c>
      <c r="S624" s="16"/>
      <c r="T624" s="16"/>
      <c r="U624" s="16"/>
      <c r="V624" s="16"/>
      <c r="W624" s="16"/>
      <c r="X624" s="16"/>
      <c r="Y624" s="16" t="s">
        <v>2735</v>
      </c>
      <c r="Z624" s="16"/>
      <c r="AA624" s="16"/>
      <c r="AG624" s="16" t="s">
        <v>2736</v>
      </c>
      <c r="AM624" s="16" t="s">
        <v>947</v>
      </c>
      <c r="AN624" s="16" t="s">
        <v>854</v>
      </c>
      <c r="AO624" s="16" t="s">
        <v>1413</v>
      </c>
      <c r="AQ624" s="16"/>
      <c r="BD624" s="30"/>
      <c r="BH624" s="26"/>
      <c r="BM624" s="16"/>
      <c r="BN624" s="16"/>
      <c r="BO624" s="41"/>
      <c r="BW624" s="16"/>
      <c r="BX624" s="16"/>
      <c r="BY624" s="16"/>
      <c r="BZ624" s="16"/>
      <c r="CI624" s="16"/>
      <c r="CJ624" s="16"/>
      <c r="CK624" s="16"/>
      <c r="CL624" s="16"/>
      <c r="CN624" s="16"/>
      <c r="CR624" s="16"/>
      <c r="CY624" s="16"/>
      <c r="CZ624" s="19"/>
      <c r="DA624" s="16"/>
      <c r="DB624" s="16"/>
      <c r="DD624" s="16"/>
      <c r="DF624" s="16"/>
      <c r="DP624" s="16"/>
      <c r="DS624" s="16"/>
      <c r="DT624" s="16"/>
      <c r="DU624" s="16"/>
      <c r="DW624" s="16"/>
      <c r="EB624" s="16"/>
    </row>
    <row r="625" spans="1:132" x14ac:dyDescent="0.35">
      <c r="A625" s="16" t="s">
        <v>6223</v>
      </c>
      <c r="I625" t="s">
        <v>2201</v>
      </c>
      <c r="J625"/>
      <c r="K625" s="16" t="s">
        <v>730</v>
      </c>
      <c r="L625" s="16"/>
      <c r="O625" s="16" t="s">
        <v>119</v>
      </c>
      <c r="P625" s="16"/>
      <c r="Q625" s="16"/>
      <c r="R625" s="16">
        <f>SUM(COUNTIF(L625:Q625,"yes"))</f>
        <v>1</v>
      </c>
      <c r="S625" s="16"/>
      <c r="T625" s="16"/>
      <c r="U625" s="16"/>
      <c r="V625" s="16"/>
      <c r="W625" s="16"/>
      <c r="X625" s="16"/>
      <c r="Y625" s="16" t="s">
        <v>2200</v>
      </c>
      <c r="Z625" s="16"/>
      <c r="AA625" s="16"/>
      <c r="AG625" s="16" t="s">
        <v>2201</v>
      </c>
      <c r="AM625" s="16" t="s">
        <v>769</v>
      </c>
      <c r="AN625" s="16" t="s">
        <v>1875</v>
      </c>
      <c r="AO625" s="16" t="s">
        <v>1434</v>
      </c>
      <c r="AQ625" s="16"/>
      <c r="AZ625" s="16">
        <f>LEN(AY625)-LEN(SUBSTITUTE(AY625,",",""))+1</f>
        <v>1</v>
      </c>
      <c r="BD625" s="30"/>
      <c r="BH625" s="26"/>
      <c r="BM625" s="16"/>
      <c r="BN625" s="16"/>
      <c r="BO625" s="41"/>
      <c r="BW625" s="16"/>
      <c r="BX625" s="16"/>
      <c r="BY625" s="16"/>
      <c r="BZ625" s="16"/>
      <c r="CI625" s="16"/>
      <c r="CJ625" s="16"/>
      <c r="CK625" s="16"/>
      <c r="CL625" s="16"/>
      <c r="CN625" s="16"/>
      <c r="CR625" s="16"/>
      <c r="CY625" s="16"/>
      <c r="CZ625" s="19"/>
      <c r="DA625" s="16"/>
      <c r="DB625" s="16"/>
      <c r="DD625" s="16"/>
      <c r="DF625" s="16"/>
      <c r="DP625" s="16"/>
      <c r="DS625" s="16"/>
      <c r="DT625" s="16"/>
      <c r="DU625" s="16"/>
      <c r="DW625" s="16"/>
      <c r="EB625" s="16"/>
    </row>
    <row r="626" spans="1:132" x14ac:dyDescent="0.35">
      <c r="A626" s="16" t="s">
        <v>6223</v>
      </c>
      <c r="I626" t="s">
        <v>2817</v>
      </c>
      <c r="J626"/>
      <c r="K626" s="16" t="s">
        <v>730</v>
      </c>
      <c r="L626" s="16"/>
      <c r="O626" s="16" t="s">
        <v>119</v>
      </c>
      <c r="P626" s="16"/>
      <c r="Q626" s="16"/>
      <c r="R626" s="16">
        <f>SUM(COUNTIF(L626:Q626,"yes"))</f>
        <v>1</v>
      </c>
      <c r="S626" s="16"/>
      <c r="T626" s="16"/>
      <c r="U626" s="16"/>
      <c r="V626" s="16"/>
      <c r="W626" s="16"/>
      <c r="X626" s="16"/>
      <c r="Y626" s="16" t="s">
        <v>2815</v>
      </c>
      <c r="Z626" s="16"/>
      <c r="AA626" s="16"/>
      <c r="AB626" s="16" t="s">
        <v>2816</v>
      </c>
      <c r="AG626" s="16" t="s">
        <v>2817</v>
      </c>
      <c r="AM626" s="16" t="s">
        <v>769</v>
      </c>
      <c r="AN626" s="16" t="s">
        <v>2818</v>
      </c>
      <c r="AO626" s="16" t="s">
        <v>1757</v>
      </c>
      <c r="AQ626" s="16"/>
      <c r="BD626" s="30"/>
      <c r="BH626" s="26"/>
      <c r="BM626" s="16"/>
      <c r="BN626" s="16"/>
      <c r="BO626" s="41"/>
      <c r="BW626" s="16"/>
      <c r="BX626" s="16"/>
      <c r="BY626" s="16"/>
      <c r="BZ626" s="16"/>
      <c r="CI626" s="16"/>
      <c r="CJ626" s="16"/>
      <c r="CK626" s="16"/>
      <c r="CL626" s="16"/>
      <c r="CN626" s="16"/>
      <c r="CR626" s="16"/>
      <c r="CY626" s="16"/>
      <c r="CZ626" s="19"/>
      <c r="DA626" s="16"/>
      <c r="DB626" s="16"/>
      <c r="DD626" s="16"/>
      <c r="DF626" s="16"/>
      <c r="DP626" s="16"/>
      <c r="DS626" s="16"/>
      <c r="DT626" s="16"/>
      <c r="DU626" s="16"/>
      <c r="DW626" s="16"/>
      <c r="EB626" s="16"/>
    </row>
    <row r="627" spans="1:132" x14ac:dyDescent="0.35">
      <c r="A627" s="16" t="s">
        <v>6223</v>
      </c>
      <c r="I627" t="s">
        <v>2297</v>
      </c>
      <c r="J627"/>
      <c r="K627" s="16" t="s">
        <v>730</v>
      </c>
      <c r="L627" s="16"/>
      <c r="O627" s="16" t="s">
        <v>119</v>
      </c>
      <c r="P627" s="16"/>
      <c r="Q627" s="16"/>
      <c r="R627" s="16">
        <f>SUM(COUNTIF(L627:Q627,"yes"))</f>
        <v>1</v>
      </c>
      <c r="S627" s="16"/>
      <c r="T627" s="16"/>
      <c r="U627" s="16"/>
      <c r="V627" s="16"/>
      <c r="W627" s="16"/>
      <c r="X627" s="16"/>
      <c r="Y627" s="16" t="s">
        <v>2296</v>
      </c>
      <c r="Z627" s="16"/>
      <c r="AA627" s="16"/>
      <c r="AG627" s="16" t="s">
        <v>2297</v>
      </c>
      <c r="AM627" s="16" t="s">
        <v>1193</v>
      </c>
      <c r="AN627" s="16" t="s">
        <v>1387</v>
      </c>
      <c r="AO627" s="16" t="s">
        <v>1978</v>
      </c>
      <c r="AQ627" s="16"/>
      <c r="AZ627" s="16">
        <f>LEN(AY627)-LEN(SUBSTITUTE(AY627,",",""))+1</f>
        <v>1</v>
      </c>
      <c r="BD627" s="30"/>
      <c r="BH627" s="26"/>
      <c r="BM627" s="16"/>
      <c r="BN627" s="16"/>
      <c r="BO627" s="41"/>
      <c r="BW627" s="16"/>
      <c r="BX627" s="16"/>
      <c r="BY627" s="16"/>
      <c r="BZ627" s="16"/>
      <c r="CI627" s="16"/>
      <c r="CJ627" s="16"/>
      <c r="CK627" s="16"/>
      <c r="CL627" s="16"/>
      <c r="CN627" s="16"/>
      <c r="CR627" s="16"/>
      <c r="CY627" s="16"/>
      <c r="CZ627" s="19"/>
      <c r="DA627" s="16"/>
      <c r="DB627" s="16"/>
      <c r="DD627" s="16"/>
      <c r="DF627" s="16"/>
      <c r="DP627" s="16"/>
      <c r="DS627" s="16"/>
      <c r="DT627" s="16"/>
      <c r="DU627" s="16"/>
      <c r="DW627" s="16"/>
      <c r="EB627" s="16"/>
    </row>
    <row r="628" spans="1:132" x14ac:dyDescent="0.35">
      <c r="A628" s="16" t="s">
        <v>6223</v>
      </c>
      <c r="I628" t="s">
        <v>3055</v>
      </c>
      <c r="J628"/>
      <c r="K628" s="16" t="s">
        <v>730</v>
      </c>
      <c r="L628" s="16"/>
      <c r="O628" s="16" t="s">
        <v>119</v>
      </c>
      <c r="P628" s="16"/>
      <c r="Q628" s="16"/>
      <c r="R628" s="16">
        <f>SUM(COUNTIF(L628:Q628,"yes"))</f>
        <v>1</v>
      </c>
      <c r="S628" s="16"/>
      <c r="T628" s="16"/>
      <c r="U628" s="16"/>
      <c r="V628" s="16"/>
      <c r="W628" s="16"/>
      <c r="X628" s="16"/>
      <c r="Y628" s="16" t="s">
        <v>3054</v>
      </c>
      <c r="Z628" s="16"/>
      <c r="AA628" s="16"/>
      <c r="AG628" s="16" t="s">
        <v>3055</v>
      </c>
      <c r="AM628" s="16" t="s">
        <v>5866</v>
      </c>
      <c r="AN628" s="16" t="s">
        <v>981</v>
      </c>
      <c r="AO628" s="16" t="s">
        <v>3056</v>
      </c>
      <c r="AQ628" s="16"/>
      <c r="BD628" s="30"/>
      <c r="BH628" s="26"/>
      <c r="BM628" s="16"/>
      <c r="BN628" s="16"/>
      <c r="BO628" s="41"/>
      <c r="BW628" s="16"/>
      <c r="BX628" s="16"/>
      <c r="BY628" s="16"/>
      <c r="BZ628" s="16"/>
      <c r="CI628" s="16"/>
      <c r="CJ628" s="16"/>
      <c r="CK628" s="16"/>
      <c r="CL628" s="16"/>
      <c r="CN628" s="16"/>
      <c r="CR628" s="16"/>
      <c r="CY628" s="16"/>
      <c r="CZ628" s="19"/>
      <c r="DA628" s="16"/>
      <c r="DB628" s="16"/>
      <c r="DD628" s="16"/>
      <c r="DF628" s="16"/>
      <c r="DP628" s="16"/>
      <c r="DS628" s="16"/>
      <c r="DT628" s="16"/>
      <c r="DU628" s="16"/>
      <c r="DW628" s="16"/>
      <c r="EB628" s="16"/>
    </row>
    <row r="629" spans="1:132" x14ac:dyDescent="0.35">
      <c r="A629" s="16" t="s">
        <v>6223</v>
      </c>
      <c r="I629" t="s">
        <v>439</v>
      </c>
      <c r="J629"/>
      <c r="K629" s="16" t="s">
        <v>730</v>
      </c>
      <c r="L629" s="16"/>
      <c r="O629" s="16" t="s">
        <v>119</v>
      </c>
      <c r="P629" s="16"/>
      <c r="Q629" s="16"/>
      <c r="R629" s="16">
        <f>SUM(COUNTIF(L629:Q629,"yes"))</f>
        <v>1</v>
      </c>
      <c r="S629" s="16" t="s">
        <v>6301</v>
      </c>
      <c r="T629" s="16" t="s">
        <v>1267</v>
      </c>
      <c r="U629" s="16"/>
      <c r="V629" s="16"/>
      <c r="W629" s="16"/>
      <c r="X629" s="16"/>
      <c r="Y629" s="16" t="s">
        <v>1323</v>
      </c>
      <c r="Z629" s="16" t="s">
        <v>677</v>
      </c>
      <c r="AA629" s="16"/>
      <c r="AG629" s="16" t="s">
        <v>1325</v>
      </c>
      <c r="AM629" s="16" t="s">
        <v>1324</v>
      </c>
      <c r="AN629" s="16" t="s">
        <v>981</v>
      </c>
      <c r="AO629" s="16" t="s">
        <v>1326</v>
      </c>
      <c r="AQ629" s="16"/>
      <c r="AZ629" s="16">
        <f>LEN(AY629)-LEN(SUBSTITUTE(AY629,",",""))+1</f>
        <v>1</v>
      </c>
      <c r="BD629" s="30"/>
      <c r="BH629" s="26"/>
      <c r="BJ629" s="16" t="s">
        <v>1327</v>
      </c>
      <c r="BM629" s="16"/>
      <c r="BN629" s="16"/>
      <c r="BO629" s="41"/>
      <c r="BW629" s="16"/>
      <c r="BX629" s="16"/>
      <c r="BY629" s="16"/>
      <c r="BZ629" s="16"/>
      <c r="CI629" s="16"/>
      <c r="CJ629" s="16"/>
      <c r="CK629" s="16"/>
      <c r="CL629" s="16"/>
      <c r="CN629" s="16"/>
      <c r="CR629" s="16"/>
      <c r="CY629" s="16"/>
      <c r="CZ629" s="19"/>
      <c r="DA629" s="16"/>
      <c r="DB629" s="16"/>
      <c r="DD629" s="16"/>
      <c r="DF629" s="16"/>
      <c r="DP629" s="16"/>
      <c r="DS629" s="16"/>
      <c r="DT629" s="16"/>
      <c r="DU629" s="16"/>
      <c r="DW629" s="16"/>
      <c r="EB629" s="16"/>
    </row>
    <row r="630" spans="1:132" x14ac:dyDescent="0.35">
      <c r="A630" s="16" t="s">
        <v>6223</v>
      </c>
      <c r="I630" t="s">
        <v>2136</v>
      </c>
      <c r="J630"/>
      <c r="K630" s="16" t="s">
        <v>730</v>
      </c>
      <c r="L630" s="16"/>
      <c r="O630" s="16" t="s">
        <v>119</v>
      </c>
      <c r="P630" s="16"/>
      <c r="Q630" s="16"/>
      <c r="R630" s="16">
        <f>SUM(COUNTIF(L630:Q630,"yes"))</f>
        <v>1</v>
      </c>
      <c r="S630" s="16"/>
      <c r="T630" s="16"/>
      <c r="U630" s="16"/>
      <c r="V630" s="16"/>
      <c r="W630" s="16"/>
      <c r="X630" s="16"/>
      <c r="Y630" s="16" t="s">
        <v>2135</v>
      </c>
      <c r="Z630" s="16"/>
      <c r="AA630" s="16"/>
      <c r="AG630" s="16" t="s">
        <v>2136</v>
      </c>
      <c r="AM630" s="16" t="s">
        <v>1270</v>
      </c>
      <c r="AN630" s="16" t="s">
        <v>981</v>
      </c>
      <c r="AO630" s="16" t="s">
        <v>1715</v>
      </c>
      <c r="AQ630" s="16"/>
      <c r="AZ630" s="16">
        <f>LEN(AY630)-LEN(SUBSTITUTE(AY630,",",""))+1</f>
        <v>1</v>
      </c>
      <c r="BD630" s="30"/>
      <c r="BH630" s="26"/>
      <c r="BM630" s="16"/>
      <c r="BN630" s="16"/>
      <c r="BO630" s="41"/>
      <c r="BW630" s="16"/>
      <c r="BX630" s="16"/>
      <c r="BY630" s="16"/>
      <c r="BZ630" s="16"/>
      <c r="CI630" s="16"/>
      <c r="CJ630" s="16"/>
      <c r="CK630" s="16"/>
      <c r="CL630" s="16"/>
      <c r="CN630" s="16"/>
      <c r="CR630" s="16"/>
      <c r="CY630" s="16"/>
      <c r="CZ630" s="19"/>
      <c r="DA630" s="16"/>
      <c r="DB630" s="16"/>
      <c r="DD630" s="16"/>
      <c r="DF630" s="16"/>
      <c r="DP630" s="16"/>
      <c r="DS630" s="16"/>
      <c r="DT630" s="16"/>
      <c r="DU630" s="16"/>
      <c r="DW630" s="16"/>
      <c r="EB630" s="16"/>
    </row>
    <row r="631" spans="1:132" x14ac:dyDescent="0.35">
      <c r="A631" s="16" t="s">
        <v>6223</v>
      </c>
      <c r="I631" t="s">
        <v>2008</v>
      </c>
      <c r="J631"/>
      <c r="K631" s="16" t="s">
        <v>730</v>
      </c>
      <c r="L631" s="16"/>
      <c r="O631" s="16" t="s">
        <v>119</v>
      </c>
      <c r="P631" s="16"/>
      <c r="Q631" s="16"/>
      <c r="R631" s="16">
        <f>SUM(COUNTIF(L631:Q631,"yes"))</f>
        <v>1</v>
      </c>
      <c r="S631" s="16"/>
      <c r="T631" s="16"/>
      <c r="U631" s="16"/>
      <c r="V631" s="16"/>
      <c r="W631" s="16"/>
      <c r="X631" s="16"/>
      <c r="Y631" s="16" t="s">
        <v>2007</v>
      </c>
      <c r="Z631" s="16"/>
      <c r="AA631" s="16"/>
      <c r="AG631" s="16" t="s">
        <v>2008</v>
      </c>
      <c r="AM631" s="16" t="s">
        <v>1229</v>
      </c>
      <c r="AN631" s="16" t="s">
        <v>1228</v>
      </c>
      <c r="AO631" s="16" t="s">
        <v>1227</v>
      </c>
      <c r="AQ631" s="16"/>
      <c r="AZ631" s="16">
        <f>LEN(AY631)-LEN(SUBSTITUTE(AY631,",",""))+1</f>
        <v>1</v>
      </c>
      <c r="BB631" s="16">
        <f>LEN(BA631)-LEN(SUBSTITUTE(BA631,",",""))+1</f>
        <v>1</v>
      </c>
      <c r="BD631" s="30"/>
      <c r="BH631" s="26"/>
      <c r="BM631" s="16"/>
      <c r="BN631" s="16"/>
      <c r="BO631" s="41"/>
      <c r="BW631" s="16"/>
      <c r="BX631" s="16"/>
      <c r="BY631" s="16"/>
      <c r="BZ631" s="16"/>
      <c r="CI631" s="16"/>
      <c r="CJ631" s="16"/>
      <c r="CK631" s="16"/>
      <c r="CL631" s="16"/>
      <c r="CN631" s="16"/>
      <c r="CR631" s="16"/>
      <c r="CY631" s="16"/>
      <c r="CZ631" s="19"/>
      <c r="DA631" s="16"/>
      <c r="DB631" s="16"/>
      <c r="DD631" s="16"/>
      <c r="DF631" s="16"/>
      <c r="DP631" s="16"/>
      <c r="DS631" s="16"/>
      <c r="DT631" s="16"/>
      <c r="DU631" s="16"/>
      <c r="DW631" s="16"/>
      <c r="EB631" s="16"/>
    </row>
    <row r="632" spans="1:132" x14ac:dyDescent="0.35">
      <c r="A632" s="16" t="s">
        <v>6223</v>
      </c>
      <c r="I632" t="s">
        <v>2233</v>
      </c>
      <c r="J632"/>
      <c r="K632" s="16" t="s">
        <v>730</v>
      </c>
      <c r="L632" s="16"/>
      <c r="O632" s="16" t="s">
        <v>119</v>
      </c>
      <c r="P632" s="16"/>
      <c r="Q632" s="16"/>
      <c r="R632" s="16">
        <f>SUM(COUNTIF(L632:Q632,"yes"))</f>
        <v>1</v>
      </c>
      <c r="S632" s="16"/>
      <c r="T632" s="16"/>
      <c r="U632" s="16"/>
      <c r="V632" s="16"/>
      <c r="W632" s="16"/>
      <c r="X632" s="16"/>
      <c r="Y632" s="16" t="s">
        <v>2232</v>
      </c>
      <c r="Z632" s="16"/>
      <c r="AA632" s="16"/>
      <c r="AG632" s="16" t="s">
        <v>2233</v>
      </c>
      <c r="AM632" s="16" t="s">
        <v>1229</v>
      </c>
      <c r="AN632" s="16" t="s">
        <v>1228</v>
      </c>
      <c r="AO632" s="16" t="s">
        <v>2234</v>
      </c>
      <c r="AQ632" s="16"/>
      <c r="AZ632" s="16">
        <f>LEN(AY632)-LEN(SUBSTITUTE(AY632,",",""))+1</f>
        <v>1</v>
      </c>
      <c r="BD632" s="30"/>
      <c r="BH632" s="26"/>
      <c r="BM632" s="16"/>
      <c r="BN632" s="16"/>
      <c r="BO632" s="41"/>
      <c r="BW632" s="16"/>
      <c r="BX632" s="16"/>
      <c r="BY632" s="16"/>
      <c r="BZ632" s="16"/>
      <c r="CI632" s="16"/>
      <c r="CJ632" s="16"/>
      <c r="CK632" s="16"/>
      <c r="CL632" s="16"/>
      <c r="CN632" s="16"/>
      <c r="CR632" s="16"/>
      <c r="CY632" s="16"/>
      <c r="CZ632" s="19"/>
      <c r="DA632" s="16"/>
      <c r="DB632" s="16"/>
      <c r="DD632" s="16"/>
      <c r="DF632" s="16"/>
      <c r="DP632" s="16"/>
      <c r="DS632" s="16"/>
      <c r="DT632" s="16"/>
      <c r="DU632" s="16"/>
      <c r="DW632" s="16"/>
      <c r="EB632" s="16"/>
    </row>
    <row r="633" spans="1:132" x14ac:dyDescent="0.35">
      <c r="A633" s="16" t="s">
        <v>6223</v>
      </c>
      <c r="I633" t="s">
        <v>3082</v>
      </c>
      <c r="J633"/>
      <c r="K633" s="16" t="s">
        <v>730</v>
      </c>
      <c r="L633" s="16"/>
      <c r="O633" s="16" t="s">
        <v>119</v>
      </c>
      <c r="P633" s="16"/>
      <c r="Q633" s="16"/>
      <c r="R633" s="16">
        <f>SUM(COUNTIF(L633:Q633,"yes"))</f>
        <v>1</v>
      </c>
      <c r="S633" s="16"/>
      <c r="T633" s="16"/>
      <c r="U633" s="16"/>
      <c r="V633" s="16"/>
      <c r="W633" s="16"/>
      <c r="X633" s="16"/>
      <c r="Y633" s="16" t="s">
        <v>3081</v>
      </c>
      <c r="Z633" s="16"/>
      <c r="AA633" s="16"/>
      <c r="AG633" s="16" t="s">
        <v>3082</v>
      </c>
      <c r="AM633" s="16" t="s">
        <v>1432</v>
      </c>
      <c r="AN633" s="16" t="s">
        <v>1385</v>
      </c>
      <c r="AO633" s="16" t="s">
        <v>3083</v>
      </c>
      <c r="AQ633" s="16"/>
      <c r="BD633" s="30"/>
      <c r="BH633" s="26"/>
      <c r="BM633" s="16"/>
      <c r="BN633" s="16"/>
      <c r="BO633" s="41"/>
      <c r="BW633" s="16"/>
      <c r="BX633" s="16"/>
      <c r="BY633" s="16"/>
      <c r="BZ633" s="16"/>
      <c r="CI633" s="16"/>
      <c r="CJ633" s="16"/>
      <c r="CK633" s="16"/>
      <c r="CL633" s="16"/>
      <c r="CN633" s="16"/>
      <c r="CR633" s="16"/>
      <c r="CY633" s="16"/>
      <c r="CZ633" s="19"/>
      <c r="DA633" s="16"/>
      <c r="DB633" s="16"/>
      <c r="DD633" s="16"/>
      <c r="DF633" s="16"/>
      <c r="DP633" s="16"/>
      <c r="DS633" s="16"/>
      <c r="DT633" s="16"/>
      <c r="DU633" s="16"/>
      <c r="DW633" s="16"/>
      <c r="EB633" s="16"/>
    </row>
    <row r="634" spans="1:132" x14ac:dyDescent="0.35">
      <c r="A634" s="16" t="s">
        <v>6223</v>
      </c>
      <c r="I634" t="s">
        <v>3088</v>
      </c>
      <c r="J634"/>
      <c r="K634" s="16" t="s">
        <v>730</v>
      </c>
      <c r="L634" s="16"/>
      <c r="O634" s="16" t="s">
        <v>119</v>
      </c>
      <c r="P634" s="16"/>
      <c r="Q634" s="16"/>
      <c r="R634" s="16">
        <f>SUM(COUNTIF(L634:Q634,"yes"))</f>
        <v>1</v>
      </c>
      <c r="S634" s="16"/>
      <c r="T634" s="16"/>
      <c r="U634" s="16"/>
      <c r="V634" s="16"/>
      <c r="W634" s="16"/>
      <c r="X634" s="16"/>
      <c r="Y634" s="16" t="s">
        <v>3086</v>
      </c>
      <c r="Z634" s="16"/>
      <c r="AA634" s="16"/>
      <c r="AG634" s="16" t="s">
        <v>3088</v>
      </c>
      <c r="AM634" s="16" t="s">
        <v>3087</v>
      </c>
      <c r="AN634" s="16" t="s">
        <v>2997</v>
      </c>
      <c r="AO634" s="16" t="s">
        <v>3089</v>
      </c>
      <c r="AQ634" s="16"/>
      <c r="BD634" s="30"/>
      <c r="BH634" s="26"/>
      <c r="BM634" s="16"/>
      <c r="BN634" s="16"/>
      <c r="BO634" s="41"/>
      <c r="BW634" s="16"/>
      <c r="BX634" s="16"/>
      <c r="BY634" s="16"/>
      <c r="BZ634" s="16"/>
      <c r="CI634" s="16"/>
      <c r="CJ634" s="16"/>
      <c r="CK634" s="16"/>
      <c r="CL634" s="16"/>
      <c r="CN634" s="16"/>
      <c r="CR634" s="16"/>
      <c r="CY634" s="16"/>
      <c r="CZ634" s="19"/>
      <c r="DA634" s="16"/>
      <c r="DB634" s="16"/>
      <c r="DD634" s="16"/>
      <c r="DF634" s="16"/>
      <c r="DP634" s="16"/>
      <c r="DS634" s="16"/>
      <c r="DT634" s="16"/>
      <c r="DU634" s="16"/>
      <c r="DW634" s="16"/>
      <c r="EB634" s="16"/>
    </row>
    <row r="635" spans="1:132" x14ac:dyDescent="0.35">
      <c r="A635" s="16" t="s">
        <v>6223</v>
      </c>
      <c r="I635" t="s">
        <v>2643</v>
      </c>
      <c r="J635"/>
      <c r="K635" s="16" t="s">
        <v>730</v>
      </c>
      <c r="L635" s="16"/>
      <c r="O635" s="16" t="s">
        <v>119</v>
      </c>
      <c r="P635" s="16"/>
      <c r="Q635" s="16"/>
      <c r="R635" s="16">
        <f>SUM(COUNTIF(L635:Q635,"yes"))</f>
        <v>1</v>
      </c>
      <c r="S635" s="16"/>
      <c r="T635" s="16"/>
      <c r="U635" s="16"/>
      <c r="V635" s="16"/>
      <c r="W635" s="16"/>
      <c r="X635" s="16"/>
      <c r="Y635" s="16" t="s">
        <v>2642</v>
      </c>
      <c r="Z635" s="16"/>
      <c r="AA635" s="16"/>
      <c r="AG635" s="16" t="s">
        <v>2643</v>
      </c>
      <c r="AM635" s="16" t="s">
        <v>1984</v>
      </c>
      <c r="AN635" s="16" t="s">
        <v>1231</v>
      </c>
      <c r="AO635" s="16" t="s">
        <v>1227</v>
      </c>
      <c r="AQ635" s="16"/>
      <c r="BD635" s="30"/>
      <c r="BH635" s="26"/>
      <c r="BM635" s="16"/>
      <c r="BN635" s="16"/>
      <c r="BO635" s="41"/>
      <c r="BW635" s="16"/>
      <c r="BX635" s="16"/>
      <c r="BY635" s="16"/>
      <c r="BZ635" s="16"/>
      <c r="CI635" s="16"/>
      <c r="CJ635" s="16"/>
      <c r="CK635" s="16"/>
      <c r="CL635" s="16"/>
      <c r="CN635" s="16"/>
      <c r="CR635" s="16"/>
      <c r="CY635" s="16"/>
      <c r="CZ635" s="19"/>
      <c r="DA635" s="16"/>
      <c r="DB635" s="16"/>
      <c r="DD635" s="16"/>
      <c r="DF635" s="16"/>
      <c r="DP635" s="16"/>
      <c r="DS635" s="16"/>
      <c r="DT635" s="16"/>
      <c r="DU635" s="16"/>
      <c r="DW635" s="16"/>
      <c r="EB635" s="16"/>
    </row>
    <row r="636" spans="1:132" x14ac:dyDescent="0.35">
      <c r="A636" s="16" t="s">
        <v>6223</v>
      </c>
      <c r="I636" t="s">
        <v>1730</v>
      </c>
      <c r="J636"/>
      <c r="K636" s="16" t="s">
        <v>730</v>
      </c>
      <c r="L636" s="16"/>
      <c r="O636" s="16" t="s">
        <v>119</v>
      </c>
      <c r="P636" s="16"/>
      <c r="Q636" s="16"/>
      <c r="R636" s="16">
        <f>SUM(COUNTIF(L636:Q636,"yes"))</f>
        <v>1</v>
      </c>
      <c r="S636" s="16"/>
      <c r="T636" s="16"/>
      <c r="U636" s="16"/>
      <c r="V636" s="16"/>
      <c r="W636" s="16"/>
      <c r="X636" s="16"/>
      <c r="Y636" s="16" t="s">
        <v>1729</v>
      </c>
      <c r="Z636" s="16"/>
      <c r="AA636" s="16"/>
      <c r="AG636" s="16" t="s">
        <v>1730</v>
      </c>
      <c r="AM636" s="16" t="s">
        <v>1328</v>
      </c>
      <c r="AN636" s="16" t="s">
        <v>1231</v>
      </c>
      <c r="AO636" s="16" t="s">
        <v>1419</v>
      </c>
      <c r="AQ636" s="16"/>
      <c r="AZ636" s="16">
        <f>LEN(AY636)-LEN(SUBSTITUTE(AY636,",",""))+1</f>
        <v>1</v>
      </c>
      <c r="BB636" s="16">
        <f>LEN(BA636)-LEN(SUBSTITUTE(BA636,",",""))+1</f>
        <v>1</v>
      </c>
      <c r="BC636" s="16">
        <f>Table1[[#This Row], [no. of native regions]]+Table1[[#This Row], [no. of introduced regions]]</f>
        <v>2</v>
      </c>
      <c r="BD636" s="30">
        <f>Table1[[#This Row], [no. of introduced regions]]/Table1[[#This Row], [no. of native regions]]</f>
        <v>1</v>
      </c>
      <c r="BH636" s="26"/>
      <c r="BM636" s="16"/>
      <c r="BN636" s="16"/>
      <c r="BO636" s="41"/>
      <c r="BW636" s="16"/>
      <c r="BX636" s="16"/>
      <c r="BY636" s="16"/>
      <c r="BZ636" s="16"/>
      <c r="CI636" s="16"/>
      <c r="CJ636" s="16"/>
      <c r="CK636" s="16"/>
      <c r="CL636" s="16"/>
      <c r="CN636" s="16"/>
      <c r="CR636" s="16"/>
      <c r="CY636" s="16"/>
      <c r="CZ636" s="19"/>
      <c r="DA636" s="16"/>
      <c r="DB636" s="16"/>
      <c r="DD636" s="16"/>
      <c r="DF636" s="16"/>
      <c r="DP636" s="16"/>
      <c r="DS636" s="16"/>
      <c r="DT636" s="16"/>
      <c r="DU636" s="16"/>
      <c r="DW636" s="16"/>
      <c r="EB636" s="16"/>
    </row>
    <row r="637" spans="1:132" x14ac:dyDescent="0.35">
      <c r="A637" s="16" t="s">
        <v>6223</v>
      </c>
      <c r="I637" t="s">
        <v>2305</v>
      </c>
      <c r="J637"/>
      <c r="K637" s="16" t="s">
        <v>730</v>
      </c>
      <c r="L637" s="16"/>
      <c r="O637" s="16" t="s">
        <v>119</v>
      </c>
      <c r="P637" s="16"/>
      <c r="Q637" s="16"/>
      <c r="R637" s="16">
        <f>SUM(COUNTIF(L637:Q637,"yes"))</f>
        <v>1</v>
      </c>
      <c r="S637" s="16"/>
      <c r="T637" s="16"/>
      <c r="U637" s="16"/>
      <c r="V637" s="16"/>
      <c r="W637" s="16"/>
      <c r="X637" s="16"/>
      <c r="Y637" s="16" t="s">
        <v>2304</v>
      </c>
      <c r="Z637" s="16"/>
      <c r="AA637" s="16"/>
      <c r="AG637" s="16" t="s">
        <v>2305</v>
      </c>
      <c r="AM637" s="16" t="s">
        <v>1213</v>
      </c>
      <c r="AN637" s="16" t="s">
        <v>1231</v>
      </c>
      <c r="AO637" s="16" t="s">
        <v>2306</v>
      </c>
      <c r="AQ637" s="16"/>
      <c r="AZ637" s="16">
        <f>LEN(AY637)-LEN(SUBSTITUTE(AY637,",",""))+1</f>
        <v>1</v>
      </c>
      <c r="BD637" s="30"/>
      <c r="BH637" s="26"/>
      <c r="BM637" s="16"/>
      <c r="BN637" s="16"/>
      <c r="BO637" s="41"/>
      <c r="BW637" s="16"/>
      <c r="BX637" s="16"/>
      <c r="BY637" s="16"/>
      <c r="BZ637" s="16"/>
      <c r="CI637" s="16"/>
      <c r="CJ637" s="16"/>
      <c r="CK637" s="16"/>
      <c r="CL637" s="16"/>
      <c r="CN637" s="16"/>
      <c r="CR637" s="16"/>
      <c r="CY637" s="16"/>
      <c r="CZ637" s="19"/>
      <c r="DA637" s="16"/>
      <c r="DB637" s="16"/>
      <c r="DD637" s="16"/>
      <c r="DF637" s="16"/>
      <c r="DP637" s="16"/>
      <c r="DS637" s="16"/>
      <c r="DT637" s="16"/>
      <c r="DU637" s="16"/>
      <c r="DW637" s="16"/>
      <c r="EB637" s="16"/>
    </row>
    <row r="638" spans="1:132" x14ac:dyDescent="0.35">
      <c r="A638" s="16" t="s">
        <v>6223</v>
      </c>
      <c r="I638" t="s">
        <v>2488</v>
      </c>
      <c r="J638"/>
      <c r="K638" s="16" t="s">
        <v>730</v>
      </c>
      <c r="L638" s="16"/>
      <c r="O638" s="16" t="s">
        <v>119</v>
      </c>
      <c r="P638" s="16"/>
      <c r="Q638" s="16"/>
      <c r="R638" s="16">
        <f>SUM(COUNTIF(L638:Q638,"yes"))</f>
        <v>1</v>
      </c>
      <c r="S638" s="16"/>
      <c r="T638" s="16"/>
      <c r="U638" s="16"/>
      <c r="V638" s="16"/>
      <c r="W638" s="16"/>
      <c r="X638" s="16"/>
      <c r="Y638" s="16" t="s">
        <v>2487</v>
      </c>
      <c r="Z638" s="16"/>
      <c r="AA638" s="16"/>
      <c r="AG638" s="16" t="s">
        <v>2488</v>
      </c>
      <c r="AM638" s="16" t="s">
        <v>1229</v>
      </c>
      <c r="AN638" s="16" t="s">
        <v>1385</v>
      </c>
      <c r="AO638" s="16" t="s">
        <v>1227</v>
      </c>
      <c r="AQ638" s="16"/>
      <c r="AZ638" s="16">
        <f>LEN(AY638)-LEN(SUBSTITUTE(AY638,",",""))+1</f>
        <v>1</v>
      </c>
      <c r="BD638" s="30"/>
      <c r="BH638" s="26"/>
      <c r="BM638" s="16"/>
      <c r="BN638" s="16"/>
      <c r="BO638" s="41"/>
      <c r="BW638" s="16"/>
      <c r="BX638" s="16"/>
      <c r="BY638" s="16"/>
      <c r="BZ638" s="16"/>
      <c r="CI638" s="16"/>
      <c r="CJ638" s="16"/>
      <c r="CK638" s="16"/>
      <c r="CL638" s="16"/>
      <c r="CN638" s="16"/>
      <c r="CR638" s="16"/>
      <c r="CY638" s="16"/>
      <c r="CZ638" s="19"/>
      <c r="DA638" s="16"/>
      <c r="DB638" s="16"/>
      <c r="DD638" s="16"/>
      <c r="DF638" s="16"/>
      <c r="DP638" s="16"/>
      <c r="DS638" s="16"/>
      <c r="DT638" s="16"/>
      <c r="DU638" s="16"/>
      <c r="DW638" s="16"/>
      <c r="EB638" s="16"/>
    </row>
    <row r="639" spans="1:132" x14ac:dyDescent="0.35">
      <c r="A639" s="16" t="s">
        <v>6223</v>
      </c>
      <c r="I639" t="s">
        <v>3075</v>
      </c>
      <c r="J639"/>
      <c r="K639" s="16" t="s">
        <v>730</v>
      </c>
      <c r="L639" s="16"/>
      <c r="O639" s="16" t="s">
        <v>119</v>
      </c>
      <c r="P639" s="16"/>
      <c r="Q639" s="16"/>
      <c r="R639" s="16">
        <f>SUM(COUNTIF(L639:Q639,"yes"))</f>
        <v>1</v>
      </c>
      <c r="S639" s="16"/>
      <c r="T639" s="16"/>
      <c r="U639" s="16"/>
      <c r="V639" s="16"/>
      <c r="W639" s="16"/>
      <c r="X639" s="16"/>
      <c r="Y639" s="16" t="s">
        <v>3074</v>
      </c>
      <c r="Z639" s="16"/>
      <c r="AA639" s="16"/>
      <c r="AG639" s="16" t="s">
        <v>3075</v>
      </c>
      <c r="AM639" s="16" t="s">
        <v>2905</v>
      </c>
      <c r="AN639" s="16" t="s">
        <v>1228</v>
      </c>
      <c r="AO639" s="16" t="s">
        <v>2056</v>
      </c>
      <c r="AQ639" s="16"/>
      <c r="BD639" s="30"/>
      <c r="BH639" s="26"/>
      <c r="BM639" s="16"/>
      <c r="BN639" s="16"/>
      <c r="BO639" s="41"/>
      <c r="BW639" s="16"/>
      <c r="BX639" s="16"/>
      <c r="BY639" s="16"/>
      <c r="BZ639" s="16"/>
      <c r="CI639" s="16"/>
      <c r="CJ639" s="16"/>
      <c r="CK639" s="16"/>
      <c r="CL639" s="16"/>
      <c r="CN639" s="16"/>
      <c r="CR639" s="16"/>
      <c r="CY639" s="16"/>
      <c r="CZ639" s="19"/>
      <c r="DA639" s="16"/>
      <c r="DB639" s="16"/>
      <c r="DD639" s="16"/>
      <c r="DF639" s="16"/>
      <c r="DP639" s="16"/>
      <c r="DS639" s="16"/>
      <c r="DT639" s="16"/>
      <c r="DU639" s="16"/>
      <c r="DW639" s="16"/>
      <c r="EB639" s="16"/>
    </row>
    <row r="640" spans="1:132" x14ac:dyDescent="0.35">
      <c r="A640" s="16" t="s">
        <v>6223</v>
      </c>
      <c r="I640" t="s">
        <v>2497</v>
      </c>
      <c r="J640"/>
      <c r="K640" s="16" t="s">
        <v>730</v>
      </c>
      <c r="L640" s="16"/>
      <c r="O640" s="16" t="s">
        <v>119</v>
      </c>
      <c r="P640" s="16"/>
      <c r="Q640" s="16"/>
      <c r="R640" s="16">
        <f>SUM(COUNTIF(L640:Q640,"yes"))</f>
        <v>1</v>
      </c>
      <c r="S640" s="16"/>
      <c r="T640" s="16"/>
      <c r="U640" s="16"/>
      <c r="V640" s="16"/>
      <c r="W640" s="16"/>
      <c r="X640" s="16"/>
      <c r="Y640" s="16" t="s">
        <v>2496</v>
      </c>
      <c r="Z640" s="16"/>
      <c r="AA640" s="16"/>
      <c r="AG640" s="16" t="s">
        <v>2497</v>
      </c>
      <c r="AM640" s="16" t="s">
        <v>1229</v>
      </c>
      <c r="AN640" s="16" t="s">
        <v>1385</v>
      </c>
      <c r="AO640" s="16" t="s">
        <v>1319</v>
      </c>
      <c r="AQ640" s="16"/>
      <c r="AZ640" s="16">
        <f>LEN(AY640)-LEN(SUBSTITUTE(AY640,",",""))+1</f>
        <v>1</v>
      </c>
      <c r="BD640" s="30"/>
      <c r="BH640" s="26"/>
      <c r="BM640" s="16"/>
      <c r="BN640" s="16"/>
      <c r="BO640" s="41"/>
      <c r="BW640" s="16"/>
      <c r="BX640" s="16"/>
      <c r="BY640" s="16"/>
      <c r="BZ640" s="16"/>
      <c r="CI640" s="16"/>
      <c r="CJ640" s="16"/>
      <c r="CK640" s="16"/>
      <c r="CL640" s="16"/>
      <c r="CN640" s="16"/>
      <c r="CR640" s="16"/>
      <c r="CY640" s="16"/>
      <c r="CZ640" s="19"/>
      <c r="DA640" s="16"/>
      <c r="DB640" s="16"/>
      <c r="DD640" s="16"/>
      <c r="DF640" s="16"/>
      <c r="DP640" s="16"/>
      <c r="DS640" s="16"/>
      <c r="DT640" s="16"/>
      <c r="DU640" s="16"/>
      <c r="DW640" s="16"/>
      <c r="EB640" s="16"/>
    </row>
    <row r="641" spans="1:132" x14ac:dyDescent="0.35">
      <c r="A641" s="16" t="s">
        <v>6223</v>
      </c>
      <c r="I641" t="s">
        <v>3072</v>
      </c>
      <c r="J641"/>
      <c r="K641" s="16" t="s">
        <v>730</v>
      </c>
      <c r="L641" s="16"/>
      <c r="O641" s="16" t="s">
        <v>119</v>
      </c>
      <c r="P641" s="16"/>
      <c r="Q641" s="16"/>
      <c r="R641" s="16">
        <f>SUM(COUNTIF(L641:Q641,"yes"))</f>
        <v>1</v>
      </c>
      <c r="S641" s="16"/>
      <c r="T641" s="16"/>
      <c r="U641" s="16"/>
      <c r="V641" s="16"/>
      <c r="W641" s="16"/>
      <c r="X641" s="16"/>
      <c r="Y641" s="16" t="s">
        <v>3071</v>
      </c>
      <c r="Z641" s="16"/>
      <c r="AA641" s="16"/>
      <c r="AG641" s="16" t="s">
        <v>3072</v>
      </c>
      <c r="AM641" s="16" t="s">
        <v>2198</v>
      </c>
      <c r="AN641" s="16" t="s">
        <v>1228</v>
      </c>
      <c r="AO641" s="16" t="s">
        <v>3073</v>
      </c>
      <c r="AQ641" s="16"/>
      <c r="BD641" s="30"/>
      <c r="BH641" s="26"/>
      <c r="BM641" s="16"/>
      <c r="BN641" s="16"/>
      <c r="BO641" s="41"/>
      <c r="BW641" s="16"/>
      <c r="BX641" s="16"/>
      <c r="BY641" s="16"/>
      <c r="BZ641" s="16"/>
      <c r="CI641" s="16"/>
      <c r="CJ641" s="16"/>
      <c r="CK641" s="16"/>
      <c r="CL641" s="16"/>
      <c r="CN641" s="16"/>
      <c r="CR641" s="16"/>
      <c r="CY641" s="16"/>
      <c r="CZ641" s="19"/>
      <c r="DA641" s="16"/>
      <c r="DB641" s="16"/>
      <c r="DD641" s="16"/>
      <c r="DF641" s="16"/>
      <c r="DP641" s="16"/>
      <c r="DS641" s="16"/>
      <c r="DT641" s="16"/>
      <c r="DU641" s="16"/>
      <c r="DW641" s="16"/>
      <c r="EB641" s="16"/>
    </row>
    <row r="642" spans="1:132" x14ac:dyDescent="0.35">
      <c r="A642" s="16" t="s">
        <v>6223</v>
      </c>
      <c r="I642" t="s">
        <v>2645</v>
      </c>
      <c r="J642"/>
      <c r="K642" s="16" t="s">
        <v>730</v>
      </c>
      <c r="L642" s="16"/>
      <c r="O642" s="16" t="s">
        <v>119</v>
      </c>
      <c r="P642" s="16"/>
      <c r="Q642" s="16"/>
      <c r="R642" s="16">
        <f>SUM(COUNTIF(L642:Q642,"yes"))</f>
        <v>1</v>
      </c>
      <c r="S642" s="16"/>
      <c r="T642" s="16"/>
      <c r="U642" s="16"/>
      <c r="V642" s="16"/>
      <c r="W642" s="16"/>
      <c r="X642" s="16"/>
      <c r="Y642" s="16" t="s">
        <v>2644</v>
      </c>
      <c r="Z642" s="16"/>
      <c r="AA642" s="16"/>
      <c r="AG642" s="16" t="s">
        <v>2645</v>
      </c>
      <c r="AM642" s="16" t="s">
        <v>1984</v>
      </c>
      <c r="AN642" s="16" t="s">
        <v>1231</v>
      </c>
      <c r="AO642" s="16" t="s">
        <v>1235</v>
      </c>
      <c r="AQ642" s="16"/>
      <c r="BD642" s="30"/>
      <c r="BH642" s="26"/>
      <c r="BM642" s="16"/>
      <c r="BN642" s="16"/>
      <c r="BO642" s="41"/>
      <c r="BW642" s="16"/>
      <c r="BX642" s="16"/>
      <c r="BY642" s="16"/>
      <c r="BZ642" s="16"/>
      <c r="CI642" s="16"/>
      <c r="CJ642" s="16"/>
      <c r="CK642" s="16"/>
      <c r="CL642" s="16"/>
      <c r="CN642" s="16"/>
      <c r="CR642" s="16"/>
      <c r="CY642" s="16"/>
      <c r="CZ642" s="19"/>
      <c r="DA642" s="16"/>
      <c r="DB642" s="16"/>
      <c r="DD642" s="16"/>
      <c r="DF642" s="16"/>
      <c r="DP642" s="16"/>
      <c r="DS642" s="16"/>
      <c r="DT642" s="16"/>
      <c r="DU642" s="16"/>
      <c r="DW642" s="16"/>
      <c r="EB642" s="16"/>
    </row>
    <row r="643" spans="1:132" x14ac:dyDescent="0.35">
      <c r="A643" s="16" t="s">
        <v>6223</v>
      </c>
      <c r="I643" t="s">
        <v>2421</v>
      </c>
      <c r="J643"/>
      <c r="K643" s="16" t="s">
        <v>730</v>
      </c>
      <c r="L643" s="16"/>
      <c r="O643" s="16" t="s">
        <v>119</v>
      </c>
      <c r="P643" s="16"/>
      <c r="Q643" s="16"/>
      <c r="R643" s="16">
        <f>SUM(COUNTIF(L643:Q643,"yes"))</f>
        <v>1</v>
      </c>
      <c r="S643" s="16"/>
      <c r="T643" s="16"/>
      <c r="U643" s="16"/>
      <c r="V643" s="16"/>
      <c r="W643" s="16"/>
      <c r="X643" s="16"/>
      <c r="Y643" s="16" t="s">
        <v>2420</v>
      </c>
      <c r="Z643" s="16"/>
      <c r="AA643" s="16"/>
      <c r="AG643" s="16" t="s">
        <v>2421</v>
      </c>
      <c r="AM643" s="16" t="s">
        <v>1260</v>
      </c>
      <c r="AN643" s="16" t="s">
        <v>2165</v>
      </c>
      <c r="AO643" s="16" t="s">
        <v>2422</v>
      </c>
      <c r="AQ643" s="16"/>
      <c r="AZ643" s="16">
        <f>LEN(AY643)-LEN(SUBSTITUTE(AY643,",",""))+1</f>
        <v>1</v>
      </c>
      <c r="BD643" s="30"/>
      <c r="BH643" s="26"/>
      <c r="BM643" s="16"/>
      <c r="BN643" s="16"/>
      <c r="BO643" s="41"/>
      <c r="BW643" s="16"/>
      <c r="BX643" s="16"/>
      <c r="BY643" s="16"/>
      <c r="BZ643" s="16"/>
      <c r="CI643" s="16"/>
      <c r="CJ643" s="16"/>
      <c r="CK643" s="16"/>
      <c r="CL643" s="16"/>
      <c r="CN643" s="16"/>
      <c r="CR643" s="16"/>
      <c r="CY643" s="16"/>
      <c r="CZ643" s="19"/>
      <c r="DA643" s="16"/>
      <c r="DB643" s="16"/>
      <c r="DD643" s="16"/>
      <c r="DF643" s="16"/>
      <c r="DP643" s="16"/>
      <c r="DS643" s="16"/>
      <c r="DT643" s="16"/>
      <c r="DU643" s="16"/>
      <c r="DW643" s="16"/>
      <c r="EB643" s="16"/>
    </row>
    <row r="644" spans="1:132" x14ac:dyDescent="0.35">
      <c r="A644" s="16" t="s">
        <v>6223</v>
      </c>
      <c r="I644" t="s">
        <v>1856</v>
      </c>
      <c r="J644"/>
      <c r="K644" s="16" t="s">
        <v>730</v>
      </c>
      <c r="L644" s="16"/>
      <c r="O644" s="16" t="s">
        <v>119</v>
      </c>
      <c r="P644" s="16"/>
      <c r="Q644" s="16"/>
      <c r="R644" s="16">
        <f>SUM(COUNTIF(L644:Q644,"yes"))</f>
        <v>1</v>
      </c>
      <c r="S644" s="16"/>
      <c r="T644" s="16"/>
      <c r="U644" s="16"/>
      <c r="V644" s="16"/>
      <c r="W644" s="16"/>
      <c r="X644" s="16"/>
      <c r="Y644" s="16" t="s">
        <v>1855</v>
      </c>
      <c r="Z644" s="16"/>
      <c r="AA644" s="16"/>
      <c r="AG644" s="16" t="s">
        <v>1856</v>
      </c>
      <c r="AM644" s="16" t="s">
        <v>1313</v>
      </c>
      <c r="AN644" s="16" t="s">
        <v>1231</v>
      </c>
      <c r="AO644" s="16" t="s">
        <v>1319</v>
      </c>
      <c r="AQ644" s="16"/>
      <c r="AZ644" s="16">
        <f>LEN(AY644)-LEN(SUBSTITUTE(AY644,",",""))+1</f>
        <v>1</v>
      </c>
      <c r="BB644" s="16">
        <f>LEN(BA644)-LEN(SUBSTITUTE(BA644,",",""))+1</f>
        <v>1</v>
      </c>
      <c r="BD644" s="30">
        <f>Table1[[#This Row], [no. of introduced regions]]/Table1[[#This Row], [no. of native regions]]</f>
        <v>1</v>
      </c>
      <c r="BH644" s="26"/>
      <c r="BM644" s="16"/>
      <c r="BN644" s="16"/>
      <c r="BO644" s="41"/>
      <c r="BW644" s="16"/>
      <c r="BX644" s="16"/>
      <c r="BY644" s="16"/>
      <c r="BZ644" s="16"/>
      <c r="CI644" s="16"/>
      <c r="CJ644" s="16"/>
      <c r="CK644" s="16"/>
      <c r="CL644" s="16"/>
      <c r="CN644" s="16"/>
      <c r="CR644" s="16"/>
      <c r="CY644" s="16"/>
      <c r="CZ644" s="19"/>
      <c r="DA644" s="16"/>
      <c r="DB644" s="16"/>
      <c r="DD644" s="16"/>
      <c r="DF644" s="16"/>
      <c r="DP644" s="16"/>
      <c r="DS644" s="16"/>
      <c r="DT644" s="16"/>
      <c r="DU644" s="16"/>
      <c r="DW644" s="16"/>
      <c r="EB644" s="16"/>
    </row>
    <row r="645" spans="1:132" x14ac:dyDescent="0.35">
      <c r="A645" s="16" t="s">
        <v>6223</v>
      </c>
      <c r="I645" t="s">
        <v>1961</v>
      </c>
      <c r="J645"/>
      <c r="K645" s="16" t="s">
        <v>730</v>
      </c>
      <c r="L645" s="16"/>
      <c r="O645" s="16" t="s">
        <v>119</v>
      </c>
      <c r="P645" s="16"/>
      <c r="Q645" s="16"/>
      <c r="R645" s="16">
        <f>SUM(COUNTIF(L645:Q645,"yes"))</f>
        <v>1</v>
      </c>
      <c r="S645" s="16"/>
      <c r="T645" s="16"/>
      <c r="U645" s="16"/>
      <c r="V645" s="16"/>
      <c r="W645" s="16"/>
      <c r="X645" s="16"/>
      <c r="Y645" s="16" t="s">
        <v>1960</v>
      </c>
      <c r="Z645" s="16"/>
      <c r="AA645" s="16"/>
      <c r="AG645" s="16" t="s">
        <v>1961</v>
      </c>
      <c r="AM645" s="16" t="s">
        <v>1328</v>
      </c>
      <c r="AN645" s="16" t="s">
        <v>1228</v>
      </c>
      <c r="AO645" s="16" t="s">
        <v>1346</v>
      </c>
      <c r="AQ645" s="16"/>
      <c r="AZ645" s="16">
        <f>LEN(AY645)-LEN(SUBSTITUTE(AY645,",",""))+1</f>
        <v>1</v>
      </c>
      <c r="BB645" s="16">
        <f>LEN(BA645)-LEN(SUBSTITUTE(BA645,",",""))+1</f>
        <v>1</v>
      </c>
      <c r="BD645" s="30"/>
      <c r="BH645" s="26"/>
      <c r="BM645" s="16"/>
      <c r="BN645" s="16"/>
      <c r="BO645" s="41"/>
      <c r="BW645" s="16"/>
      <c r="BX645" s="16"/>
      <c r="BY645" s="16"/>
      <c r="BZ645" s="16"/>
      <c r="CI645" s="16"/>
      <c r="CJ645" s="16"/>
      <c r="CK645" s="16"/>
      <c r="CL645" s="16"/>
      <c r="CN645" s="16"/>
      <c r="CR645" s="16"/>
      <c r="CY645" s="16"/>
      <c r="CZ645" s="19"/>
      <c r="DA645" s="16"/>
      <c r="DB645" s="16"/>
      <c r="DD645" s="16"/>
      <c r="DF645" s="16"/>
      <c r="DP645" s="16"/>
      <c r="DS645" s="16"/>
      <c r="DT645" s="16"/>
      <c r="DU645" s="16"/>
      <c r="DW645" s="16"/>
      <c r="EB645" s="16"/>
    </row>
    <row r="646" spans="1:132" x14ac:dyDescent="0.35">
      <c r="A646" s="16" t="s">
        <v>6223</v>
      </c>
      <c r="I646" t="s">
        <v>2246</v>
      </c>
      <c r="J646"/>
      <c r="K646" s="16" t="s">
        <v>730</v>
      </c>
      <c r="L646" s="16"/>
      <c r="O646" s="16" t="s">
        <v>119</v>
      </c>
      <c r="P646" s="16"/>
      <c r="Q646" s="16"/>
      <c r="R646" s="16">
        <f>SUM(COUNTIF(L646:Q646,"yes"))</f>
        <v>1</v>
      </c>
      <c r="S646" s="16"/>
      <c r="T646" s="16"/>
      <c r="U646" s="16"/>
      <c r="V646" s="16"/>
      <c r="W646" s="16"/>
      <c r="X646" s="16"/>
      <c r="Y646" s="16" t="s">
        <v>2245</v>
      </c>
      <c r="Z646" s="16"/>
      <c r="AA646" s="16"/>
      <c r="AG646" s="16" t="s">
        <v>2246</v>
      </c>
      <c r="AM646" s="16" t="s">
        <v>1213</v>
      </c>
      <c r="AN646" s="16" t="s">
        <v>2241</v>
      </c>
      <c r="AO646" s="16" t="s">
        <v>1224</v>
      </c>
      <c r="AQ646" s="16"/>
      <c r="AZ646" s="16">
        <f>LEN(AY646)-LEN(SUBSTITUTE(AY646,",",""))+1</f>
        <v>1</v>
      </c>
      <c r="BD646" s="30"/>
      <c r="BH646" s="26"/>
      <c r="BM646" s="16"/>
      <c r="BN646" s="16"/>
      <c r="BO646" s="41"/>
      <c r="BW646" s="16"/>
      <c r="BX646" s="16"/>
      <c r="BY646" s="16"/>
      <c r="BZ646" s="16"/>
      <c r="CI646" s="16"/>
      <c r="CJ646" s="16"/>
      <c r="CK646" s="16"/>
      <c r="CL646" s="16"/>
      <c r="CN646" s="16"/>
      <c r="CR646" s="16"/>
      <c r="CY646" s="16"/>
      <c r="CZ646" s="19"/>
      <c r="DA646" s="16"/>
      <c r="DB646" s="16"/>
      <c r="DD646" s="16"/>
      <c r="DF646" s="16"/>
      <c r="DP646" s="16"/>
      <c r="DS646" s="16"/>
      <c r="DT646" s="16"/>
      <c r="DU646" s="16"/>
      <c r="DW646" s="16"/>
      <c r="EB646" s="16"/>
    </row>
    <row r="647" spans="1:132" x14ac:dyDescent="0.35">
      <c r="A647" s="16" t="s">
        <v>6223</v>
      </c>
      <c r="I647" t="s">
        <v>2331</v>
      </c>
      <c r="J647"/>
      <c r="K647" s="16" t="s">
        <v>730</v>
      </c>
      <c r="L647" s="16"/>
      <c r="O647" s="16" t="s">
        <v>119</v>
      </c>
      <c r="P647" s="16"/>
      <c r="Q647" s="16"/>
      <c r="R647" s="16">
        <f>SUM(COUNTIF(L647:Q647,"yes"))</f>
        <v>1</v>
      </c>
      <c r="S647" s="16"/>
      <c r="T647" s="16"/>
      <c r="U647" s="16"/>
      <c r="V647" s="16"/>
      <c r="W647" s="16"/>
      <c r="X647" s="16"/>
      <c r="Y647" s="16" t="s">
        <v>2330</v>
      </c>
      <c r="Z647" s="16"/>
      <c r="AA647" s="16"/>
      <c r="AG647" s="16" t="s">
        <v>2331</v>
      </c>
      <c r="AM647" s="16" t="s">
        <v>1328</v>
      </c>
      <c r="AN647" s="16" t="s">
        <v>1228</v>
      </c>
      <c r="AO647" s="16" t="s">
        <v>1807</v>
      </c>
      <c r="AQ647" s="16"/>
      <c r="AZ647" s="16">
        <f>LEN(AY647)-LEN(SUBSTITUTE(AY647,",",""))+1</f>
        <v>1</v>
      </c>
      <c r="BD647" s="30"/>
      <c r="BH647" s="26"/>
      <c r="BM647" s="16"/>
      <c r="BN647" s="16"/>
      <c r="BO647" s="41"/>
      <c r="BW647" s="16"/>
      <c r="BX647" s="16"/>
      <c r="BY647" s="16"/>
      <c r="BZ647" s="16"/>
      <c r="CI647" s="16"/>
      <c r="CJ647" s="16"/>
      <c r="CK647" s="16"/>
      <c r="CL647" s="16"/>
      <c r="CN647" s="16"/>
      <c r="CR647" s="16"/>
      <c r="CY647" s="16"/>
      <c r="CZ647" s="19"/>
      <c r="DA647" s="16"/>
      <c r="DB647" s="16"/>
      <c r="DD647" s="16"/>
      <c r="DF647" s="16"/>
      <c r="DP647" s="16"/>
      <c r="DS647" s="16"/>
      <c r="DT647" s="16"/>
      <c r="DU647" s="16"/>
      <c r="DW647" s="16"/>
      <c r="EB647" s="16"/>
    </row>
    <row r="648" spans="1:132" x14ac:dyDescent="0.35">
      <c r="A648" s="16" t="s">
        <v>6223</v>
      </c>
      <c r="I648" t="s">
        <v>1822</v>
      </c>
      <c r="J648"/>
      <c r="K648" s="16" t="s">
        <v>730</v>
      </c>
      <c r="L648" s="16"/>
      <c r="O648" s="16" t="s">
        <v>119</v>
      </c>
      <c r="P648" s="16"/>
      <c r="Q648" s="16"/>
      <c r="R648" s="16">
        <f>SUM(COUNTIF(L648:Q648,"yes"))</f>
        <v>1</v>
      </c>
      <c r="S648" s="16"/>
      <c r="T648" s="16"/>
      <c r="U648" s="16"/>
      <c r="V648" s="16"/>
      <c r="W648" s="16"/>
      <c r="X648" s="16"/>
      <c r="Y648" s="16" t="s">
        <v>1821</v>
      </c>
      <c r="Z648" s="16"/>
      <c r="AA648" s="16"/>
      <c r="AG648" s="16" t="s">
        <v>1822</v>
      </c>
      <c r="AM648" s="16" t="s">
        <v>1313</v>
      </c>
      <c r="AN648" s="16" t="s">
        <v>1806</v>
      </c>
      <c r="AO648" s="16" t="s">
        <v>1807</v>
      </c>
      <c r="AQ648" s="16"/>
      <c r="AZ648" s="16">
        <f>LEN(AY648)-LEN(SUBSTITUTE(AY648,",",""))+1</f>
        <v>1</v>
      </c>
      <c r="BB648" s="16">
        <f>LEN(BA648)-LEN(SUBSTITUTE(BA648,",",""))+1</f>
        <v>1</v>
      </c>
      <c r="BC648" s="16">
        <f>Table1[[#This Row], [no. of native regions]]+Table1[[#This Row], [no. of introduced regions]]</f>
        <v>2</v>
      </c>
      <c r="BD648" s="30">
        <f>Table1[[#This Row], [no. of introduced regions]]/Table1[[#This Row], [no. of native regions]]</f>
        <v>1</v>
      </c>
      <c r="BH648" s="26"/>
      <c r="BM648" s="16"/>
      <c r="BN648" s="16"/>
      <c r="BO648" s="41"/>
      <c r="BW648" s="16"/>
      <c r="BX648" s="16"/>
      <c r="BY648" s="16"/>
      <c r="BZ648" s="16"/>
      <c r="CI648" s="16"/>
      <c r="CJ648" s="16"/>
      <c r="CK648" s="16"/>
      <c r="CL648" s="16"/>
      <c r="CN648" s="16"/>
      <c r="CR648" s="16"/>
      <c r="CY648" s="16"/>
      <c r="CZ648" s="19"/>
      <c r="DA648" s="16"/>
      <c r="DB648" s="16"/>
      <c r="DD648" s="16"/>
      <c r="DF648" s="16"/>
      <c r="DP648" s="16"/>
      <c r="DS648" s="16"/>
      <c r="DT648" s="16"/>
      <c r="DU648" s="16"/>
      <c r="DW648" s="16"/>
      <c r="EB648" s="16"/>
    </row>
    <row r="649" spans="1:132" x14ac:dyDescent="0.35">
      <c r="A649" s="16" t="s">
        <v>6223</v>
      </c>
      <c r="I649" t="s">
        <v>2861</v>
      </c>
      <c r="J649"/>
      <c r="K649" s="16" t="s">
        <v>730</v>
      </c>
      <c r="L649" s="16"/>
      <c r="O649" s="16" t="s">
        <v>119</v>
      </c>
      <c r="P649" s="16"/>
      <c r="Q649" s="16"/>
      <c r="R649" s="16">
        <f>SUM(COUNTIF(L649:Q649,"yes"))</f>
        <v>1</v>
      </c>
      <c r="S649" s="16"/>
      <c r="T649" s="16"/>
      <c r="U649" s="16"/>
      <c r="V649" s="16"/>
      <c r="W649" s="16"/>
      <c r="X649" s="16"/>
      <c r="Y649" s="16" t="s">
        <v>2860</v>
      </c>
      <c r="Z649" s="16"/>
      <c r="AA649" s="16"/>
      <c r="AG649" s="16" t="s">
        <v>2861</v>
      </c>
      <c r="AM649" s="16" t="s">
        <v>1193</v>
      </c>
      <c r="AN649" s="16" t="s">
        <v>1591</v>
      </c>
      <c r="AO649" s="16" t="s">
        <v>2862</v>
      </c>
      <c r="AQ649" s="16"/>
      <c r="BD649" s="30"/>
      <c r="BH649" s="26"/>
      <c r="BM649" s="16"/>
      <c r="BN649" s="16"/>
      <c r="BO649" s="41"/>
      <c r="BW649" s="16"/>
      <c r="BX649" s="16"/>
      <c r="BY649" s="16"/>
      <c r="BZ649" s="16"/>
      <c r="CI649" s="16"/>
      <c r="CJ649" s="16"/>
      <c r="CK649" s="16"/>
      <c r="CL649" s="16"/>
      <c r="CN649" s="16"/>
      <c r="CR649" s="16"/>
      <c r="CY649" s="16"/>
      <c r="CZ649" s="19"/>
      <c r="DA649" s="16"/>
      <c r="DB649" s="16"/>
      <c r="DD649" s="16"/>
      <c r="DF649" s="16"/>
      <c r="DP649" s="16"/>
      <c r="DS649" s="16"/>
      <c r="DT649" s="16"/>
      <c r="DU649" s="16"/>
      <c r="DW649" s="16"/>
      <c r="EB649" s="16"/>
    </row>
    <row r="650" spans="1:132" x14ac:dyDescent="0.35">
      <c r="A650" s="16" t="s">
        <v>6223</v>
      </c>
      <c r="I650" t="s">
        <v>3066</v>
      </c>
      <c r="J650"/>
      <c r="K650" s="16" t="s">
        <v>730</v>
      </c>
      <c r="L650" s="16"/>
      <c r="O650" s="16" t="s">
        <v>119</v>
      </c>
      <c r="P650" s="16"/>
      <c r="Q650" s="16"/>
      <c r="R650" s="16">
        <f>SUM(COUNTIF(L650:Q650,"yes"))</f>
        <v>1</v>
      </c>
      <c r="S650" s="16"/>
      <c r="T650" s="16"/>
      <c r="U650" s="16"/>
      <c r="V650" s="16"/>
      <c r="W650" s="16"/>
      <c r="X650" s="16"/>
      <c r="Y650" s="16" t="s">
        <v>3064</v>
      </c>
      <c r="Z650" s="16"/>
      <c r="AA650" s="16"/>
      <c r="AG650" s="16" t="s">
        <v>3066</v>
      </c>
      <c r="AM650" s="16" t="s">
        <v>3065</v>
      </c>
      <c r="AN650" s="16" t="s">
        <v>727</v>
      </c>
      <c r="AO650" s="16" t="s">
        <v>1224</v>
      </c>
      <c r="AQ650" s="16"/>
      <c r="BD650" s="30"/>
      <c r="BH650" s="26"/>
      <c r="BM650" s="16"/>
      <c r="BN650" s="16"/>
      <c r="BO650" s="41"/>
      <c r="BW650" s="16"/>
      <c r="BX650" s="16"/>
      <c r="BY650" s="16"/>
      <c r="BZ650" s="16"/>
      <c r="CI650" s="16"/>
      <c r="CJ650" s="16"/>
      <c r="CK650" s="16"/>
      <c r="CL650" s="16"/>
      <c r="CN650" s="16"/>
      <c r="CR650" s="16"/>
      <c r="CY650" s="16"/>
      <c r="CZ650" s="19"/>
      <c r="DA650" s="16"/>
      <c r="DB650" s="16"/>
      <c r="DD650" s="16"/>
      <c r="DF650" s="16"/>
      <c r="DP650" s="16"/>
      <c r="DS650" s="16"/>
      <c r="DT650" s="16"/>
      <c r="DU650" s="16"/>
      <c r="DW650" s="16"/>
      <c r="EB650" s="16"/>
    </row>
    <row r="651" spans="1:132" x14ac:dyDescent="0.35">
      <c r="A651" s="16" t="s">
        <v>6223</v>
      </c>
      <c r="I651" t="s">
        <v>1969</v>
      </c>
      <c r="J651"/>
      <c r="K651" s="16" t="s">
        <v>730</v>
      </c>
      <c r="L651" s="16"/>
      <c r="O651" s="16" t="s">
        <v>119</v>
      </c>
      <c r="P651" s="16"/>
      <c r="Q651" s="16"/>
      <c r="R651" s="16">
        <f>SUM(COUNTIF(L651:Q651,"yes"))</f>
        <v>1</v>
      </c>
      <c r="S651" s="16"/>
      <c r="T651" s="16"/>
      <c r="U651" s="16"/>
      <c r="V651" s="16"/>
      <c r="W651" s="16"/>
      <c r="X651" s="16"/>
      <c r="Y651" s="16" t="s">
        <v>1968</v>
      </c>
      <c r="Z651" s="16"/>
      <c r="AA651" s="16"/>
      <c r="AG651" s="16" t="s">
        <v>1969</v>
      </c>
      <c r="AM651" s="16" t="s">
        <v>1328</v>
      </c>
      <c r="AN651" s="16" t="s">
        <v>1228</v>
      </c>
      <c r="AO651" s="16" t="s">
        <v>1175</v>
      </c>
      <c r="AQ651" s="16"/>
      <c r="AZ651" s="16">
        <f>LEN(AY651)-LEN(SUBSTITUTE(AY651,",",""))+1</f>
        <v>1</v>
      </c>
      <c r="BB651" s="16">
        <f>LEN(BA651)-LEN(SUBSTITUTE(BA651,",",""))+1</f>
        <v>1</v>
      </c>
      <c r="BD651" s="30"/>
      <c r="BH651" s="26"/>
      <c r="BM651" s="16"/>
      <c r="BN651" s="16"/>
      <c r="BO651" s="41"/>
      <c r="BW651" s="16"/>
      <c r="BX651" s="16"/>
      <c r="BY651" s="16"/>
      <c r="BZ651" s="16"/>
      <c r="CI651" s="16"/>
      <c r="CJ651" s="16"/>
      <c r="CK651" s="16"/>
      <c r="CL651" s="16"/>
      <c r="CN651" s="16"/>
      <c r="CR651" s="16"/>
      <c r="CY651" s="16"/>
      <c r="CZ651" s="19"/>
      <c r="DA651" s="16"/>
      <c r="DB651" s="16"/>
      <c r="DD651" s="16"/>
      <c r="DF651" s="16"/>
      <c r="DP651" s="16"/>
      <c r="DS651" s="16"/>
      <c r="DT651" s="16"/>
      <c r="DU651" s="16"/>
      <c r="DW651" s="16"/>
      <c r="EB651" s="16"/>
    </row>
    <row r="652" spans="1:132" x14ac:dyDescent="0.35">
      <c r="A652" s="16" t="s">
        <v>6223</v>
      </c>
      <c r="I652" t="s">
        <v>2196</v>
      </c>
      <c r="J652"/>
      <c r="K652" s="16" t="s">
        <v>730</v>
      </c>
      <c r="L652" s="16"/>
      <c r="O652" s="16" t="s">
        <v>119</v>
      </c>
      <c r="P652" s="16"/>
      <c r="Q652" s="16"/>
      <c r="R652" s="16">
        <f>SUM(COUNTIF(L652:Q652,"yes"))</f>
        <v>1</v>
      </c>
      <c r="S652" s="16"/>
      <c r="T652" s="16"/>
      <c r="U652" s="16"/>
      <c r="V652" s="16"/>
      <c r="W652" s="16"/>
      <c r="X652" s="16"/>
      <c r="Y652" s="16" t="s">
        <v>2195</v>
      </c>
      <c r="Z652" s="16"/>
      <c r="AA652" s="16"/>
      <c r="AG652" s="16" t="s">
        <v>2196</v>
      </c>
      <c r="AM652" s="16" t="s">
        <v>2030</v>
      </c>
      <c r="AN652" s="16" t="s">
        <v>1228</v>
      </c>
      <c r="AO652" s="16" t="s">
        <v>1224</v>
      </c>
      <c r="AQ652" s="16"/>
      <c r="AZ652" s="16">
        <f>LEN(AY652)-LEN(SUBSTITUTE(AY652,",",""))+1</f>
        <v>1</v>
      </c>
      <c r="BD652" s="30"/>
      <c r="BH652" s="26"/>
      <c r="BM652" s="16"/>
      <c r="BN652" s="16"/>
      <c r="BO652" s="41"/>
      <c r="BW652" s="16"/>
      <c r="BX652" s="16"/>
      <c r="BY652" s="16"/>
      <c r="BZ652" s="16"/>
      <c r="CI652" s="16"/>
      <c r="CJ652" s="16"/>
      <c r="CK652" s="16"/>
      <c r="CL652" s="16"/>
      <c r="CN652" s="16"/>
      <c r="CR652" s="16"/>
      <c r="CY652" s="16"/>
      <c r="CZ652" s="19"/>
      <c r="DA652" s="16"/>
      <c r="DB652" s="16"/>
      <c r="DD652" s="16"/>
      <c r="DF652" s="16"/>
      <c r="DP652" s="16"/>
      <c r="DS652" s="16"/>
      <c r="DT652" s="16"/>
      <c r="DU652" s="16"/>
      <c r="DW652" s="16"/>
      <c r="EB652" s="16"/>
    </row>
    <row r="653" spans="1:132" x14ac:dyDescent="0.35">
      <c r="A653" s="16" t="s">
        <v>6223</v>
      </c>
      <c r="I653" t="s">
        <v>1874</v>
      </c>
      <c r="J653"/>
      <c r="K653" s="16" t="s">
        <v>730</v>
      </c>
      <c r="L653" s="16"/>
      <c r="O653" s="16" t="s">
        <v>119</v>
      </c>
      <c r="P653" s="16"/>
      <c r="Q653" s="16"/>
      <c r="R653" s="16">
        <f>SUM(COUNTIF(L653:Q653,"yes"))</f>
        <v>1</v>
      </c>
      <c r="S653" s="16"/>
      <c r="T653" s="16"/>
      <c r="U653" s="16"/>
      <c r="V653" s="16"/>
      <c r="W653" s="16"/>
      <c r="X653" s="16"/>
      <c r="Y653" s="16" t="s">
        <v>1872</v>
      </c>
      <c r="Z653" s="16"/>
      <c r="AA653" s="16"/>
      <c r="AG653" s="16" t="s">
        <v>1874</v>
      </c>
      <c r="AM653" s="16" t="s">
        <v>1873</v>
      </c>
      <c r="AN653" s="16" t="s">
        <v>1875</v>
      </c>
      <c r="AO653" s="16" t="s">
        <v>1876</v>
      </c>
      <c r="AQ653" s="16"/>
      <c r="AZ653" s="16">
        <f>LEN(AY653)-LEN(SUBSTITUTE(AY653,",",""))+1</f>
        <v>1</v>
      </c>
      <c r="BB653" s="16">
        <f>LEN(BA653)-LEN(SUBSTITUTE(BA653,",",""))+1</f>
        <v>1</v>
      </c>
      <c r="BD653" s="30">
        <f>Table1[[#This Row], [no. of introduced regions]]/Table1[[#This Row], [no. of native regions]]</f>
        <v>1</v>
      </c>
      <c r="BH653" s="26"/>
      <c r="BM653" s="16"/>
      <c r="BN653" s="16"/>
      <c r="BO653" s="41"/>
      <c r="BW653" s="16"/>
      <c r="BX653" s="16"/>
      <c r="BY653" s="16"/>
      <c r="BZ653" s="16"/>
      <c r="CI653" s="16"/>
      <c r="CJ653" s="16"/>
      <c r="CK653" s="16"/>
      <c r="CL653" s="16"/>
      <c r="CN653" s="16"/>
      <c r="CR653" s="16"/>
      <c r="CY653" s="16"/>
      <c r="CZ653" s="19"/>
      <c r="DA653" s="16"/>
      <c r="DB653" s="16"/>
      <c r="DD653" s="16"/>
      <c r="DF653" s="16"/>
      <c r="DP653" s="16"/>
      <c r="DS653" s="16"/>
      <c r="DT653" s="16"/>
      <c r="DU653" s="16"/>
      <c r="DW653" s="16"/>
      <c r="EB653" s="16"/>
    </row>
    <row r="654" spans="1:132" x14ac:dyDescent="0.35">
      <c r="A654" s="16" t="s">
        <v>6223</v>
      </c>
      <c r="I654" t="s">
        <v>2419</v>
      </c>
      <c r="J654"/>
      <c r="K654" s="16" t="s">
        <v>730</v>
      </c>
      <c r="L654" s="16"/>
      <c r="O654" s="16" t="s">
        <v>119</v>
      </c>
      <c r="P654" s="16"/>
      <c r="Q654" s="16"/>
      <c r="R654" s="16">
        <f>SUM(COUNTIF(L654:Q654,"yes"))</f>
        <v>1</v>
      </c>
      <c r="S654" s="16"/>
      <c r="T654" s="16"/>
      <c r="U654" s="16"/>
      <c r="V654" s="16"/>
      <c r="W654" s="16"/>
      <c r="X654" s="16"/>
      <c r="Y654" s="16" t="s">
        <v>2418</v>
      </c>
      <c r="Z654" s="16"/>
      <c r="AA654" s="16"/>
      <c r="AG654" s="16" t="s">
        <v>2419</v>
      </c>
      <c r="AM654" s="16" t="s">
        <v>1260</v>
      </c>
      <c r="AN654" s="16" t="s">
        <v>2042</v>
      </c>
      <c r="AO654" s="16" t="s">
        <v>2056</v>
      </c>
      <c r="AQ654" s="16"/>
      <c r="AZ654" s="16">
        <f>LEN(AY654)-LEN(SUBSTITUTE(AY654,",",""))+1</f>
        <v>1</v>
      </c>
      <c r="BD654" s="30"/>
      <c r="BH654" s="26"/>
      <c r="BM654" s="16"/>
      <c r="BN654" s="16"/>
      <c r="BO654" s="41"/>
      <c r="BW654" s="16"/>
      <c r="BX654" s="16"/>
      <c r="BY654" s="16"/>
      <c r="BZ654" s="16"/>
      <c r="CI654" s="16"/>
      <c r="CJ654" s="16"/>
      <c r="CK654" s="16"/>
      <c r="CL654" s="16"/>
      <c r="CN654" s="16"/>
      <c r="CR654" s="16"/>
      <c r="CY654" s="16"/>
      <c r="CZ654" s="19"/>
      <c r="DA654" s="16"/>
      <c r="DB654" s="16"/>
      <c r="DD654" s="16"/>
      <c r="DF654" s="16"/>
      <c r="DP654" s="16"/>
      <c r="DS654" s="16"/>
      <c r="DT654" s="16"/>
      <c r="DU654" s="16"/>
      <c r="DW654" s="16"/>
      <c r="EB654" s="16"/>
    </row>
    <row r="655" spans="1:132" x14ac:dyDescent="0.35">
      <c r="A655" s="16" t="s">
        <v>6223</v>
      </c>
      <c r="I655" t="s">
        <v>2628</v>
      </c>
      <c r="J655"/>
      <c r="K655" s="16" t="s">
        <v>730</v>
      </c>
      <c r="L655" s="16"/>
      <c r="O655" s="16" t="s">
        <v>119</v>
      </c>
      <c r="P655" s="16"/>
      <c r="Q655" s="16"/>
      <c r="R655" s="16">
        <f>SUM(COUNTIF(L655:Q655,"yes"))</f>
        <v>1</v>
      </c>
      <c r="S655" s="16"/>
      <c r="T655" s="16"/>
      <c r="U655" s="16"/>
      <c r="V655" s="16"/>
      <c r="W655" s="16"/>
      <c r="X655" s="16"/>
      <c r="Y655" s="16" t="s">
        <v>2627</v>
      </c>
      <c r="Z655" s="16"/>
      <c r="AA655" s="16"/>
      <c r="AG655" s="16" t="s">
        <v>2628</v>
      </c>
      <c r="AM655" s="16" t="s">
        <v>1229</v>
      </c>
      <c r="AN655" s="16" t="s">
        <v>1228</v>
      </c>
      <c r="AO655" s="16" t="s">
        <v>2629</v>
      </c>
      <c r="AQ655" s="16"/>
      <c r="AZ655" s="16">
        <f>LEN(AY655)-LEN(SUBSTITUTE(AY655,",",""))+1</f>
        <v>1</v>
      </c>
      <c r="BD655" s="30"/>
      <c r="BH655" s="26"/>
      <c r="BM655" s="16"/>
      <c r="BN655" s="16"/>
      <c r="BO655" s="41"/>
      <c r="BW655" s="16"/>
      <c r="BX655" s="16"/>
      <c r="BY655" s="16"/>
      <c r="BZ655" s="16"/>
      <c r="CI655" s="16"/>
      <c r="CJ655" s="16"/>
      <c r="CK655" s="16"/>
      <c r="CL655" s="16"/>
      <c r="CN655" s="16"/>
      <c r="CR655" s="16"/>
      <c r="CY655" s="16"/>
      <c r="CZ655" s="19"/>
      <c r="DA655" s="16"/>
      <c r="DB655" s="16"/>
      <c r="DD655" s="16"/>
      <c r="DF655" s="16"/>
      <c r="DP655" s="16"/>
      <c r="DS655" s="16"/>
      <c r="DT655" s="16"/>
      <c r="DU655" s="16"/>
      <c r="DW655" s="16"/>
      <c r="EB655" s="16"/>
    </row>
    <row r="656" spans="1:132" x14ac:dyDescent="0.35">
      <c r="A656" s="16" t="s">
        <v>6223</v>
      </c>
      <c r="I656" t="s">
        <v>1916</v>
      </c>
      <c r="J656"/>
      <c r="K656" s="16" t="s">
        <v>730</v>
      </c>
      <c r="L656" s="16"/>
      <c r="O656" s="16" t="s">
        <v>119</v>
      </c>
      <c r="P656" s="16"/>
      <c r="Q656" s="16"/>
      <c r="R656" s="16">
        <f>SUM(COUNTIF(L656:Q656,"yes"))</f>
        <v>1</v>
      </c>
      <c r="S656" s="16"/>
      <c r="T656" s="16"/>
      <c r="U656" s="16"/>
      <c r="V656" s="16"/>
      <c r="W656" s="16"/>
      <c r="X656" s="16"/>
      <c r="Y656" s="16" t="s">
        <v>1915</v>
      </c>
      <c r="Z656" s="16"/>
      <c r="AA656" s="16"/>
      <c r="AG656" s="16" t="s">
        <v>1916</v>
      </c>
      <c r="AM656" s="16" t="s">
        <v>1213</v>
      </c>
      <c r="AN656" s="16" t="s">
        <v>1917</v>
      </c>
      <c r="AO656" s="16" t="s">
        <v>1918</v>
      </c>
      <c r="AQ656" s="16"/>
      <c r="AZ656" s="16">
        <f>LEN(AY656)-LEN(SUBSTITUTE(AY656,",",""))+1</f>
        <v>1</v>
      </c>
      <c r="BB656" s="16">
        <f>LEN(BA656)-LEN(SUBSTITUTE(BA656,",",""))+1</f>
        <v>1</v>
      </c>
      <c r="BD656" s="30">
        <f>Table1[[#This Row], [no. of introduced regions]]/Table1[[#This Row], [no. of native regions]]</f>
        <v>1</v>
      </c>
      <c r="BH656" s="26"/>
      <c r="BM656" s="16"/>
      <c r="BN656" s="16"/>
      <c r="BO656" s="41"/>
      <c r="BW656" s="16"/>
      <c r="BX656" s="16"/>
      <c r="BY656" s="16"/>
      <c r="BZ656" s="16"/>
      <c r="CI656" s="16"/>
      <c r="CJ656" s="16"/>
      <c r="CK656" s="16"/>
      <c r="CL656" s="16"/>
      <c r="CN656" s="16"/>
      <c r="CR656" s="16"/>
      <c r="CY656" s="16"/>
      <c r="CZ656" s="19"/>
      <c r="DA656" s="16"/>
      <c r="DB656" s="16"/>
      <c r="DD656" s="16"/>
      <c r="DF656" s="16"/>
      <c r="DP656" s="16"/>
      <c r="DS656" s="16"/>
      <c r="DT656" s="16"/>
      <c r="DU656" s="16"/>
      <c r="DW656" s="16"/>
      <c r="EB656" s="16"/>
    </row>
    <row r="657" spans="1:132" x14ac:dyDescent="0.35">
      <c r="A657" s="16" t="s">
        <v>6223</v>
      </c>
      <c r="I657" t="s">
        <v>2707</v>
      </c>
      <c r="J657"/>
      <c r="K657" s="16" t="s">
        <v>730</v>
      </c>
      <c r="L657" s="16"/>
      <c r="O657" s="16" t="s">
        <v>119</v>
      </c>
      <c r="P657" s="16"/>
      <c r="Q657" s="16"/>
      <c r="R657" s="16">
        <f>SUM(COUNTIF(L657:Q657,"yes"))</f>
        <v>1</v>
      </c>
      <c r="S657" s="16"/>
      <c r="T657" s="16"/>
      <c r="U657" s="16"/>
      <c r="V657" s="16"/>
      <c r="W657" s="16"/>
      <c r="X657" s="16"/>
      <c r="Y657" s="16" t="s">
        <v>2706</v>
      </c>
      <c r="Z657" s="16"/>
      <c r="AA657" s="16"/>
      <c r="AG657" s="16" t="s">
        <v>2707</v>
      </c>
      <c r="AM657" s="16" t="s">
        <v>790</v>
      </c>
      <c r="AN657" s="16" t="s">
        <v>2705</v>
      </c>
      <c r="AO657" s="16" t="s">
        <v>1346</v>
      </c>
      <c r="AQ657" s="16"/>
      <c r="BD657" s="30"/>
      <c r="BH657" s="26"/>
      <c r="BM657" s="16"/>
      <c r="BN657" s="16"/>
      <c r="BO657" s="41"/>
      <c r="BW657" s="16"/>
      <c r="BX657" s="16"/>
      <c r="BY657" s="16"/>
      <c r="BZ657" s="16"/>
      <c r="CI657" s="16"/>
      <c r="CJ657" s="16"/>
      <c r="CK657" s="16"/>
      <c r="CL657" s="16"/>
      <c r="CN657" s="16"/>
      <c r="CR657" s="16"/>
      <c r="CY657" s="16"/>
      <c r="CZ657" s="19"/>
      <c r="DA657" s="16"/>
      <c r="DB657" s="16"/>
      <c r="DD657" s="16"/>
      <c r="DF657" s="16"/>
      <c r="DP657" s="16"/>
      <c r="DS657" s="16"/>
      <c r="DT657" s="16"/>
      <c r="DU657" s="16"/>
      <c r="DW657" s="16"/>
      <c r="EB657" s="16"/>
    </row>
    <row r="658" spans="1:132" x14ac:dyDescent="0.35">
      <c r="A658" s="16" t="s">
        <v>6223</v>
      </c>
      <c r="I658" t="s">
        <v>2228</v>
      </c>
      <c r="J658"/>
      <c r="K658" s="16" t="s">
        <v>730</v>
      </c>
      <c r="L658" s="16"/>
      <c r="O658" s="16" t="s">
        <v>119</v>
      </c>
      <c r="P658" s="16"/>
      <c r="Q658" s="16"/>
      <c r="R658" s="16">
        <f>SUM(COUNTIF(L658:Q658,"yes"))</f>
        <v>1</v>
      </c>
      <c r="S658" s="16"/>
      <c r="T658" s="16"/>
      <c r="U658" s="16"/>
      <c r="V658" s="16"/>
      <c r="W658" s="16"/>
      <c r="X658" s="16"/>
      <c r="Y658" s="16" t="s">
        <v>2227</v>
      </c>
      <c r="Z658" s="16"/>
      <c r="AA658" s="16"/>
      <c r="AG658" s="16" t="s">
        <v>2228</v>
      </c>
      <c r="AM658" s="16" t="s">
        <v>2222</v>
      </c>
      <c r="AN658" s="16" t="s">
        <v>1875</v>
      </c>
      <c r="AO658" s="16" t="s">
        <v>1434</v>
      </c>
      <c r="AQ658" s="16"/>
      <c r="AZ658" s="16">
        <f>LEN(AY658)-LEN(SUBSTITUTE(AY658,",",""))+1</f>
        <v>1</v>
      </c>
      <c r="BD658" s="30"/>
      <c r="BH658" s="26"/>
      <c r="BM658" s="16"/>
      <c r="BN658" s="16"/>
      <c r="BO658" s="41"/>
      <c r="BW658" s="16"/>
      <c r="BX658" s="16"/>
      <c r="BY658" s="16"/>
      <c r="BZ658" s="16"/>
      <c r="CI658" s="16"/>
      <c r="CJ658" s="16"/>
      <c r="CK658" s="16"/>
      <c r="CL658" s="16"/>
      <c r="CN658" s="16"/>
      <c r="CR658" s="16"/>
      <c r="CY658" s="16"/>
      <c r="CZ658" s="19"/>
      <c r="DA658" s="16"/>
      <c r="DB658" s="16"/>
      <c r="DD658" s="16"/>
      <c r="DF658" s="16"/>
      <c r="DP658" s="16"/>
      <c r="DS658" s="16"/>
      <c r="DT658" s="16"/>
      <c r="DU658" s="16"/>
      <c r="DW658" s="16"/>
      <c r="EB658" s="16"/>
    </row>
    <row r="659" spans="1:132" x14ac:dyDescent="0.35">
      <c r="A659" s="16" t="s">
        <v>6223</v>
      </c>
      <c r="I659" t="s">
        <v>1843</v>
      </c>
      <c r="J659"/>
      <c r="K659" s="16" t="s">
        <v>730</v>
      </c>
      <c r="L659" s="16"/>
      <c r="O659" s="16" t="s">
        <v>119</v>
      </c>
      <c r="P659" s="16"/>
      <c r="Q659" s="16"/>
      <c r="R659" s="16">
        <f>SUM(COUNTIF(L659:Q659,"yes"))</f>
        <v>1</v>
      </c>
      <c r="S659" s="16"/>
      <c r="T659" s="16"/>
      <c r="U659" s="16"/>
      <c r="V659" s="16"/>
      <c r="W659" s="16"/>
      <c r="X659" s="16"/>
      <c r="Y659" s="16" t="s">
        <v>1842</v>
      </c>
      <c r="Z659" s="16"/>
      <c r="AA659" s="16"/>
      <c r="AG659" s="16" t="s">
        <v>1843</v>
      </c>
      <c r="AM659" s="16" t="s">
        <v>1313</v>
      </c>
      <c r="AN659" s="16" t="s">
        <v>1373</v>
      </c>
      <c r="AO659" s="16" t="s">
        <v>1265</v>
      </c>
      <c r="AQ659" s="16"/>
      <c r="AZ659" s="16">
        <f>LEN(AY659)-LEN(SUBSTITUTE(AY659,",",""))+1</f>
        <v>1</v>
      </c>
      <c r="BB659" s="16">
        <f>LEN(BA659)-LEN(SUBSTITUTE(BA659,",",""))+1</f>
        <v>1</v>
      </c>
      <c r="BD659" s="30">
        <f>Table1[[#This Row], [no. of introduced regions]]/Table1[[#This Row], [no. of native regions]]</f>
        <v>1</v>
      </c>
      <c r="BH659" s="26"/>
      <c r="BM659" s="16"/>
      <c r="BN659" s="16"/>
      <c r="BO659" s="41"/>
      <c r="BW659" s="16"/>
      <c r="BX659" s="16"/>
      <c r="BY659" s="16"/>
      <c r="BZ659" s="16"/>
      <c r="CI659" s="16"/>
      <c r="CJ659" s="16"/>
      <c r="CK659" s="16"/>
      <c r="CL659" s="16"/>
      <c r="CN659" s="16"/>
      <c r="CR659" s="16"/>
      <c r="CY659" s="16"/>
      <c r="CZ659" s="19"/>
      <c r="DA659" s="16"/>
      <c r="DB659" s="16"/>
      <c r="DD659" s="16"/>
      <c r="DF659" s="16"/>
      <c r="DP659" s="16"/>
      <c r="DS659" s="16"/>
      <c r="DT659" s="16"/>
      <c r="DU659" s="16"/>
      <c r="DW659" s="16"/>
      <c r="EB659" s="16"/>
    </row>
    <row r="660" spans="1:132" x14ac:dyDescent="0.35">
      <c r="A660" s="16" t="s">
        <v>6223</v>
      </c>
      <c r="I660" t="s">
        <v>2002</v>
      </c>
      <c r="J660"/>
      <c r="K660" s="16" t="s">
        <v>730</v>
      </c>
      <c r="L660" s="16"/>
      <c r="O660" s="16" t="s">
        <v>119</v>
      </c>
      <c r="P660" s="16"/>
      <c r="Q660" s="16"/>
      <c r="R660" s="16">
        <f>SUM(COUNTIF(L660:Q660,"yes"))</f>
        <v>1</v>
      </c>
      <c r="S660" s="16"/>
      <c r="T660" s="16"/>
      <c r="U660" s="16"/>
      <c r="V660" s="16"/>
      <c r="W660" s="16"/>
      <c r="X660" s="16"/>
      <c r="Y660" s="16" t="s">
        <v>2001</v>
      </c>
      <c r="Z660" s="16"/>
      <c r="AA660" s="16"/>
      <c r="AG660" s="16" t="s">
        <v>2002</v>
      </c>
      <c r="AM660" s="16" t="s">
        <v>1229</v>
      </c>
      <c r="AN660" s="16" t="s">
        <v>1228</v>
      </c>
      <c r="AO660" s="16" t="s">
        <v>1235</v>
      </c>
      <c r="AQ660" s="16"/>
      <c r="AZ660" s="16">
        <f>LEN(AY660)-LEN(SUBSTITUTE(AY660,",",""))+1</f>
        <v>1</v>
      </c>
      <c r="BB660" s="16">
        <f>LEN(BA660)-LEN(SUBSTITUTE(BA660,",",""))+1</f>
        <v>1</v>
      </c>
      <c r="BD660" s="30"/>
      <c r="BH660" s="26"/>
      <c r="BM660" s="16"/>
      <c r="BN660" s="16"/>
      <c r="BO660" s="41"/>
      <c r="BW660" s="16"/>
      <c r="BX660" s="16"/>
      <c r="BY660" s="16"/>
      <c r="BZ660" s="16"/>
      <c r="CI660" s="16"/>
      <c r="CJ660" s="16"/>
      <c r="CK660" s="16"/>
      <c r="CL660" s="16"/>
      <c r="CN660" s="16"/>
      <c r="CR660" s="16"/>
      <c r="CY660" s="16"/>
      <c r="CZ660" s="19"/>
      <c r="DA660" s="16"/>
      <c r="DB660" s="16"/>
      <c r="DD660" s="16"/>
      <c r="DF660" s="16"/>
      <c r="DP660" s="16"/>
      <c r="DS660" s="16"/>
      <c r="DT660" s="16"/>
      <c r="DU660" s="16"/>
      <c r="DW660" s="16"/>
      <c r="EB660" s="16"/>
    </row>
    <row r="661" spans="1:132" x14ac:dyDescent="0.35">
      <c r="A661" s="16" t="s">
        <v>6223</v>
      </c>
      <c r="I661" t="s">
        <v>2343</v>
      </c>
      <c r="J661"/>
      <c r="K661" s="16" t="s">
        <v>730</v>
      </c>
      <c r="L661" s="16"/>
      <c r="O661" s="16" t="s">
        <v>119</v>
      </c>
      <c r="P661" s="16"/>
      <c r="Q661" s="16"/>
      <c r="R661" s="16">
        <f>SUM(COUNTIF(L661:Q661,"yes"))</f>
        <v>1</v>
      </c>
      <c r="S661" s="16"/>
      <c r="T661" s="16"/>
      <c r="U661" s="16"/>
      <c r="V661" s="16"/>
      <c r="W661" s="16"/>
      <c r="X661" s="16"/>
      <c r="Y661" s="16" t="s">
        <v>2342</v>
      </c>
      <c r="Z661" s="16"/>
      <c r="AA661" s="16"/>
      <c r="AG661" s="16" t="s">
        <v>2343</v>
      </c>
      <c r="AM661" s="16" t="s">
        <v>2333</v>
      </c>
      <c r="AN661" s="16" t="s">
        <v>1513</v>
      </c>
      <c r="AO661" s="16" t="s">
        <v>1720</v>
      </c>
      <c r="AQ661" s="16"/>
      <c r="AZ661" s="16">
        <f>LEN(AY661)-LEN(SUBSTITUTE(AY661,",",""))+1</f>
        <v>1</v>
      </c>
      <c r="BD661" s="30"/>
      <c r="BH661" s="26"/>
      <c r="BM661" s="16"/>
      <c r="BN661" s="16"/>
      <c r="BO661" s="41"/>
      <c r="BW661" s="16"/>
      <c r="BX661" s="16"/>
      <c r="BY661" s="16"/>
      <c r="BZ661" s="16"/>
      <c r="CI661" s="16"/>
      <c r="CJ661" s="16"/>
      <c r="CK661" s="16"/>
      <c r="CL661" s="16"/>
      <c r="CN661" s="16"/>
      <c r="CR661" s="16"/>
      <c r="CY661" s="16"/>
      <c r="CZ661" s="19"/>
      <c r="DA661" s="16"/>
      <c r="DB661" s="16"/>
      <c r="DD661" s="16"/>
      <c r="DF661" s="16"/>
      <c r="DP661" s="16"/>
      <c r="DS661" s="16"/>
      <c r="DT661" s="16"/>
      <c r="DU661" s="16"/>
      <c r="DW661" s="16"/>
      <c r="EB661" s="16"/>
    </row>
    <row r="662" spans="1:132" x14ac:dyDescent="0.35">
      <c r="A662" s="16" t="s">
        <v>6223</v>
      </c>
      <c r="I662" t="s">
        <v>2178</v>
      </c>
      <c r="J662"/>
      <c r="K662" s="16" t="s">
        <v>730</v>
      </c>
      <c r="L662" s="16"/>
      <c r="O662" s="16" t="s">
        <v>119</v>
      </c>
      <c r="P662" s="16"/>
      <c r="Q662" s="16"/>
      <c r="R662" s="16">
        <f>SUM(COUNTIF(L662:Q662,"yes"))</f>
        <v>1</v>
      </c>
      <c r="S662" s="16"/>
      <c r="T662" s="16"/>
      <c r="U662" s="16"/>
      <c r="V662" s="16"/>
      <c r="W662" s="16"/>
      <c r="X662" s="16"/>
      <c r="Y662" s="16" t="s">
        <v>2177</v>
      </c>
      <c r="Z662" s="16"/>
      <c r="AA662" s="16"/>
      <c r="AG662" s="16" t="s">
        <v>2178</v>
      </c>
      <c r="AM662" s="16" t="s">
        <v>1428</v>
      </c>
      <c r="AN662" s="16" t="s">
        <v>1231</v>
      </c>
      <c r="AO662" s="16" t="s">
        <v>1945</v>
      </c>
      <c r="AQ662" s="16"/>
      <c r="AZ662" s="16">
        <f>LEN(AY662)-LEN(SUBSTITUTE(AY662,",",""))+1</f>
        <v>1</v>
      </c>
      <c r="BD662" s="30"/>
      <c r="BH662" s="26"/>
      <c r="BM662" s="16"/>
      <c r="BN662" s="16"/>
      <c r="BO662" s="41"/>
      <c r="BW662" s="16"/>
      <c r="BX662" s="16"/>
      <c r="BY662" s="16"/>
      <c r="BZ662" s="16"/>
      <c r="CI662" s="16"/>
      <c r="CJ662" s="16"/>
      <c r="CK662" s="16"/>
      <c r="CL662" s="16"/>
      <c r="CN662" s="16"/>
      <c r="CR662" s="16"/>
      <c r="CY662" s="16"/>
      <c r="CZ662" s="19"/>
      <c r="DA662" s="16"/>
      <c r="DB662" s="16"/>
      <c r="DD662" s="16"/>
      <c r="DF662" s="16"/>
      <c r="DP662" s="16"/>
      <c r="DS662" s="16"/>
      <c r="DT662" s="16"/>
      <c r="DU662" s="16"/>
      <c r="DW662" s="16"/>
      <c r="EB662" s="16"/>
    </row>
    <row r="663" spans="1:132" x14ac:dyDescent="0.35">
      <c r="A663" s="16" t="s">
        <v>6223</v>
      </c>
      <c r="I663" t="s">
        <v>2518</v>
      </c>
      <c r="J663"/>
      <c r="K663" s="16" t="s">
        <v>730</v>
      </c>
      <c r="L663" s="16"/>
      <c r="O663" s="16" t="s">
        <v>119</v>
      </c>
      <c r="P663" s="16"/>
      <c r="Q663" s="16"/>
      <c r="R663" s="16">
        <f>SUM(COUNTIF(L663:Q663,"yes"))</f>
        <v>1</v>
      </c>
      <c r="S663" s="16"/>
      <c r="T663" s="16"/>
      <c r="U663" s="16"/>
      <c r="V663" s="16"/>
      <c r="W663" s="16"/>
      <c r="X663" s="16"/>
      <c r="Y663" s="16" t="s">
        <v>2517</v>
      </c>
      <c r="Z663" s="16"/>
      <c r="AA663" s="16"/>
      <c r="AG663" s="16" t="s">
        <v>2518</v>
      </c>
      <c r="AM663" s="16" t="s">
        <v>1229</v>
      </c>
      <c r="AN663" s="16" t="s">
        <v>1385</v>
      </c>
      <c r="AO663" s="16" t="s">
        <v>2519</v>
      </c>
      <c r="AQ663" s="16"/>
      <c r="AZ663" s="16">
        <f>LEN(AY663)-LEN(SUBSTITUTE(AY663,",",""))+1</f>
        <v>1</v>
      </c>
      <c r="BD663" s="30"/>
      <c r="BH663" s="26"/>
      <c r="BM663" s="16"/>
      <c r="BN663" s="16"/>
      <c r="BO663" s="41"/>
      <c r="BW663" s="16"/>
      <c r="BX663" s="16"/>
      <c r="BY663" s="16"/>
      <c r="BZ663" s="16"/>
      <c r="CI663" s="16"/>
      <c r="CJ663" s="16"/>
      <c r="CK663" s="16"/>
      <c r="CL663" s="16"/>
      <c r="CN663" s="16"/>
      <c r="CR663" s="16"/>
      <c r="CY663" s="16"/>
      <c r="CZ663" s="19"/>
      <c r="DA663" s="16"/>
      <c r="DB663" s="16"/>
      <c r="DD663" s="16"/>
      <c r="DF663" s="16"/>
      <c r="DP663" s="16"/>
      <c r="DS663" s="16"/>
      <c r="DT663" s="16"/>
      <c r="DU663" s="16"/>
      <c r="DW663" s="16"/>
      <c r="EB663" s="16"/>
    </row>
    <row r="664" spans="1:132" x14ac:dyDescent="0.35">
      <c r="A664" s="16" t="s">
        <v>6223</v>
      </c>
      <c r="I664" t="s">
        <v>1799</v>
      </c>
      <c r="J664"/>
      <c r="K664" s="16" t="s">
        <v>730</v>
      </c>
      <c r="L664" s="16"/>
      <c r="O664" s="16" t="s">
        <v>119</v>
      </c>
      <c r="P664" s="16"/>
      <c r="Q664" s="16"/>
      <c r="R664" s="16">
        <f>SUM(COUNTIF(L664:Q664,"yes"))</f>
        <v>1</v>
      </c>
      <c r="S664" s="16"/>
      <c r="T664" s="16"/>
      <c r="U664" s="16"/>
      <c r="V664" s="16"/>
      <c r="W664" s="16"/>
      <c r="X664" s="16"/>
      <c r="Y664" s="16" t="s">
        <v>1798</v>
      </c>
      <c r="Z664" s="16"/>
      <c r="AA664" s="16"/>
      <c r="AG664" s="16" t="s">
        <v>1799</v>
      </c>
      <c r="AM664" s="16" t="s">
        <v>1313</v>
      </c>
      <c r="AN664" s="16" t="s">
        <v>1800</v>
      </c>
      <c r="AO664" s="16" t="s">
        <v>1801</v>
      </c>
      <c r="AQ664" s="16"/>
      <c r="AZ664" s="16">
        <f>LEN(AY664)-LEN(SUBSTITUTE(AY664,",",""))+1</f>
        <v>1</v>
      </c>
      <c r="BB664" s="16">
        <f>LEN(BA664)-LEN(SUBSTITUTE(BA664,",",""))+1</f>
        <v>1</v>
      </c>
      <c r="BC664" s="16">
        <f>Table1[[#This Row], [no. of native regions]]+Table1[[#This Row], [no. of introduced regions]]</f>
        <v>2</v>
      </c>
      <c r="BD664" s="30">
        <f>Table1[[#This Row], [no. of introduced regions]]/Table1[[#This Row], [no. of native regions]]</f>
        <v>1</v>
      </c>
      <c r="BH664" s="26"/>
      <c r="BM664" s="16"/>
      <c r="BN664" s="16"/>
      <c r="BO664" s="41"/>
      <c r="BW664" s="16"/>
      <c r="BX664" s="16"/>
      <c r="BY664" s="16"/>
      <c r="BZ664" s="16"/>
      <c r="CI664" s="16"/>
      <c r="CJ664" s="16"/>
      <c r="CK664" s="16"/>
      <c r="CL664" s="16"/>
      <c r="CN664" s="16"/>
      <c r="CR664" s="16"/>
      <c r="CY664" s="16"/>
      <c r="CZ664" s="19"/>
      <c r="DA664" s="16"/>
      <c r="DB664" s="16"/>
      <c r="DD664" s="16"/>
      <c r="DF664" s="16"/>
      <c r="DP664" s="16"/>
      <c r="DS664" s="16"/>
      <c r="DT664" s="16"/>
      <c r="DU664" s="16"/>
      <c r="DW664" s="16"/>
      <c r="EB664" s="16"/>
    </row>
    <row r="665" spans="1:132" x14ac:dyDescent="0.35">
      <c r="A665" s="16" t="s">
        <v>6223</v>
      </c>
      <c r="I665" t="s">
        <v>1911</v>
      </c>
      <c r="J665"/>
      <c r="K665" s="16" t="s">
        <v>730</v>
      </c>
      <c r="L665" s="16"/>
      <c r="O665" s="16" t="s">
        <v>119</v>
      </c>
      <c r="P665" s="16"/>
      <c r="Q665" s="16"/>
      <c r="R665" s="16">
        <f>SUM(COUNTIF(L665:Q665,"yes"))</f>
        <v>1</v>
      </c>
      <c r="S665" s="16"/>
      <c r="T665" s="16"/>
      <c r="U665" s="16"/>
      <c r="V665" s="16"/>
      <c r="W665" s="16"/>
      <c r="X665" s="16"/>
      <c r="Y665" s="16" t="s">
        <v>1910</v>
      </c>
      <c r="Z665" s="16"/>
      <c r="AA665" s="16"/>
      <c r="AG665" s="16" t="s">
        <v>1911</v>
      </c>
      <c r="AM665" s="16" t="s">
        <v>747</v>
      </c>
      <c r="AN665" s="16" t="s">
        <v>1513</v>
      </c>
      <c r="AO665" s="16" t="s">
        <v>1175</v>
      </c>
      <c r="AQ665" s="16"/>
      <c r="AZ665" s="16">
        <f>LEN(AY665)-LEN(SUBSTITUTE(AY665,",",""))+1</f>
        <v>1</v>
      </c>
      <c r="BB665" s="16">
        <f>LEN(BA665)-LEN(SUBSTITUTE(BA665,",",""))+1</f>
        <v>1</v>
      </c>
      <c r="BD665" s="30">
        <f>Table1[[#This Row], [no. of introduced regions]]/Table1[[#This Row], [no. of native regions]]</f>
        <v>1</v>
      </c>
      <c r="BH665" s="26"/>
      <c r="BM665" s="16"/>
      <c r="BN665" s="16"/>
      <c r="BO665" s="41"/>
      <c r="BW665" s="16"/>
      <c r="BX665" s="16"/>
      <c r="BY665" s="16"/>
      <c r="BZ665" s="16"/>
      <c r="CI665" s="16"/>
      <c r="CJ665" s="16"/>
      <c r="CK665" s="16"/>
      <c r="CL665" s="16"/>
      <c r="CN665" s="16"/>
      <c r="CR665" s="16"/>
      <c r="CY665" s="16"/>
      <c r="CZ665" s="19"/>
      <c r="DA665" s="16"/>
      <c r="DB665" s="16"/>
      <c r="DD665" s="16"/>
      <c r="DF665" s="16"/>
      <c r="DP665" s="16"/>
      <c r="DS665" s="16"/>
      <c r="DT665" s="16"/>
      <c r="DU665" s="16"/>
      <c r="DW665" s="16"/>
      <c r="EB665" s="16"/>
    </row>
    <row r="666" spans="1:132" x14ac:dyDescent="0.35">
      <c r="A666" s="16" t="s">
        <v>6223</v>
      </c>
      <c r="I666" t="s">
        <v>2908</v>
      </c>
      <c r="J666"/>
      <c r="K666" s="16" t="s">
        <v>730</v>
      </c>
      <c r="L666" s="16"/>
      <c r="O666" s="16" t="s">
        <v>119</v>
      </c>
      <c r="P666" s="16"/>
      <c r="Q666" s="16"/>
      <c r="R666" s="16">
        <f>SUM(COUNTIF(L666:Q666,"yes"))</f>
        <v>1</v>
      </c>
      <c r="S666" s="16"/>
      <c r="T666" s="16"/>
      <c r="U666" s="16"/>
      <c r="V666" s="16"/>
      <c r="W666" s="16"/>
      <c r="X666" s="16"/>
      <c r="Y666" s="16" t="s">
        <v>2907</v>
      </c>
      <c r="Z666" s="16"/>
      <c r="AA666" s="16"/>
      <c r="AG666" s="16" t="s">
        <v>2908</v>
      </c>
      <c r="AM666" s="16" t="s">
        <v>2905</v>
      </c>
      <c r="AN666" s="16" t="s">
        <v>1590</v>
      </c>
      <c r="AO666" s="16" t="s">
        <v>2909</v>
      </c>
      <c r="AQ666" s="16"/>
      <c r="BD666" s="30"/>
      <c r="BH666" s="26"/>
      <c r="BM666" s="16"/>
      <c r="BN666" s="16"/>
      <c r="BO666" s="41"/>
      <c r="BW666" s="16"/>
      <c r="BX666" s="16"/>
      <c r="BY666" s="16"/>
      <c r="BZ666" s="16"/>
      <c r="CI666" s="16"/>
      <c r="CJ666" s="16"/>
      <c r="CK666" s="16"/>
      <c r="CL666" s="16"/>
      <c r="CN666" s="16"/>
      <c r="CR666" s="16"/>
      <c r="CY666" s="16"/>
      <c r="CZ666" s="19"/>
      <c r="DA666" s="16"/>
      <c r="DB666" s="16"/>
      <c r="DD666" s="16"/>
      <c r="DF666" s="16"/>
      <c r="DP666" s="16"/>
      <c r="DS666" s="16"/>
      <c r="DT666" s="16"/>
      <c r="DU666" s="16"/>
      <c r="DW666" s="16"/>
      <c r="EB666" s="16"/>
    </row>
    <row r="667" spans="1:132" x14ac:dyDescent="0.35">
      <c r="A667" s="16" t="s">
        <v>6223</v>
      </c>
      <c r="I667" t="s">
        <v>2377</v>
      </c>
      <c r="J667"/>
      <c r="K667" s="16" t="s">
        <v>730</v>
      </c>
      <c r="L667" s="16"/>
      <c r="O667" s="16" t="s">
        <v>119</v>
      </c>
      <c r="P667" s="16"/>
      <c r="Q667" s="16"/>
      <c r="R667" s="16">
        <f>SUM(COUNTIF(L667:Q667,"yes"))</f>
        <v>1</v>
      </c>
      <c r="S667" s="16"/>
      <c r="T667" s="16"/>
      <c r="U667" s="16"/>
      <c r="V667" s="16"/>
      <c r="W667" s="16"/>
      <c r="X667" s="16"/>
      <c r="Y667" s="16" t="s">
        <v>2376</v>
      </c>
      <c r="Z667" s="16"/>
      <c r="AA667" s="16"/>
      <c r="AG667" s="16" t="s">
        <v>2377</v>
      </c>
      <c r="AM667" s="16" t="s">
        <v>1328</v>
      </c>
      <c r="AN667" s="16" t="s">
        <v>931</v>
      </c>
      <c r="AO667" s="16" t="s">
        <v>1733</v>
      </c>
      <c r="AQ667" s="16"/>
      <c r="AZ667" s="16">
        <f>LEN(AY667)-LEN(SUBSTITUTE(AY667,",",""))+1</f>
        <v>1</v>
      </c>
      <c r="BD667" s="30"/>
      <c r="BH667" s="26"/>
      <c r="BM667" s="16"/>
      <c r="BN667" s="16"/>
      <c r="BO667" s="41"/>
      <c r="BW667" s="16"/>
      <c r="BX667" s="16"/>
      <c r="BY667" s="16"/>
      <c r="BZ667" s="16"/>
      <c r="CI667" s="16"/>
      <c r="CJ667" s="16"/>
      <c r="CK667" s="16"/>
      <c r="CL667" s="16"/>
      <c r="CN667" s="16"/>
      <c r="CR667" s="16"/>
      <c r="CY667" s="16"/>
      <c r="CZ667" s="19"/>
      <c r="DA667" s="16"/>
      <c r="DB667" s="16"/>
      <c r="DD667" s="16"/>
      <c r="DF667" s="16"/>
      <c r="DP667" s="16"/>
      <c r="DS667" s="16"/>
      <c r="DT667" s="16"/>
      <c r="DU667" s="16"/>
      <c r="DW667" s="16"/>
      <c r="EB667" s="16"/>
    </row>
    <row r="668" spans="1:132" x14ac:dyDescent="0.35">
      <c r="A668" s="16" t="s">
        <v>6223</v>
      </c>
      <c r="I668" t="s">
        <v>2701</v>
      </c>
      <c r="J668"/>
      <c r="K668" s="16" t="s">
        <v>730</v>
      </c>
      <c r="L668" s="16"/>
      <c r="O668" s="16" t="s">
        <v>119</v>
      </c>
      <c r="P668" s="16"/>
      <c r="Q668" s="16"/>
      <c r="R668" s="16">
        <f>SUM(COUNTIF(L668:Q668,"yes"))</f>
        <v>1</v>
      </c>
      <c r="S668" s="16"/>
      <c r="T668" s="16"/>
      <c r="U668" s="16"/>
      <c r="V668" s="16"/>
      <c r="W668" s="16"/>
      <c r="X668" s="16"/>
      <c r="Y668" s="16" t="s">
        <v>2700</v>
      </c>
      <c r="Z668" s="16"/>
      <c r="AA668" s="16"/>
      <c r="AG668" s="16" t="s">
        <v>2701</v>
      </c>
      <c r="AM668" s="16" t="s">
        <v>1793</v>
      </c>
      <c r="AN668" s="16" t="s">
        <v>727</v>
      </c>
      <c r="AO668" s="16" t="s">
        <v>1232</v>
      </c>
      <c r="AQ668" s="16"/>
      <c r="BD668" s="30"/>
      <c r="BH668" s="26"/>
      <c r="BM668" s="16"/>
      <c r="BN668" s="16"/>
      <c r="BO668" s="41"/>
      <c r="BW668" s="16"/>
      <c r="BX668" s="16"/>
      <c r="BY668" s="16"/>
      <c r="BZ668" s="16"/>
      <c r="CI668" s="16"/>
      <c r="CJ668" s="16"/>
      <c r="CK668" s="16"/>
      <c r="CL668" s="16"/>
      <c r="CN668" s="16"/>
      <c r="CR668" s="16"/>
      <c r="CY668" s="16"/>
      <c r="CZ668" s="19"/>
      <c r="DA668" s="16"/>
      <c r="DB668" s="16"/>
      <c r="DD668" s="16"/>
      <c r="DF668" s="16"/>
      <c r="DP668" s="16"/>
      <c r="DS668" s="16"/>
      <c r="DT668" s="16"/>
      <c r="DU668" s="16"/>
      <c r="DW668" s="16"/>
      <c r="EB668" s="16"/>
    </row>
    <row r="669" spans="1:132" x14ac:dyDescent="0.35">
      <c r="A669" s="16" t="s">
        <v>6223</v>
      </c>
      <c r="I669" t="s">
        <v>2060</v>
      </c>
      <c r="J669"/>
      <c r="K669" s="16" t="s">
        <v>730</v>
      </c>
      <c r="L669" s="16"/>
      <c r="O669" s="16" t="s">
        <v>119</v>
      </c>
      <c r="P669" s="16"/>
      <c r="Q669" s="16"/>
      <c r="R669" s="16">
        <f>SUM(COUNTIF(L669:Q669,"yes"))</f>
        <v>1</v>
      </c>
      <c r="S669" s="16"/>
      <c r="T669" s="16"/>
      <c r="U669" s="16"/>
      <c r="V669" s="16"/>
      <c r="W669" s="16"/>
      <c r="X669" s="16"/>
      <c r="Y669" s="16" t="s">
        <v>2059</v>
      </c>
      <c r="Z669" s="16"/>
      <c r="AA669" s="16"/>
      <c r="AG669" s="16" t="s">
        <v>2060</v>
      </c>
      <c r="AM669" s="16" t="s">
        <v>1328</v>
      </c>
      <c r="AN669" s="16" t="s">
        <v>1231</v>
      </c>
      <c r="AO669" s="16" t="s">
        <v>1235</v>
      </c>
      <c r="AQ669" s="16"/>
      <c r="AZ669" s="16">
        <f>LEN(AY669)-LEN(SUBSTITUTE(AY669,",",""))+1</f>
        <v>1</v>
      </c>
      <c r="BD669" s="30"/>
      <c r="BH669" s="26"/>
      <c r="BM669" s="16"/>
      <c r="BN669" s="16"/>
      <c r="BO669" s="41"/>
      <c r="BW669" s="16"/>
      <c r="BX669" s="16"/>
      <c r="BY669" s="16"/>
      <c r="BZ669" s="16"/>
      <c r="CI669" s="16"/>
      <c r="CJ669" s="16"/>
      <c r="CK669" s="16"/>
      <c r="CL669" s="16"/>
      <c r="CN669" s="16"/>
      <c r="CR669" s="16"/>
      <c r="CY669" s="16"/>
      <c r="CZ669" s="19"/>
      <c r="DA669" s="16"/>
      <c r="DB669" s="16"/>
      <c r="DD669" s="16"/>
      <c r="DF669" s="16"/>
      <c r="DP669" s="16"/>
      <c r="DS669" s="16"/>
      <c r="DT669" s="16"/>
      <c r="DU669" s="16"/>
      <c r="DW669" s="16"/>
      <c r="EB669" s="16"/>
    </row>
    <row r="670" spans="1:132" x14ac:dyDescent="0.35">
      <c r="A670" s="16" t="s">
        <v>6223</v>
      </c>
      <c r="I670" t="s">
        <v>2674</v>
      </c>
      <c r="J670"/>
      <c r="K670" s="16" t="s">
        <v>730</v>
      </c>
      <c r="L670" s="16"/>
      <c r="O670" s="16" t="s">
        <v>119</v>
      </c>
      <c r="P670" s="16"/>
      <c r="Q670" s="16"/>
      <c r="R670" s="16">
        <f>SUM(COUNTIF(L670:Q670,"yes"))</f>
        <v>1</v>
      </c>
      <c r="S670" s="16"/>
      <c r="T670" s="16"/>
      <c r="U670" s="16"/>
      <c r="V670" s="16"/>
      <c r="W670" s="16"/>
      <c r="X670" s="16"/>
      <c r="Y670" s="16" t="s">
        <v>2673</v>
      </c>
      <c r="Z670" s="16"/>
      <c r="AA670" s="16"/>
      <c r="AG670" s="16" t="s">
        <v>2674</v>
      </c>
      <c r="AM670" s="16" t="s">
        <v>2667</v>
      </c>
      <c r="AN670" s="16" t="s">
        <v>1231</v>
      </c>
      <c r="AO670" s="16" t="s">
        <v>2601</v>
      </c>
      <c r="AQ670" s="16"/>
      <c r="BD670" s="30"/>
      <c r="BH670" s="26"/>
      <c r="BM670" s="16"/>
      <c r="BN670" s="16"/>
      <c r="BO670" s="41"/>
      <c r="BW670" s="16"/>
      <c r="BX670" s="16"/>
      <c r="BY670" s="16"/>
      <c r="BZ670" s="16"/>
      <c r="CI670" s="16"/>
      <c r="CJ670" s="16"/>
      <c r="CK670" s="16"/>
      <c r="CL670" s="16"/>
      <c r="CN670" s="16"/>
      <c r="CR670" s="16"/>
      <c r="CY670" s="16"/>
      <c r="CZ670" s="19"/>
      <c r="DA670" s="16"/>
      <c r="DB670" s="16"/>
      <c r="DD670" s="16"/>
      <c r="DF670" s="16"/>
      <c r="DP670" s="16"/>
      <c r="DS670" s="16"/>
      <c r="DT670" s="16"/>
      <c r="DU670" s="16"/>
      <c r="DW670" s="16"/>
      <c r="EB670" s="16"/>
    </row>
    <row r="671" spans="1:132" x14ac:dyDescent="0.35">
      <c r="A671" s="16" t="s">
        <v>6223</v>
      </c>
      <c r="I671" t="s">
        <v>1722</v>
      </c>
      <c r="J671"/>
      <c r="K671" s="16" t="s">
        <v>730</v>
      </c>
      <c r="L671" s="16"/>
      <c r="O671" s="16" t="s">
        <v>119</v>
      </c>
      <c r="P671" s="16"/>
      <c r="Q671" s="16"/>
      <c r="R671" s="16">
        <f>SUM(COUNTIF(L671:Q671,"yes"))</f>
        <v>1</v>
      </c>
      <c r="S671" s="16"/>
      <c r="T671" s="16"/>
      <c r="U671" s="16"/>
      <c r="V671" s="16"/>
      <c r="W671" s="16"/>
      <c r="X671" s="16"/>
      <c r="Y671" s="16" t="s">
        <v>1721</v>
      </c>
      <c r="Z671" s="16"/>
      <c r="AA671" s="16"/>
      <c r="AG671" s="16" t="s">
        <v>1722</v>
      </c>
      <c r="AM671" s="16" t="s">
        <v>1328</v>
      </c>
      <c r="AN671" s="16" t="s">
        <v>1385</v>
      </c>
      <c r="AO671" s="16" t="s">
        <v>1319</v>
      </c>
      <c r="AQ671" s="16"/>
      <c r="AZ671" s="16">
        <f>LEN(AY671)-LEN(SUBSTITUTE(AY671,",",""))+1</f>
        <v>1</v>
      </c>
      <c r="BB671" s="16">
        <f>LEN(BA671)-LEN(SUBSTITUTE(BA671,",",""))+1</f>
        <v>1</v>
      </c>
      <c r="BC671" s="16">
        <f>Table1[[#This Row], [no. of native regions]]+Table1[[#This Row], [no. of introduced regions]]</f>
        <v>2</v>
      </c>
      <c r="BD671" s="30">
        <f>Table1[[#This Row], [no. of introduced regions]]/Table1[[#This Row], [no. of native regions]]</f>
        <v>1</v>
      </c>
      <c r="BH671" s="26"/>
      <c r="BM671" s="16"/>
      <c r="BN671" s="16"/>
      <c r="BO671" s="41"/>
      <c r="BW671" s="16"/>
      <c r="BX671" s="16"/>
      <c r="BY671" s="16"/>
      <c r="BZ671" s="16"/>
      <c r="CI671" s="16"/>
      <c r="CJ671" s="16"/>
      <c r="CK671" s="16"/>
      <c r="CL671" s="16"/>
      <c r="CN671" s="16"/>
      <c r="CR671" s="16"/>
      <c r="CY671" s="16"/>
      <c r="CZ671" s="19"/>
      <c r="DA671" s="16"/>
      <c r="DB671" s="16"/>
      <c r="DD671" s="16"/>
      <c r="DF671" s="16"/>
      <c r="DP671" s="16"/>
      <c r="DS671" s="16"/>
      <c r="DT671" s="16"/>
      <c r="DU671" s="16"/>
      <c r="DW671" s="16"/>
      <c r="EB671" s="16"/>
    </row>
    <row r="672" spans="1:132" x14ac:dyDescent="0.35">
      <c r="A672" s="16" t="s">
        <v>6223</v>
      </c>
      <c r="I672" t="s">
        <v>3040</v>
      </c>
      <c r="J672"/>
      <c r="K672" s="16" t="s">
        <v>730</v>
      </c>
      <c r="L672" s="16"/>
      <c r="O672" s="16" t="s">
        <v>119</v>
      </c>
      <c r="P672" s="16"/>
      <c r="Q672" s="16"/>
      <c r="R672" s="16">
        <f>SUM(COUNTIF(L672:Q672,"yes"))</f>
        <v>1</v>
      </c>
      <c r="S672" s="16"/>
      <c r="T672" s="16"/>
      <c r="U672" s="16"/>
      <c r="V672" s="16"/>
      <c r="W672" s="16"/>
      <c r="X672" s="16"/>
      <c r="Y672" s="16" t="s">
        <v>3039</v>
      </c>
      <c r="Z672" s="16"/>
      <c r="AA672" s="16"/>
      <c r="AG672" s="16" t="s">
        <v>3040</v>
      </c>
      <c r="AM672" s="16" t="s">
        <v>1229</v>
      </c>
      <c r="AN672" s="16" t="s">
        <v>1228</v>
      </c>
      <c r="AO672" s="16" t="s">
        <v>1959</v>
      </c>
      <c r="AQ672" s="16"/>
      <c r="BD672" s="30"/>
      <c r="BH672" s="26"/>
      <c r="BM672" s="16"/>
      <c r="BN672" s="16"/>
      <c r="BO672" s="41"/>
      <c r="BW672" s="16"/>
      <c r="BX672" s="16"/>
      <c r="BY672" s="16"/>
      <c r="BZ672" s="16"/>
      <c r="CI672" s="16"/>
      <c r="CJ672" s="16"/>
      <c r="CK672" s="16"/>
      <c r="CL672" s="16"/>
      <c r="CN672" s="16"/>
      <c r="CR672" s="16"/>
      <c r="CY672" s="16"/>
      <c r="CZ672" s="19"/>
      <c r="DA672" s="16"/>
      <c r="DB672" s="16"/>
      <c r="DD672" s="16"/>
      <c r="DF672" s="16"/>
      <c r="DP672" s="16"/>
      <c r="DS672" s="16"/>
      <c r="DT672" s="16"/>
      <c r="DU672" s="16"/>
      <c r="DW672" s="16"/>
      <c r="EB672" s="16"/>
    </row>
    <row r="673" spans="1:132" x14ac:dyDescent="0.35">
      <c r="A673" s="16" t="s">
        <v>6223</v>
      </c>
      <c r="I673" t="s">
        <v>2354</v>
      </c>
      <c r="J673"/>
      <c r="K673" s="16" t="s">
        <v>730</v>
      </c>
      <c r="L673" s="16"/>
      <c r="O673" s="16" t="s">
        <v>119</v>
      </c>
      <c r="P673" s="16"/>
      <c r="Q673" s="16"/>
      <c r="R673" s="16">
        <f>SUM(COUNTIF(L673:Q673,"yes"))</f>
        <v>1</v>
      </c>
      <c r="S673" s="16"/>
      <c r="T673" s="16"/>
      <c r="U673" s="16"/>
      <c r="V673" s="16"/>
      <c r="W673" s="16"/>
      <c r="X673" s="16"/>
      <c r="Y673" s="16" t="s">
        <v>2353</v>
      </c>
      <c r="Z673" s="16"/>
      <c r="AA673" s="16"/>
      <c r="AG673" s="16" t="s">
        <v>2354</v>
      </c>
      <c r="AM673" s="16" t="s">
        <v>1328</v>
      </c>
      <c r="AN673" s="16" t="s">
        <v>1513</v>
      </c>
      <c r="AO673" s="16" t="s">
        <v>2355</v>
      </c>
      <c r="AQ673" s="16"/>
      <c r="AZ673" s="16">
        <f>LEN(AY673)-LEN(SUBSTITUTE(AY673,",",""))+1</f>
        <v>1</v>
      </c>
      <c r="BD673" s="30"/>
      <c r="BH673" s="26"/>
      <c r="BM673" s="16"/>
      <c r="BN673" s="16"/>
      <c r="BO673" s="41"/>
      <c r="BW673" s="16"/>
      <c r="BX673" s="16"/>
      <c r="BY673" s="16"/>
      <c r="BZ673" s="16"/>
      <c r="CI673" s="16"/>
      <c r="CJ673" s="16"/>
      <c r="CK673" s="16"/>
      <c r="CL673" s="16"/>
      <c r="CN673" s="16"/>
      <c r="CR673" s="16"/>
      <c r="CY673" s="16"/>
      <c r="CZ673" s="19"/>
      <c r="DA673" s="16"/>
      <c r="DB673" s="16"/>
      <c r="DD673" s="16"/>
      <c r="DF673" s="16"/>
      <c r="DP673" s="16"/>
      <c r="DS673" s="16"/>
      <c r="DT673" s="16"/>
      <c r="DU673" s="16"/>
      <c r="DW673" s="16"/>
      <c r="EB673" s="16"/>
    </row>
    <row r="674" spans="1:132" x14ac:dyDescent="0.35">
      <c r="A674" s="16" t="s">
        <v>6223</v>
      </c>
      <c r="I674" t="s">
        <v>2619</v>
      </c>
      <c r="J674"/>
      <c r="K674" s="16" t="s">
        <v>730</v>
      </c>
      <c r="L674" s="16"/>
      <c r="O674" s="16" t="s">
        <v>119</v>
      </c>
      <c r="P674" s="16"/>
      <c r="Q674" s="16"/>
      <c r="R674" s="16">
        <f>SUM(COUNTIF(L674:Q674,"yes"))</f>
        <v>1</v>
      </c>
      <c r="S674" s="16"/>
      <c r="T674" s="16"/>
      <c r="U674" s="16"/>
      <c r="V674" s="16"/>
      <c r="W674" s="16"/>
      <c r="X674" s="16"/>
      <c r="Y674" s="16" t="s">
        <v>2618</v>
      </c>
      <c r="Z674" s="16"/>
      <c r="AA674" s="16"/>
      <c r="AG674" s="16" t="s">
        <v>2619</v>
      </c>
      <c r="AM674" s="16" t="s">
        <v>769</v>
      </c>
      <c r="AN674" s="16" t="s">
        <v>814</v>
      </c>
      <c r="AO674" s="16" t="s">
        <v>2617</v>
      </c>
      <c r="AQ674" s="16"/>
      <c r="AZ674" s="16">
        <f>LEN(AY674)-LEN(SUBSTITUTE(AY674,",",""))+1</f>
        <v>1</v>
      </c>
      <c r="BD674" s="30"/>
      <c r="BH674" s="26"/>
      <c r="BM674" s="16"/>
      <c r="BN674" s="16"/>
      <c r="BO674" s="41"/>
      <c r="BW674" s="16"/>
      <c r="BX674" s="16"/>
      <c r="BY674" s="16"/>
      <c r="BZ674" s="16"/>
      <c r="CI674" s="16"/>
      <c r="CJ674" s="16"/>
      <c r="CK674" s="16"/>
      <c r="CL674" s="16"/>
      <c r="CN674" s="16"/>
      <c r="CR674" s="16"/>
      <c r="CY674" s="16"/>
      <c r="CZ674" s="19"/>
      <c r="DA674" s="16"/>
      <c r="DB674" s="16"/>
      <c r="DD674" s="16"/>
      <c r="DF674" s="16"/>
      <c r="DP674" s="16"/>
      <c r="DS674" s="16"/>
      <c r="DT674" s="16"/>
      <c r="DU674" s="16"/>
      <c r="DW674" s="16"/>
      <c r="EB674" s="16"/>
    </row>
    <row r="675" spans="1:132" x14ac:dyDescent="0.35">
      <c r="A675" s="16" t="s">
        <v>6223</v>
      </c>
      <c r="I675" t="s">
        <v>2920</v>
      </c>
      <c r="J675"/>
      <c r="K675" s="16" t="s">
        <v>730</v>
      </c>
      <c r="L675" s="16"/>
      <c r="O675" s="16" t="s">
        <v>119</v>
      </c>
      <c r="P675" s="16"/>
      <c r="Q675" s="16"/>
      <c r="R675" s="16">
        <f>SUM(COUNTIF(L675:Q675,"yes"))</f>
        <v>1</v>
      </c>
      <c r="S675" s="16"/>
      <c r="T675" s="16"/>
      <c r="U675" s="16"/>
      <c r="V675" s="16"/>
      <c r="W675" s="16"/>
      <c r="X675" s="16"/>
      <c r="Y675" s="16" t="s">
        <v>2919</v>
      </c>
      <c r="Z675" s="16"/>
      <c r="AA675" s="16"/>
      <c r="AG675" s="16" t="s">
        <v>2920</v>
      </c>
      <c r="AM675" s="16" t="s">
        <v>1213</v>
      </c>
      <c r="AN675" s="16" t="s">
        <v>2779</v>
      </c>
      <c r="AO675" s="16" t="s">
        <v>2921</v>
      </c>
      <c r="AQ675" s="16"/>
      <c r="BD675" s="30"/>
      <c r="BH675" s="26"/>
      <c r="BM675" s="16"/>
      <c r="BN675" s="16"/>
      <c r="BO675" s="41"/>
      <c r="BW675" s="16"/>
      <c r="BX675" s="16"/>
      <c r="BY675" s="16"/>
      <c r="BZ675" s="16"/>
      <c r="CI675" s="16"/>
      <c r="CJ675" s="16"/>
      <c r="CK675" s="16"/>
      <c r="CL675" s="16"/>
      <c r="CN675" s="16"/>
      <c r="CR675" s="16"/>
      <c r="CY675" s="16"/>
      <c r="CZ675" s="19"/>
      <c r="DA675" s="16"/>
      <c r="DB675" s="16"/>
      <c r="DD675" s="16"/>
      <c r="DF675" s="16"/>
      <c r="DP675" s="16"/>
      <c r="DS675" s="16"/>
      <c r="DT675" s="16"/>
      <c r="DU675" s="16"/>
      <c r="DW675" s="16"/>
      <c r="EB675" s="16"/>
    </row>
    <row r="676" spans="1:132" x14ac:dyDescent="0.35">
      <c r="A676" s="16" t="s">
        <v>6223</v>
      </c>
      <c r="I676" t="s">
        <v>2444</v>
      </c>
      <c r="J676"/>
      <c r="K676" s="16" t="s">
        <v>730</v>
      </c>
      <c r="L676" s="16"/>
      <c r="O676" s="16" t="s">
        <v>119</v>
      </c>
      <c r="P676" s="16"/>
      <c r="Q676" s="16"/>
      <c r="R676" s="16">
        <f>SUM(COUNTIF(L676:Q676,"yes"))</f>
        <v>1</v>
      </c>
      <c r="S676" s="16"/>
      <c r="T676" s="16"/>
      <c r="U676" s="16"/>
      <c r="V676" s="16"/>
      <c r="W676" s="16"/>
      <c r="X676" s="16"/>
      <c r="Y676" s="16" t="s">
        <v>2443</v>
      </c>
      <c r="Z676" s="16"/>
      <c r="AA676" s="16"/>
      <c r="AG676" s="16" t="s">
        <v>2444</v>
      </c>
      <c r="AM676" s="16" t="s">
        <v>1432</v>
      </c>
      <c r="AN676" s="16" t="s">
        <v>1385</v>
      </c>
      <c r="AO676" s="16" t="s">
        <v>1747</v>
      </c>
      <c r="AQ676" s="16"/>
      <c r="AZ676" s="16">
        <f>LEN(AY676)-LEN(SUBSTITUTE(AY676,",",""))+1</f>
        <v>1</v>
      </c>
      <c r="BD676" s="30"/>
      <c r="BH676" s="26"/>
      <c r="BM676" s="16"/>
      <c r="BN676" s="16"/>
      <c r="BO676" s="41"/>
      <c r="BW676" s="16"/>
      <c r="BX676" s="16"/>
      <c r="BY676" s="16"/>
      <c r="BZ676" s="16"/>
      <c r="CI676" s="16"/>
      <c r="CJ676" s="16"/>
      <c r="CK676" s="16"/>
      <c r="CL676" s="16"/>
      <c r="CN676" s="16"/>
      <c r="CR676" s="16"/>
      <c r="CY676" s="16"/>
      <c r="CZ676" s="19"/>
      <c r="DA676" s="16"/>
      <c r="DB676" s="16"/>
      <c r="DD676" s="16"/>
      <c r="DF676" s="16"/>
      <c r="DP676" s="16"/>
      <c r="DS676" s="16"/>
      <c r="DT676" s="16"/>
      <c r="DU676" s="16"/>
      <c r="DW676" s="16"/>
      <c r="EB676" s="16"/>
    </row>
    <row r="677" spans="1:132" x14ac:dyDescent="0.35">
      <c r="A677" s="16" t="s">
        <v>6223</v>
      </c>
      <c r="I677" t="s">
        <v>1830</v>
      </c>
      <c r="J677"/>
      <c r="K677" s="16" t="s">
        <v>730</v>
      </c>
      <c r="L677" s="16"/>
      <c r="O677" s="16" t="s">
        <v>119</v>
      </c>
      <c r="P677" s="16"/>
      <c r="Q677" s="16"/>
      <c r="R677" s="16">
        <f>SUM(COUNTIF(L677:Q677,"yes"))</f>
        <v>1</v>
      </c>
      <c r="S677" s="16"/>
      <c r="T677" s="16"/>
      <c r="U677" s="16"/>
      <c r="V677" s="16"/>
      <c r="W677" s="16"/>
      <c r="X677" s="16"/>
      <c r="Y677" s="16" t="s">
        <v>1829</v>
      </c>
      <c r="Z677" s="16"/>
      <c r="AA677" s="16"/>
      <c r="AG677" s="16" t="s">
        <v>1830</v>
      </c>
      <c r="AM677" s="16" t="s">
        <v>1313</v>
      </c>
      <c r="AN677" s="16" t="s">
        <v>1806</v>
      </c>
      <c r="AO677" s="16" t="s">
        <v>1530</v>
      </c>
      <c r="AQ677" s="16"/>
      <c r="AZ677" s="16">
        <f>LEN(AY677)-LEN(SUBSTITUTE(AY677,",",""))+1</f>
        <v>1</v>
      </c>
      <c r="BB677" s="16">
        <f>LEN(BA677)-LEN(SUBSTITUTE(BA677,",",""))+1</f>
        <v>1</v>
      </c>
      <c r="BC677" s="16">
        <f>Table1[[#This Row], [no. of native regions]]+Table1[[#This Row], [no. of introduced regions]]</f>
        <v>2</v>
      </c>
      <c r="BD677" s="30">
        <f>Table1[[#This Row], [no. of introduced regions]]/Table1[[#This Row], [no. of native regions]]</f>
        <v>1</v>
      </c>
      <c r="BH677" s="26"/>
      <c r="BM677" s="16"/>
      <c r="BN677" s="16"/>
      <c r="BO677" s="41"/>
      <c r="BW677" s="16"/>
      <c r="BX677" s="16"/>
      <c r="BY677" s="16"/>
      <c r="BZ677" s="16"/>
      <c r="CI677" s="16"/>
      <c r="CJ677" s="16"/>
      <c r="CK677" s="16"/>
      <c r="CL677" s="16"/>
      <c r="CN677" s="16"/>
      <c r="CR677" s="16"/>
      <c r="CY677" s="16"/>
      <c r="CZ677" s="19"/>
      <c r="DA677" s="16"/>
      <c r="DB677" s="16"/>
      <c r="DD677" s="16"/>
      <c r="DF677" s="16"/>
      <c r="DP677" s="16"/>
      <c r="DS677" s="16"/>
      <c r="DT677" s="16"/>
      <c r="DU677" s="16"/>
      <c r="DW677" s="16"/>
      <c r="EB677" s="16"/>
    </row>
    <row r="678" spans="1:132" x14ac:dyDescent="0.35">
      <c r="A678" s="16" t="s">
        <v>6223</v>
      </c>
      <c r="I678" t="s">
        <v>1826</v>
      </c>
      <c r="J678"/>
      <c r="K678" s="16" t="s">
        <v>730</v>
      </c>
      <c r="L678" s="16"/>
      <c r="O678" s="16" t="s">
        <v>119</v>
      </c>
      <c r="P678" s="16"/>
      <c r="Q678" s="16"/>
      <c r="R678" s="16">
        <f>SUM(COUNTIF(L678:Q678,"yes"))</f>
        <v>1</v>
      </c>
      <c r="S678" s="16"/>
      <c r="T678" s="16"/>
      <c r="U678" s="16"/>
      <c r="V678" s="16"/>
      <c r="W678" s="16"/>
      <c r="X678" s="16"/>
      <c r="Y678" s="16" t="s">
        <v>1825</v>
      </c>
      <c r="Z678" s="16"/>
      <c r="AA678" s="16"/>
      <c r="AG678" s="16" t="s">
        <v>1826</v>
      </c>
      <c r="AM678" s="16" t="s">
        <v>1313</v>
      </c>
      <c r="AN678" s="16" t="s">
        <v>1806</v>
      </c>
      <c r="AO678" s="16" t="s">
        <v>1319</v>
      </c>
      <c r="AQ678" s="16"/>
      <c r="AZ678" s="16">
        <f>LEN(AY678)-LEN(SUBSTITUTE(AY678,",",""))+1</f>
        <v>1</v>
      </c>
      <c r="BB678" s="16">
        <f>LEN(BA678)-LEN(SUBSTITUTE(BA678,",",""))+1</f>
        <v>1</v>
      </c>
      <c r="BC678" s="16">
        <f>Table1[[#This Row], [no. of native regions]]+Table1[[#This Row], [no. of introduced regions]]</f>
        <v>2</v>
      </c>
      <c r="BD678" s="30">
        <f>Table1[[#This Row], [no. of introduced regions]]/Table1[[#This Row], [no. of native regions]]</f>
        <v>1</v>
      </c>
      <c r="BH678" s="26"/>
      <c r="BM678" s="16"/>
      <c r="BN678" s="16"/>
      <c r="BO678" s="41"/>
      <c r="BW678" s="16"/>
      <c r="BX678" s="16"/>
      <c r="BY678" s="16"/>
      <c r="BZ678" s="16"/>
      <c r="CI678" s="16"/>
      <c r="CJ678" s="16"/>
      <c r="CK678" s="16"/>
      <c r="CL678" s="16"/>
      <c r="CN678" s="16"/>
      <c r="CR678" s="16"/>
      <c r="CY678" s="16"/>
      <c r="CZ678" s="19"/>
      <c r="DA678" s="16"/>
      <c r="DB678" s="16"/>
      <c r="DD678" s="16"/>
      <c r="DF678" s="16"/>
      <c r="DP678" s="16"/>
      <c r="DS678" s="16"/>
      <c r="DT678" s="16"/>
      <c r="DU678" s="16"/>
      <c r="DW678" s="16"/>
      <c r="EB678" s="16"/>
    </row>
    <row r="679" spans="1:132" x14ac:dyDescent="0.35">
      <c r="A679" s="16" t="s">
        <v>6223</v>
      </c>
      <c r="I679" t="s">
        <v>2149</v>
      </c>
      <c r="J679"/>
      <c r="K679" s="16" t="s">
        <v>730</v>
      </c>
      <c r="L679" s="16"/>
      <c r="O679" s="16" t="s">
        <v>119</v>
      </c>
      <c r="P679" s="16"/>
      <c r="Q679" s="16"/>
      <c r="R679" s="16">
        <f>SUM(COUNTIF(L679:Q679,"yes"))</f>
        <v>1</v>
      </c>
      <c r="S679" s="16"/>
      <c r="T679" s="16"/>
      <c r="U679" s="16"/>
      <c r="V679" s="16"/>
      <c r="W679" s="16"/>
      <c r="X679" s="16"/>
      <c r="Y679" s="16" t="s">
        <v>2148</v>
      </c>
      <c r="Z679" s="16"/>
      <c r="AA679" s="16"/>
      <c r="AG679" s="16" t="s">
        <v>2149</v>
      </c>
      <c r="AM679" s="16" t="s">
        <v>2142</v>
      </c>
      <c r="AN679" s="16" t="s">
        <v>981</v>
      </c>
      <c r="AO679" s="16" t="s">
        <v>2150</v>
      </c>
      <c r="AQ679" s="16"/>
      <c r="AZ679" s="16">
        <f>LEN(AY679)-LEN(SUBSTITUTE(AY679,",",""))+1</f>
        <v>1</v>
      </c>
      <c r="BD679" s="30"/>
      <c r="BH679" s="26"/>
      <c r="BM679" s="16"/>
      <c r="BN679" s="16"/>
      <c r="BO679" s="41"/>
      <c r="BW679" s="16"/>
      <c r="BX679" s="16"/>
      <c r="BY679" s="16"/>
      <c r="BZ679" s="16"/>
      <c r="CI679" s="16"/>
      <c r="CJ679" s="16"/>
      <c r="CK679" s="16"/>
      <c r="CL679" s="16"/>
      <c r="CN679" s="16"/>
      <c r="CR679" s="16"/>
      <c r="CY679" s="16"/>
      <c r="CZ679" s="19"/>
      <c r="DA679" s="16"/>
      <c r="DB679" s="16"/>
      <c r="DD679" s="16"/>
      <c r="DF679" s="16"/>
      <c r="DP679" s="16"/>
      <c r="DS679" s="16"/>
      <c r="DT679" s="16"/>
      <c r="DU679" s="16"/>
      <c r="DW679" s="16"/>
      <c r="EB679" s="16"/>
    </row>
    <row r="680" spans="1:132" x14ac:dyDescent="0.35">
      <c r="A680" s="16" t="s">
        <v>6223</v>
      </c>
      <c r="I680" t="s">
        <v>1995</v>
      </c>
      <c r="J680"/>
      <c r="K680" s="16" t="s">
        <v>730</v>
      </c>
      <c r="L680" s="16"/>
      <c r="O680" s="16" t="s">
        <v>119</v>
      </c>
      <c r="P680" s="16"/>
      <c r="Q680" s="16"/>
      <c r="R680" s="16">
        <f>SUM(COUNTIF(L680:Q680,"yes"))</f>
        <v>1</v>
      </c>
      <c r="S680" s="16"/>
      <c r="T680" s="16"/>
      <c r="U680" s="16"/>
      <c r="V680" s="16"/>
      <c r="W680" s="16"/>
      <c r="X680" s="16"/>
      <c r="Y680" s="16" t="s">
        <v>1994</v>
      </c>
      <c r="Z680" s="16"/>
      <c r="AA680" s="16"/>
      <c r="AG680" s="16" t="s">
        <v>1995</v>
      </c>
      <c r="AM680" s="16" t="s">
        <v>747</v>
      </c>
      <c r="AN680" s="16" t="s">
        <v>1996</v>
      </c>
      <c r="AO680" s="16" t="s">
        <v>1232</v>
      </c>
      <c r="AQ680" s="16"/>
      <c r="AZ680" s="16">
        <f>LEN(AY680)-LEN(SUBSTITUTE(AY680,",",""))+1</f>
        <v>1</v>
      </c>
      <c r="BB680" s="16">
        <f>LEN(BA680)-LEN(SUBSTITUTE(BA680,",",""))+1</f>
        <v>1</v>
      </c>
      <c r="BD680" s="30"/>
      <c r="BH680" s="26"/>
      <c r="BM680" s="16"/>
      <c r="BN680" s="16"/>
      <c r="BO680" s="41"/>
      <c r="BW680" s="16"/>
      <c r="BX680" s="16"/>
      <c r="BY680" s="16"/>
      <c r="BZ680" s="16"/>
      <c r="CI680" s="16"/>
      <c r="CJ680" s="16"/>
      <c r="CK680" s="16"/>
      <c r="CL680" s="16"/>
      <c r="CN680" s="16"/>
      <c r="CR680" s="16"/>
      <c r="CY680" s="16"/>
      <c r="CZ680" s="19"/>
      <c r="DA680" s="16"/>
      <c r="DB680" s="16"/>
      <c r="DD680" s="16"/>
      <c r="DF680" s="16"/>
      <c r="DP680" s="16"/>
      <c r="DS680" s="16"/>
      <c r="DT680" s="16"/>
      <c r="DU680" s="16"/>
      <c r="DW680" s="16"/>
      <c r="EB680" s="16"/>
    </row>
    <row r="681" spans="1:132" x14ac:dyDescent="0.35">
      <c r="A681" s="16" t="s">
        <v>6223</v>
      </c>
      <c r="I681" t="s">
        <v>2363</v>
      </c>
      <c r="J681"/>
      <c r="K681" s="16" t="s">
        <v>730</v>
      </c>
      <c r="L681" s="16"/>
      <c r="O681" s="16" t="s">
        <v>119</v>
      </c>
      <c r="P681" s="16"/>
      <c r="Q681" s="16"/>
      <c r="R681" s="16">
        <f>SUM(COUNTIF(L681:Q681,"yes"))</f>
        <v>1</v>
      </c>
      <c r="S681" s="16"/>
      <c r="T681" s="16"/>
      <c r="U681" s="16"/>
      <c r="V681" s="16"/>
      <c r="W681" s="16"/>
      <c r="X681" s="16"/>
      <c r="Y681" s="16" t="s">
        <v>2361</v>
      </c>
      <c r="Z681" s="16"/>
      <c r="AA681" s="16"/>
      <c r="AG681" s="16" t="s">
        <v>2363</v>
      </c>
      <c r="AM681" s="16" t="s">
        <v>2362</v>
      </c>
      <c r="AN681" s="16" t="s">
        <v>1385</v>
      </c>
      <c r="AO681" s="16" t="s">
        <v>1413</v>
      </c>
      <c r="AQ681" s="16"/>
      <c r="AZ681" s="16">
        <f>LEN(AY681)-LEN(SUBSTITUTE(AY681,",",""))+1</f>
        <v>1</v>
      </c>
      <c r="BD681" s="30"/>
      <c r="BH681" s="26"/>
      <c r="BM681" s="16"/>
      <c r="BN681" s="16"/>
      <c r="BO681" s="41"/>
      <c r="BW681" s="16"/>
      <c r="BX681" s="16"/>
      <c r="BY681" s="16"/>
      <c r="BZ681" s="16"/>
      <c r="CI681" s="16"/>
      <c r="CJ681" s="16"/>
      <c r="CK681" s="16"/>
      <c r="CL681" s="16"/>
      <c r="CN681" s="16"/>
      <c r="CR681" s="16"/>
      <c r="CY681" s="16"/>
      <c r="CZ681" s="19"/>
      <c r="DA681" s="16"/>
      <c r="DB681" s="16"/>
      <c r="DD681" s="16"/>
      <c r="DF681" s="16"/>
      <c r="DP681" s="16"/>
      <c r="DS681" s="16"/>
      <c r="DT681" s="16"/>
      <c r="DU681" s="16"/>
      <c r="DW681" s="16"/>
      <c r="EB681" s="16"/>
    </row>
    <row r="682" spans="1:132" x14ac:dyDescent="0.35">
      <c r="A682" s="16" t="s">
        <v>6223</v>
      </c>
      <c r="I682" t="s">
        <v>2379</v>
      </c>
      <c r="J682"/>
      <c r="K682" s="16" t="s">
        <v>730</v>
      </c>
      <c r="L682" s="16"/>
      <c r="O682" s="16" t="s">
        <v>119</v>
      </c>
      <c r="P682" s="16"/>
      <c r="Q682" s="16"/>
      <c r="R682" s="16">
        <f>SUM(COUNTIF(L682:Q682,"yes"))</f>
        <v>1</v>
      </c>
      <c r="S682" s="16"/>
      <c r="T682" s="16"/>
      <c r="U682" s="16"/>
      <c r="V682" s="16"/>
      <c r="W682" s="16"/>
      <c r="X682" s="16"/>
      <c r="Y682" s="16" t="s">
        <v>2378</v>
      </c>
      <c r="Z682" s="16"/>
      <c r="AA682" s="16"/>
      <c r="AG682" s="16" t="s">
        <v>2379</v>
      </c>
      <c r="AM682" s="16" t="s">
        <v>1010</v>
      </c>
      <c r="AN682" s="16" t="s">
        <v>931</v>
      </c>
      <c r="AO682" s="16" t="s">
        <v>1319</v>
      </c>
      <c r="AQ682" s="16"/>
      <c r="AZ682" s="16">
        <f>LEN(AY682)-LEN(SUBSTITUTE(AY682,",",""))+1</f>
        <v>1</v>
      </c>
      <c r="BD682" s="30"/>
      <c r="BH682" s="26"/>
      <c r="BM682" s="16"/>
      <c r="BN682" s="16"/>
      <c r="BO682" s="41"/>
      <c r="BW682" s="16"/>
      <c r="BX682" s="16"/>
      <c r="BY682" s="16"/>
      <c r="BZ682" s="16"/>
      <c r="CI682" s="16"/>
      <c r="CJ682" s="16"/>
      <c r="CK682" s="16"/>
      <c r="CL682" s="16"/>
      <c r="CN682" s="16"/>
      <c r="CR682" s="16"/>
      <c r="CY682" s="16"/>
      <c r="CZ682" s="19"/>
      <c r="DA682" s="16"/>
      <c r="DB682" s="16"/>
      <c r="DD682" s="16"/>
      <c r="DF682" s="16"/>
      <c r="DP682" s="16"/>
      <c r="DS682" s="16"/>
      <c r="DT682" s="16"/>
      <c r="DU682" s="16"/>
      <c r="DW682" s="16"/>
      <c r="EB682" s="16"/>
    </row>
    <row r="683" spans="1:132" x14ac:dyDescent="0.35">
      <c r="A683" s="16" t="s">
        <v>6223</v>
      </c>
      <c r="I683" t="s">
        <v>2533</v>
      </c>
      <c r="J683"/>
      <c r="K683" s="16" t="s">
        <v>730</v>
      </c>
      <c r="L683" s="16"/>
      <c r="O683" s="16" t="s">
        <v>119</v>
      </c>
      <c r="P683" s="16"/>
      <c r="Q683" s="16"/>
      <c r="R683" s="16">
        <f>SUM(COUNTIF(L683:Q683,"yes"))</f>
        <v>1</v>
      </c>
      <c r="S683" s="16"/>
      <c r="T683" s="16"/>
      <c r="U683" s="16"/>
      <c r="V683" s="16"/>
      <c r="W683" s="16"/>
      <c r="X683" s="16"/>
      <c r="Y683" s="16" t="s">
        <v>2532</v>
      </c>
      <c r="Z683" s="16"/>
      <c r="AA683" s="16"/>
      <c r="AG683" s="16" t="s">
        <v>2533</v>
      </c>
      <c r="AM683" s="16" t="s">
        <v>1229</v>
      </c>
      <c r="AN683" s="16" t="s">
        <v>1385</v>
      </c>
      <c r="AO683" s="16" t="s">
        <v>2534</v>
      </c>
      <c r="AQ683" s="16"/>
      <c r="AZ683" s="16">
        <f>LEN(AY683)-LEN(SUBSTITUTE(AY683,",",""))+1</f>
        <v>1</v>
      </c>
      <c r="BD683" s="30"/>
      <c r="BH683" s="26"/>
      <c r="BM683" s="16"/>
      <c r="BN683" s="16"/>
      <c r="BO683" s="41"/>
      <c r="BW683" s="16"/>
      <c r="BX683" s="16"/>
      <c r="BY683" s="16"/>
      <c r="BZ683" s="16"/>
      <c r="CI683" s="16"/>
      <c r="CJ683" s="16"/>
      <c r="CK683" s="16"/>
      <c r="CL683" s="16"/>
      <c r="CN683" s="16"/>
      <c r="CR683" s="16"/>
      <c r="CY683" s="16"/>
      <c r="CZ683" s="19"/>
      <c r="DA683" s="16"/>
      <c r="DB683" s="16"/>
      <c r="DD683" s="16"/>
      <c r="DF683" s="16"/>
      <c r="DP683" s="16"/>
      <c r="DS683" s="16"/>
      <c r="DT683" s="16"/>
      <c r="DU683" s="16"/>
      <c r="DW683" s="16"/>
      <c r="EB683" s="16"/>
    </row>
    <row r="684" spans="1:132" x14ac:dyDescent="0.35">
      <c r="A684" s="16" t="s">
        <v>6223</v>
      </c>
      <c r="I684" t="s">
        <v>2654</v>
      </c>
      <c r="J684"/>
      <c r="K684" s="16" t="s">
        <v>730</v>
      </c>
      <c r="L684" s="16"/>
      <c r="O684" s="16" t="s">
        <v>119</v>
      </c>
      <c r="P684" s="16"/>
      <c r="Q684" s="16"/>
      <c r="R684" s="16">
        <f>SUM(COUNTIF(L684:Q684,"yes"))</f>
        <v>1</v>
      </c>
      <c r="S684" s="16"/>
      <c r="T684" s="16"/>
      <c r="U684" s="16"/>
      <c r="V684" s="16"/>
      <c r="W684" s="16"/>
      <c r="X684" s="16"/>
      <c r="Y684" s="16" t="s">
        <v>2653</v>
      </c>
      <c r="Z684" s="16"/>
      <c r="AA684" s="16"/>
      <c r="AG684" s="16" t="s">
        <v>2654</v>
      </c>
      <c r="AM684" s="16" t="s">
        <v>2649</v>
      </c>
      <c r="AN684" s="16" t="s">
        <v>2655</v>
      </c>
      <c r="AO684" s="16" t="s">
        <v>2528</v>
      </c>
      <c r="AQ684" s="16"/>
      <c r="BD684" s="30"/>
      <c r="BH684" s="26"/>
      <c r="BM684" s="16"/>
      <c r="BN684" s="16"/>
      <c r="BO684" s="41"/>
      <c r="BW684" s="16"/>
      <c r="BX684" s="16"/>
      <c r="BY684" s="16"/>
      <c r="BZ684" s="16"/>
      <c r="CI684" s="16"/>
      <c r="CJ684" s="16"/>
      <c r="CK684" s="16"/>
      <c r="CL684" s="16"/>
      <c r="CN684" s="16"/>
      <c r="CR684" s="16"/>
      <c r="CY684" s="16"/>
      <c r="CZ684" s="19"/>
      <c r="DA684" s="16"/>
      <c r="DB684" s="16"/>
      <c r="DD684" s="16"/>
      <c r="DF684" s="16"/>
      <c r="DP684" s="16"/>
      <c r="DS684" s="16"/>
      <c r="DT684" s="16"/>
      <c r="DU684" s="16"/>
      <c r="DW684" s="16"/>
      <c r="EB684" s="16"/>
    </row>
    <row r="685" spans="1:132" x14ac:dyDescent="0.35">
      <c r="A685" s="16" t="s">
        <v>6223</v>
      </c>
      <c r="I685" t="s">
        <v>2844</v>
      </c>
      <c r="J685"/>
      <c r="K685" s="16" t="s">
        <v>730</v>
      </c>
      <c r="L685" s="16"/>
      <c r="O685" s="16" t="s">
        <v>119</v>
      </c>
      <c r="P685" s="16"/>
      <c r="Q685" s="16"/>
      <c r="R685" s="16">
        <f>SUM(COUNTIF(L685:Q685,"yes"))</f>
        <v>1</v>
      </c>
      <c r="S685" s="16"/>
      <c r="T685" s="16"/>
      <c r="U685" s="16"/>
      <c r="V685" s="16"/>
      <c r="W685" s="16"/>
      <c r="X685" s="16"/>
      <c r="Y685" s="16" t="s">
        <v>2843</v>
      </c>
      <c r="Z685" s="16"/>
      <c r="AA685" s="16"/>
      <c r="AG685" s="16" t="s">
        <v>2844</v>
      </c>
      <c r="AM685" s="16" t="s">
        <v>1469</v>
      </c>
      <c r="AN685" s="16" t="s">
        <v>727</v>
      </c>
      <c r="AO685" s="16" t="s">
        <v>2561</v>
      </c>
      <c r="AQ685" s="16"/>
      <c r="BD685" s="30"/>
      <c r="BH685" s="26"/>
      <c r="BM685" s="16"/>
      <c r="BN685" s="16"/>
      <c r="BO685" s="41"/>
      <c r="BW685" s="16"/>
      <c r="BX685" s="16"/>
      <c r="BY685" s="16"/>
      <c r="BZ685" s="16"/>
      <c r="CI685" s="16"/>
      <c r="CJ685" s="16"/>
      <c r="CK685" s="16"/>
      <c r="CL685" s="16"/>
      <c r="CN685" s="16"/>
      <c r="CR685" s="16"/>
      <c r="CY685" s="16"/>
      <c r="CZ685" s="19"/>
      <c r="DA685" s="16"/>
      <c r="DB685" s="16"/>
      <c r="DD685" s="16"/>
      <c r="DF685" s="16"/>
      <c r="DP685" s="16"/>
      <c r="DS685" s="16"/>
      <c r="DT685" s="16"/>
      <c r="DU685" s="16"/>
      <c r="DW685" s="16"/>
      <c r="EB685" s="16"/>
    </row>
    <row r="686" spans="1:132" x14ac:dyDescent="0.35">
      <c r="A686" s="16" t="s">
        <v>6223</v>
      </c>
      <c r="I686" t="s">
        <v>2410</v>
      </c>
      <c r="J686"/>
      <c r="K686" s="16" t="s">
        <v>730</v>
      </c>
      <c r="L686" s="16"/>
      <c r="O686" s="16" t="s">
        <v>119</v>
      </c>
      <c r="P686" s="16"/>
      <c r="Q686" s="16"/>
      <c r="R686" s="16">
        <f>SUM(COUNTIF(L686:Q686,"yes"))</f>
        <v>1</v>
      </c>
      <c r="S686" s="16"/>
      <c r="T686" s="16"/>
      <c r="U686" s="16"/>
      <c r="V686" s="16"/>
      <c r="W686" s="16"/>
      <c r="X686" s="16"/>
      <c r="Y686" s="16" t="s">
        <v>2409</v>
      </c>
      <c r="Z686" s="16"/>
      <c r="AA686" s="16"/>
      <c r="AG686" s="16" t="s">
        <v>2410</v>
      </c>
      <c r="AM686" s="16" t="s">
        <v>1229</v>
      </c>
      <c r="AN686" s="16" t="s">
        <v>1228</v>
      </c>
      <c r="AO686" s="16" t="s">
        <v>1807</v>
      </c>
      <c r="AQ686" s="16"/>
      <c r="AZ686" s="16">
        <f>LEN(AY686)-LEN(SUBSTITUTE(AY686,",",""))+1</f>
        <v>1</v>
      </c>
      <c r="BD686" s="30"/>
      <c r="BH686" s="26"/>
      <c r="BM686" s="16"/>
      <c r="BN686" s="16"/>
      <c r="BO686" s="41"/>
      <c r="BW686" s="16"/>
      <c r="BX686" s="16"/>
      <c r="BY686" s="16"/>
      <c r="BZ686" s="16"/>
      <c r="CI686" s="16"/>
      <c r="CJ686" s="16"/>
      <c r="CK686" s="16"/>
      <c r="CL686" s="16"/>
      <c r="CN686" s="16"/>
      <c r="CR686" s="16"/>
      <c r="CY686" s="16"/>
      <c r="CZ686" s="19"/>
      <c r="DA686" s="16"/>
      <c r="DB686" s="16"/>
      <c r="DD686" s="16"/>
      <c r="DF686" s="16"/>
      <c r="DP686" s="16"/>
      <c r="DS686" s="16"/>
      <c r="DT686" s="16"/>
      <c r="DU686" s="16"/>
      <c r="DW686" s="16"/>
      <c r="EB686" s="16"/>
    </row>
    <row r="687" spans="1:132" x14ac:dyDescent="0.35">
      <c r="A687" s="16" t="s">
        <v>6223</v>
      </c>
      <c r="I687" t="s">
        <v>2868</v>
      </c>
      <c r="J687"/>
      <c r="K687" s="16" t="s">
        <v>730</v>
      </c>
      <c r="L687" s="16"/>
      <c r="O687" s="16" t="s">
        <v>119</v>
      </c>
      <c r="P687" s="16"/>
      <c r="Q687" s="16"/>
      <c r="R687" s="16">
        <f>SUM(COUNTIF(L687:Q687,"yes"))</f>
        <v>1</v>
      </c>
      <c r="S687" s="16"/>
      <c r="T687" s="16"/>
      <c r="U687" s="16"/>
      <c r="V687" s="16"/>
      <c r="W687" s="16"/>
      <c r="X687" s="16"/>
      <c r="Y687" s="16" t="s">
        <v>2867</v>
      </c>
      <c r="Z687" s="16"/>
      <c r="AA687" s="16"/>
      <c r="AG687" s="16" t="s">
        <v>2868</v>
      </c>
      <c r="AM687" s="16" t="s">
        <v>1193</v>
      </c>
      <c r="AN687" s="16" t="s">
        <v>1591</v>
      </c>
      <c r="AO687" s="16" t="s">
        <v>1530</v>
      </c>
      <c r="AQ687" s="16"/>
      <c r="BD687" s="30"/>
      <c r="BH687" s="26"/>
      <c r="BM687" s="16"/>
      <c r="BN687" s="16"/>
      <c r="BO687" s="41"/>
      <c r="BW687" s="16"/>
      <c r="BX687" s="16"/>
      <c r="BY687" s="16"/>
      <c r="BZ687" s="16"/>
      <c r="CI687" s="16"/>
      <c r="CJ687" s="16"/>
      <c r="CK687" s="16"/>
      <c r="CL687" s="16"/>
      <c r="CN687" s="16"/>
      <c r="CR687" s="16"/>
      <c r="CY687" s="16"/>
      <c r="CZ687" s="19"/>
      <c r="DA687" s="16"/>
      <c r="DB687" s="16"/>
      <c r="DD687" s="16"/>
      <c r="DF687" s="16"/>
      <c r="DP687" s="16"/>
      <c r="DS687" s="16"/>
      <c r="DT687" s="16"/>
      <c r="DU687" s="16"/>
      <c r="DW687" s="16"/>
      <c r="EB687" s="16"/>
    </row>
    <row r="688" spans="1:132" x14ac:dyDescent="0.35">
      <c r="A688" s="16" t="s">
        <v>6223</v>
      </c>
      <c r="I688" t="s">
        <v>2885</v>
      </c>
      <c r="J688"/>
      <c r="K688" s="16" t="s">
        <v>730</v>
      </c>
      <c r="L688" s="16"/>
      <c r="O688" s="16" t="s">
        <v>119</v>
      </c>
      <c r="P688" s="16"/>
      <c r="Q688" s="16"/>
      <c r="R688" s="16">
        <f>SUM(COUNTIF(L688:Q688,"yes"))</f>
        <v>1</v>
      </c>
      <c r="S688" s="16"/>
      <c r="T688" s="16"/>
      <c r="U688" s="16"/>
      <c r="V688" s="16"/>
      <c r="W688" s="16"/>
      <c r="X688" s="16"/>
      <c r="Y688" s="16" t="s">
        <v>2884</v>
      </c>
      <c r="Z688" s="16"/>
      <c r="AA688" s="16"/>
      <c r="AG688" s="16" t="s">
        <v>2885</v>
      </c>
      <c r="AM688" s="16" t="s">
        <v>2690</v>
      </c>
      <c r="AN688" s="16" t="s">
        <v>1231</v>
      </c>
      <c r="AO688" s="16" t="s">
        <v>1227</v>
      </c>
      <c r="AQ688" s="16"/>
      <c r="BD688" s="30"/>
      <c r="BH688" s="26"/>
      <c r="BM688" s="16"/>
      <c r="BN688" s="16"/>
      <c r="BO688" s="41"/>
      <c r="BW688" s="16"/>
      <c r="BX688" s="16"/>
      <c r="BY688" s="16"/>
      <c r="BZ688" s="16"/>
      <c r="CI688" s="16"/>
      <c r="CJ688" s="16"/>
      <c r="CK688" s="16"/>
      <c r="CL688" s="16"/>
      <c r="CN688" s="16"/>
      <c r="CR688" s="16"/>
      <c r="CY688" s="16"/>
      <c r="CZ688" s="19"/>
      <c r="DA688" s="16"/>
      <c r="DB688" s="16"/>
      <c r="DD688" s="16"/>
      <c r="DF688" s="16"/>
      <c r="DP688" s="16"/>
      <c r="DS688" s="16"/>
      <c r="DT688" s="16"/>
      <c r="DU688" s="16"/>
      <c r="DW688" s="16"/>
      <c r="EB688" s="16"/>
    </row>
    <row r="689" spans="1:132" x14ac:dyDescent="0.35">
      <c r="A689" s="16" t="s">
        <v>6223</v>
      </c>
      <c r="I689" t="s">
        <v>2890</v>
      </c>
      <c r="J689"/>
      <c r="K689" s="16" t="s">
        <v>730</v>
      </c>
      <c r="L689" s="16"/>
      <c r="O689" s="16" t="s">
        <v>119</v>
      </c>
      <c r="P689" s="16"/>
      <c r="Q689" s="16"/>
      <c r="R689" s="16">
        <f>SUM(COUNTIF(L689:Q689,"yes"))</f>
        <v>1</v>
      </c>
      <c r="S689" s="16"/>
      <c r="T689" s="16"/>
      <c r="U689" s="16"/>
      <c r="V689" s="16"/>
      <c r="W689" s="16"/>
      <c r="X689" s="16"/>
      <c r="Y689" s="16" t="s">
        <v>2889</v>
      </c>
      <c r="Z689" s="16"/>
      <c r="AA689" s="16"/>
      <c r="AG689" s="16" t="s">
        <v>2890</v>
      </c>
      <c r="AM689" s="16" t="s">
        <v>1034</v>
      </c>
      <c r="AN689" s="16" t="s">
        <v>1228</v>
      </c>
      <c r="AO689" s="16" t="s">
        <v>1235</v>
      </c>
      <c r="AQ689" s="16"/>
      <c r="BD689" s="30"/>
      <c r="BH689" s="26"/>
      <c r="BM689" s="16"/>
      <c r="BN689" s="16"/>
      <c r="BO689" s="41"/>
      <c r="BW689" s="16"/>
      <c r="BX689" s="16"/>
      <c r="BY689" s="16"/>
      <c r="BZ689" s="16"/>
      <c r="CI689" s="16"/>
      <c r="CJ689" s="16"/>
      <c r="CK689" s="16"/>
      <c r="CL689" s="16"/>
      <c r="CN689" s="16"/>
      <c r="CR689" s="16"/>
      <c r="CY689" s="16"/>
      <c r="CZ689" s="19"/>
      <c r="DA689" s="16"/>
      <c r="DB689" s="16"/>
      <c r="DD689" s="16"/>
      <c r="DF689" s="16"/>
      <c r="DP689" s="16"/>
      <c r="DS689" s="16"/>
      <c r="DT689" s="16"/>
      <c r="DU689" s="16"/>
      <c r="DW689" s="16"/>
      <c r="EB689" s="16"/>
    </row>
    <row r="690" spans="1:132" x14ac:dyDescent="0.35">
      <c r="A690" s="16" t="s">
        <v>6223</v>
      </c>
      <c r="I690" t="s">
        <v>2338</v>
      </c>
      <c r="J690"/>
      <c r="K690" s="16" t="s">
        <v>730</v>
      </c>
      <c r="L690" s="16"/>
      <c r="O690" s="16" t="s">
        <v>119</v>
      </c>
      <c r="P690" s="16"/>
      <c r="Q690" s="16"/>
      <c r="R690" s="16">
        <f>SUM(COUNTIF(L690:Q690,"yes"))</f>
        <v>1</v>
      </c>
      <c r="S690" s="16"/>
      <c r="T690" s="16"/>
      <c r="U690" s="16"/>
      <c r="V690" s="16"/>
      <c r="W690" s="16"/>
      <c r="X690" s="16"/>
      <c r="Y690" s="16" t="s">
        <v>2337</v>
      </c>
      <c r="Z690" s="16"/>
      <c r="AA690" s="16"/>
      <c r="AG690" s="16" t="s">
        <v>2338</v>
      </c>
      <c r="AM690" s="16" t="s">
        <v>2333</v>
      </c>
      <c r="AN690" s="16" t="s">
        <v>1513</v>
      </c>
      <c r="AO690" s="16" t="s">
        <v>1175</v>
      </c>
      <c r="AQ690" s="16"/>
      <c r="AZ690" s="16">
        <f>LEN(AY690)-LEN(SUBSTITUTE(AY690,",",""))+1</f>
        <v>1</v>
      </c>
      <c r="BD690" s="30"/>
      <c r="BH690" s="26"/>
      <c r="BM690" s="16"/>
      <c r="BN690" s="16"/>
      <c r="BO690" s="41"/>
      <c r="BW690" s="16"/>
      <c r="BX690" s="16"/>
      <c r="BY690" s="16"/>
      <c r="BZ690" s="16"/>
      <c r="CI690" s="16"/>
      <c r="CJ690" s="16"/>
      <c r="CK690" s="16"/>
      <c r="CL690" s="16"/>
      <c r="CN690" s="16"/>
      <c r="CR690" s="16"/>
      <c r="CY690" s="16"/>
      <c r="CZ690" s="19"/>
      <c r="DA690" s="16"/>
      <c r="DB690" s="16"/>
      <c r="DD690" s="16"/>
      <c r="DF690" s="16"/>
      <c r="DP690" s="16"/>
      <c r="DS690" s="16"/>
      <c r="DT690" s="16"/>
      <c r="DU690" s="16"/>
      <c r="DW690" s="16"/>
      <c r="EB690" s="16"/>
    </row>
    <row r="691" spans="1:132" x14ac:dyDescent="0.35">
      <c r="A691" s="16" t="s">
        <v>6223</v>
      </c>
      <c r="I691" t="s">
        <v>2448</v>
      </c>
      <c r="J691"/>
      <c r="K691" s="16" t="s">
        <v>730</v>
      </c>
      <c r="L691" s="16"/>
      <c r="O691" s="16" t="s">
        <v>119</v>
      </c>
      <c r="P691" s="16"/>
      <c r="Q691" s="16"/>
      <c r="R691" s="16">
        <f>SUM(COUNTIF(L691:Q691,"yes"))</f>
        <v>1</v>
      </c>
      <c r="S691" s="16"/>
      <c r="T691" s="16"/>
      <c r="U691" s="16"/>
      <c r="V691" s="16"/>
      <c r="W691" s="16"/>
      <c r="X691" s="16"/>
      <c r="Y691" s="16" t="s">
        <v>2447</v>
      </c>
      <c r="Z691" s="16"/>
      <c r="AA691" s="16"/>
      <c r="AG691" s="16" t="s">
        <v>2448</v>
      </c>
      <c r="AM691" s="16" t="s">
        <v>1432</v>
      </c>
      <c r="AN691" s="16" t="s">
        <v>1231</v>
      </c>
      <c r="AO691" s="16" t="s">
        <v>1747</v>
      </c>
      <c r="AQ691" s="16"/>
      <c r="AZ691" s="16">
        <f>LEN(AY691)-LEN(SUBSTITUTE(AY691,",",""))+1</f>
        <v>1</v>
      </c>
      <c r="BD691" s="30"/>
      <c r="BH691" s="26"/>
      <c r="BM691" s="16"/>
      <c r="BN691" s="16"/>
      <c r="BO691" s="41"/>
      <c r="BW691" s="16"/>
      <c r="BX691" s="16"/>
      <c r="BY691" s="16"/>
      <c r="BZ691" s="16"/>
      <c r="CI691" s="16"/>
      <c r="CJ691" s="16"/>
      <c r="CK691" s="16"/>
      <c r="CL691" s="16"/>
      <c r="CN691" s="16"/>
      <c r="CR691" s="16"/>
      <c r="CY691" s="16"/>
      <c r="CZ691" s="19"/>
      <c r="DA691" s="16"/>
      <c r="DB691" s="16"/>
      <c r="DD691" s="16"/>
      <c r="DF691" s="16"/>
      <c r="DP691" s="16"/>
      <c r="DS691" s="16"/>
      <c r="DT691" s="16"/>
      <c r="DU691" s="16"/>
      <c r="DW691" s="16"/>
      <c r="EB691" s="16"/>
    </row>
    <row r="692" spans="1:132" x14ac:dyDescent="0.35">
      <c r="A692" s="16" t="s">
        <v>6223</v>
      </c>
      <c r="I692" t="s">
        <v>2286</v>
      </c>
      <c r="J692"/>
      <c r="K692" s="16" t="s">
        <v>730</v>
      </c>
      <c r="L692" s="16"/>
      <c r="O692" s="16" t="s">
        <v>119</v>
      </c>
      <c r="P692" s="16"/>
      <c r="Q692" s="16"/>
      <c r="R692" s="16">
        <f>SUM(COUNTIF(L692:Q692,"yes"))</f>
        <v>1</v>
      </c>
      <c r="S692" s="16"/>
      <c r="T692" s="16"/>
      <c r="U692" s="16"/>
      <c r="V692" s="16"/>
      <c r="W692" s="16"/>
      <c r="X692" s="16"/>
      <c r="Y692" s="16" t="s">
        <v>2285</v>
      </c>
      <c r="Z692" s="16"/>
      <c r="AA692" s="16"/>
      <c r="AG692" s="16" t="s">
        <v>2286</v>
      </c>
      <c r="AM692" s="16" t="s">
        <v>2276</v>
      </c>
      <c r="AN692" s="16" t="s">
        <v>727</v>
      </c>
      <c r="AO692" s="16" t="s">
        <v>2287</v>
      </c>
      <c r="AQ692" s="16"/>
      <c r="AZ692" s="16">
        <f>LEN(AY692)-LEN(SUBSTITUTE(AY692,",",""))+1</f>
        <v>1</v>
      </c>
      <c r="BD692" s="30"/>
      <c r="BH692" s="26"/>
      <c r="BM692" s="16"/>
      <c r="BN692" s="16"/>
      <c r="BO692" s="41"/>
      <c r="BW692" s="16"/>
      <c r="BX692" s="16"/>
      <c r="BY692" s="16"/>
      <c r="BZ692" s="16"/>
      <c r="CI692" s="16"/>
      <c r="CJ692" s="16"/>
      <c r="CK692" s="16"/>
      <c r="CL692" s="16"/>
      <c r="CN692" s="16"/>
      <c r="CR692" s="16"/>
      <c r="CY692" s="16"/>
      <c r="CZ692" s="19"/>
      <c r="DA692" s="16"/>
      <c r="DB692" s="16"/>
      <c r="DD692" s="16"/>
      <c r="DF692" s="16"/>
      <c r="DP692" s="16"/>
      <c r="DS692" s="16"/>
      <c r="DT692" s="16"/>
      <c r="DU692" s="16"/>
      <c r="DW692" s="16"/>
      <c r="EB692" s="16"/>
    </row>
    <row r="693" spans="1:132" x14ac:dyDescent="0.35">
      <c r="A693" s="16" t="s">
        <v>6223</v>
      </c>
      <c r="I693" t="s">
        <v>2289</v>
      </c>
      <c r="J693"/>
      <c r="K693" s="16" t="s">
        <v>730</v>
      </c>
      <c r="L693" s="16"/>
      <c r="O693" s="16" t="s">
        <v>119</v>
      </c>
      <c r="P693" s="16"/>
      <c r="Q693" s="16"/>
      <c r="R693" s="16">
        <f>SUM(COUNTIF(L693:Q693,"yes"))</f>
        <v>1</v>
      </c>
      <c r="S693" s="16"/>
      <c r="T693" s="16"/>
      <c r="U693" s="16"/>
      <c r="V693" s="16"/>
      <c r="W693" s="16"/>
      <c r="X693" s="16"/>
      <c r="Y693" s="16" t="s">
        <v>2288</v>
      </c>
      <c r="Z693" s="16"/>
      <c r="AA693" s="16"/>
      <c r="AG693" s="16" t="s">
        <v>2289</v>
      </c>
      <c r="AM693" s="16" t="s">
        <v>1324</v>
      </c>
      <c r="AN693" s="16" t="s">
        <v>1590</v>
      </c>
      <c r="AO693" s="16" t="s">
        <v>1037</v>
      </c>
      <c r="AQ693" s="16"/>
      <c r="AZ693" s="16">
        <f>LEN(AY693)-LEN(SUBSTITUTE(AY693,",",""))+1</f>
        <v>1</v>
      </c>
      <c r="BD693" s="30"/>
      <c r="BH693" s="26"/>
      <c r="BM693" s="16"/>
      <c r="BN693" s="16"/>
      <c r="BO693" s="41"/>
      <c r="BW693" s="16"/>
      <c r="BX693" s="16"/>
      <c r="BY693" s="16"/>
      <c r="BZ693" s="16"/>
      <c r="CI693" s="16"/>
      <c r="CJ693" s="16"/>
      <c r="CK693" s="16"/>
      <c r="CL693" s="16"/>
      <c r="CN693" s="16"/>
      <c r="CR693" s="16"/>
      <c r="CY693" s="16"/>
      <c r="CZ693" s="19"/>
      <c r="DA693" s="16"/>
      <c r="DB693" s="16"/>
      <c r="DD693" s="16"/>
      <c r="DF693" s="16"/>
      <c r="DP693" s="16"/>
      <c r="DS693" s="16"/>
      <c r="DT693" s="16"/>
      <c r="DU693" s="16"/>
      <c r="DW693" s="16"/>
      <c r="EB693" s="16"/>
    </row>
    <row r="694" spans="1:132" x14ac:dyDescent="0.35">
      <c r="A694" s="16" t="s">
        <v>6223</v>
      </c>
      <c r="I694" t="s">
        <v>1775</v>
      </c>
      <c r="J694"/>
      <c r="K694" s="16" t="s">
        <v>730</v>
      </c>
      <c r="L694" s="16"/>
      <c r="O694" s="16" t="s">
        <v>119</v>
      </c>
      <c r="P694" s="16"/>
      <c r="Q694" s="16"/>
      <c r="R694" s="16">
        <f>SUM(COUNTIF(L694:Q694,"yes"))</f>
        <v>1</v>
      </c>
      <c r="S694" s="16"/>
      <c r="T694" s="16"/>
      <c r="U694" s="16"/>
      <c r="V694" s="16"/>
      <c r="W694" s="16"/>
      <c r="X694" s="16"/>
      <c r="Y694" s="16" t="s">
        <v>1774</v>
      </c>
      <c r="Z694" s="16"/>
      <c r="AA694" s="16"/>
      <c r="AG694" s="16" t="s">
        <v>1775</v>
      </c>
      <c r="AM694" s="16" t="s">
        <v>1771</v>
      </c>
      <c r="AN694" s="16" t="s">
        <v>1773</v>
      </c>
      <c r="AO694" s="16" t="s">
        <v>1754</v>
      </c>
      <c r="AQ694" s="16"/>
      <c r="AZ694" s="16">
        <f>LEN(AY694)-LEN(SUBSTITUTE(AY694,",",""))+1</f>
        <v>1</v>
      </c>
      <c r="BB694" s="16">
        <f>LEN(BA694)-LEN(SUBSTITUTE(BA694,",",""))+1</f>
        <v>1</v>
      </c>
      <c r="BC694" s="16">
        <f>Table1[[#This Row], [no. of native regions]]+Table1[[#This Row], [no. of introduced regions]]</f>
        <v>2</v>
      </c>
      <c r="BD694" s="30">
        <f>Table1[[#This Row], [no. of introduced regions]]/Table1[[#This Row], [no. of native regions]]</f>
        <v>1</v>
      </c>
      <c r="BH694" s="26"/>
      <c r="BM694" s="16"/>
      <c r="BN694" s="16"/>
      <c r="BO694" s="41"/>
      <c r="BW694" s="16"/>
      <c r="BX694" s="16"/>
      <c r="BY694" s="16"/>
      <c r="BZ694" s="16"/>
      <c r="CI694" s="16"/>
      <c r="CJ694" s="16"/>
      <c r="CK694" s="16"/>
      <c r="CL694" s="16"/>
      <c r="CN694" s="16"/>
      <c r="CR694" s="16"/>
      <c r="CY694" s="16"/>
      <c r="CZ694" s="19"/>
      <c r="DA694" s="16"/>
      <c r="DB694" s="16"/>
      <c r="DD694" s="16"/>
      <c r="DF694" s="16"/>
      <c r="DP694" s="16"/>
      <c r="DS694" s="16"/>
      <c r="DT694" s="16"/>
      <c r="DU694" s="16"/>
      <c r="DW694" s="16"/>
      <c r="EB694" s="16"/>
    </row>
    <row r="695" spans="1:132" x14ac:dyDescent="0.35">
      <c r="A695" s="16" t="s">
        <v>6223</v>
      </c>
      <c r="I695" t="s">
        <v>1847</v>
      </c>
      <c r="J695"/>
      <c r="K695" s="16" t="s">
        <v>730</v>
      </c>
      <c r="L695" s="16"/>
      <c r="O695" s="16" t="s">
        <v>119</v>
      </c>
      <c r="P695" s="16"/>
      <c r="Q695" s="16"/>
      <c r="R695" s="16">
        <f>SUM(COUNTIF(L695:Q695,"yes"))</f>
        <v>1</v>
      </c>
      <c r="S695" s="16"/>
      <c r="T695" s="16"/>
      <c r="U695" s="16"/>
      <c r="V695" s="16"/>
      <c r="W695" s="16"/>
      <c r="X695" s="16"/>
      <c r="Y695" s="16" t="s">
        <v>1846</v>
      </c>
      <c r="Z695" s="16"/>
      <c r="AA695" s="16"/>
      <c r="AG695" s="16" t="s">
        <v>1847</v>
      </c>
      <c r="AM695" s="16" t="s">
        <v>1313</v>
      </c>
      <c r="AN695" s="16" t="s">
        <v>1231</v>
      </c>
      <c r="AO695" s="16" t="s">
        <v>1175</v>
      </c>
      <c r="AQ695" s="16"/>
      <c r="AZ695" s="16">
        <f>LEN(AY695)-LEN(SUBSTITUTE(AY695,",",""))+1</f>
        <v>1</v>
      </c>
      <c r="BB695" s="16">
        <f>LEN(BA695)-LEN(SUBSTITUTE(BA695,",",""))+1</f>
        <v>1</v>
      </c>
      <c r="BD695" s="30">
        <f>Table1[[#This Row], [no. of introduced regions]]/Table1[[#This Row], [no. of native regions]]</f>
        <v>1</v>
      </c>
      <c r="BH695" s="26"/>
      <c r="BM695" s="16"/>
      <c r="BN695" s="16"/>
      <c r="BO695" s="41"/>
      <c r="BW695" s="16"/>
      <c r="BX695" s="16"/>
      <c r="BY695" s="16"/>
      <c r="BZ695" s="16"/>
      <c r="CI695" s="16"/>
      <c r="CJ695" s="16"/>
      <c r="CK695" s="16"/>
      <c r="CL695" s="16"/>
      <c r="CN695" s="16"/>
      <c r="CR695" s="16"/>
      <c r="CY695" s="16"/>
      <c r="CZ695" s="19"/>
      <c r="DA695" s="16"/>
      <c r="DB695" s="16"/>
      <c r="DD695" s="16"/>
      <c r="DF695" s="16"/>
      <c r="DP695" s="16"/>
      <c r="DS695" s="16"/>
      <c r="DT695" s="16"/>
      <c r="DU695" s="16"/>
      <c r="DW695" s="16"/>
      <c r="EB695" s="16"/>
    </row>
    <row r="696" spans="1:132" x14ac:dyDescent="0.35">
      <c r="A696" s="16" t="s">
        <v>6223</v>
      </c>
      <c r="I696" t="s">
        <v>1796</v>
      </c>
      <c r="J696"/>
      <c r="K696" s="16" t="s">
        <v>730</v>
      </c>
      <c r="L696" s="16"/>
      <c r="O696" s="16" t="s">
        <v>119</v>
      </c>
      <c r="P696" s="16"/>
      <c r="Q696" s="16"/>
      <c r="R696" s="16">
        <f>SUM(COUNTIF(L696:Q696,"yes"))</f>
        <v>1</v>
      </c>
      <c r="S696" s="16"/>
      <c r="T696" s="16"/>
      <c r="U696" s="16"/>
      <c r="V696" s="16"/>
      <c r="W696" s="16"/>
      <c r="X696" s="16"/>
      <c r="Y696" s="16" t="s">
        <v>1795</v>
      </c>
      <c r="Z696" s="16"/>
      <c r="AA696" s="16"/>
      <c r="AG696" s="16" t="s">
        <v>1796</v>
      </c>
      <c r="AM696" s="16" t="s">
        <v>1260</v>
      </c>
      <c r="AN696" s="16" t="s">
        <v>1231</v>
      </c>
      <c r="AO696" s="16" t="s">
        <v>1797</v>
      </c>
      <c r="AQ696" s="16"/>
      <c r="AZ696" s="16">
        <f>LEN(AY696)-LEN(SUBSTITUTE(AY696,",",""))+1</f>
        <v>1</v>
      </c>
      <c r="BB696" s="16">
        <f>LEN(BA696)-LEN(SUBSTITUTE(BA696,",",""))+1</f>
        <v>1</v>
      </c>
      <c r="BC696" s="16">
        <f>Table1[[#This Row], [no. of native regions]]+Table1[[#This Row], [no. of introduced regions]]</f>
        <v>2</v>
      </c>
      <c r="BD696" s="30">
        <f>Table1[[#This Row], [no. of introduced regions]]/Table1[[#This Row], [no. of native regions]]</f>
        <v>1</v>
      </c>
      <c r="BH696" s="26"/>
      <c r="BM696" s="16"/>
      <c r="BN696" s="16"/>
      <c r="BO696" s="41"/>
      <c r="BW696" s="16"/>
      <c r="BX696" s="16"/>
      <c r="BY696" s="16"/>
      <c r="BZ696" s="16"/>
      <c r="CI696" s="16"/>
      <c r="CJ696" s="16"/>
      <c r="CK696" s="16"/>
      <c r="CL696" s="16"/>
      <c r="CN696" s="16"/>
      <c r="CR696" s="16"/>
      <c r="CY696" s="16"/>
      <c r="CZ696" s="19"/>
      <c r="DA696" s="16"/>
      <c r="DB696" s="16"/>
      <c r="DD696" s="16"/>
      <c r="DF696" s="16"/>
      <c r="DP696" s="16"/>
      <c r="DS696" s="16"/>
      <c r="DT696" s="16"/>
      <c r="DU696" s="16"/>
      <c r="DW696" s="16"/>
      <c r="EB696" s="16"/>
    </row>
    <row r="697" spans="1:132" x14ac:dyDescent="0.35">
      <c r="A697" s="16" t="s">
        <v>6223</v>
      </c>
      <c r="I697" t="s">
        <v>2158</v>
      </c>
      <c r="J697"/>
      <c r="K697" s="16" t="s">
        <v>730</v>
      </c>
      <c r="L697" s="16"/>
      <c r="O697" s="16" t="s">
        <v>119</v>
      </c>
      <c r="P697" s="16"/>
      <c r="Q697" s="16"/>
      <c r="R697" s="16">
        <f>SUM(COUNTIF(L697:Q697,"yes"))</f>
        <v>1</v>
      </c>
      <c r="S697" s="16"/>
      <c r="T697" s="16"/>
      <c r="U697" s="16"/>
      <c r="V697" s="16"/>
      <c r="W697" s="16"/>
      <c r="X697" s="16"/>
      <c r="Y697" s="16" t="s">
        <v>2157</v>
      </c>
      <c r="Z697" s="16"/>
      <c r="AA697" s="16"/>
      <c r="AG697" s="16" t="s">
        <v>2158</v>
      </c>
      <c r="AM697" s="16" t="s">
        <v>1292</v>
      </c>
      <c r="AN697" s="16" t="s">
        <v>727</v>
      </c>
      <c r="AO697" s="16" t="s">
        <v>1757</v>
      </c>
      <c r="AQ697" s="16"/>
      <c r="AZ697" s="16">
        <f>LEN(AY697)-LEN(SUBSTITUTE(AY697,",",""))+1</f>
        <v>1</v>
      </c>
      <c r="BD697" s="30"/>
      <c r="BH697" s="26"/>
      <c r="BM697" s="16"/>
      <c r="BN697" s="16"/>
      <c r="BO697" s="41"/>
      <c r="BW697" s="16"/>
      <c r="BX697" s="16"/>
      <c r="BY697" s="16"/>
      <c r="BZ697" s="16"/>
      <c r="CI697" s="16"/>
      <c r="CJ697" s="16"/>
      <c r="CK697" s="16"/>
      <c r="CL697" s="16"/>
      <c r="CN697" s="16"/>
      <c r="CR697" s="16"/>
      <c r="CY697" s="16"/>
      <c r="CZ697" s="19"/>
      <c r="DA697" s="16"/>
      <c r="DB697" s="16"/>
      <c r="DD697" s="16"/>
      <c r="DF697" s="16"/>
      <c r="DP697" s="16"/>
      <c r="DS697" s="16"/>
      <c r="DT697" s="16"/>
      <c r="DU697" s="16"/>
      <c r="DW697" s="16"/>
      <c r="EB697" s="16"/>
    </row>
    <row r="698" spans="1:132" x14ac:dyDescent="0.35">
      <c r="A698" s="16" t="s">
        <v>6223</v>
      </c>
      <c r="I698" t="s">
        <v>2138</v>
      </c>
      <c r="J698"/>
      <c r="K698" s="16" t="s">
        <v>730</v>
      </c>
      <c r="L698" s="16"/>
      <c r="O698" s="16" t="s">
        <v>119</v>
      </c>
      <c r="P698" s="16"/>
      <c r="Q698" s="16"/>
      <c r="R698" s="16">
        <f>SUM(COUNTIF(L698:Q698,"yes"))</f>
        <v>1</v>
      </c>
      <c r="S698" s="16"/>
      <c r="T698" s="16"/>
      <c r="U698" s="16"/>
      <c r="V698" s="16"/>
      <c r="W698" s="16"/>
      <c r="X698" s="16"/>
      <c r="Y698" s="16" t="s">
        <v>2137</v>
      </c>
      <c r="Z698" s="16"/>
      <c r="AA698" s="16"/>
      <c r="AG698" s="16" t="s">
        <v>2138</v>
      </c>
      <c r="AM698" s="16" t="s">
        <v>1270</v>
      </c>
      <c r="AN698" s="16" t="s">
        <v>981</v>
      </c>
      <c r="AO698" s="16" t="s">
        <v>1747</v>
      </c>
      <c r="AQ698" s="16"/>
      <c r="AZ698" s="16">
        <f>LEN(AY698)-LEN(SUBSTITUTE(AY698,",",""))+1</f>
        <v>1</v>
      </c>
      <c r="BD698" s="30"/>
      <c r="BH698" s="26"/>
      <c r="BM698" s="16"/>
      <c r="BN698" s="16"/>
      <c r="BO698" s="41"/>
      <c r="BW698" s="16"/>
      <c r="BX698" s="16"/>
      <c r="BY698" s="16"/>
      <c r="BZ698" s="16"/>
      <c r="CI698" s="16"/>
      <c r="CJ698" s="16"/>
      <c r="CK698" s="16"/>
      <c r="CL698" s="16"/>
      <c r="CN698" s="16"/>
      <c r="CR698" s="16"/>
      <c r="CY698" s="16"/>
      <c r="CZ698" s="19"/>
      <c r="DA698" s="16"/>
      <c r="DB698" s="16"/>
      <c r="DD698" s="16"/>
      <c r="DF698" s="16"/>
      <c r="DP698" s="16"/>
      <c r="DS698" s="16"/>
      <c r="DT698" s="16"/>
      <c r="DU698" s="16"/>
      <c r="DW698" s="16"/>
      <c r="EB698" s="16"/>
    </row>
    <row r="699" spans="1:132" x14ac:dyDescent="0.35">
      <c r="A699" s="16" t="s">
        <v>6223</v>
      </c>
      <c r="I699" t="s">
        <v>2830</v>
      </c>
      <c r="J699"/>
      <c r="K699" s="16" t="s">
        <v>730</v>
      </c>
      <c r="L699" s="16"/>
      <c r="O699" s="16" t="s">
        <v>119</v>
      </c>
      <c r="P699" s="16"/>
      <c r="Q699" s="16"/>
      <c r="R699" s="16">
        <f>SUM(COUNTIF(L699:Q699,"yes"))</f>
        <v>1</v>
      </c>
      <c r="S699" s="16"/>
      <c r="T699" s="16"/>
      <c r="U699" s="16"/>
      <c r="V699" s="16"/>
      <c r="W699" s="16"/>
      <c r="X699" s="16"/>
      <c r="Y699" s="16" t="s">
        <v>2828</v>
      </c>
      <c r="Z699" s="16"/>
      <c r="AA699" s="16"/>
      <c r="AG699" s="16" t="s">
        <v>2830</v>
      </c>
      <c r="AM699" s="16" t="s">
        <v>2829</v>
      </c>
      <c r="AN699" s="16" t="s">
        <v>1228</v>
      </c>
      <c r="AO699" s="16" t="s">
        <v>1747</v>
      </c>
      <c r="AQ699" s="16"/>
      <c r="BD699" s="30"/>
      <c r="BH699" s="26"/>
      <c r="BM699" s="16"/>
      <c r="BN699" s="16"/>
      <c r="BO699" s="41"/>
      <c r="BW699" s="16"/>
      <c r="BX699" s="16"/>
      <c r="BY699" s="16"/>
      <c r="BZ699" s="16"/>
      <c r="CI699" s="16"/>
      <c r="CJ699" s="16"/>
      <c r="CK699" s="16"/>
      <c r="CL699" s="16"/>
      <c r="CN699" s="16"/>
      <c r="CR699" s="16"/>
      <c r="CY699" s="16"/>
      <c r="CZ699" s="19"/>
      <c r="DA699" s="16"/>
      <c r="DB699" s="16"/>
      <c r="DD699" s="16"/>
      <c r="DF699" s="16"/>
      <c r="DP699" s="16"/>
      <c r="DS699" s="16"/>
      <c r="DT699" s="16"/>
      <c r="DU699" s="16"/>
      <c r="DW699" s="16"/>
      <c r="EB699" s="16"/>
    </row>
    <row r="700" spans="1:132" x14ac:dyDescent="0.35">
      <c r="A700" s="16" t="s">
        <v>6223</v>
      </c>
      <c r="I700" t="s">
        <v>1952</v>
      </c>
      <c r="J700"/>
      <c r="K700" s="16" t="s">
        <v>730</v>
      </c>
      <c r="L700" s="16"/>
      <c r="O700" s="16" t="s">
        <v>119</v>
      </c>
      <c r="P700" s="16"/>
      <c r="Q700" s="16"/>
      <c r="R700" s="16">
        <f>SUM(COUNTIF(L700:Q700,"yes"))</f>
        <v>1</v>
      </c>
      <c r="S700" s="16"/>
      <c r="T700" s="16"/>
      <c r="U700" s="16"/>
      <c r="V700" s="16"/>
      <c r="W700" s="16"/>
      <c r="X700" s="16"/>
      <c r="Y700" s="16" t="s">
        <v>1951</v>
      </c>
      <c r="Z700" s="16"/>
      <c r="AA700" s="16"/>
      <c r="AG700" s="16" t="s">
        <v>1952</v>
      </c>
      <c r="AM700" s="16" t="s">
        <v>1328</v>
      </c>
      <c r="AN700" s="16" t="s">
        <v>1231</v>
      </c>
      <c r="AO700" s="16" t="s">
        <v>1319</v>
      </c>
      <c r="AQ700" s="16"/>
      <c r="AZ700" s="16">
        <f>LEN(AY700)-LEN(SUBSTITUTE(AY700,",",""))+1</f>
        <v>1</v>
      </c>
      <c r="BB700" s="16">
        <f>LEN(BA700)-LEN(SUBSTITUTE(BA700,",",""))+1</f>
        <v>1</v>
      </c>
      <c r="BD700" s="30">
        <f>Table1[[#This Row], [no. of introduced regions]]/Table1[[#This Row], [no. of native regions]]</f>
        <v>1</v>
      </c>
      <c r="BH700" s="26"/>
      <c r="BM700" s="16"/>
      <c r="BN700" s="16"/>
      <c r="BO700" s="41"/>
      <c r="BW700" s="16"/>
      <c r="BX700" s="16"/>
      <c r="BY700" s="16"/>
      <c r="BZ700" s="16"/>
      <c r="CI700" s="16"/>
      <c r="CJ700" s="16"/>
      <c r="CK700" s="16"/>
      <c r="CL700" s="16"/>
      <c r="CN700" s="16"/>
      <c r="CR700" s="16"/>
      <c r="CY700" s="16"/>
      <c r="CZ700" s="19"/>
      <c r="DA700" s="16"/>
      <c r="DB700" s="16"/>
      <c r="DD700" s="16"/>
      <c r="DF700" s="16"/>
      <c r="DP700" s="16"/>
      <c r="DS700" s="16"/>
      <c r="DT700" s="16"/>
      <c r="DU700" s="16"/>
      <c r="DW700" s="16"/>
      <c r="EB700" s="16"/>
    </row>
    <row r="701" spans="1:132" x14ac:dyDescent="0.35">
      <c r="A701" s="16" t="s">
        <v>6223</v>
      </c>
      <c r="I701" t="s">
        <v>2466</v>
      </c>
      <c r="J701"/>
      <c r="K701" s="16" t="s">
        <v>730</v>
      </c>
      <c r="L701" s="16"/>
      <c r="O701" s="16" t="s">
        <v>119</v>
      </c>
      <c r="P701" s="16"/>
      <c r="Q701" s="16"/>
      <c r="R701" s="16">
        <f>SUM(COUNTIF(L701:Q701,"yes"))</f>
        <v>1</v>
      </c>
      <c r="S701" s="16"/>
      <c r="T701" s="16"/>
      <c r="U701" s="16"/>
      <c r="V701" s="16"/>
      <c r="W701" s="16"/>
      <c r="X701" s="16"/>
      <c r="Y701" s="16" t="s">
        <v>2465</v>
      </c>
      <c r="Z701" s="16"/>
      <c r="AA701" s="16"/>
      <c r="AG701" s="16" t="s">
        <v>2466</v>
      </c>
      <c r="AM701" s="16" t="s">
        <v>1328</v>
      </c>
      <c r="AN701" s="16" t="s">
        <v>1228</v>
      </c>
      <c r="AO701" s="16" t="s">
        <v>1319</v>
      </c>
      <c r="AQ701" s="16"/>
      <c r="AZ701" s="16">
        <f>LEN(AY701)-LEN(SUBSTITUTE(AY701,",",""))+1</f>
        <v>1</v>
      </c>
      <c r="BD701" s="30"/>
      <c r="BH701" s="26"/>
      <c r="BM701" s="16"/>
      <c r="BN701" s="16"/>
      <c r="BO701" s="41"/>
      <c r="BW701" s="16"/>
      <c r="BX701" s="16"/>
      <c r="BY701" s="16"/>
      <c r="BZ701" s="16"/>
      <c r="CI701" s="16"/>
      <c r="CJ701" s="16"/>
      <c r="CK701" s="16"/>
      <c r="CL701" s="16"/>
      <c r="CN701" s="16"/>
      <c r="CR701" s="16"/>
      <c r="CY701" s="16"/>
      <c r="CZ701" s="19"/>
      <c r="DA701" s="16"/>
      <c r="DB701" s="16"/>
      <c r="DD701" s="16"/>
      <c r="DF701" s="16"/>
      <c r="DP701" s="16"/>
      <c r="DS701" s="16"/>
      <c r="DT701" s="16"/>
      <c r="DU701" s="16"/>
      <c r="DW701" s="16"/>
      <c r="EB701" s="16"/>
    </row>
    <row r="702" spans="1:132" x14ac:dyDescent="0.35">
      <c r="A702" s="16" t="s">
        <v>6223</v>
      </c>
      <c r="I702" t="s">
        <v>1816</v>
      </c>
      <c r="J702"/>
      <c r="K702" s="16" t="s">
        <v>730</v>
      </c>
      <c r="L702" s="16"/>
      <c r="O702" s="16" t="s">
        <v>119</v>
      </c>
      <c r="P702" s="16"/>
      <c r="Q702" s="16"/>
      <c r="R702" s="16">
        <f>SUM(COUNTIF(L702:Q702,"yes"))</f>
        <v>1</v>
      </c>
      <c r="S702" s="16"/>
      <c r="T702" s="16"/>
      <c r="U702" s="16"/>
      <c r="V702" s="16"/>
      <c r="W702" s="16"/>
      <c r="X702" s="16"/>
      <c r="Y702" s="16" t="s">
        <v>1815</v>
      </c>
      <c r="Z702" s="16"/>
      <c r="AA702" s="16"/>
      <c r="AG702" s="16" t="s">
        <v>1816</v>
      </c>
      <c r="AM702" s="16" t="s">
        <v>1313</v>
      </c>
      <c r="AN702" s="16" t="s">
        <v>1373</v>
      </c>
      <c r="AO702" s="16" t="s">
        <v>1265</v>
      </c>
      <c r="AQ702" s="16"/>
      <c r="AZ702" s="16">
        <f>LEN(AY702)-LEN(SUBSTITUTE(AY702,",",""))+1</f>
        <v>1</v>
      </c>
      <c r="BB702" s="16">
        <f>LEN(BA702)-LEN(SUBSTITUTE(BA702,",",""))+1</f>
        <v>1</v>
      </c>
      <c r="BC702" s="16">
        <f>Table1[[#This Row], [no. of native regions]]+Table1[[#This Row], [no. of introduced regions]]</f>
        <v>2</v>
      </c>
      <c r="BD702" s="30">
        <f>Table1[[#This Row], [no. of introduced regions]]/Table1[[#This Row], [no. of native regions]]</f>
        <v>1</v>
      </c>
      <c r="BH702" s="26"/>
      <c r="BM702" s="16"/>
      <c r="BN702" s="16"/>
      <c r="BO702" s="41"/>
      <c r="BW702" s="16"/>
      <c r="BX702" s="16"/>
      <c r="BY702" s="16"/>
      <c r="BZ702" s="16"/>
      <c r="CI702" s="16"/>
      <c r="CJ702" s="16"/>
      <c r="CK702" s="16"/>
      <c r="CL702" s="16"/>
      <c r="CN702" s="16"/>
      <c r="CR702" s="16"/>
      <c r="CY702" s="16"/>
      <c r="CZ702" s="19"/>
      <c r="DA702" s="16"/>
      <c r="DB702" s="16"/>
      <c r="DD702" s="16"/>
      <c r="DF702" s="16"/>
      <c r="DP702" s="16"/>
      <c r="DS702" s="16"/>
      <c r="DT702" s="16"/>
      <c r="DU702" s="16"/>
      <c r="DW702" s="16"/>
      <c r="EB702" s="16"/>
    </row>
    <row r="703" spans="1:132" x14ac:dyDescent="0.35">
      <c r="A703" s="16" t="s">
        <v>6223</v>
      </c>
      <c r="I703" t="s">
        <v>2182</v>
      </c>
      <c r="J703"/>
      <c r="K703" s="16" t="s">
        <v>730</v>
      </c>
      <c r="L703" s="16"/>
      <c r="O703" s="16" t="s">
        <v>119</v>
      </c>
      <c r="P703" s="16"/>
      <c r="Q703" s="16"/>
      <c r="R703" s="16">
        <f>SUM(COUNTIF(L703:Q703,"yes"))</f>
        <v>1</v>
      </c>
      <c r="S703" s="16"/>
      <c r="T703" s="16"/>
      <c r="U703" s="16"/>
      <c r="V703" s="16"/>
      <c r="W703" s="16"/>
      <c r="X703" s="16"/>
      <c r="Y703" s="16" t="s">
        <v>2181</v>
      </c>
      <c r="Z703" s="16"/>
      <c r="AA703" s="16"/>
      <c r="AG703" s="16" t="s">
        <v>2182</v>
      </c>
      <c r="AM703" s="16" t="s">
        <v>1428</v>
      </c>
      <c r="AN703" s="16" t="s">
        <v>1231</v>
      </c>
      <c r="AO703" s="16" t="s">
        <v>1703</v>
      </c>
      <c r="AQ703" s="16"/>
      <c r="AZ703" s="16">
        <f>LEN(AY703)-LEN(SUBSTITUTE(AY703,",",""))+1</f>
        <v>1</v>
      </c>
      <c r="BD703" s="30"/>
      <c r="BH703" s="26"/>
      <c r="BM703" s="16"/>
      <c r="BN703" s="16"/>
      <c r="BO703" s="41"/>
      <c r="BW703" s="16"/>
      <c r="BX703" s="16"/>
      <c r="BY703" s="16"/>
      <c r="BZ703" s="16"/>
      <c r="CI703" s="16"/>
      <c r="CJ703" s="16"/>
      <c r="CK703" s="16"/>
      <c r="CL703" s="16"/>
      <c r="CN703" s="16"/>
      <c r="CR703" s="16"/>
      <c r="CY703" s="16"/>
      <c r="CZ703" s="19"/>
      <c r="DA703" s="16"/>
      <c r="DB703" s="16"/>
      <c r="DD703" s="16"/>
      <c r="DF703" s="16"/>
      <c r="DP703" s="16"/>
      <c r="DS703" s="16"/>
      <c r="DT703" s="16"/>
      <c r="DU703" s="16"/>
      <c r="DW703" s="16"/>
      <c r="EB703" s="16"/>
    </row>
    <row r="704" spans="1:132" x14ac:dyDescent="0.35">
      <c r="A704" s="16" t="s">
        <v>6223</v>
      </c>
      <c r="I704" t="s">
        <v>2154</v>
      </c>
      <c r="J704"/>
      <c r="K704" s="16" t="s">
        <v>730</v>
      </c>
      <c r="L704" s="16"/>
      <c r="O704" s="16" t="s">
        <v>119</v>
      </c>
      <c r="P704" s="16"/>
      <c r="Q704" s="16"/>
      <c r="R704" s="16">
        <f>SUM(COUNTIF(L704:Q704,"yes"))</f>
        <v>1</v>
      </c>
      <c r="S704" s="16"/>
      <c r="T704" s="16"/>
      <c r="U704" s="16"/>
      <c r="V704" s="16"/>
      <c r="W704" s="16"/>
      <c r="X704" s="16"/>
      <c r="Y704" s="16" t="s">
        <v>2153</v>
      </c>
      <c r="Z704" s="16"/>
      <c r="AA704" s="16"/>
      <c r="AG704" s="16" t="s">
        <v>2154</v>
      </c>
      <c r="AM704" s="16" t="s">
        <v>747</v>
      </c>
      <c r="AN704" s="16" t="s">
        <v>931</v>
      </c>
      <c r="AO704" s="16" t="s">
        <v>1232</v>
      </c>
      <c r="AQ704" s="16"/>
      <c r="AZ704" s="16">
        <f>LEN(AY704)-LEN(SUBSTITUTE(AY704,",",""))+1</f>
        <v>1</v>
      </c>
      <c r="BD704" s="30"/>
      <c r="BH704" s="26"/>
      <c r="BM704" s="16"/>
      <c r="BN704" s="16"/>
      <c r="BO704" s="41"/>
      <c r="BW704" s="16"/>
      <c r="BX704" s="16"/>
      <c r="BY704" s="16"/>
      <c r="BZ704" s="16"/>
      <c r="CI704" s="16"/>
      <c r="CJ704" s="16"/>
      <c r="CK704" s="16"/>
      <c r="CL704" s="16"/>
      <c r="CN704" s="16"/>
      <c r="CR704" s="16"/>
      <c r="CY704" s="16"/>
      <c r="CZ704" s="19"/>
      <c r="DA704" s="16"/>
      <c r="DB704" s="16"/>
      <c r="DD704" s="16"/>
      <c r="DF704" s="16"/>
      <c r="DP704" s="16"/>
      <c r="DS704" s="16"/>
      <c r="DT704" s="16"/>
      <c r="DU704" s="16"/>
      <c r="DW704" s="16"/>
      <c r="EB704" s="16"/>
    </row>
    <row r="705" spans="1:132" x14ac:dyDescent="0.35">
      <c r="A705" s="16" t="s">
        <v>6223</v>
      </c>
      <c r="I705" t="s">
        <v>2300</v>
      </c>
      <c r="J705"/>
      <c r="K705" s="16" t="s">
        <v>730</v>
      </c>
      <c r="L705" s="16"/>
      <c r="O705" s="16" t="s">
        <v>119</v>
      </c>
      <c r="P705" s="16"/>
      <c r="Q705" s="16"/>
      <c r="R705" s="16">
        <f>SUM(COUNTIF(L705:Q705,"yes"))</f>
        <v>1</v>
      </c>
      <c r="S705" s="16"/>
      <c r="T705" s="16"/>
      <c r="U705" s="16"/>
      <c r="V705" s="16"/>
      <c r="W705" s="16"/>
      <c r="X705" s="16"/>
      <c r="Y705" s="16" t="s">
        <v>2298</v>
      </c>
      <c r="Z705" s="16"/>
      <c r="AA705" s="16"/>
      <c r="AG705" s="16" t="s">
        <v>2300</v>
      </c>
      <c r="AM705" s="16" t="s">
        <v>2299</v>
      </c>
      <c r="AN705" s="16" t="s">
        <v>981</v>
      </c>
      <c r="AO705" s="16" t="s">
        <v>2301</v>
      </c>
      <c r="AQ705" s="16"/>
      <c r="AZ705" s="16">
        <f>LEN(AY705)-LEN(SUBSTITUTE(AY705,",",""))+1</f>
        <v>1</v>
      </c>
      <c r="BD705" s="30"/>
      <c r="BH705" s="26"/>
      <c r="BM705" s="16"/>
      <c r="BN705" s="16"/>
      <c r="BO705" s="41"/>
      <c r="BW705" s="16"/>
      <c r="BX705" s="16"/>
      <c r="BY705" s="16"/>
      <c r="BZ705" s="16"/>
      <c r="CI705" s="16"/>
      <c r="CJ705" s="16"/>
      <c r="CK705" s="16"/>
      <c r="CL705" s="16"/>
      <c r="CN705" s="16"/>
      <c r="CR705" s="16"/>
      <c r="CY705" s="16"/>
      <c r="CZ705" s="19"/>
      <c r="DA705" s="16"/>
      <c r="DB705" s="16"/>
      <c r="DD705" s="16"/>
      <c r="DF705" s="16"/>
      <c r="DP705" s="16"/>
      <c r="DS705" s="16"/>
      <c r="DT705" s="16"/>
      <c r="DU705" s="16"/>
      <c r="DW705" s="16"/>
      <c r="EB705" s="16"/>
    </row>
    <row r="706" spans="1:132" x14ac:dyDescent="0.35">
      <c r="A706" s="16" t="s">
        <v>6223</v>
      </c>
      <c r="I706" t="s">
        <v>1954</v>
      </c>
      <c r="J706"/>
      <c r="K706" s="16" t="s">
        <v>730</v>
      </c>
      <c r="L706" s="16"/>
      <c r="O706" s="16" t="s">
        <v>119</v>
      </c>
      <c r="P706" s="16"/>
      <c r="Q706" s="16"/>
      <c r="R706" s="16">
        <f>SUM(COUNTIF(L706:Q706,"yes"))</f>
        <v>1</v>
      </c>
      <c r="S706" s="16"/>
      <c r="T706" s="16"/>
      <c r="U706" s="16"/>
      <c r="V706" s="16"/>
      <c r="W706" s="16"/>
      <c r="X706" s="16"/>
      <c r="Y706" s="16" t="s">
        <v>1953</v>
      </c>
      <c r="Z706" s="16"/>
      <c r="AA706" s="16"/>
      <c r="AG706" s="16" t="s">
        <v>1954</v>
      </c>
      <c r="AM706" s="16" t="s">
        <v>1328</v>
      </c>
      <c r="AN706" s="16" t="s">
        <v>1231</v>
      </c>
      <c r="AO706" s="16" t="s">
        <v>1319</v>
      </c>
      <c r="AQ706" s="16"/>
      <c r="AZ706" s="16">
        <f>LEN(AY706)-LEN(SUBSTITUTE(AY706,",",""))+1</f>
        <v>1</v>
      </c>
      <c r="BB706" s="16">
        <f>LEN(BA706)-LEN(SUBSTITUTE(BA706,",",""))+1</f>
        <v>1</v>
      </c>
      <c r="BD706" s="30">
        <f>Table1[[#This Row], [no. of introduced regions]]/Table1[[#This Row], [no. of native regions]]</f>
        <v>1</v>
      </c>
      <c r="BH706" s="26"/>
      <c r="BM706" s="16"/>
      <c r="BN706" s="16"/>
      <c r="BO706" s="41"/>
      <c r="BW706" s="16"/>
      <c r="BX706" s="16"/>
      <c r="BY706" s="16"/>
      <c r="BZ706" s="16"/>
      <c r="CI706" s="16"/>
      <c r="CJ706" s="16"/>
      <c r="CK706" s="16"/>
      <c r="CL706" s="16"/>
      <c r="CN706" s="16"/>
      <c r="CR706" s="16"/>
      <c r="CY706" s="16"/>
      <c r="CZ706" s="19"/>
      <c r="DA706" s="16"/>
      <c r="DB706" s="16"/>
      <c r="DD706" s="16"/>
      <c r="DF706" s="16"/>
      <c r="DP706" s="16"/>
      <c r="DS706" s="16"/>
      <c r="DT706" s="16"/>
      <c r="DU706" s="16"/>
      <c r="DW706" s="16"/>
      <c r="EB706" s="16"/>
    </row>
    <row r="707" spans="1:132" x14ac:dyDescent="0.35">
      <c r="A707" s="16" t="s">
        <v>6223</v>
      </c>
      <c r="I707" t="s">
        <v>2513</v>
      </c>
      <c r="J707"/>
      <c r="K707" s="16" t="s">
        <v>730</v>
      </c>
      <c r="L707" s="16"/>
      <c r="O707" s="16" t="s">
        <v>119</v>
      </c>
      <c r="P707" s="16"/>
      <c r="Q707" s="16"/>
      <c r="R707" s="16">
        <f>SUM(COUNTIF(L707:Q707,"yes"))</f>
        <v>1</v>
      </c>
      <c r="S707" s="16"/>
      <c r="T707" s="16"/>
      <c r="U707" s="16"/>
      <c r="V707" s="16"/>
      <c r="W707" s="16"/>
      <c r="X707" s="16"/>
      <c r="Y707" s="16" t="s">
        <v>2511</v>
      </c>
      <c r="Z707" s="16"/>
      <c r="AA707" s="16"/>
      <c r="AG707" s="16" t="s">
        <v>2513</v>
      </c>
      <c r="AM707" s="16" t="s">
        <v>2512</v>
      </c>
      <c r="AN707" s="16" t="s">
        <v>1513</v>
      </c>
      <c r="AO707" s="16" t="s">
        <v>1265</v>
      </c>
      <c r="AQ707" s="16"/>
      <c r="AZ707" s="16">
        <f>LEN(AY707)-LEN(SUBSTITUTE(AY707,",",""))+1</f>
        <v>1</v>
      </c>
      <c r="BD707" s="30"/>
      <c r="BH707" s="26"/>
      <c r="BM707" s="16"/>
      <c r="BN707" s="16"/>
      <c r="BO707" s="41"/>
      <c r="BW707" s="16"/>
      <c r="BX707" s="16"/>
      <c r="BY707" s="16"/>
      <c r="BZ707" s="16"/>
      <c r="CI707" s="16"/>
      <c r="CJ707" s="16"/>
      <c r="CK707" s="16"/>
      <c r="CL707" s="16"/>
      <c r="CN707" s="16"/>
      <c r="CR707" s="16"/>
      <c r="CY707" s="16"/>
      <c r="CZ707" s="19"/>
      <c r="DA707" s="16"/>
      <c r="DB707" s="16"/>
      <c r="DD707" s="16"/>
      <c r="DF707" s="16"/>
      <c r="DP707" s="16"/>
      <c r="DS707" s="16"/>
      <c r="DT707" s="16"/>
      <c r="DU707" s="16"/>
      <c r="DW707" s="16"/>
      <c r="EB707" s="16"/>
    </row>
    <row r="708" spans="1:132" x14ac:dyDescent="0.35">
      <c r="A708" s="16" t="s">
        <v>6223</v>
      </c>
      <c r="I708" t="s">
        <v>2349</v>
      </c>
      <c r="J708"/>
      <c r="K708" s="16" t="s">
        <v>730</v>
      </c>
      <c r="L708" s="16"/>
      <c r="O708" s="16" t="s">
        <v>119</v>
      </c>
      <c r="P708" s="16"/>
      <c r="Q708" s="16"/>
      <c r="R708" s="16">
        <f>SUM(COUNTIF(L708:Q708,"yes"))</f>
        <v>1</v>
      </c>
      <c r="S708" s="16"/>
      <c r="T708" s="16"/>
      <c r="U708" s="16"/>
      <c r="V708" s="16"/>
      <c r="W708" s="16"/>
      <c r="X708" s="16"/>
      <c r="Y708" s="16" t="s">
        <v>2348</v>
      </c>
      <c r="Z708" s="16"/>
      <c r="AA708" s="16"/>
      <c r="AG708" s="16" t="s">
        <v>2349</v>
      </c>
      <c r="AM708" s="16" t="s">
        <v>1213</v>
      </c>
      <c r="AN708" s="16" t="s">
        <v>981</v>
      </c>
      <c r="AO708" s="16" t="s">
        <v>2350</v>
      </c>
      <c r="AQ708" s="16"/>
      <c r="AZ708" s="16">
        <f>LEN(AY708)-LEN(SUBSTITUTE(AY708,",",""))+1</f>
        <v>1</v>
      </c>
      <c r="BD708" s="30"/>
      <c r="BH708" s="26"/>
      <c r="BM708" s="16"/>
      <c r="BN708" s="16"/>
      <c r="BO708" s="41"/>
      <c r="BW708" s="16"/>
      <c r="BX708" s="16"/>
      <c r="BY708" s="16"/>
      <c r="BZ708" s="16"/>
      <c r="CI708" s="16"/>
      <c r="CJ708" s="16"/>
      <c r="CK708" s="16"/>
      <c r="CL708" s="16"/>
      <c r="CN708" s="16"/>
      <c r="CR708" s="16"/>
      <c r="CY708" s="16"/>
      <c r="CZ708" s="19"/>
      <c r="DA708" s="16"/>
      <c r="DB708" s="16"/>
      <c r="DD708" s="16"/>
      <c r="DF708" s="16"/>
      <c r="DP708" s="16"/>
      <c r="DS708" s="16"/>
      <c r="DT708" s="16"/>
      <c r="DU708" s="16"/>
      <c r="DW708" s="16"/>
      <c r="EB708" s="16"/>
    </row>
    <row r="709" spans="1:132" x14ac:dyDescent="0.35">
      <c r="A709" s="16" t="s">
        <v>6223</v>
      </c>
      <c r="I709" t="s">
        <v>2855</v>
      </c>
      <c r="J709"/>
      <c r="K709" s="16" t="s">
        <v>730</v>
      </c>
      <c r="L709" s="16"/>
      <c r="O709" s="16" t="s">
        <v>119</v>
      </c>
      <c r="P709" s="16"/>
      <c r="Q709" s="16"/>
      <c r="R709" s="16">
        <f>SUM(COUNTIF(L709:Q709,"yes"))</f>
        <v>1</v>
      </c>
      <c r="S709" s="16"/>
      <c r="T709" s="16"/>
      <c r="U709" s="16"/>
      <c r="V709" s="16"/>
      <c r="W709" s="16"/>
      <c r="X709" s="16"/>
      <c r="Y709" s="16" t="s">
        <v>2854</v>
      </c>
      <c r="Z709" s="16"/>
      <c r="AA709" s="16"/>
      <c r="AG709" s="16" t="s">
        <v>2855</v>
      </c>
      <c r="AM709" s="16" t="s">
        <v>2846</v>
      </c>
      <c r="AN709" s="16" t="s">
        <v>727</v>
      </c>
      <c r="AO709" s="16" t="s">
        <v>1319</v>
      </c>
      <c r="AQ709" s="16"/>
      <c r="BD709" s="30"/>
      <c r="BH709" s="26"/>
      <c r="BM709" s="16"/>
      <c r="BN709" s="16"/>
      <c r="BO709" s="41"/>
      <c r="BW709" s="16"/>
      <c r="BX709" s="16"/>
      <c r="BY709" s="16"/>
      <c r="BZ709" s="16"/>
      <c r="CI709" s="16"/>
      <c r="CJ709" s="16"/>
      <c r="CK709" s="16"/>
      <c r="CL709" s="16"/>
      <c r="CN709" s="16"/>
      <c r="CR709" s="16"/>
      <c r="CY709" s="16"/>
      <c r="CZ709" s="19"/>
      <c r="DA709" s="16"/>
      <c r="DB709" s="16"/>
      <c r="DD709" s="16"/>
      <c r="DF709" s="16"/>
      <c r="DP709" s="16"/>
      <c r="DS709" s="16"/>
      <c r="DT709" s="16"/>
      <c r="DU709" s="16"/>
      <c r="DW709" s="16"/>
      <c r="EB709" s="16"/>
    </row>
    <row r="710" spans="1:132" x14ac:dyDescent="0.35">
      <c r="A710" s="16" t="s">
        <v>6223</v>
      </c>
      <c r="I710" t="s">
        <v>1958</v>
      </c>
      <c r="J710"/>
      <c r="K710" s="16" t="s">
        <v>730</v>
      </c>
      <c r="L710" s="16"/>
      <c r="O710" s="16" t="s">
        <v>119</v>
      </c>
      <c r="P710" s="16"/>
      <c r="Q710" s="16"/>
      <c r="R710" s="16">
        <f>SUM(COUNTIF(L710:Q710,"yes"))</f>
        <v>1</v>
      </c>
      <c r="S710" s="16"/>
      <c r="T710" s="16"/>
      <c r="U710" s="16"/>
      <c r="V710" s="16"/>
      <c r="W710" s="16"/>
      <c r="X710" s="16"/>
      <c r="Y710" s="16" t="s">
        <v>1957</v>
      </c>
      <c r="Z710" s="16"/>
      <c r="AA710" s="16"/>
      <c r="AG710" s="16" t="s">
        <v>1958</v>
      </c>
      <c r="AM710" s="16" t="s">
        <v>1328</v>
      </c>
      <c r="AN710" s="16" t="s">
        <v>1228</v>
      </c>
      <c r="AO710" s="16" t="s">
        <v>1959</v>
      </c>
      <c r="AQ710" s="16"/>
      <c r="AZ710" s="16">
        <f>LEN(AY710)-LEN(SUBSTITUTE(AY710,",",""))+1</f>
        <v>1</v>
      </c>
      <c r="BB710" s="16">
        <f>LEN(BA710)-LEN(SUBSTITUTE(BA710,",",""))+1</f>
        <v>1</v>
      </c>
      <c r="BD710" s="30"/>
      <c r="BH710" s="26"/>
      <c r="BM710" s="16"/>
      <c r="BN710" s="16"/>
      <c r="BO710" s="41"/>
      <c r="BW710" s="16"/>
      <c r="BX710" s="16"/>
      <c r="BY710" s="16"/>
      <c r="BZ710" s="16"/>
      <c r="CI710" s="16"/>
      <c r="CJ710" s="16"/>
      <c r="CK710" s="16"/>
      <c r="CL710" s="16"/>
      <c r="CN710" s="16"/>
      <c r="CR710" s="16"/>
      <c r="CY710" s="16"/>
      <c r="CZ710" s="19"/>
      <c r="DA710" s="16"/>
      <c r="DB710" s="16"/>
      <c r="DD710" s="16"/>
      <c r="DF710" s="16"/>
      <c r="DP710" s="16"/>
      <c r="DS710" s="16"/>
      <c r="DT710" s="16"/>
      <c r="DU710" s="16"/>
      <c r="DW710" s="16"/>
      <c r="EB710" s="16"/>
    </row>
    <row r="711" spans="1:132" x14ac:dyDescent="0.35">
      <c r="A711" s="16" t="s">
        <v>6223</v>
      </c>
      <c r="I711" t="s">
        <v>2993</v>
      </c>
      <c r="J711"/>
      <c r="K711" s="16" t="s">
        <v>730</v>
      </c>
      <c r="L711" s="16"/>
      <c r="O711" s="16" t="s">
        <v>119</v>
      </c>
      <c r="P711" s="16"/>
      <c r="Q711" s="16"/>
      <c r="R711" s="16">
        <f>SUM(COUNTIF(L711:Q711,"yes"))</f>
        <v>1</v>
      </c>
      <c r="S711" s="16"/>
      <c r="T711" s="16"/>
      <c r="U711" s="16"/>
      <c r="V711" s="16"/>
      <c r="W711" s="16"/>
      <c r="X711" s="16"/>
      <c r="Y711" s="16" t="s">
        <v>2992</v>
      </c>
      <c r="Z711" s="16"/>
      <c r="AA711" s="16"/>
      <c r="AG711" s="16" t="s">
        <v>2993</v>
      </c>
      <c r="AM711" s="16" t="s">
        <v>1328</v>
      </c>
      <c r="AN711" s="16" t="s">
        <v>2994</v>
      </c>
      <c r="AO711" s="16" t="s">
        <v>1224</v>
      </c>
      <c r="AQ711" s="16"/>
      <c r="BD711" s="30"/>
      <c r="BH711" s="26"/>
      <c r="BM711" s="16"/>
      <c r="BN711" s="16"/>
      <c r="BO711" s="41"/>
      <c r="BW711" s="16"/>
      <c r="BX711" s="16"/>
      <c r="BY711" s="16"/>
      <c r="BZ711" s="16"/>
      <c r="CI711" s="16"/>
      <c r="CJ711" s="16"/>
      <c r="CK711" s="16"/>
      <c r="CL711" s="16"/>
      <c r="CN711" s="16"/>
      <c r="CR711" s="16"/>
      <c r="CY711" s="16"/>
      <c r="CZ711" s="19"/>
      <c r="DA711" s="16"/>
      <c r="DB711" s="16"/>
      <c r="DD711" s="16"/>
      <c r="DF711" s="16"/>
      <c r="DP711" s="16"/>
      <c r="DS711" s="16"/>
      <c r="DT711" s="16"/>
      <c r="DU711" s="16"/>
      <c r="DW711" s="16"/>
      <c r="EB711" s="16"/>
    </row>
    <row r="712" spans="1:132" x14ac:dyDescent="0.35">
      <c r="A712" s="16" t="s">
        <v>6223</v>
      </c>
      <c r="I712" t="s">
        <v>2717</v>
      </c>
      <c r="J712"/>
      <c r="K712" s="16" t="s">
        <v>730</v>
      </c>
      <c r="L712" s="16"/>
      <c r="O712" s="16" t="s">
        <v>119</v>
      </c>
      <c r="P712" s="16"/>
      <c r="Q712" s="16"/>
      <c r="R712" s="16">
        <f>SUM(COUNTIF(L712:Q712,"yes"))</f>
        <v>1</v>
      </c>
      <c r="S712" s="16"/>
      <c r="T712" s="16"/>
      <c r="U712" s="16"/>
      <c r="V712" s="16"/>
      <c r="W712" s="16"/>
      <c r="X712" s="16"/>
      <c r="Y712" s="16" t="s">
        <v>2716</v>
      </c>
      <c r="Z712" s="16"/>
      <c r="AA712" s="16"/>
      <c r="AG712" s="16" t="s">
        <v>2717</v>
      </c>
      <c r="AM712" s="16" t="s">
        <v>1213</v>
      </c>
      <c r="AN712" s="16" t="s">
        <v>1387</v>
      </c>
      <c r="AO712" s="16" t="s">
        <v>1319</v>
      </c>
      <c r="AQ712" s="16"/>
      <c r="BD712" s="30"/>
      <c r="BH712" s="26"/>
      <c r="BM712" s="16"/>
      <c r="BN712" s="16"/>
      <c r="BO712" s="41"/>
      <c r="BW712" s="16"/>
      <c r="BX712" s="16"/>
      <c r="BY712" s="16"/>
      <c r="BZ712" s="16"/>
      <c r="CI712" s="16"/>
      <c r="CJ712" s="16"/>
      <c r="CK712" s="16"/>
      <c r="CL712" s="16"/>
      <c r="CN712" s="16"/>
      <c r="CR712" s="16"/>
      <c r="CY712" s="16"/>
      <c r="CZ712" s="19"/>
      <c r="DA712" s="16"/>
      <c r="DB712" s="16"/>
      <c r="DD712" s="16"/>
      <c r="DF712" s="16"/>
      <c r="DP712" s="16"/>
      <c r="DS712" s="16"/>
      <c r="DT712" s="16"/>
      <c r="DU712" s="16"/>
      <c r="DW712" s="16"/>
      <c r="EB712" s="16"/>
    </row>
    <row r="713" spans="1:132" x14ac:dyDescent="0.35">
      <c r="A713" s="16" t="s">
        <v>6223</v>
      </c>
      <c r="I713" t="s">
        <v>2894</v>
      </c>
      <c r="J713"/>
      <c r="K713" s="16" t="s">
        <v>730</v>
      </c>
      <c r="L713" s="16"/>
      <c r="O713" s="16" t="s">
        <v>119</v>
      </c>
      <c r="P713" s="16"/>
      <c r="Q713" s="16"/>
      <c r="R713" s="16">
        <f>SUM(COUNTIF(L713:Q713,"yes"))</f>
        <v>1</v>
      </c>
      <c r="S713" s="16"/>
      <c r="T713" s="16"/>
      <c r="U713" s="16"/>
      <c r="V713" s="16"/>
      <c r="W713" s="16"/>
      <c r="X713" s="16"/>
      <c r="Y713" s="16" t="s">
        <v>2893</v>
      </c>
      <c r="Z713" s="16"/>
      <c r="AA713" s="16"/>
      <c r="AG713" s="16" t="s">
        <v>2894</v>
      </c>
      <c r="AM713" s="16" t="s">
        <v>1229</v>
      </c>
      <c r="AN713" s="16" t="s">
        <v>1231</v>
      </c>
      <c r="AO713" s="16" t="s">
        <v>2895</v>
      </c>
      <c r="AQ713" s="16"/>
      <c r="BD713" s="30"/>
      <c r="BH713" s="26"/>
      <c r="BM713" s="16"/>
      <c r="BN713" s="16"/>
      <c r="BO713" s="41"/>
      <c r="BW713" s="16"/>
      <c r="BX713" s="16"/>
      <c r="BY713" s="16"/>
      <c r="BZ713" s="16"/>
      <c r="CI713" s="16"/>
      <c r="CJ713" s="16"/>
      <c r="CK713" s="16"/>
      <c r="CL713" s="16"/>
      <c r="CN713" s="16"/>
      <c r="CR713" s="16"/>
      <c r="CY713" s="16"/>
      <c r="CZ713" s="19"/>
      <c r="DA713" s="16"/>
      <c r="DB713" s="16"/>
      <c r="DD713" s="16"/>
      <c r="DF713" s="16"/>
      <c r="DP713" s="16"/>
      <c r="DS713" s="16"/>
      <c r="DT713" s="16"/>
      <c r="DU713" s="16"/>
      <c r="DW713" s="16"/>
      <c r="EB713" s="16"/>
    </row>
    <row r="714" spans="1:132" x14ac:dyDescent="0.35">
      <c r="A714" s="16" t="s">
        <v>6223</v>
      </c>
      <c r="I714" t="s">
        <v>2918</v>
      </c>
      <c r="J714"/>
      <c r="K714" s="16" t="s">
        <v>730</v>
      </c>
      <c r="L714" s="16"/>
      <c r="O714" s="16" t="s">
        <v>119</v>
      </c>
      <c r="P714" s="16"/>
      <c r="Q714" s="16"/>
      <c r="R714" s="16">
        <f>SUM(COUNTIF(L714:Q714,"yes"))</f>
        <v>1</v>
      </c>
      <c r="S714" s="16"/>
      <c r="T714" s="16"/>
      <c r="U714" s="16"/>
      <c r="V714" s="16"/>
      <c r="W714" s="16"/>
      <c r="X714" s="16"/>
      <c r="Y714" s="16" t="s">
        <v>2917</v>
      </c>
      <c r="Z714" s="16"/>
      <c r="AA714" s="16"/>
      <c r="AG714" s="16" t="s">
        <v>2918</v>
      </c>
      <c r="AM714" s="16" t="s">
        <v>1328</v>
      </c>
      <c r="AN714" s="16" t="s">
        <v>2042</v>
      </c>
      <c r="AO714" s="16" t="s">
        <v>1388</v>
      </c>
      <c r="AQ714" s="16"/>
      <c r="BD714" s="30"/>
      <c r="BH714" s="26"/>
      <c r="BM714" s="16"/>
      <c r="BN714" s="16"/>
      <c r="BO714" s="41"/>
      <c r="BW714" s="16"/>
      <c r="BX714" s="16"/>
      <c r="BY714" s="16"/>
      <c r="BZ714" s="16"/>
      <c r="CI714" s="16"/>
      <c r="CJ714" s="16"/>
      <c r="CK714" s="16"/>
      <c r="CL714" s="16"/>
      <c r="CN714" s="16"/>
      <c r="CR714" s="16"/>
      <c r="CY714" s="16"/>
      <c r="CZ714" s="19"/>
      <c r="DA714" s="16"/>
      <c r="DB714" s="16"/>
      <c r="DD714" s="16"/>
      <c r="DF714" s="16"/>
      <c r="DP714" s="16"/>
      <c r="DS714" s="16"/>
      <c r="DT714" s="16"/>
      <c r="DU714" s="16"/>
      <c r="DW714" s="16"/>
      <c r="EB714" s="16"/>
    </row>
    <row r="715" spans="1:132" x14ac:dyDescent="0.35">
      <c r="A715" s="16" t="s">
        <v>6223</v>
      </c>
      <c r="I715" t="s">
        <v>3012</v>
      </c>
      <c r="J715"/>
      <c r="K715" s="16" t="s">
        <v>730</v>
      </c>
      <c r="L715" s="16"/>
      <c r="O715" s="16" t="s">
        <v>119</v>
      </c>
      <c r="P715" s="16"/>
      <c r="Q715" s="16"/>
      <c r="R715" s="16">
        <f>SUM(COUNTIF(L715:Q715,"yes"))</f>
        <v>1</v>
      </c>
      <c r="S715" s="16"/>
      <c r="T715" s="16"/>
      <c r="U715" s="16"/>
      <c r="V715" s="16"/>
      <c r="W715" s="16"/>
      <c r="X715" s="16"/>
      <c r="Y715" s="16" t="s">
        <v>3010</v>
      </c>
      <c r="Z715" s="16"/>
      <c r="AA715" s="16"/>
      <c r="AG715" s="16" t="s">
        <v>3012</v>
      </c>
      <c r="AM715" s="16" t="s">
        <v>3011</v>
      </c>
      <c r="AN715" s="16" t="s">
        <v>3013</v>
      </c>
      <c r="AO715" s="16" t="s">
        <v>1715</v>
      </c>
      <c r="AQ715" s="16"/>
      <c r="BD715" s="30"/>
      <c r="BH715" s="26"/>
      <c r="BM715" s="16"/>
      <c r="BN715" s="16"/>
      <c r="BO715" s="41"/>
      <c r="BW715" s="16"/>
      <c r="BX715" s="16"/>
      <c r="BY715" s="16"/>
      <c r="BZ715" s="16"/>
      <c r="CI715" s="16"/>
      <c r="CJ715" s="16"/>
      <c r="CK715" s="16"/>
      <c r="CL715" s="16"/>
      <c r="CN715" s="16"/>
      <c r="CR715" s="16"/>
      <c r="CY715" s="16"/>
      <c r="CZ715" s="19"/>
      <c r="DA715" s="16"/>
      <c r="DB715" s="16"/>
      <c r="DD715" s="16"/>
      <c r="DF715" s="16"/>
      <c r="DP715" s="16"/>
      <c r="DS715" s="16"/>
      <c r="DT715" s="16"/>
      <c r="DU715" s="16"/>
      <c r="DW715" s="16"/>
      <c r="EB715" s="16"/>
    </row>
    <row r="716" spans="1:132" x14ac:dyDescent="0.35">
      <c r="A716" s="16" t="s">
        <v>6223</v>
      </c>
      <c r="I716" t="s">
        <v>2431</v>
      </c>
      <c r="J716"/>
      <c r="K716" s="16" t="s">
        <v>730</v>
      </c>
      <c r="L716" s="16"/>
      <c r="O716" s="16" t="s">
        <v>119</v>
      </c>
      <c r="P716" s="16"/>
      <c r="Q716" s="16"/>
      <c r="R716" s="16">
        <f>SUM(COUNTIF(L716:Q716,"yes"))</f>
        <v>1</v>
      </c>
      <c r="S716" s="16"/>
      <c r="T716" s="16"/>
      <c r="U716" s="16"/>
      <c r="V716" s="16"/>
      <c r="W716" s="16"/>
      <c r="X716" s="16"/>
      <c r="Y716" s="16" t="s">
        <v>2430</v>
      </c>
      <c r="Z716" s="16"/>
      <c r="AA716" s="16"/>
      <c r="AG716" s="16" t="s">
        <v>2431</v>
      </c>
      <c r="AM716" s="16" t="s">
        <v>2428</v>
      </c>
      <c r="AN716" s="16" t="s">
        <v>1385</v>
      </c>
      <c r="AO716" s="16" t="s">
        <v>2432</v>
      </c>
      <c r="AQ716" s="16"/>
      <c r="AZ716" s="16">
        <f>LEN(AY716)-LEN(SUBSTITUTE(AY716,",",""))+1</f>
        <v>1</v>
      </c>
      <c r="BD716" s="30"/>
      <c r="BH716" s="26"/>
      <c r="BM716" s="16"/>
      <c r="BN716" s="16"/>
      <c r="BO716" s="41"/>
      <c r="BW716" s="16"/>
      <c r="BX716" s="16"/>
      <c r="BY716" s="16"/>
      <c r="BZ716" s="16"/>
      <c r="CI716" s="16"/>
      <c r="CJ716" s="16"/>
      <c r="CK716" s="16"/>
      <c r="CL716" s="16"/>
      <c r="CN716" s="16"/>
      <c r="CR716" s="16"/>
      <c r="CY716" s="16"/>
      <c r="CZ716" s="19"/>
      <c r="DA716" s="16"/>
      <c r="DB716" s="16"/>
      <c r="DD716" s="16"/>
      <c r="DF716" s="16"/>
      <c r="DP716" s="16"/>
      <c r="DS716" s="16"/>
      <c r="DT716" s="16"/>
      <c r="DU716" s="16"/>
      <c r="DW716" s="16"/>
      <c r="EB716" s="16"/>
    </row>
    <row r="717" spans="1:132" x14ac:dyDescent="0.35">
      <c r="A717" s="16" t="s">
        <v>6223</v>
      </c>
      <c r="I717" t="s">
        <v>2796</v>
      </c>
      <c r="J717"/>
      <c r="K717" s="16" t="s">
        <v>730</v>
      </c>
      <c r="L717" s="16"/>
      <c r="O717" s="16" t="s">
        <v>119</v>
      </c>
      <c r="P717" s="16"/>
      <c r="Q717" s="16"/>
      <c r="R717" s="16">
        <f>SUM(COUNTIF(L717:Q717,"yes"))</f>
        <v>1</v>
      </c>
      <c r="S717" s="16"/>
      <c r="T717" s="16"/>
      <c r="U717" s="16"/>
      <c r="V717" s="16"/>
      <c r="W717" s="16"/>
      <c r="X717" s="16"/>
      <c r="Y717" s="16" t="s">
        <v>2795</v>
      </c>
      <c r="Z717" s="16"/>
      <c r="AA717" s="16"/>
      <c r="AG717" s="16" t="s">
        <v>2796</v>
      </c>
      <c r="AM717" s="16" t="s">
        <v>1229</v>
      </c>
      <c r="AN717" s="16" t="s">
        <v>1385</v>
      </c>
      <c r="AO717" s="16" t="s">
        <v>1346</v>
      </c>
      <c r="AQ717" s="16"/>
      <c r="BD717" s="30"/>
      <c r="BH717" s="26"/>
      <c r="BM717" s="16"/>
      <c r="BN717" s="16"/>
      <c r="BO717" s="41"/>
      <c r="BW717" s="16"/>
      <c r="BX717" s="16"/>
      <c r="BY717" s="16"/>
      <c r="BZ717" s="16"/>
      <c r="CI717" s="16"/>
      <c r="CJ717" s="16"/>
      <c r="CK717" s="16"/>
      <c r="CL717" s="16"/>
      <c r="CN717" s="16"/>
      <c r="CR717" s="16"/>
      <c r="CY717" s="16"/>
      <c r="CZ717" s="19"/>
      <c r="DA717" s="16"/>
      <c r="DB717" s="16"/>
      <c r="DD717" s="16"/>
      <c r="DF717" s="16"/>
      <c r="DP717" s="16"/>
      <c r="DS717" s="16"/>
      <c r="DT717" s="16"/>
      <c r="DU717" s="16"/>
      <c r="DW717" s="16"/>
      <c r="EB717" s="16"/>
    </row>
    <row r="718" spans="1:132" x14ac:dyDescent="0.35">
      <c r="A718" s="16" t="s">
        <v>6223</v>
      </c>
      <c r="I718" t="s">
        <v>3107</v>
      </c>
      <c r="J718"/>
      <c r="K718" s="16" t="s">
        <v>730</v>
      </c>
      <c r="L718" s="16"/>
      <c r="O718" s="16" t="s">
        <v>119</v>
      </c>
      <c r="P718" s="16"/>
      <c r="Q718" s="16"/>
      <c r="R718" s="16">
        <f>SUM(COUNTIF(L718:Q718,"yes"))</f>
        <v>1</v>
      </c>
      <c r="S718" s="16"/>
      <c r="T718" s="16"/>
      <c r="U718" s="16"/>
      <c r="V718" s="16"/>
      <c r="W718" s="16"/>
      <c r="X718" s="16"/>
      <c r="Y718" s="16" t="s">
        <v>3106</v>
      </c>
      <c r="Z718" s="16"/>
      <c r="AA718" s="16"/>
      <c r="AG718" s="16" t="s">
        <v>3107</v>
      </c>
      <c r="AM718" s="16" t="s">
        <v>1943</v>
      </c>
      <c r="AN718" s="16" t="s">
        <v>981</v>
      </c>
      <c r="AO718" s="16" t="s">
        <v>2617</v>
      </c>
      <c r="AQ718" s="16"/>
      <c r="BD718" s="30"/>
      <c r="BH718" s="26"/>
      <c r="BM718" s="16"/>
      <c r="BN718" s="16"/>
      <c r="BO718" s="41"/>
      <c r="BW718" s="16"/>
      <c r="BX718" s="16"/>
      <c r="BY718" s="16"/>
      <c r="BZ718" s="16"/>
      <c r="CI718" s="16"/>
      <c r="CJ718" s="16"/>
      <c r="CK718" s="16"/>
      <c r="CL718" s="16"/>
      <c r="CN718" s="16"/>
      <c r="CR718" s="16"/>
      <c r="CY718" s="16"/>
      <c r="CZ718" s="19"/>
      <c r="DA718" s="16"/>
      <c r="DB718" s="16"/>
      <c r="DD718" s="16"/>
      <c r="DF718" s="16"/>
      <c r="DP718" s="16"/>
      <c r="DS718" s="16"/>
      <c r="DT718" s="16"/>
      <c r="DU718" s="16"/>
      <c r="DW718" s="16"/>
      <c r="EB718" s="16"/>
    </row>
    <row r="719" spans="1:132" x14ac:dyDescent="0.35">
      <c r="A719" s="16" t="s">
        <v>6223</v>
      </c>
      <c r="I719" t="s">
        <v>3034</v>
      </c>
      <c r="J719"/>
      <c r="K719" s="16" t="s">
        <v>730</v>
      </c>
      <c r="L719" s="16"/>
      <c r="O719" s="16" t="s">
        <v>119</v>
      </c>
      <c r="P719" s="16"/>
      <c r="Q719" s="16"/>
      <c r="R719" s="16">
        <f>SUM(COUNTIF(L719:Q719,"yes"))</f>
        <v>1</v>
      </c>
      <c r="S719" s="16"/>
      <c r="T719" s="16"/>
      <c r="U719" s="16"/>
      <c r="V719" s="16"/>
      <c r="W719" s="16"/>
      <c r="X719" s="16"/>
      <c r="Y719" s="16" t="s">
        <v>3033</v>
      </c>
      <c r="Z719" s="16"/>
      <c r="AA719" s="16"/>
      <c r="AG719" s="16" t="s">
        <v>3034</v>
      </c>
      <c r="AM719" s="16" t="s">
        <v>1229</v>
      </c>
      <c r="AN719" s="16" t="s">
        <v>1385</v>
      </c>
      <c r="AO719" s="16" t="s">
        <v>2776</v>
      </c>
      <c r="AQ719" s="16"/>
      <c r="BD719" s="30"/>
      <c r="BH719" s="26"/>
      <c r="BM719" s="16"/>
      <c r="BN719" s="16"/>
      <c r="BO719" s="41"/>
      <c r="BW719" s="16"/>
      <c r="BX719" s="16"/>
      <c r="BY719" s="16"/>
      <c r="BZ719" s="16"/>
      <c r="CI719" s="16"/>
      <c r="CJ719" s="16"/>
      <c r="CK719" s="16"/>
      <c r="CL719" s="16"/>
      <c r="CN719" s="16"/>
      <c r="CR719" s="16"/>
      <c r="CY719" s="16"/>
      <c r="CZ719" s="19"/>
      <c r="DA719" s="16"/>
      <c r="DB719" s="16"/>
      <c r="DD719" s="16"/>
      <c r="DF719" s="16"/>
      <c r="DP719" s="16"/>
      <c r="DS719" s="16"/>
      <c r="DT719" s="16"/>
      <c r="DU719" s="16"/>
      <c r="DW719" s="16"/>
      <c r="EB719" s="16"/>
    </row>
    <row r="720" spans="1:132" x14ac:dyDescent="0.35">
      <c r="A720" s="16" t="s">
        <v>6223</v>
      </c>
      <c r="I720" t="s">
        <v>2145</v>
      </c>
      <c r="J720"/>
      <c r="K720" s="16" t="s">
        <v>730</v>
      </c>
      <c r="L720" s="16"/>
      <c r="O720" s="16" t="s">
        <v>119</v>
      </c>
      <c r="P720" s="16"/>
      <c r="Q720" s="16"/>
      <c r="R720" s="16">
        <f>SUM(COUNTIF(L720:Q720,"yes"))</f>
        <v>1</v>
      </c>
      <c r="S720" s="51"/>
      <c r="T720" s="16"/>
      <c r="U720" s="16"/>
      <c r="V720" s="16"/>
      <c r="W720" s="16"/>
      <c r="X720" s="16"/>
      <c r="Y720" s="16" t="s">
        <v>2144</v>
      </c>
      <c r="Z720" s="16"/>
      <c r="AA720" s="16"/>
      <c r="AG720" s="16" t="s">
        <v>2145</v>
      </c>
      <c r="AM720" s="16" t="s">
        <v>2142</v>
      </c>
      <c r="AN720" s="16" t="s">
        <v>981</v>
      </c>
      <c r="AO720" s="16" t="s">
        <v>1227</v>
      </c>
      <c r="AQ720" s="16"/>
      <c r="AZ720" s="16">
        <f>LEN(AY720)-LEN(SUBSTITUTE(AY720,",",""))+1</f>
        <v>1</v>
      </c>
      <c r="BD720" s="30"/>
      <c r="BH720" s="26"/>
      <c r="BM720" s="16"/>
      <c r="BN720" s="16"/>
      <c r="BO720" s="41"/>
      <c r="BW720" s="16"/>
      <c r="BX720" s="16"/>
      <c r="BY720" s="16"/>
      <c r="BZ720" s="16"/>
      <c r="CI720" s="16"/>
      <c r="CJ720" s="16"/>
      <c r="CK720" s="16"/>
      <c r="CL720" s="16"/>
      <c r="CN720" s="16"/>
      <c r="CR720" s="16"/>
      <c r="CY720" s="16"/>
      <c r="CZ720" s="19"/>
      <c r="DA720" s="16"/>
      <c r="DB720" s="16"/>
      <c r="DD720" s="16"/>
      <c r="DF720" s="16"/>
      <c r="DP720" s="16"/>
      <c r="DS720" s="16"/>
      <c r="DT720" s="16"/>
      <c r="DU720" s="16"/>
      <c r="DW720" s="16"/>
      <c r="EB720" s="16"/>
    </row>
    <row r="721" spans="1:132" x14ac:dyDescent="0.35">
      <c r="A721" s="16" t="s">
        <v>6223</v>
      </c>
      <c r="I721" t="s">
        <v>2945</v>
      </c>
      <c r="J721"/>
      <c r="K721" s="16" t="s">
        <v>730</v>
      </c>
      <c r="L721" s="16"/>
      <c r="O721" s="16" t="s">
        <v>119</v>
      </c>
      <c r="P721" s="16"/>
      <c r="Q721" s="16"/>
      <c r="R721" s="16">
        <f>SUM(COUNTIF(L721:Q721,"yes"))</f>
        <v>1</v>
      </c>
      <c r="S721" s="51"/>
      <c r="T721" s="16"/>
      <c r="U721" s="16"/>
      <c r="V721" s="16"/>
      <c r="W721" s="16"/>
      <c r="X721" s="16"/>
      <c r="Y721" s="16" t="s">
        <v>2944</v>
      </c>
      <c r="Z721" s="16"/>
      <c r="AA721" s="16"/>
      <c r="AG721" s="16" t="s">
        <v>2945</v>
      </c>
      <c r="AM721" s="16" t="s">
        <v>1213</v>
      </c>
      <c r="AN721" s="16" t="s">
        <v>2946</v>
      </c>
      <c r="AO721" s="16" t="s">
        <v>2056</v>
      </c>
      <c r="AQ721" s="16"/>
      <c r="BD721" s="30"/>
      <c r="BH721" s="26"/>
      <c r="BM721" s="16"/>
      <c r="BN721" s="16"/>
      <c r="BO721" s="41"/>
      <c r="BW721" s="16"/>
      <c r="BX721" s="16"/>
      <c r="BY721" s="16"/>
      <c r="BZ721" s="16"/>
      <c r="CI721" s="16"/>
      <c r="CJ721" s="16"/>
      <c r="CK721" s="16"/>
      <c r="CL721" s="16"/>
      <c r="CN721" s="16"/>
      <c r="CR721" s="16"/>
      <c r="CY721" s="16"/>
      <c r="CZ721" s="19"/>
      <c r="DA721" s="16"/>
      <c r="DB721" s="16"/>
      <c r="DD721" s="16"/>
      <c r="DF721" s="16"/>
      <c r="DP721" s="16"/>
      <c r="DS721" s="16"/>
      <c r="DT721" s="16"/>
      <c r="DU721" s="16"/>
      <c r="DW721" s="16"/>
      <c r="EB721" s="16"/>
    </row>
    <row r="722" spans="1:132" x14ac:dyDescent="0.35">
      <c r="A722" s="16" t="s">
        <v>6223</v>
      </c>
      <c r="I722" t="s">
        <v>2254</v>
      </c>
      <c r="J722"/>
      <c r="K722" s="16" t="s">
        <v>730</v>
      </c>
      <c r="L722" s="16"/>
      <c r="O722" s="16" t="s">
        <v>119</v>
      </c>
      <c r="P722" s="16"/>
      <c r="Q722" s="16"/>
      <c r="R722" s="16">
        <f>SUM(COUNTIF(L722:Q722,"yes"))</f>
        <v>1</v>
      </c>
      <c r="S722" s="51"/>
      <c r="T722" s="16"/>
      <c r="U722" s="16"/>
      <c r="V722" s="16"/>
      <c r="W722" s="16"/>
      <c r="X722" s="16"/>
      <c r="Y722" s="16" t="s">
        <v>2253</v>
      </c>
      <c r="Z722" s="16"/>
      <c r="AA722" s="16"/>
      <c r="AG722" s="16" t="s">
        <v>2254</v>
      </c>
      <c r="AM722" s="16" t="s">
        <v>1328</v>
      </c>
      <c r="AN722" s="16" t="s">
        <v>1385</v>
      </c>
      <c r="AO722" s="16" t="s">
        <v>2255</v>
      </c>
      <c r="AQ722" s="16"/>
      <c r="AZ722" s="16">
        <f>LEN(AY722)-LEN(SUBSTITUTE(AY722,",",""))+1</f>
        <v>1</v>
      </c>
      <c r="BD722" s="30"/>
      <c r="BH722" s="26"/>
      <c r="BM722" s="16"/>
      <c r="BN722" s="16"/>
      <c r="BO722" s="41"/>
      <c r="BW722" s="16"/>
      <c r="BX722" s="16"/>
      <c r="BY722" s="16"/>
      <c r="BZ722" s="16"/>
      <c r="CI722" s="16"/>
      <c r="CJ722" s="16"/>
      <c r="CK722" s="16"/>
      <c r="CL722" s="16"/>
      <c r="CN722" s="16"/>
      <c r="CR722" s="16"/>
      <c r="CY722" s="16"/>
      <c r="CZ722" s="19"/>
      <c r="DA722" s="16"/>
      <c r="DB722" s="16"/>
      <c r="DD722" s="16"/>
      <c r="DF722" s="16"/>
      <c r="DP722" s="16"/>
      <c r="DS722" s="16"/>
      <c r="DT722" s="16"/>
      <c r="DU722" s="16"/>
      <c r="DW722" s="16"/>
      <c r="EB722" s="16"/>
    </row>
    <row r="723" spans="1:132" x14ac:dyDescent="0.35">
      <c r="A723" s="16" t="s">
        <v>6223</v>
      </c>
      <c r="I723" t="s">
        <v>2604</v>
      </c>
      <c r="J723"/>
      <c r="K723" s="16" t="s">
        <v>730</v>
      </c>
      <c r="L723" s="16"/>
      <c r="O723" s="16" t="s">
        <v>119</v>
      </c>
      <c r="P723" s="16"/>
      <c r="Q723" s="16"/>
      <c r="R723" s="16">
        <f>SUM(COUNTIF(L723:Q723,"yes"))</f>
        <v>1</v>
      </c>
      <c r="S723" s="51"/>
      <c r="T723" s="16"/>
      <c r="U723" s="16"/>
      <c r="V723" s="16"/>
      <c r="W723" s="16"/>
      <c r="X723" s="16"/>
      <c r="Y723" s="16" t="s">
        <v>2602</v>
      </c>
      <c r="Z723" s="16"/>
      <c r="AA723" s="16"/>
      <c r="AB723" s="16" t="s">
        <v>2603</v>
      </c>
      <c r="AG723" s="16" t="s">
        <v>2604</v>
      </c>
      <c r="AM723" s="16" t="s">
        <v>1229</v>
      </c>
      <c r="AN723" s="16" t="s">
        <v>1231</v>
      </c>
      <c r="AO723" s="16" t="s">
        <v>2528</v>
      </c>
      <c r="AQ723" s="16"/>
      <c r="AZ723" s="16">
        <f>LEN(AY723)-LEN(SUBSTITUTE(AY723,",",""))+1</f>
        <v>1</v>
      </c>
      <c r="BD723" s="30"/>
      <c r="BH723" s="26"/>
      <c r="BM723" s="16"/>
      <c r="BN723" s="16"/>
      <c r="BO723" s="41"/>
      <c r="BW723" s="16"/>
      <c r="BX723" s="16"/>
      <c r="BY723" s="16"/>
      <c r="BZ723" s="16"/>
      <c r="CI723" s="16"/>
      <c r="CJ723" s="16"/>
      <c r="CK723" s="16"/>
      <c r="CL723" s="16"/>
      <c r="CN723" s="16"/>
      <c r="CR723" s="16"/>
      <c r="CY723" s="16"/>
      <c r="CZ723" s="19"/>
      <c r="DA723" s="16"/>
      <c r="DB723" s="16"/>
      <c r="DD723" s="16"/>
      <c r="DF723" s="16"/>
      <c r="DP723" s="16"/>
      <c r="DS723" s="16"/>
      <c r="DT723" s="16"/>
      <c r="DU723" s="16"/>
      <c r="DW723" s="16"/>
      <c r="EB723" s="16"/>
    </row>
    <row r="724" spans="1:132" x14ac:dyDescent="0.35">
      <c r="A724" s="16" t="s">
        <v>6223</v>
      </c>
      <c r="I724" t="s">
        <v>2416</v>
      </c>
      <c r="J724"/>
      <c r="K724" s="16" t="s">
        <v>730</v>
      </c>
      <c r="L724" s="16"/>
      <c r="O724" s="16" t="s">
        <v>119</v>
      </c>
      <c r="P724" s="16"/>
      <c r="Q724" s="16"/>
      <c r="R724" s="16">
        <f>SUM(COUNTIF(L724:Q724,"yes"))</f>
        <v>1</v>
      </c>
      <c r="S724" s="51"/>
      <c r="T724" s="16"/>
      <c r="U724" s="16"/>
      <c r="V724" s="16"/>
      <c r="W724" s="16"/>
      <c r="X724" s="16"/>
      <c r="Y724" s="16" t="s">
        <v>2415</v>
      </c>
      <c r="Z724" s="16"/>
      <c r="AA724" s="16"/>
      <c r="AG724" s="16" t="s">
        <v>2416</v>
      </c>
      <c r="AM724" s="16" t="s">
        <v>1260</v>
      </c>
      <c r="AN724" s="16" t="s">
        <v>1299</v>
      </c>
      <c r="AO724" s="16" t="s">
        <v>2417</v>
      </c>
      <c r="AQ724" s="16"/>
      <c r="AZ724" s="16">
        <f>LEN(AY724)-LEN(SUBSTITUTE(AY724,",",""))+1</f>
        <v>1</v>
      </c>
      <c r="BD724" s="30"/>
      <c r="BH724" s="26"/>
      <c r="BM724" s="16"/>
      <c r="BN724" s="16"/>
      <c r="BO724" s="41"/>
      <c r="BW724" s="16"/>
      <c r="BX724" s="16"/>
      <c r="BY724" s="16"/>
      <c r="BZ724" s="16"/>
      <c r="CI724" s="16"/>
      <c r="CJ724" s="16"/>
      <c r="CK724" s="16"/>
      <c r="CL724" s="16"/>
      <c r="CN724" s="16"/>
      <c r="CR724" s="16"/>
      <c r="CY724" s="16"/>
      <c r="CZ724" s="19"/>
      <c r="DA724" s="16"/>
      <c r="DB724" s="16"/>
      <c r="DD724" s="16"/>
      <c r="DF724" s="16"/>
      <c r="DP724" s="16"/>
      <c r="DS724" s="16"/>
      <c r="DT724" s="16"/>
      <c r="DU724" s="16"/>
      <c r="DW724" s="16"/>
      <c r="EB724" s="16"/>
    </row>
    <row r="725" spans="1:132" x14ac:dyDescent="0.35">
      <c r="A725" s="16" t="s">
        <v>6223</v>
      </c>
      <c r="I725" t="s">
        <v>2695</v>
      </c>
      <c r="J725"/>
      <c r="K725" s="16" t="s">
        <v>730</v>
      </c>
      <c r="L725" s="16"/>
      <c r="O725" s="16" t="s">
        <v>119</v>
      </c>
      <c r="P725" s="16"/>
      <c r="Q725" s="16"/>
      <c r="R725" s="16">
        <f>SUM(COUNTIF(L725:Q725,"yes"))</f>
        <v>1</v>
      </c>
      <c r="S725" s="51"/>
      <c r="T725" s="16"/>
      <c r="U725" s="16"/>
      <c r="V725" s="16"/>
      <c r="W725" s="16"/>
      <c r="X725" s="16"/>
      <c r="Y725" s="16" t="s">
        <v>2694</v>
      </c>
      <c r="Z725" s="16"/>
      <c r="AA725" s="16"/>
      <c r="AG725" s="16" t="s">
        <v>2695</v>
      </c>
      <c r="AM725" s="16" t="s">
        <v>1213</v>
      </c>
      <c r="AN725" s="16" t="s">
        <v>931</v>
      </c>
      <c r="AO725" s="16" t="s">
        <v>1388</v>
      </c>
      <c r="AQ725" s="16"/>
      <c r="BD725" s="30"/>
      <c r="BH725" s="26"/>
      <c r="BM725" s="16"/>
      <c r="BN725" s="16"/>
      <c r="BO725" s="41"/>
      <c r="BW725" s="16"/>
      <c r="BX725" s="16"/>
      <c r="BY725" s="16"/>
      <c r="BZ725" s="16"/>
      <c r="CI725" s="16"/>
      <c r="CJ725" s="16"/>
      <c r="CK725" s="16"/>
      <c r="CL725" s="16"/>
      <c r="CN725" s="16"/>
      <c r="CR725" s="16"/>
      <c r="CY725" s="16"/>
      <c r="CZ725" s="19"/>
      <c r="DA725" s="16"/>
      <c r="DB725" s="16"/>
      <c r="DD725" s="16"/>
      <c r="DF725" s="16"/>
      <c r="DP725" s="16"/>
      <c r="DS725" s="16"/>
      <c r="DT725" s="16"/>
      <c r="DU725" s="16"/>
      <c r="DW725" s="16"/>
      <c r="EB725" s="16"/>
    </row>
    <row r="726" spans="1:132" x14ac:dyDescent="0.35">
      <c r="A726" s="16" t="s">
        <v>6223</v>
      </c>
      <c r="I726" t="s">
        <v>2360</v>
      </c>
      <c r="J726"/>
      <c r="K726" s="16" t="s">
        <v>730</v>
      </c>
      <c r="L726" s="16"/>
      <c r="O726" s="16" t="s">
        <v>119</v>
      </c>
      <c r="P726" s="16"/>
      <c r="Q726" s="16"/>
      <c r="R726" s="16">
        <f>SUM(COUNTIF(L726:Q726,"yes"))</f>
        <v>1</v>
      </c>
      <c r="S726" s="51"/>
      <c r="T726" s="16"/>
      <c r="U726" s="16"/>
      <c r="V726" s="16"/>
      <c r="W726" s="16"/>
      <c r="X726" s="16"/>
      <c r="Y726" s="16" t="s">
        <v>2359</v>
      </c>
      <c r="Z726" s="16"/>
      <c r="AA726" s="16"/>
      <c r="AG726" s="16" t="s">
        <v>2360</v>
      </c>
      <c r="AM726" s="16" t="s">
        <v>1428</v>
      </c>
      <c r="AN726" s="16" t="s">
        <v>1231</v>
      </c>
      <c r="AO726" s="16" t="s">
        <v>1978</v>
      </c>
      <c r="AQ726" s="16"/>
      <c r="AZ726" s="16">
        <f>LEN(AY726)-LEN(SUBSTITUTE(AY726,",",""))+1</f>
        <v>1</v>
      </c>
      <c r="BD726" s="30"/>
      <c r="BH726" s="26"/>
      <c r="BM726" s="16"/>
      <c r="BN726" s="16"/>
      <c r="BO726" s="41"/>
      <c r="BW726" s="16"/>
      <c r="BX726" s="16"/>
      <c r="BY726" s="16"/>
      <c r="BZ726" s="16"/>
      <c r="CI726" s="16"/>
      <c r="CJ726" s="16"/>
      <c r="CK726" s="16"/>
      <c r="CL726" s="16"/>
      <c r="CN726" s="16"/>
      <c r="CR726" s="16"/>
      <c r="CY726" s="16"/>
      <c r="CZ726" s="19"/>
      <c r="DA726" s="16"/>
      <c r="DB726" s="16"/>
      <c r="DD726" s="16"/>
      <c r="DF726" s="16"/>
      <c r="DP726" s="16"/>
      <c r="DS726" s="16"/>
      <c r="DT726" s="16"/>
      <c r="DU726" s="16"/>
      <c r="DW726" s="16"/>
      <c r="EB726" s="16"/>
    </row>
    <row r="727" spans="1:132" x14ac:dyDescent="0.35">
      <c r="A727" s="16" t="s">
        <v>6223</v>
      </c>
      <c r="I727" t="s">
        <v>2327</v>
      </c>
      <c r="J727"/>
      <c r="K727" s="16" t="s">
        <v>730</v>
      </c>
      <c r="L727" s="16"/>
      <c r="O727" s="16" t="s">
        <v>119</v>
      </c>
      <c r="P727" s="16"/>
      <c r="Q727" s="16"/>
      <c r="R727" s="16">
        <f>SUM(COUNTIF(L727:Q727,"yes"))</f>
        <v>1</v>
      </c>
      <c r="S727" s="51"/>
      <c r="T727" s="16"/>
      <c r="U727" s="16"/>
      <c r="V727" s="16"/>
      <c r="W727" s="16"/>
      <c r="X727" s="16"/>
      <c r="Y727" s="16" t="s">
        <v>2326</v>
      </c>
      <c r="Z727" s="16"/>
      <c r="AA727" s="16"/>
      <c r="AG727" s="16" t="s">
        <v>2327</v>
      </c>
      <c r="AM727" s="16" t="s">
        <v>2323</v>
      </c>
      <c r="AN727" s="16" t="s">
        <v>2325</v>
      </c>
      <c r="AO727" s="16" t="s">
        <v>1434</v>
      </c>
      <c r="AQ727" s="16"/>
      <c r="AZ727" s="16">
        <f>LEN(AY727)-LEN(SUBSTITUTE(AY727,",",""))+1</f>
        <v>1</v>
      </c>
      <c r="BD727" s="30"/>
      <c r="BH727" s="26"/>
      <c r="BM727" s="16"/>
      <c r="BN727" s="16"/>
      <c r="BO727" s="41"/>
      <c r="BW727" s="16"/>
      <c r="BX727" s="16"/>
      <c r="BY727" s="16"/>
      <c r="BZ727" s="16"/>
      <c r="CI727" s="16"/>
      <c r="CJ727" s="16"/>
      <c r="CK727" s="16"/>
      <c r="CL727" s="16"/>
      <c r="CN727" s="16"/>
      <c r="CR727" s="16"/>
      <c r="CY727" s="16"/>
      <c r="CZ727" s="19"/>
      <c r="DA727" s="16"/>
      <c r="DB727" s="16"/>
      <c r="DD727" s="16"/>
      <c r="DF727" s="16"/>
      <c r="DP727" s="16"/>
      <c r="DS727" s="16"/>
      <c r="DT727" s="16"/>
      <c r="DU727" s="16"/>
      <c r="DW727" s="16"/>
      <c r="EB727" s="16"/>
    </row>
    <row r="728" spans="1:132" x14ac:dyDescent="0.35">
      <c r="A728" s="16" t="s">
        <v>6223</v>
      </c>
      <c r="I728" t="s">
        <v>2264</v>
      </c>
      <c r="J728"/>
      <c r="K728" s="16" t="s">
        <v>730</v>
      </c>
      <c r="L728" s="16"/>
      <c r="O728" s="16" t="s">
        <v>119</v>
      </c>
      <c r="P728" s="16"/>
      <c r="Q728" s="16"/>
      <c r="R728" s="16">
        <f>SUM(COUNTIF(L728:Q728,"yes"))</f>
        <v>1</v>
      </c>
      <c r="S728" s="51"/>
      <c r="T728" s="16"/>
      <c r="U728" s="16"/>
      <c r="V728" s="16"/>
      <c r="W728" s="16"/>
      <c r="X728" s="16"/>
      <c r="Y728" s="16" t="s">
        <v>2263</v>
      </c>
      <c r="Z728" s="16"/>
      <c r="AA728" s="16"/>
      <c r="AG728" s="16" t="s">
        <v>2264</v>
      </c>
      <c r="AM728" s="16" t="s">
        <v>1034</v>
      </c>
      <c r="AN728" s="16" t="s">
        <v>727</v>
      </c>
      <c r="AO728" s="16" t="s">
        <v>1720</v>
      </c>
      <c r="AQ728" s="16"/>
      <c r="AZ728" s="16">
        <f>LEN(AY728)-LEN(SUBSTITUTE(AY728,",",""))+1</f>
        <v>1</v>
      </c>
      <c r="BD728" s="30"/>
      <c r="BH728" s="26"/>
      <c r="BM728" s="16"/>
      <c r="BN728" s="16"/>
      <c r="BO728" s="41"/>
      <c r="BW728" s="16"/>
      <c r="BX728" s="16"/>
      <c r="BY728" s="16"/>
      <c r="BZ728" s="16"/>
      <c r="CI728" s="16"/>
      <c r="CJ728" s="16"/>
      <c r="CK728" s="16"/>
      <c r="CL728" s="16"/>
      <c r="CN728" s="16"/>
      <c r="CR728" s="16"/>
      <c r="CY728" s="16"/>
      <c r="CZ728" s="19"/>
      <c r="DA728" s="16"/>
      <c r="DB728" s="16"/>
      <c r="DD728" s="16"/>
      <c r="DF728" s="16"/>
      <c r="DP728" s="16"/>
      <c r="DS728" s="16"/>
      <c r="DT728" s="16"/>
      <c r="DU728" s="16"/>
      <c r="DW728" s="16"/>
      <c r="EB728" s="16"/>
    </row>
    <row r="729" spans="1:132" x14ac:dyDescent="0.35">
      <c r="A729" s="16" t="s">
        <v>6223</v>
      </c>
      <c r="I729" t="s">
        <v>2366</v>
      </c>
      <c r="J729"/>
      <c r="K729" s="16" t="s">
        <v>730</v>
      </c>
      <c r="L729" s="16"/>
      <c r="O729" s="16" t="s">
        <v>119</v>
      </c>
      <c r="P729" s="16"/>
      <c r="Q729" s="16"/>
      <c r="R729" s="16">
        <f>SUM(COUNTIF(L729:Q729,"yes"))</f>
        <v>1</v>
      </c>
      <c r="S729" s="51"/>
      <c r="T729" s="16"/>
      <c r="U729" s="16"/>
      <c r="V729" s="16"/>
      <c r="W729" s="16"/>
      <c r="X729" s="16"/>
      <c r="Y729" s="16" t="s">
        <v>2364</v>
      </c>
      <c r="Z729" s="16"/>
      <c r="AA729" s="16"/>
      <c r="AG729" s="16" t="s">
        <v>2366</v>
      </c>
      <c r="AM729" s="16" t="s">
        <v>2365</v>
      </c>
      <c r="AN729" s="16" t="s">
        <v>2367</v>
      </c>
      <c r="AO729" s="16" t="s">
        <v>1978</v>
      </c>
      <c r="AQ729" s="16"/>
      <c r="AZ729" s="16">
        <f>LEN(AY729)-LEN(SUBSTITUTE(AY729,",",""))+1</f>
        <v>1</v>
      </c>
      <c r="BD729" s="30"/>
      <c r="BH729" s="26"/>
      <c r="BM729" s="16"/>
      <c r="BN729" s="16"/>
      <c r="BO729" s="41"/>
      <c r="BW729" s="16"/>
      <c r="BX729" s="16"/>
      <c r="BY729" s="16"/>
      <c r="BZ729" s="16"/>
      <c r="CI729" s="16"/>
      <c r="CJ729" s="16"/>
      <c r="CK729" s="16"/>
      <c r="CL729" s="16"/>
      <c r="CN729" s="16"/>
      <c r="CR729" s="16"/>
      <c r="CY729" s="16"/>
      <c r="CZ729" s="19"/>
      <c r="DA729" s="16"/>
      <c r="DB729" s="16"/>
      <c r="DD729" s="16"/>
      <c r="DF729" s="16"/>
      <c r="DP729" s="16"/>
      <c r="DS729" s="16"/>
      <c r="DT729" s="16"/>
      <c r="DU729" s="16"/>
      <c r="DW729" s="16"/>
      <c r="EB729" s="16"/>
    </row>
    <row r="730" spans="1:132" x14ac:dyDescent="0.35">
      <c r="A730" s="16" t="s">
        <v>6223</v>
      </c>
      <c r="I730" t="s">
        <v>2492</v>
      </c>
      <c r="J730"/>
      <c r="K730" s="16" t="s">
        <v>730</v>
      </c>
      <c r="L730" s="16"/>
      <c r="O730" s="16" t="s">
        <v>119</v>
      </c>
      <c r="P730" s="16"/>
      <c r="Q730" s="16"/>
      <c r="R730" s="16">
        <f>SUM(COUNTIF(L730:Q730,"yes"))</f>
        <v>1</v>
      </c>
      <c r="S730" s="51"/>
      <c r="T730" s="16"/>
      <c r="U730" s="16"/>
      <c r="V730" s="16"/>
      <c r="W730" s="16"/>
      <c r="X730" s="16"/>
      <c r="Y730" s="16" t="s">
        <v>2491</v>
      </c>
      <c r="Z730" s="16"/>
      <c r="AA730" s="16"/>
      <c r="AG730" s="16" t="s">
        <v>2492</v>
      </c>
      <c r="AM730" s="16" t="s">
        <v>1229</v>
      </c>
      <c r="AN730" s="16" t="s">
        <v>1228</v>
      </c>
      <c r="AO730" s="16" t="s">
        <v>2493</v>
      </c>
      <c r="AQ730" s="16"/>
      <c r="AZ730" s="16">
        <f>LEN(AY730)-LEN(SUBSTITUTE(AY730,",",""))+1</f>
        <v>1</v>
      </c>
      <c r="BD730" s="30"/>
      <c r="BH730" s="26"/>
      <c r="BM730" s="16"/>
      <c r="BN730" s="16"/>
      <c r="BO730" s="41"/>
      <c r="BW730" s="16"/>
      <c r="BX730" s="16"/>
      <c r="BY730" s="16"/>
      <c r="BZ730" s="16"/>
      <c r="CI730" s="16"/>
      <c r="CJ730" s="16"/>
      <c r="CK730" s="16"/>
      <c r="CL730" s="16"/>
      <c r="CN730" s="16"/>
      <c r="CR730" s="16"/>
      <c r="CY730" s="16"/>
      <c r="CZ730" s="19"/>
      <c r="DA730" s="16"/>
      <c r="DB730" s="16"/>
      <c r="DD730" s="16"/>
      <c r="DF730" s="16"/>
      <c r="DP730" s="16"/>
      <c r="DS730" s="16"/>
      <c r="DT730" s="16"/>
      <c r="DU730" s="16"/>
      <c r="DW730" s="16"/>
      <c r="EB730" s="16"/>
    </row>
    <row r="731" spans="1:132" x14ac:dyDescent="0.35">
      <c r="A731" s="16" t="s">
        <v>6223</v>
      </c>
      <c r="I731" t="s">
        <v>2548</v>
      </c>
      <c r="J731"/>
      <c r="K731" s="16" t="s">
        <v>730</v>
      </c>
      <c r="L731" s="16"/>
      <c r="O731" s="16" t="s">
        <v>119</v>
      </c>
      <c r="P731" s="16"/>
      <c r="Q731" s="16"/>
      <c r="R731" s="16">
        <f>SUM(COUNTIF(L731:Q731,"yes"))</f>
        <v>1</v>
      </c>
      <c r="S731" s="51"/>
      <c r="T731" s="16"/>
      <c r="U731" s="16"/>
      <c r="V731" s="16"/>
      <c r="W731" s="16"/>
      <c r="X731" s="16"/>
      <c r="Y731" s="16" t="s">
        <v>2546</v>
      </c>
      <c r="Z731" s="16"/>
      <c r="AA731" s="16"/>
      <c r="AG731" s="16" t="s">
        <v>2548</v>
      </c>
      <c r="AM731" s="16" t="s">
        <v>2547</v>
      </c>
      <c r="AN731" s="16" t="s">
        <v>2549</v>
      </c>
      <c r="AO731" s="16" t="s">
        <v>1703</v>
      </c>
      <c r="AQ731" s="16"/>
      <c r="AZ731" s="16">
        <f>LEN(AY731)-LEN(SUBSTITUTE(AY731,",",""))+1</f>
        <v>1</v>
      </c>
      <c r="BD731" s="30"/>
      <c r="BH731" s="26"/>
      <c r="BM731" s="16"/>
      <c r="BN731" s="16"/>
      <c r="BO731" s="41"/>
      <c r="BW731" s="16"/>
      <c r="BX731" s="16"/>
      <c r="BY731" s="16"/>
      <c r="BZ731" s="16"/>
      <c r="CI731" s="16"/>
      <c r="CJ731" s="16"/>
      <c r="CK731" s="16"/>
      <c r="CL731" s="16"/>
      <c r="CN731" s="16"/>
      <c r="CR731" s="16"/>
      <c r="CY731" s="16"/>
      <c r="CZ731" s="19"/>
      <c r="DA731" s="16"/>
      <c r="DB731" s="16"/>
      <c r="DD731" s="16"/>
      <c r="DF731" s="16"/>
      <c r="DP731" s="16"/>
      <c r="DS731" s="16"/>
      <c r="DT731" s="16"/>
      <c r="DU731" s="16"/>
      <c r="DW731" s="16"/>
      <c r="EB731" s="16"/>
    </row>
    <row r="732" spans="1:132" x14ac:dyDescent="0.35">
      <c r="A732" s="16" t="s">
        <v>6223</v>
      </c>
      <c r="I732" t="s">
        <v>2118</v>
      </c>
      <c r="J732"/>
      <c r="K732" s="16" t="s">
        <v>730</v>
      </c>
      <c r="L732" s="16"/>
      <c r="O732" s="16" t="s">
        <v>119</v>
      </c>
      <c r="P732" s="16"/>
      <c r="Q732" s="16"/>
      <c r="R732" s="16">
        <f>SUM(COUNTIF(L732:Q732,"yes"))</f>
        <v>1</v>
      </c>
      <c r="S732" s="51"/>
      <c r="T732" s="16"/>
      <c r="U732" s="16"/>
      <c r="V732" s="16"/>
      <c r="W732" s="16"/>
      <c r="X732" s="16"/>
      <c r="Y732" s="16" t="s">
        <v>2117</v>
      </c>
      <c r="Z732" s="16"/>
      <c r="AA732" s="16"/>
      <c r="AG732" s="16" t="s">
        <v>2118</v>
      </c>
      <c r="AM732" s="16" t="s">
        <v>1034</v>
      </c>
      <c r="AN732" s="16" t="s">
        <v>1231</v>
      </c>
      <c r="AO732" s="16" t="s">
        <v>1747</v>
      </c>
      <c r="AQ732" s="16"/>
      <c r="AZ732" s="16">
        <f>LEN(AY732)-LEN(SUBSTITUTE(AY732,",",""))+1</f>
        <v>1</v>
      </c>
      <c r="BD732" s="30"/>
      <c r="BH732" s="26"/>
      <c r="BM732" s="16"/>
      <c r="BN732" s="16"/>
      <c r="BO732" s="41"/>
      <c r="BW732" s="16"/>
      <c r="BX732" s="16"/>
      <c r="BY732" s="16"/>
      <c r="BZ732" s="16"/>
      <c r="CI732" s="16"/>
      <c r="CJ732" s="16"/>
      <c r="CK732" s="16"/>
      <c r="CL732" s="16"/>
      <c r="CN732" s="16"/>
      <c r="CR732" s="16"/>
      <c r="CY732" s="16"/>
      <c r="CZ732" s="19"/>
      <c r="DA732" s="16"/>
      <c r="DB732" s="16"/>
      <c r="DD732" s="16"/>
      <c r="DF732" s="16"/>
      <c r="DP732" s="16"/>
      <c r="DS732" s="16"/>
      <c r="DT732" s="16"/>
      <c r="DU732" s="16"/>
      <c r="DW732" s="16"/>
      <c r="EB732" s="16"/>
    </row>
    <row r="733" spans="1:132" x14ac:dyDescent="0.35">
      <c r="A733" s="16" t="s">
        <v>6223</v>
      </c>
      <c r="I733" t="s">
        <v>2996</v>
      </c>
      <c r="J733"/>
      <c r="K733" s="16" t="s">
        <v>730</v>
      </c>
      <c r="L733" s="16"/>
      <c r="O733" s="16" t="s">
        <v>119</v>
      </c>
      <c r="P733" s="16"/>
      <c r="Q733" s="16"/>
      <c r="R733" s="16">
        <f>SUM(COUNTIF(L733:Q733,"yes"))</f>
        <v>1</v>
      </c>
      <c r="S733" s="51"/>
      <c r="T733" s="16"/>
      <c r="U733" s="16"/>
      <c r="V733" s="16"/>
      <c r="W733" s="16"/>
      <c r="X733" s="16"/>
      <c r="Y733" s="16" t="s">
        <v>2995</v>
      </c>
      <c r="Z733" s="16"/>
      <c r="AA733" s="16"/>
      <c r="AG733" s="16" t="s">
        <v>2996</v>
      </c>
      <c r="AM733" s="16" t="s">
        <v>1328</v>
      </c>
      <c r="AN733" s="16" t="s">
        <v>2997</v>
      </c>
      <c r="AO733" s="16" t="s">
        <v>1434</v>
      </c>
      <c r="AQ733" s="16"/>
      <c r="BD733" s="30"/>
      <c r="BH733" s="26"/>
      <c r="BM733" s="16"/>
      <c r="BN733" s="16"/>
      <c r="BO733" s="41"/>
      <c r="BW733" s="16"/>
      <c r="BX733" s="16"/>
      <c r="BY733" s="16"/>
      <c r="BZ733" s="16"/>
      <c r="CI733" s="16"/>
      <c r="CJ733" s="16"/>
      <c r="CK733" s="16"/>
      <c r="CL733" s="16"/>
      <c r="CN733" s="16"/>
      <c r="CR733" s="16"/>
      <c r="CY733" s="16"/>
      <c r="CZ733" s="19"/>
      <c r="DA733" s="16"/>
      <c r="DB733" s="16"/>
      <c r="DD733" s="16"/>
      <c r="DF733" s="16"/>
      <c r="DP733" s="16"/>
      <c r="DS733" s="16"/>
      <c r="DT733" s="16"/>
      <c r="DU733" s="16"/>
      <c r="DW733" s="16"/>
      <c r="EB733" s="16"/>
    </row>
    <row r="734" spans="1:132" x14ac:dyDescent="0.35">
      <c r="A734" s="16" t="s">
        <v>6223</v>
      </c>
      <c r="I734" t="s">
        <v>2081</v>
      </c>
      <c r="J734"/>
      <c r="K734" s="16" t="s">
        <v>730</v>
      </c>
      <c r="L734" s="16"/>
      <c r="O734" s="16" t="s">
        <v>119</v>
      </c>
      <c r="P734" s="16"/>
      <c r="Q734" s="16"/>
      <c r="R734" s="16">
        <f>SUM(COUNTIF(L734:Q734,"yes"))</f>
        <v>1</v>
      </c>
      <c r="S734" s="51"/>
      <c r="T734" s="16"/>
      <c r="U734" s="16"/>
      <c r="V734" s="16"/>
      <c r="W734" s="16"/>
      <c r="X734" s="16"/>
      <c r="Y734" s="16" t="s">
        <v>2080</v>
      </c>
      <c r="Z734" s="16"/>
      <c r="AA734" s="16"/>
      <c r="AG734" s="16" t="s">
        <v>2081</v>
      </c>
      <c r="AM734" s="16" t="s">
        <v>1034</v>
      </c>
      <c r="AN734" s="16" t="s">
        <v>727</v>
      </c>
      <c r="AO734" s="16" t="s">
        <v>1232</v>
      </c>
      <c r="AQ734" s="16"/>
      <c r="AZ734" s="16">
        <f>LEN(AY734)-LEN(SUBSTITUTE(AY734,",",""))+1</f>
        <v>1</v>
      </c>
      <c r="BD734" s="30"/>
      <c r="BH734" s="26"/>
      <c r="BM734" s="16"/>
      <c r="BN734" s="16"/>
      <c r="BO734" s="41"/>
      <c r="BW734" s="16"/>
      <c r="BX734" s="16"/>
      <c r="BY734" s="16"/>
      <c r="BZ734" s="16"/>
      <c r="CI734" s="16"/>
      <c r="CJ734" s="16"/>
      <c r="CK734" s="16"/>
      <c r="CL734" s="16"/>
      <c r="CN734" s="16"/>
      <c r="CR734" s="16"/>
      <c r="CY734" s="16"/>
      <c r="CZ734" s="19"/>
      <c r="DA734" s="16"/>
      <c r="DB734" s="16"/>
      <c r="DD734" s="16"/>
      <c r="DF734" s="16"/>
      <c r="DP734" s="16"/>
      <c r="DS734" s="16"/>
      <c r="DT734" s="16"/>
      <c r="DU734" s="16"/>
      <c r="DW734" s="16"/>
      <c r="EB734" s="16"/>
    </row>
    <row r="735" spans="1:132" x14ac:dyDescent="0.35">
      <c r="A735" s="16" t="s">
        <v>6223</v>
      </c>
      <c r="I735" t="s">
        <v>2761</v>
      </c>
      <c r="J735"/>
      <c r="K735" s="16" t="s">
        <v>730</v>
      </c>
      <c r="L735" s="16"/>
      <c r="O735" s="16" t="s">
        <v>119</v>
      </c>
      <c r="P735" s="16"/>
      <c r="Q735" s="16"/>
      <c r="R735" s="16">
        <f>SUM(COUNTIF(L735:Q735,"yes"))</f>
        <v>1</v>
      </c>
      <c r="S735" s="51"/>
      <c r="T735" s="16"/>
      <c r="U735" s="16"/>
      <c r="V735" s="16"/>
      <c r="W735" s="16"/>
      <c r="X735" s="16"/>
      <c r="Y735" s="16" t="s">
        <v>2760</v>
      </c>
      <c r="Z735" s="16"/>
      <c r="AA735" s="16"/>
      <c r="AG735" s="16" t="s">
        <v>2761</v>
      </c>
      <c r="AM735" s="16" t="s">
        <v>1229</v>
      </c>
      <c r="AN735" s="16" t="s">
        <v>2165</v>
      </c>
      <c r="AO735" s="16" t="s">
        <v>2613</v>
      </c>
      <c r="AQ735" s="16"/>
      <c r="BD735" s="30"/>
      <c r="BH735" s="26"/>
      <c r="BM735" s="16"/>
      <c r="BN735" s="16"/>
      <c r="BO735" s="41"/>
      <c r="BW735" s="16"/>
      <c r="BX735" s="16"/>
      <c r="BY735" s="16"/>
      <c r="BZ735" s="16"/>
      <c r="CI735" s="16"/>
      <c r="CJ735" s="16"/>
      <c r="CK735" s="16"/>
      <c r="CL735" s="16"/>
      <c r="CN735" s="16"/>
      <c r="CR735" s="16"/>
      <c r="CY735" s="16"/>
      <c r="CZ735" s="19"/>
      <c r="DA735" s="16"/>
      <c r="DB735" s="16"/>
      <c r="DD735" s="16"/>
      <c r="DF735" s="16"/>
      <c r="DP735" s="16"/>
      <c r="DS735" s="16"/>
      <c r="DT735" s="16"/>
      <c r="DU735" s="16"/>
      <c r="DW735" s="16"/>
      <c r="EB735" s="16"/>
    </row>
    <row r="736" spans="1:132" x14ac:dyDescent="0.35">
      <c r="A736" s="16" t="s">
        <v>6223</v>
      </c>
      <c r="I736" t="s">
        <v>600</v>
      </c>
      <c r="J736"/>
      <c r="K736" s="16" t="s">
        <v>730</v>
      </c>
      <c r="L736" s="16"/>
      <c r="O736" s="16" t="s">
        <v>119</v>
      </c>
      <c r="P736" s="16"/>
      <c r="Q736" s="16"/>
      <c r="R736" s="16">
        <f>SUM(COUNTIF(L736:Q736,"yes"))</f>
        <v>1</v>
      </c>
      <c r="S736" s="51"/>
      <c r="T736" s="16"/>
      <c r="U736" s="16"/>
      <c r="V736" s="16"/>
      <c r="W736" s="16"/>
      <c r="X736" s="16"/>
      <c r="Y736" s="16" t="s">
        <v>599</v>
      </c>
      <c r="Z736" s="16" t="s">
        <v>1389</v>
      </c>
      <c r="AA736" s="16"/>
      <c r="AG736" s="16" t="s">
        <v>1390</v>
      </c>
      <c r="AL736" s="16" t="s">
        <v>1391</v>
      </c>
      <c r="AM736" s="16" t="s">
        <v>769</v>
      </c>
      <c r="AN736" s="16" t="s">
        <v>1392</v>
      </c>
      <c r="AO736" s="16" t="s">
        <v>1393</v>
      </c>
      <c r="AQ736" s="16"/>
      <c r="AZ736" s="16">
        <f>LEN(AY736)-LEN(SUBSTITUTE(AY736,",",""))+1</f>
        <v>1</v>
      </c>
      <c r="BD736" s="30"/>
      <c r="BH736" s="26"/>
      <c r="BM736" s="16"/>
      <c r="BN736" s="16"/>
      <c r="BO736" s="41"/>
      <c r="BW736" s="16"/>
      <c r="BX736" s="16"/>
      <c r="BY736" s="16"/>
      <c r="BZ736" s="16"/>
      <c r="CI736" s="16"/>
      <c r="CJ736" s="16"/>
      <c r="CK736" s="16"/>
      <c r="CL736" s="16"/>
      <c r="CN736" s="16"/>
      <c r="CR736" s="16"/>
      <c r="CY736" s="16"/>
      <c r="CZ736" s="19"/>
      <c r="DA736" s="16"/>
      <c r="DB736" s="16"/>
      <c r="DD736" s="16"/>
      <c r="DF736" s="16"/>
      <c r="DP736" s="16"/>
      <c r="DS736" s="16"/>
      <c r="DT736" s="16"/>
      <c r="DU736" s="16"/>
      <c r="DW736" s="16"/>
      <c r="EB736" s="16"/>
    </row>
    <row r="737" spans="1:132" x14ac:dyDescent="0.35">
      <c r="A737" s="16" t="s">
        <v>6223</v>
      </c>
      <c r="I737" t="s">
        <v>3062</v>
      </c>
      <c r="J737"/>
      <c r="K737" s="16" t="s">
        <v>730</v>
      </c>
      <c r="L737" s="16"/>
      <c r="O737" s="16" t="s">
        <v>119</v>
      </c>
      <c r="P737" s="16"/>
      <c r="Q737" s="16"/>
      <c r="R737" s="16">
        <f>SUM(COUNTIF(L737:Q737,"yes"))</f>
        <v>1</v>
      </c>
      <c r="S737" s="51"/>
      <c r="T737" s="16"/>
      <c r="U737" s="16"/>
      <c r="V737" s="16"/>
      <c r="W737" s="16"/>
      <c r="X737" s="16"/>
      <c r="Y737" s="16" t="s">
        <v>3060</v>
      </c>
      <c r="Z737" s="16"/>
      <c r="AA737" s="16"/>
      <c r="AG737" s="16" t="s">
        <v>3062</v>
      </c>
      <c r="AM737" s="16" t="s">
        <v>3061</v>
      </c>
      <c r="AN737" s="16" t="s">
        <v>3063</v>
      </c>
      <c r="AO737" s="16" t="s">
        <v>1545</v>
      </c>
      <c r="AQ737" s="16"/>
      <c r="BD737" s="30"/>
      <c r="BH737" s="26"/>
      <c r="BM737" s="16"/>
      <c r="BN737" s="16"/>
      <c r="BO737" s="41"/>
      <c r="BW737" s="16"/>
      <c r="BX737" s="16"/>
      <c r="BY737" s="16"/>
      <c r="BZ737" s="16"/>
      <c r="CI737" s="16"/>
      <c r="CJ737" s="16"/>
      <c r="CK737" s="16"/>
      <c r="CL737" s="16"/>
      <c r="CN737" s="16"/>
      <c r="CR737" s="16"/>
      <c r="CY737" s="16"/>
      <c r="CZ737" s="19"/>
      <c r="DA737" s="16"/>
      <c r="DB737" s="16"/>
      <c r="DD737" s="16"/>
      <c r="DF737" s="16"/>
      <c r="DP737" s="16"/>
      <c r="DS737" s="16"/>
      <c r="DT737" s="16"/>
      <c r="DU737" s="16"/>
      <c r="DW737" s="16"/>
      <c r="EB737" s="16"/>
    </row>
    <row r="738" spans="1:132" x14ac:dyDescent="0.35">
      <c r="A738" s="16" t="s">
        <v>6223</v>
      </c>
      <c r="I738" t="s">
        <v>2763</v>
      </c>
      <c r="J738"/>
      <c r="K738" s="16" t="s">
        <v>730</v>
      </c>
      <c r="L738" s="16"/>
      <c r="O738" s="16" t="s">
        <v>119</v>
      </c>
      <c r="P738" s="16"/>
      <c r="Q738" s="16"/>
      <c r="R738" s="16">
        <f>SUM(COUNTIF(L738:Q738,"yes"))</f>
        <v>1</v>
      </c>
      <c r="S738" s="51"/>
      <c r="T738" s="16"/>
      <c r="U738" s="16"/>
      <c r="V738" s="16"/>
      <c r="W738" s="16"/>
      <c r="X738" s="16"/>
      <c r="Y738" s="16" t="s">
        <v>2762</v>
      </c>
      <c r="Z738" s="16"/>
      <c r="AA738" s="16"/>
      <c r="AG738" s="16" t="s">
        <v>2763</v>
      </c>
      <c r="AM738" s="16" t="s">
        <v>1328</v>
      </c>
      <c r="AN738" s="16" t="s">
        <v>1231</v>
      </c>
      <c r="AO738" s="16" t="s">
        <v>1879</v>
      </c>
      <c r="AQ738" s="16"/>
      <c r="BD738" s="30"/>
      <c r="BH738" s="26"/>
      <c r="BM738" s="16"/>
      <c r="BN738" s="16"/>
      <c r="BO738" s="41"/>
      <c r="BW738" s="16"/>
      <c r="BX738" s="16"/>
      <c r="BY738" s="16"/>
      <c r="BZ738" s="16"/>
      <c r="CI738" s="16"/>
      <c r="CJ738" s="16"/>
      <c r="CK738" s="16"/>
      <c r="CL738" s="16"/>
      <c r="CN738" s="16"/>
      <c r="CR738" s="16"/>
      <c r="CY738" s="16"/>
      <c r="CZ738" s="19"/>
      <c r="DA738" s="16"/>
      <c r="DB738" s="16"/>
      <c r="DD738" s="16"/>
      <c r="DF738" s="16"/>
      <c r="DP738" s="16"/>
      <c r="DS738" s="16"/>
      <c r="DT738" s="16"/>
      <c r="DU738" s="16"/>
      <c r="DW738" s="16"/>
      <c r="EB738" s="16"/>
    </row>
    <row r="739" spans="1:132" x14ac:dyDescent="0.35">
      <c r="A739" s="16" t="s">
        <v>6223</v>
      </c>
      <c r="I739" t="s">
        <v>1858</v>
      </c>
      <c r="J739"/>
      <c r="K739" s="16" t="s">
        <v>730</v>
      </c>
      <c r="L739" s="16"/>
      <c r="O739" s="16" t="s">
        <v>119</v>
      </c>
      <c r="P739" s="16"/>
      <c r="Q739" s="16"/>
      <c r="R739" s="16">
        <f>SUM(COUNTIF(L739:Q739,"yes"))</f>
        <v>1</v>
      </c>
      <c r="S739" s="51"/>
      <c r="T739" s="16"/>
      <c r="U739" s="16"/>
      <c r="V739" s="16"/>
      <c r="W739" s="16"/>
      <c r="X739" s="16"/>
      <c r="Y739" s="16" t="s">
        <v>1857</v>
      </c>
      <c r="Z739" s="16"/>
      <c r="AA739" s="16"/>
      <c r="AG739" s="16" t="s">
        <v>1858</v>
      </c>
      <c r="AM739" s="16" t="s">
        <v>747</v>
      </c>
      <c r="AN739" s="16" t="s">
        <v>931</v>
      </c>
      <c r="AO739" s="16" t="s">
        <v>1859</v>
      </c>
      <c r="AQ739" s="16"/>
      <c r="AZ739" s="16">
        <f>LEN(AY739)-LEN(SUBSTITUTE(AY739,",",""))+1</f>
        <v>1</v>
      </c>
      <c r="BB739" s="16">
        <f>LEN(BA739)-LEN(SUBSTITUTE(BA739,",",""))+1</f>
        <v>1</v>
      </c>
      <c r="BD739" s="30">
        <f>Table1[[#This Row], [no. of introduced regions]]/Table1[[#This Row], [no. of native regions]]</f>
        <v>1</v>
      </c>
      <c r="BH739" s="26"/>
      <c r="BM739" s="16"/>
      <c r="BN739" s="16"/>
      <c r="BO739" s="41"/>
      <c r="BW739" s="16"/>
      <c r="BX739" s="16"/>
      <c r="BY739" s="16"/>
      <c r="BZ739" s="16"/>
      <c r="CI739" s="16"/>
      <c r="CJ739" s="16"/>
      <c r="CK739" s="16"/>
      <c r="CL739" s="16"/>
      <c r="CN739" s="16"/>
      <c r="CR739" s="16"/>
      <c r="CY739" s="16"/>
      <c r="CZ739" s="19"/>
      <c r="DA739" s="16"/>
      <c r="DB739" s="16"/>
      <c r="DD739" s="16"/>
      <c r="DF739" s="16"/>
      <c r="DP739" s="16"/>
      <c r="DS739" s="16"/>
      <c r="DT739" s="16"/>
      <c r="DU739" s="16"/>
      <c r="DW739" s="16"/>
      <c r="EB739" s="16"/>
    </row>
    <row r="740" spans="1:132" x14ac:dyDescent="0.35">
      <c r="A740" s="16" t="s">
        <v>6223</v>
      </c>
      <c r="I740" t="s">
        <v>2375</v>
      </c>
      <c r="J740"/>
      <c r="K740" s="16" t="s">
        <v>730</v>
      </c>
      <c r="L740" s="16"/>
      <c r="O740" s="16" t="s">
        <v>119</v>
      </c>
      <c r="P740" s="16"/>
      <c r="Q740" s="16"/>
      <c r="R740" s="16">
        <f>SUM(COUNTIF(L740:Q740,"yes"))</f>
        <v>1</v>
      </c>
      <c r="S740" s="51"/>
      <c r="T740" s="16"/>
      <c r="U740" s="16"/>
      <c r="V740" s="16"/>
      <c r="W740" s="16"/>
      <c r="X740" s="16"/>
      <c r="Y740" s="16" t="s">
        <v>2374</v>
      </c>
      <c r="Z740" s="16"/>
      <c r="AA740" s="16"/>
      <c r="AG740" s="16" t="s">
        <v>2375</v>
      </c>
      <c r="AM740" s="16" t="s">
        <v>1229</v>
      </c>
      <c r="AN740" s="16" t="s">
        <v>1231</v>
      </c>
      <c r="AO740" s="16" t="s">
        <v>1434</v>
      </c>
      <c r="AQ740" s="16"/>
      <c r="AZ740" s="16">
        <f>LEN(AY740)-LEN(SUBSTITUTE(AY740,",",""))+1</f>
        <v>1</v>
      </c>
      <c r="BD740" s="30"/>
      <c r="BH740" s="26"/>
      <c r="BM740" s="16"/>
      <c r="BN740" s="16"/>
      <c r="BO740" s="41"/>
      <c r="BW740" s="16"/>
      <c r="BX740" s="16"/>
      <c r="BY740" s="16"/>
      <c r="BZ740" s="16"/>
      <c r="CI740" s="16"/>
      <c r="CJ740" s="16"/>
      <c r="CK740" s="16"/>
      <c r="CL740" s="16"/>
      <c r="CN740" s="16"/>
      <c r="CR740" s="16"/>
      <c r="CY740" s="16"/>
      <c r="CZ740" s="19"/>
      <c r="DA740" s="16"/>
      <c r="DB740" s="16"/>
      <c r="DD740" s="16"/>
      <c r="DF740" s="16"/>
      <c r="DP740" s="16"/>
      <c r="DS740" s="16"/>
      <c r="DT740" s="16"/>
      <c r="DU740" s="16"/>
      <c r="DW740" s="16"/>
      <c r="EB740" s="16"/>
    </row>
    <row r="741" spans="1:132" x14ac:dyDescent="0.35">
      <c r="A741" s="16" t="s">
        <v>6223</v>
      </c>
      <c r="I741" t="s">
        <v>1956</v>
      </c>
      <c r="J741"/>
      <c r="K741" s="16" t="s">
        <v>730</v>
      </c>
      <c r="L741" s="16"/>
      <c r="O741" s="16" t="s">
        <v>119</v>
      </c>
      <c r="P741" s="16"/>
      <c r="Q741" s="16"/>
      <c r="R741" s="16">
        <f>SUM(COUNTIF(L741:Q741,"yes"))</f>
        <v>1</v>
      </c>
      <c r="S741" s="51"/>
      <c r="T741" s="16"/>
      <c r="U741" s="16"/>
      <c r="V741" s="16"/>
      <c r="W741" s="16"/>
      <c r="X741" s="16"/>
      <c r="Y741" s="16" t="s">
        <v>1955</v>
      </c>
      <c r="Z741" s="16"/>
      <c r="AA741" s="16"/>
      <c r="AG741" s="16" t="s">
        <v>1956</v>
      </c>
      <c r="AM741" s="16" t="s">
        <v>1328</v>
      </c>
      <c r="AN741" s="16" t="s">
        <v>1231</v>
      </c>
      <c r="AO741" s="16" t="s">
        <v>1175</v>
      </c>
      <c r="AQ741" s="16"/>
      <c r="AZ741" s="16">
        <f>LEN(AY741)-LEN(SUBSTITUTE(AY741,",",""))+1</f>
        <v>1</v>
      </c>
      <c r="BB741" s="16">
        <f>LEN(BA741)-LEN(SUBSTITUTE(BA741,",",""))+1</f>
        <v>1</v>
      </c>
      <c r="BD741" s="30">
        <f>Table1[[#This Row], [no. of introduced regions]]/Table1[[#This Row], [no. of native regions]]</f>
        <v>1</v>
      </c>
      <c r="BH741" s="26"/>
      <c r="BM741" s="16"/>
      <c r="BN741" s="16"/>
      <c r="BO741" s="41"/>
      <c r="BW741" s="16"/>
      <c r="BX741" s="16"/>
      <c r="BY741" s="16"/>
      <c r="BZ741" s="16"/>
      <c r="CI741" s="16"/>
      <c r="CJ741" s="16"/>
      <c r="CK741" s="16"/>
      <c r="CL741" s="16"/>
      <c r="CN741" s="16"/>
      <c r="CR741" s="16"/>
      <c r="CY741" s="16"/>
      <c r="CZ741" s="19"/>
      <c r="DA741" s="16"/>
      <c r="DB741" s="16"/>
      <c r="DD741" s="16"/>
      <c r="DF741" s="16"/>
      <c r="DP741" s="16"/>
      <c r="DS741" s="16"/>
      <c r="DT741" s="16"/>
      <c r="DU741" s="16"/>
      <c r="DW741" s="16"/>
      <c r="EB741" s="16"/>
    </row>
    <row r="742" spans="1:132" x14ac:dyDescent="0.35">
      <c r="A742" s="16" t="s">
        <v>6223</v>
      </c>
      <c r="I742" t="s">
        <v>2768</v>
      </c>
      <c r="J742"/>
      <c r="K742" s="16" t="s">
        <v>730</v>
      </c>
      <c r="L742" s="16"/>
      <c r="O742" s="16" t="s">
        <v>119</v>
      </c>
      <c r="P742" s="16"/>
      <c r="Q742" s="16"/>
      <c r="R742" s="16">
        <f>SUM(COUNTIF(L742:Q742,"yes"))</f>
        <v>1</v>
      </c>
      <c r="S742" s="51"/>
      <c r="T742" s="16"/>
      <c r="U742" s="16"/>
      <c r="V742" s="16"/>
      <c r="W742" s="16"/>
      <c r="X742" s="16"/>
      <c r="Y742" s="16" t="s">
        <v>2766</v>
      </c>
      <c r="Z742" s="16"/>
      <c r="AA742" s="16"/>
      <c r="AB742" s="16" t="s">
        <v>2767</v>
      </c>
      <c r="AG742" s="16" t="s">
        <v>2768</v>
      </c>
      <c r="AM742" s="16" t="s">
        <v>1229</v>
      </c>
      <c r="AN742" s="16" t="s">
        <v>1231</v>
      </c>
      <c r="AO742" s="16" t="s">
        <v>1879</v>
      </c>
      <c r="AQ742" s="16"/>
      <c r="BD742" s="30"/>
      <c r="BH742" s="26"/>
      <c r="BM742" s="16"/>
      <c r="BN742" s="16"/>
      <c r="BO742" s="41"/>
      <c r="BW742" s="16"/>
      <c r="BX742" s="16"/>
      <c r="BY742" s="16"/>
      <c r="BZ742" s="16"/>
      <c r="CI742" s="16"/>
      <c r="CJ742" s="16"/>
      <c r="CK742" s="16"/>
      <c r="CL742" s="16"/>
      <c r="CN742" s="16"/>
      <c r="CR742" s="16"/>
      <c r="CY742" s="16"/>
      <c r="CZ742" s="19"/>
      <c r="DA742" s="16"/>
      <c r="DB742" s="16"/>
      <c r="DD742" s="16"/>
      <c r="DF742" s="16"/>
      <c r="DP742" s="16"/>
      <c r="DS742" s="16"/>
      <c r="DT742" s="16"/>
      <c r="DU742" s="16"/>
      <c r="DW742" s="16"/>
      <c r="EB742" s="16"/>
    </row>
    <row r="743" spans="1:132" x14ac:dyDescent="0.35">
      <c r="A743" s="16" t="s">
        <v>6223</v>
      </c>
      <c r="I743" t="s">
        <v>2346</v>
      </c>
      <c r="J743"/>
      <c r="K743" s="16" t="s">
        <v>730</v>
      </c>
      <c r="L743" s="16"/>
      <c r="O743" s="16" t="s">
        <v>119</v>
      </c>
      <c r="P743" s="16"/>
      <c r="Q743" s="16"/>
      <c r="R743" s="16">
        <f>SUM(COUNTIF(L743:Q743,"yes"))</f>
        <v>1</v>
      </c>
      <c r="S743" s="51"/>
      <c r="T743" s="16"/>
      <c r="U743" s="16"/>
      <c r="V743" s="16"/>
      <c r="W743" s="16"/>
      <c r="X743" s="16"/>
      <c r="Y743" s="16" t="s">
        <v>2344</v>
      </c>
      <c r="Z743" s="16"/>
      <c r="AA743" s="16"/>
      <c r="AG743" s="16" t="s">
        <v>2346</v>
      </c>
      <c r="AM743" s="16" t="s">
        <v>2345</v>
      </c>
      <c r="AN743" s="16" t="s">
        <v>1387</v>
      </c>
      <c r="AO743" s="16" t="s">
        <v>2347</v>
      </c>
      <c r="AQ743" s="16"/>
      <c r="AZ743" s="16">
        <f>LEN(AY743)-LEN(SUBSTITUTE(AY743,",",""))+1</f>
        <v>1</v>
      </c>
      <c r="BD743" s="30"/>
      <c r="BH743" s="26"/>
      <c r="BM743" s="16"/>
      <c r="BN743" s="16"/>
      <c r="BO743" s="41"/>
      <c r="BW743" s="16"/>
      <c r="BX743" s="16"/>
      <c r="BY743" s="16"/>
      <c r="BZ743" s="16"/>
      <c r="CI743" s="16"/>
      <c r="CJ743" s="16"/>
      <c r="CK743" s="16"/>
      <c r="CL743" s="16"/>
      <c r="CN743" s="16"/>
      <c r="CR743" s="16"/>
      <c r="CY743" s="16"/>
      <c r="CZ743" s="19"/>
      <c r="DA743" s="16"/>
      <c r="DB743" s="16"/>
      <c r="DD743" s="16"/>
      <c r="DF743" s="16"/>
      <c r="DP743" s="16"/>
      <c r="DS743" s="16"/>
      <c r="DT743" s="16"/>
      <c r="DU743" s="16"/>
      <c r="DW743" s="16"/>
      <c r="EB743" s="16"/>
    </row>
    <row r="744" spans="1:132" x14ac:dyDescent="0.35">
      <c r="A744" s="16" t="s">
        <v>6223</v>
      </c>
      <c r="I744" t="s">
        <v>1394</v>
      </c>
      <c r="J744"/>
      <c r="K744" s="16" t="s">
        <v>730</v>
      </c>
      <c r="L744" s="16"/>
      <c r="O744" s="16" t="s">
        <v>119</v>
      </c>
      <c r="P744" s="16"/>
      <c r="Q744" s="16"/>
      <c r="R744" s="16">
        <f>SUM(COUNTIF(L744:Q744,"yes"))</f>
        <v>1</v>
      </c>
      <c r="S744" s="51"/>
      <c r="T744" s="16"/>
      <c r="U744" s="16"/>
      <c r="V744" s="16"/>
      <c r="W744" s="16"/>
      <c r="X744" s="16"/>
      <c r="Y744" s="16" t="s">
        <v>1395</v>
      </c>
      <c r="Z744" s="16"/>
      <c r="AA744" s="16"/>
      <c r="AG744" s="16" t="s">
        <v>1396</v>
      </c>
      <c r="AM744" s="16" t="s">
        <v>769</v>
      </c>
      <c r="AN744" s="16" t="s">
        <v>814</v>
      </c>
      <c r="AO744" s="16" t="s">
        <v>1397</v>
      </c>
      <c r="AQ744" s="16"/>
      <c r="AZ744" s="16">
        <f>LEN(AY744)-LEN(SUBSTITUTE(AY744,",",""))+1</f>
        <v>1</v>
      </c>
      <c r="BD744" s="30"/>
      <c r="BH744" s="26"/>
      <c r="BM744" s="16"/>
      <c r="BN744" s="16"/>
      <c r="BO744" s="41"/>
      <c r="BW744" s="16"/>
      <c r="BX744" s="16"/>
      <c r="BY744" s="16"/>
      <c r="BZ744" s="16"/>
      <c r="CI744" s="16"/>
      <c r="CJ744" s="16"/>
      <c r="CK744" s="16"/>
      <c r="CL744" s="16"/>
      <c r="CN744" s="16"/>
      <c r="CR744" s="16"/>
      <c r="CY744" s="16"/>
      <c r="CZ744" s="19"/>
      <c r="DA744" s="16"/>
      <c r="DB744" s="16"/>
      <c r="DD744" s="16"/>
      <c r="DF744" s="16"/>
      <c r="DP744" s="16"/>
      <c r="DS744" s="16"/>
      <c r="DT744" s="16"/>
      <c r="DU744" s="16"/>
      <c r="DW744" s="16"/>
      <c r="EB744" s="16"/>
    </row>
    <row r="745" spans="1:132" x14ac:dyDescent="0.35">
      <c r="A745" s="16" t="s">
        <v>6223</v>
      </c>
      <c r="I745" t="s">
        <v>2176</v>
      </c>
      <c r="J745"/>
      <c r="K745" s="16" t="s">
        <v>730</v>
      </c>
      <c r="L745" s="16"/>
      <c r="O745" s="16" t="s">
        <v>119</v>
      </c>
      <c r="P745" s="16"/>
      <c r="Q745" s="16"/>
      <c r="R745" s="16">
        <f>SUM(COUNTIF(L745:Q745,"yes"))</f>
        <v>1</v>
      </c>
      <c r="S745" s="51"/>
      <c r="T745" s="16"/>
      <c r="U745" s="16"/>
      <c r="V745" s="16"/>
      <c r="W745" s="16"/>
      <c r="X745" s="16"/>
      <c r="Y745" s="16" t="s">
        <v>2175</v>
      </c>
      <c r="Z745" s="16"/>
      <c r="AA745" s="16"/>
      <c r="AG745" s="16" t="s">
        <v>2176</v>
      </c>
      <c r="AM745" s="16" t="s">
        <v>747</v>
      </c>
      <c r="AN745" s="16" t="s">
        <v>931</v>
      </c>
      <c r="AO745" s="16" t="s">
        <v>1232</v>
      </c>
      <c r="AQ745" s="16"/>
      <c r="AZ745" s="16">
        <f>LEN(AY745)-LEN(SUBSTITUTE(AY745,",",""))+1</f>
        <v>1</v>
      </c>
      <c r="BD745" s="30"/>
      <c r="BH745" s="26"/>
      <c r="BM745" s="16"/>
      <c r="BN745" s="16"/>
      <c r="BO745" s="41"/>
      <c r="BW745" s="16"/>
      <c r="BX745" s="16"/>
      <c r="BY745" s="16"/>
      <c r="BZ745" s="16"/>
      <c r="CI745" s="16"/>
      <c r="CJ745" s="16"/>
      <c r="CK745" s="16"/>
      <c r="CL745" s="16"/>
      <c r="CN745" s="16"/>
      <c r="CR745" s="16"/>
      <c r="CY745" s="16"/>
      <c r="CZ745" s="19"/>
      <c r="DA745" s="16"/>
      <c r="DB745" s="16"/>
      <c r="DD745" s="16"/>
      <c r="DF745" s="16"/>
      <c r="DP745" s="16"/>
      <c r="DS745" s="16"/>
      <c r="DT745" s="16"/>
      <c r="DU745" s="16"/>
      <c r="DW745" s="16"/>
      <c r="EB745" s="16"/>
    </row>
    <row r="746" spans="1:132" x14ac:dyDescent="0.35">
      <c r="A746" s="16" t="s">
        <v>6223</v>
      </c>
      <c r="I746" t="s">
        <v>2986</v>
      </c>
      <c r="J746"/>
      <c r="K746" s="16" t="s">
        <v>730</v>
      </c>
      <c r="L746" s="16"/>
      <c r="O746" s="16" t="s">
        <v>119</v>
      </c>
      <c r="P746" s="16"/>
      <c r="Q746" s="16"/>
      <c r="R746" s="16">
        <f>SUM(COUNTIF(L746:Q746,"yes"))</f>
        <v>1</v>
      </c>
      <c r="S746" s="51"/>
      <c r="T746" s="16"/>
      <c r="U746" s="16"/>
      <c r="V746" s="16"/>
      <c r="W746" s="16"/>
      <c r="X746" s="16"/>
      <c r="Y746" s="16" t="s">
        <v>2985</v>
      </c>
      <c r="Z746" s="16"/>
      <c r="AA746" s="16"/>
      <c r="AG746" s="16" t="s">
        <v>2986</v>
      </c>
      <c r="AM746" s="16" t="s">
        <v>1328</v>
      </c>
      <c r="AN746" s="16" t="s">
        <v>1231</v>
      </c>
      <c r="AO746" s="16" t="s">
        <v>1224</v>
      </c>
      <c r="AQ746" s="16"/>
      <c r="BD746" s="30"/>
      <c r="BH746" s="26"/>
      <c r="BM746" s="16"/>
      <c r="BN746" s="16"/>
      <c r="BO746" s="41"/>
      <c r="BW746" s="16"/>
      <c r="BX746" s="16"/>
      <c r="BY746" s="16"/>
      <c r="BZ746" s="16"/>
      <c r="CI746" s="16"/>
      <c r="CJ746" s="16"/>
      <c r="CK746" s="16"/>
      <c r="CL746" s="16"/>
      <c r="CN746" s="16"/>
      <c r="CR746" s="16"/>
      <c r="CY746" s="16"/>
      <c r="CZ746" s="19"/>
      <c r="DA746" s="16"/>
      <c r="DB746" s="16"/>
      <c r="DD746" s="16"/>
      <c r="DF746" s="16"/>
      <c r="DP746" s="16"/>
      <c r="DS746" s="16"/>
      <c r="DT746" s="16"/>
      <c r="DU746" s="16"/>
      <c r="DW746" s="16"/>
      <c r="EB746" s="16"/>
    </row>
    <row r="747" spans="1:132" x14ac:dyDescent="0.35">
      <c r="A747" s="16" t="s">
        <v>6223</v>
      </c>
      <c r="I747" t="s">
        <v>2811</v>
      </c>
      <c r="J747"/>
      <c r="K747" s="16" t="s">
        <v>730</v>
      </c>
      <c r="L747" s="16"/>
      <c r="O747" s="16" t="s">
        <v>119</v>
      </c>
      <c r="P747" s="16"/>
      <c r="Q747" s="16"/>
      <c r="R747" s="16">
        <f>SUM(COUNTIF(L747:Q747,"yes"))</f>
        <v>1</v>
      </c>
      <c r="S747" s="51"/>
      <c r="T747" s="16"/>
      <c r="U747" s="16"/>
      <c r="V747" s="16"/>
      <c r="W747" s="16"/>
      <c r="X747" s="16"/>
      <c r="Y747" s="16" t="s">
        <v>2810</v>
      </c>
      <c r="Z747" s="16"/>
      <c r="AA747" s="16"/>
      <c r="AG747" s="16" t="s">
        <v>2811</v>
      </c>
      <c r="AM747" s="16" t="s">
        <v>2709</v>
      </c>
      <c r="AN747" s="16" t="s">
        <v>1174</v>
      </c>
      <c r="AO747" s="16" t="s">
        <v>1224</v>
      </c>
      <c r="AQ747" s="16"/>
      <c r="BD747" s="30"/>
      <c r="BH747" s="26"/>
      <c r="BM747" s="16"/>
      <c r="BN747" s="16"/>
      <c r="BO747" s="41"/>
      <c r="BW747" s="16"/>
      <c r="BX747" s="16"/>
      <c r="BY747" s="16"/>
      <c r="BZ747" s="16"/>
      <c r="CI747" s="16"/>
      <c r="CJ747" s="16"/>
      <c r="CK747" s="16"/>
      <c r="CL747" s="16"/>
      <c r="CN747" s="16"/>
      <c r="CR747" s="16"/>
      <c r="CY747" s="16"/>
      <c r="CZ747" s="19"/>
      <c r="DA747" s="16"/>
      <c r="DB747" s="16"/>
      <c r="DD747" s="16"/>
      <c r="DF747" s="16"/>
      <c r="DP747" s="16"/>
      <c r="DS747" s="16"/>
      <c r="DT747" s="16"/>
      <c r="DU747" s="16"/>
      <c r="DW747" s="16"/>
      <c r="EB747" s="16"/>
    </row>
    <row r="748" spans="1:132" x14ac:dyDescent="0.35">
      <c r="A748" s="16" t="s">
        <v>6223</v>
      </c>
      <c r="I748" t="s">
        <v>1923</v>
      </c>
      <c r="J748"/>
      <c r="K748" s="16" t="s">
        <v>730</v>
      </c>
      <c r="L748" s="16"/>
      <c r="O748" s="16" t="s">
        <v>119</v>
      </c>
      <c r="P748" s="16"/>
      <c r="Q748" s="16"/>
      <c r="R748" s="16">
        <f>SUM(COUNTIF(L748:Q748,"yes"))</f>
        <v>1</v>
      </c>
      <c r="S748" s="51"/>
      <c r="T748" s="16"/>
      <c r="U748" s="16"/>
      <c r="V748" s="16"/>
      <c r="W748" s="16"/>
      <c r="X748" s="16"/>
      <c r="Y748" s="16" t="s">
        <v>1922</v>
      </c>
      <c r="Z748" s="16"/>
      <c r="AA748" s="16"/>
      <c r="AG748" s="16" t="s">
        <v>1923</v>
      </c>
      <c r="AM748" s="16" t="s">
        <v>1213</v>
      </c>
      <c r="AN748" s="16" t="s">
        <v>1921</v>
      </c>
      <c r="AO748" s="16" t="s">
        <v>1175</v>
      </c>
      <c r="AQ748" s="16"/>
      <c r="AZ748" s="16">
        <f>LEN(AY748)-LEN(SUBSTITUTE(AY748,",",""))+1</f>
        <v>1</v>
      </c>
      <c r="BB748" s="16">
        <f>LEN(BA748)-LEN(SUBSTITUTE(BA748,",",""))+1</f>
        <v>1</v>
      </c>
      <c r="BD748" s="30">
        <f>Table1[[#This Row], [no. of introduced regions]]/Table1[[#This Row], [no. of native regions]]</f>
        <v>1</v>
      </c>
      <c r="BH748" s="26"/>
      <c r="BM748" s="16"/>
      <c r="BN748" s="16"/>
      <c r="BO748" s="41"/>
      <c r="BW748" s="16"/>
      <c r="BX748" s="16"/>
      <c r="BY748" s="16"/>
      <c r="BZ748" s="16"/>
      <c r="CI748" s="16"/>
      <c r="CJ748" s="16"/>
      <c r="CK748" s="16"/>
      <c r="CL748" s="16"/>
      <c r="CN748" s="16"/>
      <c r="CR748" s="16"/>
      <c r="CY748" s="16"/>
      <c r="CZ748" s="19"/>
      <c r="DA748" s="16"/>
      <c r="DB748" s="16"/>
      <c r="DD748" s="16"/>
      <c r="DF748" s="16"/>
      <c r="DP748" s="16"/>
      <c r="DS748" s="16"/>
      <c r="DT748" s="16"/>
      <c r="DU748" s="16"/>
      <c r="DW748" s="16"/>
      <c r="EB748" s="16"/>
    </row>
    <row r="749" spans="1:132" x14ac:dyDescent="0.35">
      <c r="A749" s="16" t="s">
        <v>6223</v>
      </c>
      <c r="I749" t="s">
        <v>2452</v>
      </c>
      <c r="J749"/>
      <c r="K749" s="16" t="s">
        <v>730</v>
      </c>
      <c r="L749" s="16"/>
      <c r="O749" s="16" t="s">
        <v>119</v>
      </c>
      <c r="P749" s="16"/>
      <c r="Q749" s="16"/>
      <c r="R749" s="16">
        <f>SUM(COUNTIF(L749:Q749,"yes"))</f>
        <v>1</v>
      </c>
      <c r="S749" s="51"/>
      <c r="T749" s="16"/>
      <c r="U749" s="16"/>
      <c r="V749" s="16"/>
      <c r="W749" s="16"/>
      <c r="X749" s="16"/>
      <c r="Y749" s="16" t="s">
        <v>2451</v>
      </c>
      <c r="Z749" s="16"/>
      <c r="AA749" s="16"/>
      <c r="AG749" s="16" t="s">
        <v>2452</v>
      </c>
      <c r="AM749" s="16" t="s">
        <v>769</v>
      </c>
      <c r="AN749" s="16" t="s">
        <v>727</v>
      </c>
      <c r="AO749" s="16" t="s">
        <v>1175</v>
      </c>
      <c r="AQ749" s="16"/>
      <c r="AZ749" s="16">
        <f>LEN(AY749)-LEN(SUBSTITUTE(AY749,",",""))+1</f>
        <v>1</v>
      </c>
      <c r="BD749" s="30"/>
      <c r="BH749" s="26"/>
      <c r="BM749" s="16"/>
      <c r="BN749" s="16"/>
      <c r="BO749" s="41"/>
      <c r="BW749" s="16"/>
      <c r="BX749" s="16"/>
      <c r="BY749" s="16"/>
      <c r="BZ749" s="16"/>
      <c r="CI749" s="16"/>
      <c r="CJ749" s="16"/>
      <c r="CK749" s="16"/>
      <c r="CL749" s="16"/>
      <c r="CN749" s="16"/>
      <c r="CR749" s="16"/>
      <c r="CY749" s="16"/>
      <c r="CZ749" s="19"/>
      <c r="DA749" s="16"/>
      <c r="DB749" s="16"/>
      <c r="DD749" s="16"/>
      <c r="DF749" s="16"/>
      <c r="DP749" s="16"/>
      <c r="DS749" s="16"/>
      <c r="DT749" s="16"/>
      <c r="DU749" s="16"/>
      <c r="DW749" s="16"/>
      <c r="EB749" s="16"/>
    </row>
    <row r="750" spans="1:132" x14ac:dyDescent="0.35">
      <c r="A750" s="16" t="s">
        <v>6223</v>
      </c>
      <c r="I750" t="s">
        <v>1973</v>
      </c>
      <c r="J750"/>
      <c r="K750" s="16" t="s">
        <v>730</v>
      </c>
      <c r="L750" s="16"/>
      <c r="O750" s="16" t="s">
        <v>119</v>
      </c>
      <c r="P750" s="16"/>
      <c r="Q750" s="16"/>
      <c r="R750" s="16">
        <f>SUM(COUNTIF(L750:Q750,"yes"))</f>
        <v>1</v>
      </c>
      <c r="S750" s="51"/>
      <c r="T750" s="16"/>
      <c r="U750" s="16"/>
      <c r="V750" s="16"/>
      <c r="W750" s="16"/>
      <c r="X750" s="16"/>
      <c r="Y750" s="16" t="s">
        <v>1972</v>
      </c>
      <c r="Z750" s="16"/>
      <c r="AA750" s="16"/>
      <c r="AG750" s="16" t="s">
        <v>1973</v>
      </c>
      <c r="AM750" s="16" t="s">
        <v>1328</v>
      </c>
      <c r="AN750" s="16" t="s">
        <v>1231</v>
      </c>
      <c r="AO750" s="16" t="s">
        <v>1720</v>
      </c>
      <c r="AQ750" s="16"/>
      <c r="AZ750" s="16">
        <f>LEN(AY750)-LEN(SUBSTITUTE(AY750,",",""))+1</f>
        <v>1</v>
      </c>
      <c r="BB750" s="16">
        <f>LEN(BA750)-LEN(SUBSTITUTE(BA750,",",""))+1</f>
        <v>1</v>
      </c>
      <c r="BD750" s="30"/>
      <c r="BH750" s="26"/>
      <c r="BM750" s="16"/>
      <c r="BN750" s="16"/>
      <c r="BO750" s="41"/>
      <c r="BW750" s="16"/>
      <c r="BX750" s="16"/>
      <c r="BY750" s="16"/>
      <c r="BZ750" s="16"/>
      <c r="CI750" s="16"/>
      <c r="CJ750" s="16"/>
      <c r="CK750" s="16"/>
      <c r="CL750" s="16"/>
      <c r="CN750" s="16"/>
      <c r="CR750" s="16"/>
      <c r="CY750" s="16"/>
      <c r="CZ750" s="19"/>
      <c r="DA750" s="16"/>
      <c r="DB750" s="16"/>
      <c r="DD750" s="16"/>
      <c r="DF750" s="16"/>
      <c r="DP750" s="16"/>
      <c r="DS750" s="16"/>
      <c r="DT750" s="16"/>
      <c r="DU750" s="16"/>
      <c r="DW750" s="16"/>
      <c r="EB750" s="16"/>
    </row>
    <row r="751" spans="1:132" x14ac:dyDescent="0.35">
      <c r="A751" s="16" t="s">
        <v>6223</v>
      </c>
      <c r="I751" t="s">
        <v>2490</v>
      </c>
      <c r="J751"/>
      <c r="K751" s="16" t="s">
        <v>730</v>
      </c>
      <c r="L751" s="16"/>
      <c r="O751" s="16" t="s">
        <v>119</v>
      </c>
      <c r="P751" s="16"/>
      <c r="Q751" s="16"/>
      <c r="R751" s="16">
        <f>SUM(COUNTIF(L751:Q751,"yes"))</f>
        <v>1</v>
      </c>
      <c r="S751" s="51"/>
      <c r="T751" s="16"/>
      <c r="U751" s="16"/>
      <c r="V751" s="16"/>
      <c r="W751" s="16"/>
      <c r="X751" s="16"/>
      <c r="Y751" s="16" t="s">
        <v>2489</v>
      </c>
      <c r="Z751" s="16"/>
      <c r="AA751" s="16"/>
      <c r="AG751" s="16" t="s">
        <v>2490</v>
      </c>
      <c r="AM751" s="16" t="s">
        <v>1229</v>
      </c>
      <c r="AN751" s="16" t="s">
        <v>1228</v>
      </c>
      <c r="AO751" s="16" t="s">
        <v>1175</v>
      </c>
      <c r="AQ751" s="16"/>
      <c r="AZ751" s="16">
        <f>LEN(AY751)-LEN(SUBSTITUTE(AY751,",",""))+1</f>
        <v>1</v>
      </c>
      <c r="BD751" s="30"/>
      <c r="BH751" s="26"/>
      <c r="BM751" s="16"/>
      <c r="BN751" s="16"/>
      <c r="BO751" s="41"/>
      <c r="BW751" s="16"/>
      <c r="BX751" s="16"/>
      <c r="BY751" s="16"/>
      <c r="BZ751" s="16"/>
      <c r="CI751" s="16"/>
      <c r="CJ751" s="16"/>
      <c r="CK751" s="16"/>
      <c r="CL751" s="16"/>
      <c r="CN751" s="16"/>
      <c r="CR751" s="16"/>
      <c r="CY751" s="16"/>
      <c r="CZ751" s="19"/>
      <c r="DA751" s="16"/>
      <c r="DB751" s="16"/>
      <c r="DD751" s="16"/>
      <c r="DF751" s="16"/>
      <c r="DP751" s="16"/>
      <c r="DS751" s="16"/>
      <c r="DT751" s="16"/>
      <c r="DU751" s="16"/>
      <c r="DW751" s="16"/>
      <c r="EB751" s="16"/>
    </row>
    <row r="752" spans="1:132" x14ac:dyDescent="0.35">
      <c r="A752" s="16" t="s">
        <v>6223</v>
      </c>
      <c r="I752" t="s">
        <v>2873</v>
      </c>
      <c r="J752"/>
      <c r="K752" s="16" t="s">
        <v>730</v>
      </c>
      <c r="L752" s="16"/>
      <c r="O752" s="16" t="s">
        <v>119</v>
      </c>
      <c r="P752" s="16"/>
      <c r="Q752" s="16"/>
      <c r="R752" s="16">
        <f>SUM(COUNTIF(L752:Q752,"yes"))</f>
        <v>1</v>
      </c>
      <c r="S752" s="51"/>
      <c r="T752" s="16"/>
      <c r="U752" s="16"/>
      <c r="V752" s="16"/>
      <c r="W752" s="16"/>
      <c r="X752" s="16"/>
      <c r="Y752" s="16" t="s">
        <v>2872</v>
      </c>
      <c r="Z752" s="16"/>
      <c r="AA752" s="16"/>
      <c r="AG752" s="16" t="s">
        <v>2873</v>
      </c>
      <c r="AM752" s="16" t="s">
        <v>1193</v>
      </c>
      <c r="AN752" s="16" t="s">
        <v>1591</v>
      </c>
      <c r="AO752" s="16" t="s">
        <v>1720</v>
      </c>
      <c r="AQ752" s="16"/>
      <c r="BD752" s="30"/>
      <c r="BH752" s="26"/>
      <c r="BM752" s="16"/>
      <c r="BN752" s="16"/>
      <c r="BO752" s="41"/>
      <c r="BW752" s="16"/>
      <c r="BX752" s="16"/>
      <c r="BY752" s="16"/>
      <c r="BZ752" s="16"/>
      <c r="CI752" s="16"/>
      <c r="CJ752" s="16"/>
      <c r="CK752" s="16"/>
      <c r="CL752" s="16"/>
      <c r="CN752" s="16"/>
      <c r="CR752" s="16"/>
      <c r="CY752" s="16"/>
      <c r="CZ752" s="19"/>
      <c r="DA752" s="16"/>
      <c r="DB752" s="16"/>
      <c r="DD752" s="16"/>
      <c r="DF752" s="16"/>
      <c r="DP752" s="16"/>
      <c r="DS752" s="16"/>
      <c r="DT752" s="16"/>
      <c r="DU752" s="16"/>
      <c r="DW752" s="16"/>
      <c r="EB752" s="16"/>
    </row>
    <row r="753" spans="1:132" x14ac:dyDescent="0.35">
      <c r="A753" s="16" t="s">
        <v>6223</v>
      </c>
      <c r="I753" t="s">
        <v>3038</v>
      </c>
      <c r="J753"/>
      <c r="K753" s="16" t="s">
        <v>730</v>
      </c>
      <c r="L753" s="16"/>
      <c r="O753" s="16" t="s">
        <v>119</v>
      </c>
      <c r="P753" s="16"/>
      <c r="Q753" s="16"/>
      <c r="R753" s="16">
        <f>SUM(COUNTIF(L753:Q753,"yes"))</f>
        <v>1</v>
      </c>
      <c r="S753" s="51"/>
      <c r="T753" s="16"/>
      <c r="U753" s="16"/>
      <c r="V753" s="16"/>
      <c r="W753" s="16"/>
      <c r="X753" s="16"/>
      <c r="Y753" s="16" t="s">
        <v>3037</v>
      </c>
      <c r="Z753" s="16"/>
      <c r="AA753" s="16"/>
      <c r="AG753" s="16" t="s">
        <v>3038</v>
      </c>
      <c r="AM753" s="16" t="s">
        <v>1229</v>
      </c>
      <c r="AN753" s="16" t="s">
        <v>1228</v>
      </c>
      <c r="AO753" s="16" t="s">
        <v>2776</v>
      </c>
      <c r="AQ753" s="16"/>
      <c r="BD753" s="30"/>
      <c r="BH753" s="26"/>
      <c r="BM753" s="16"/>
      <c r="BN753" s="16"/>
      <c r="BO753" s="41"/>
      <c r="BW753" s="16"/>
      <c r="BX753" s="16"/>
      <c r="BY753" s="16"/>
      <c r="BZ753" s="16"/>
      <c r="CI753" s="16"/>
      <c r="CJ753" s="16"/>
      <c r="CK753" s="16"/>
      <c r="CL753" s="16"/>
      <c r="CN753" s="16"/>
      <c r="CR753" s="16"/>
      <c r="CY753" s="16"/>
      <c r="CZ753" s="19"/>
      <c r="DA753" s="16"/>
      <c r="DB753" s="16"/>
      <c r="DD753" s="16"/>
      <c r="DF753" s="16"/>
      <c r="DP753" s="16"/>
      <c r="DS753" s="16"/>
      <c r="DT753" s="16"/>
      <c r="DU753" s="16"/>
      <c r="DW753" s="16"/>
      <c r="EB753" s="16"/>
    </row>
    <row r="754" spans="1:132" x14ac:dyDescent="0.35">
      <c r="A754" s="16" t="s">
        <v>6223</v>
      </c>
      <c r="I754" t="s">
        <v>2551</v>
      </c>
      <c r="J754"/>
      <c r="K754" s="16" t="s">
        <v>730</v>
      </c>
      <c r="L754" s="16"/>
      <c r="O754" s="16" t="s">
        <v>119</v>
      </c>
      <c r="P754" s="16"/>
      <c r="Q754" s="16"/>
      <c r="R754" s="16">
        <f>SUM(COUNTIF(L754:Q754,"yes"))</f>
        <v>1</v>
      </c>
      <c r="S754" s="51"/>
      <c r="T754" s="16"/>
      <c r="U754" s="16"/>
      <c r="V754" s="16"/>
      <c r="W754" s="16"/>
      <c r="X754" s="16"/>
      <c r="Y754" s="16" t="s">
        <v>2550</v>
      </c>
      <c r="Z754" s="16"/>
      <c r="AA754" s="16"/>
      <c r="AG754" s="16" t="s">
        <v>2551</v>
      </c>
      <c r="AM754" s="16" t="s">
        <v>1034</v>
      </c>
      <c r="AN754" s="16" t="s">
        <v>1513</v>
      </c>
      <c r="AO754" s="16" t="s">
        <v>2552</v>
      </c>
      <c r="AQ754" s="16"/>
      <c r="AZ754" s="16">
        <f>LEN(AY754)-LEN(SUBSTITUTE(AY754,",",""))+1</f>
        <v>1</v>
      </c>
      <c r="BD754" s="30"/>
      <c r="BH754" s="26"/>
      <c r="BM754" s="16"/>
      <c r="BN754" s="16"/>
      <c r="BO754" s="41"/>
      <c r="BW754" s="16"/>
      <c r="BX754" s="16"/>
      <c r="BY754" s="16"/>
      <c r="BZ754" s="16"/>
      <c r="CI754" s="16"/>
      <c r="CJ754" s="16"/>
      <c r="CK754" s="16"/>
      <c r="CL754" s="16"/>
      <c r="CN754" s="16"/>
      <c r="CR754" s="16"/>
      <c r="CY754" s="16"/>
      <c r="CZ754" s="19"/>
      <c r="DA754" s="16"/>
      <c r="DB754" s="16"/>
      <c r="DD754" s="16"/>
      <c r="DF754" s="16"/>
      <c r="DP754" s="16"/>
      <c r="DS754" s="16"/>
      <c r="DT754" s="16"/>
      <c r="DU754" s="16"/>
      <c r="DW754" s="16"/>
      <c r="EB754" s="16"/>
    </row>
    <row r="755" spans="1:132" x14ac:dyDescent="0.35">
      <c r="A755" s="16" t="s">
        <v>6223</v>
      </c>
      <c r="I755" t="s">
        <v>2576</v>
      </c>
      <c r="J755"/>
      <c r="K755" s="16" t="s">
        <v>730</v>
      </c>
      <c r="L755" s="16"/>
      <c r="O755" s="16" t="s">
        <v>119</v>
      </c>
      <c r="P755" s="16"/>
      <c r="Q755" s="16"/>
      <c r="R755" s="16">
        <f>SUM(COUNTIF(L755:Q755,"yes"))</f>
        <v>1</v>
      </c>
      <c r="S755" s="51"/>
      <c r="T755" s="16"/>
      <c r="U755" s="16"/>
      <c r="V755" s="16"/>
      <c r="W755" s="16"/>
      <c r="X755" s="16"/>
      <c r="Y755" s="16" t="s">
        <v>2573</v>
      </c>
      <c r="Z755" s="16"/>
      <c r="AA755" s="16"/>
      <c r="AB755" s="16" t="s">
        <v>2574</v>
      </c>
      <c r="AG755" s="16" t="s">
        <v>2576</v>
      </c>
      <c r="AM755" s="16" t="s">
        <v>2575</v>
      </c>
      <c r="AN755" s="16" t="s">
        <v>1870</v>
      </c>
      <c r="AO755" s="16" t="s">
        <v>1175</v>
      </c>
      <c r="AQ755" s="16"/>
      <c r="AZ755" s="16">
        <f>LEN(AY755)-LEN(SUBSTITUTE(AY755,",",""))+1</f>
        <v>1</v>
      </c>
      <c r="BD755" s="30"/>
      <c r="BH755" s="26"/>
      <c r="BM755" s="16"/>
      <c r="BN755" s="16"/>
      <c r="BO755" s="41"/>
      <c r="BW755" s="16"/>
      <c r="BX755" s="16"/>
      <c r="BY755" s="16"/>
      <c r="BZ755" s="16"/>
      <c r="CI755" s="16"/>
      <c r="CJ755" s="16"/>
      <c r="CK755" s="16"/>
      <c r="CL755" s="16"/>
      <c r="CN755" s="16"/>
      <c r="CR755" s="16"/>
      <c r="CY755" s="16"/>
      <c r="CZ755" s="19"/>
      <c r="DA755" s="16"/>
      <c r="DB755" s="16"/>
      <c r="DD755" s="16"/>
      <c r="DF755" s="16"/>
      <c r="DP755" s="16"/>
      <c r="DS755" s="16"/>
      <c r="DT755" s="16"/>
      <c r="DU755" s="16"/>
      <c r="DW755" s="16"/>
      <c r="EB755" s="16"/>
    </row>
    <row r="756" spans="1:132" x14ac:dyDescent="0.35">
      <c r="A756" s="16" t="s">
        <v>6223</v>
      </c>
      <c r="I756" t="s">
        <v>2189</v>
      </c>
      <c r="J756"/>
      <c r="K756" s="16" t="s">
        <v>730</v>
      </c>
      <c r="L756" s="16"/>
      <c r="O756" s="16" t="s">
        <v>119</v>
      </c>
      <c r="P756" s="16"/>
      <c r="Q756" s="16"/>
      <c r="R756" s="16">
        <f>SUM(COUNTIF(L756:Q756,"yes"))</f>
        <v>1</v>
      </c>
      <c r="S756" s="51"/>
      <c r="T756" s="16"/>
      <c r="U756" s="16"/>
      <c r="V756" s="16"/>
      <c r="W756" s="16"/>
      <c r="X756" s="16"/>
      <c r="Y756" s="16" t="s">
        <v>2188</v>
      </c>
      <c r="Z756" s="16"/>
      <c r="AA756" s="16"/>
      <c r="AG756" s="16" t="s">
        <v>2189</v>
      </c>
      <c r="AM756" s="16" t="s">
        <v>1428</v>
      </c>
      <c r="AN756" s="16" t="s">
        <v>1231</v>
      </c>
      <c r="AO756" s="16" t="s">
        <v>1175</v>
      </c>
      <c r="AQ756" s="16"/>
      <c r="AZ756" s="16">
        <f>LEN(AY756)-LEN(SUBSTITUTE(AY756,",",""))+1</f>
        <v>1</v>
      </c>
      <c r="BD756" s="30"/>
      <c r="BH756" s="26"/>
      <c r="BM756" s="16"/>
      <c r="BN756" s="16"/>
      <c r="BO756" s="41"/>
      <c r="BW756" s="16"/>
      <c r="BX756" s="16"/>
      <c r="BY756" s="16"/>
      <c r="BZ756" s="16"/>
      <c r="CI756" s="16"/>
      <c r="CJ756" s="16"/>
      <c r="CK756" s="16"/>
      <c r="CL756" s="16"/>
      <c r="CN756" s="16"/>
      <c r="CR756" s="16"/>
      <c r="CY756" s="16"/>
      <c r="CZ756" s="19"/>
      <c r="DA756" s="16"/>
      <c r="DB756" s="16"/>
      <c r="DD756" s="16"/>
      <c r="DF756" s="16"/>
      <c r="DP756" s="16"/>
      <c r="DS756" s="16"/>
      <c r="DT756" s="16"/>
      <c r="DU756" s="16"/>
      <c r="DW756" s="16"/>
      <c r="EB756" s="16"/>
    </row>
    <row r="757" spans="1:132" x14ac:dyDescent="0.35">
      <c r="A757" s="16" t="s">
        <v>6223</v>
      </c>
      <c r="I757" t="s">
        <v>1407</v>
      </c>
      <c r="J757"/>
      <c r="K757" s="16" t="s">
        <v>730</v>
      </c>
      <c r="L757" s="16"/>
      <c r="O757" s="16" t="s">
        <v>119</v>
      </c>
      <c r="P757" s="16"/>
      <c r="Q757" s="16"/>
      <c r="R757" s="16">
        <f>SUM(COUNTIF(L757:Q757,"yes"))</f>
        <v>1</v>
      </c>
      <c r="S757" s="51"/>
      <c r="T757" s="16"/>
      <c r="U757" s="16"/>
      <c r="V757" s="16"/>
      <c r="W757" s="16"/>
      <c r="X757" s="16"/>
      <c r="Y757" s="16" t="s">
        <v>1408</v>
      </c>
      <c r="Z757" s="16" t="s">
        <v>1409</v>
      </c>
      <c r="AA757" s="16"/>
      <c r="AG757" s="16" t="s">
        <v>1412</v>
      </c>
      <c r="AM757" s="16" t="s">
        <v>947</v>
      </c>
      <c r="AN757" s="16" t="s">
        <v>727</v>
      </c>
      <c r="AO757" s="16" t="s">
        <v>1413</v>
      </c>
      <c r="AQ757" s="16"/>
      <c r="AW757" s="16" t="s">
        <v>1410</v>
      </c>
      <c r="BD757" s="30"/>
      <c r="BE757" s="16" t="s">
        <v>1414</v>
      </c>
      <c r="BH757" s="26" t="s">
        <v>1415</v>
      </c>
      <c r="BI757" s="16" t="s">
        <v>1416</v>
      </c>
      <c r="BM757" s="16"/>
      <c r="BN757" s="16"/>
      <c r="BO757" s="41"/>
      <c r="BW757" s="16"/>
      <c r="BX757" s="16"/>
      <c r="BY757" s="16"/>
      <c r="BZ757" s="16"/>
      <c r="CI757" s="16"/>
      <c r="CJ757" s="16"/>
      <c r="CK757" s="16"/>
      <c r="CL757" s="16"/>
      <c r="CN757" s="16"/>
      <c r="CR757" s="16"/>
      <c r="CY757" s="16"/>
      <c r="CZ757" s="19"/>
      <c r="DA757" s="16"/>
      <c r="DB757" s="16"/>
      <c r="DC757" s="16" t="s">
        <v>1411</v>
      </c>
      <c r="DD757" s="16"/>
      <c r="DF757" s="16"/>
      <c r="DP757" s="16"/>
      <c r="DS757" s="16"/>
      <c r="DT757" s="16"/>
      <c r="DU757" s="16"/>
      <c r="DW757" s="16"/>
      <c r="EB757" s="16"/>
    </row>
    <row r="758" spans="1:132" x14ac:dyDescent="0.35">
      <c r="A758" s="16" t="s">
        <v>6223</v>
      </c>
      <c r="I758" t="s">
        <v>2948</v>
      </c>
      <c r="J758"/>
      <c r="K758" s="16" t="s">
        <v>730</v>
      </c>
      <c r="L758" s="16"/>
      <c r="O758" s="16" t="s">
        <v>119</v>
      </c>
      <c r="P758" s="16"/>
      <c r="Q758" s="16"/>
      <c r="R758" s="16">
        <f>SUM(COUNTIF(L758:Q758,"yes"))</f>
        <v>1</v>
      </c>
      <c r="S758" s="51"/>
      <c r="T758" s="16"/>
      <c r="U758" s="16"/>
      <c r="V758" s="16"/>
      <c r="W758" s="16"/>
      <c r="X758" s="16"/>
      <c r="Y758" s="16" t="s">
        <v>2947</v>
      </c>
      <c r="Z758" s="16"/>
      <c r="AA758" s="16"/>
      <c r="AG758" s="16" t="s">
        <v>2948</v>
      </c>
      <c r="AM758" s="16" t="s">
        <v>1213</v>
      </c>
      <c r="AN758" s="16" t="s">
        <v>2837</v>
      </c>
      <c r="AO758" s="16" t="s">
        <v>2949</v>
      </c>
      <c r="AQ758" s="16"/>
      <c r="BD758" s="30"/>
      <c r="BH758" s="26"/>
      <c r="BM758" s="16"/>
      <c r="BN758" s="16"/>
      <c r="BO758" s="41"/>
      <c r="BW758" s="16"/>
      <c r="BX758" s="16"/>
      <c r="BY758" s="16"/>
      <c r="BZ758" s="16"/>
      <c r="CI758" s="16"/>
      <c r="CJ758" s="16"/>
      <c r="CK758" s="16"/>
      <c r="CL758" s="16"/>
      <c r="CN758" s="16"/>
      <c r="CR758" s="16"/>
      <c r="CY758" s="16"/>
      <c r="CZ758" s="19"/>
      <c r="DA758" s="16"/>
      <c r="DB758" s="16"/>
      <c r="DD758" s="16"/>
      <c r="DF758" s="16"/>
      <c r="DP758" s="16"/>
      <c r="DS758" s="16"/>
      <c r="DT758" s="16"/>
      <c r="DU758" s="16"/>
      <c r="DW758" s="16"/>
      <c r="EB758" s="16"/>
    </row>
    <row r="759" spans="1:132" x14ac:dyDescent="0.35">
      <c r="A759" s="16" t="s">
        <v>6223</v>
      </c>
      <c r="I759" t="s">
        <v>2041</v>
      </c>
      <c r="J759"/>
      <c r="K759" s="16" t="s">
        <v>730</v>
      </c>
      <c r="L759" s="16"/>
      <c r="O759" s="16" t="s">
        <v>119</v>
      </c>
      <c r="P759" s="16"/>
      <c r="Q759" s="16"/>
      <c r="R759" s="16">
        <f>SUM(COUNTIF(L759:Q759,"yes"))</f>
        <v>1</v>
      </c>
      <c r="S759" s="51"/>
      <c r="T759" s="16"/>
      <c r="U759" s="16"/>
      <c r="V759" s="16"/>
      <c r="W759" s="16"/>
      <c r="X759" s="16"/>
      <c r="Y759" s="16" t="s">
        <v>2040</v>
      </c>
      <c r="Z759" s="16"/>
      <c r="AA759" s="16"/>
      <c r="AG759" s="16" t="s">
        <v>2041</v>
      </c>
      <c r="AM759" s="16" t="s">
        <v>2037</v>
      </c>
      <c r="AN759" s="16" t="s">
        <v>2042</v>
      </c>
      <c r="AO759" s="16" t="s">
        <v>1330</v>
      </c>
      <c r="AQ759" s="16"/>
      <c r="AZ759" s="16">
        <f>LEN(AY759)-LEN(SUBSTITUTE(AY759,",",""))+1</f>
        <v>1</v>
      </c>
      <c r="BD759" s="30"/>
      <c r="BH759" s="26"/>
      <c r="BM759" s="16"/>
      <c r="BN759" s="16"/>
      <c r="BO759" s="41"/>
      <c r="BW759" s="16"/>
      <c r="BX759" s="16"/>
      <c r="BY759" s="16"/>
      <c r="BZ759" s="16"/>
      <c r="CI759" s="16"/>
      <c r="CJ759" s="16"/>
      <c r="CK759" s="16"/>
      <c r="CL759" s="16"/>
      <c r="CN759" s="16"/>
      <c r="CR759" s="16"/>
      <c r="CY759" s="16"/>
      <c r="CZ759" s="19"/>
      <c r="DA759" s="16"/>
      <c r="DB759" s="16"/>
      <c r="DD759" s="16"/>
      <c r="DF759" s="16"/>
      <c r="DP759" s="16"/>
      <c r="DS759" s="16"/>
      <c r="DT759" s="16"/>
      <c r="DU759" s="16"/>
      <c r="DW759" s="16"/>
      <c r="EB759" s="16"/>
    </row>
    <row r="760" spans="1:132" x14ac:dyDescent="0.35">
      <c r="A760" s="16" t="s">
        <v>6223</v>
      </c>
      <c r="I760" t="s">
        <v>2847</v>
      </c>
      <c r="J760"/>
      <c r="K760" s="16" t="s">
        <v>730</v>
      </c>
      <c r="L760" s="16"/>
      <c r="O760" s="16" t="s">
        <v>119</v>
      </c>
      <c r="P760" s="16"/>
      <c r="Q760" s="16"/>
      <c r="R760" s="16">
        <f>SUM(COUNTIF(L760:Q760,"yes"))</f>
        <v>1</v>
      </c>
      <c r="S760" s="51"/>
      <c r="T760" s="16"/>
      <c r="U760" s="16"/>
      <c r="V760" s="16"/>
      <c r="W760" s="16"/>
      <c r="X760" s="16"/>
      <c r="Y760" s="16" t="s">
        <v>2845</v>
      </c>
      <c r="Z760" s="16"/>
      <c r="AA760" s="16"/>
      <c r="AG760" s="16" t="s">
        <v>2847</v>
      </c>
      <c r="AM760" s="16" t="s">
        <v>2846</v>
      </c>
      <c r="AN760" s="16" t="s">
        <v>727</v>
      </c>
      <c r="AO760" s="16" t="s">
        <v>1319</v>
      </c>
      <c r="AQ760" s="16"/>
      <c r="BD760" s="30"/>
      <c r="BH760" s="26"/>
      <c r="BM760" s="16"/>
      <c r="BN760" s="16"/>
      <c r="BO760" s="41"/>
      <c r="BW760" s="16"/>
      <c r="BX760" s="16"/>
      <c r="BY760" s="16"/>
      <c r="BZ760" s="16"/>
      <c r="CI760" s="16"/>
      <c r="CJ760" s="16"/>
      <c r="CK760" s="16"/>
      <c r="CL760" s="16"/>
      <c r="CN760" s="16"/>
      <c r="CR760" s="16"/>
      <c r="CY760" s="16"/>
      <c r="CZ760" s="19"/>
      <c r="DA760" s="16"/>
      <c r="DB760" s="16"/>
      <c r="DD760" s="16"/>
      <c r="DF760" s="16"/>
      <c r="DP760" s="16"/>
      <c r="DS760" s="16"/>
      <c r="DT760" s="16"/>
      <c r="DU760" s="16"/>
      <c r="DW760" s="16"/>
      <c r="EB760" s="16"/>
    </row>
    <row r="761" spans="1:132" x14ac:dyDescent="0.35">
      <c r="A761" s="16" t="s">
        <v>6223</v>
      </c>
      <c r="I761" t="s">
        <v>2048</v>
      </c>
      <c r="J761"/>
      <c r="K761" s="16" t="s">
        <v>730</v>
      </c>
      <c r="L761" s="16"/>
      <c r="O761" s="16" t="s">
        <v>119</v>
      </c>
      <c r="P761" s="16"/>
      <c r="Q761" s="16"/>
      <c r="R761" s="16">
        <f>SUM(COUNTIF(L761:Q761,"yes"))</f>
        <v>1</v>
      </c>
      <c r="S761" s="51"/>
      <c r="T761" s="16"/>
      <c r="U761" s="16"/>
      <c r="V761" s="16"/>
      <c r="W761" s="16"/>
      <c r="X761" s="16"/>
      <c r="Y761" s="16" t="s">
        <v>2047</v>
      </c>
      <c r="Z761" s="16"/>
      <c r="AA761" s="16"/>
      <c r="AG761" s="16" t="s">
        <v>2048</v>
      </c>
      <c r="AM761" s="16" t="s">
        <v>1328</v>
      </c>
      <c r="AN761" s="16" t="s">
        <v>2049</v>
      </c>
      <c r="AO761" s="16" t="s">
        <v>1037</v>
      </c>
      <c r="AQ761" s="16"/>
      <c r="AZ761" s="16">
        <f>LEN(AY761)-LEN(SUBSTITUTE(AY761,",",""))+1</f>
        <v>1</v>
      </c>
      <c r="BD761" s="30"/>
      <c r="BH761" s="26"/>
      <c r="BM761" s="16"/>
      <c r="BN761" s="16"/>
      <c r="BO761" s="41"/>
      <c r="BW761" s="16"/>
      <c r="BX761" s="16"/>
      <c r="BY761" s="16"/>
      <c r="BZ761" s="16"/>
      <c r="CI761" s="16"/>
      <c r="CJ761" s="16"/>
      <c r="CK761" s="16"/>
      <c r="CL761" s="16"/>
      <c r="CN761" s="16"/>
      <c r="CR761" s="16"/>
      <c r="CY761" s="16"/>
      <c r="CZ761" s="19"/>
      <c r="DA761" s="16"/>
      <c r="DB761" s="16"/>
      <c r="DD761" s="16"/>
      <c r="DF761" s="16"/>
      <c r="DP761" s="16"/>
      <c r="DS761" s="16"/>
      <c r="DT761" s="16"/>
      <c r="DU761" s="16"/>
      <c r="DW761" s="16"/>
      <c r="EB761" s="16"/>
    </row>
    <row r="762" spans="1:132" x14ac:dyDescent="0.35">
      <c r="A762" s="16" t="s">
        <v>6223</v>
      </c>
      <c r="I762" t="s">
        <v>1905</v>
      </c>
      <c r="J762"/>
      <c r="K762" s="16" t="s">
        <v>730</v>
      </c>
      <c r="L762" s="16"/>
      <c r="O762" s="16" t="s">
        <v>119</v>
      </c>
      <c r="P762" s="16"/>
      <c r="Q762" s="16"/>
      <c r="R762" s="16">
        <f>SUM(COUNTIF(L762:Q762,"yes"))</f>
        <v>1</v>
      </c>
      <c r="S762" s="51"/>
      <c r="T762" s="16"/>
      <c r="U762" s="16"/>
      <c r="V762" s="16"/>
      <c r="W762" s="16"/>
      <c r="X762" s="16"/>
      <c r="Y762" s="16" t="s">
        <v>1904</v>
      </c>
      <c r="Z762" s="16"/>
      <c r="AA762" s="16"/>
      <c r="AG762" s="16" t="s">
        <v>1905</v>
      </c>
      <c r="AM762" s="16" t="s">
        <v>747</v>
      </c>
      <c r="AN762" s="16" t="s">
        <v>1140</v>
      </c>
      <c r="AO762" s="16" t="s">
        <v>1175</v>
      </c>
      <c r="AQ762" s="16"/>
      <c r="AZ762" s="16">
        <f>LEN(AY762)-LEN(SUBSTITUTE(AY762,",",""))+1</f>
        <v>1</v>
      </c>
      <c r="BB762" s="16">
        <f>LEN(BA762)-LEN(SUBSTITUTE(BA762,",",""))+1</f>
        <v>1</v>
      </c>
      <c r="BD762" s="30">
        <f>Table1[[#This Row], [no. of introduced regions]]/Table1[[#This Row], [no. of native regions]]</f>
        <v>1</v>
      </c>
      <c r="BH762" s="26"/>
      <c r="BM762" s="16"/>
      <c r="BN762" s="16"/>
      <c r="BO762" s="41"/>
      <c r="BW762" s="16"/>
      <c r="BX762" s="16"/>
      <c r="BY762" s="16"/>
      <c r="BZ762" s="16"/>
      <c r="CI762" s="16"/>
      <c r="CJ762" s="16"/>
      <c r="CK762" s="16"/>
      <c r="CL762" s="16"/>
      <c r="CN762" s="16"/>
      <c r="CR762" s="16"/>
      <c r="CY762" s="16"/>
      <c r="CZ762" s="19"/>
      <c r="DA762" s="16"/>
      <c r="DB762" s="16"/>
      <c r="DD762" s="16"/>
      <c r="DF762" s="16"/>
      <c r="DP762" s="16"/>
      <c r="DS762" s="16"/>
      <c r="DT762" s="16"/>
      <c r="DU762" s="16"/>
      <c r="DW762" s="16"/>
      <c r="EB762" s="16"/>
    </row>
    <row r="763" spans="1:132" x14ac:dyDescent="0.35">
      <c r="A763" s="16" t="s">
        <v>6223</v>
      </c>
      <c r="I763" t="s">
        <v>2308</v>
      </c>
      <c r="J763"/>
      <c r="K763" s="16" t="s">
        <v>730</v>
      </c>
      <c r="L763" s="16"/>
      <c r="O763" s="16" t="s">
        <v>119</v>
      </c>
      <c r="P763" s="16"/>
      <c r="Q763" s="16"/>
      <c r="R763" s="16">
        <f>SUM(COUNTIF(L763:Q763,"yes"))</f>
        <v>1</v>
      </c>
      <c r="S763" s="51"/>
      <c r="T763" s="16"/>
      <c r="U763" s="16"/>
      <c r="V763" s="16"/>
      <c r="W763" s="16"/>
      <c r="X763" s="16"/>
      <c r="Y763" s="16" t="s">
        <v>2307</v>
      </c>
      <c r="Z763" s="16"/>
      <c r="AA763" s="16"/>
      <c r="AG763" s="16" t="s">
        <v>2308</v>
      </c>
      <c r="AM763" s="16" t="s">
        <v>747</v>
      </c>
      <c r="AN763" s="16" t="s">
        <v>2309</v>
      </c>
      <c r="AO763" s="16" t="s">
        <v>1720</v>
      </c>
      <c r="AQ763" s="16"/>
      <c r="AZ763" s="16">
        <f>LEN(AY763)-LEN(SUBSTITUTE(AY763,",",""))+1</f>
        <v>1</v>
      </c>
      <c r="BD763" s="30"/>
      <c r="BH763" s="26"/>
      <c r="BM763" s="16"/>
      <c r="BN763" s="16"/>
      <c r="BO763" s="41"/>
      <c r="BW763" s="16"/>
      <c r="BX763" s="16"/>
      <c r="BY763" s="16"/>
      <c r="BZ763" s="16"/>
      <c r="CI763" s="16"/>
      <c r="CJ763" s="16"/>
      <c r="CK763" s="16"/>
      <c r="CL763" s="16"/>
      <c r="CN763" s="16"/>
      <c r="CR763" s="16"/>
      <c r="CY763" s="16"/>
      <c r="CZ763" s="19"/>
      <c r="DA763" s="16"/>
      <c r="DB763" s="16"/>
      <c r="DD763" s="16"/>
      <c r="DF763" s="16"/>
      <c r="DP763" s="16"/>
      <c r="DS763" s="16"/>
      <c r="DT763" s="16"/>
      <c r="DU763" s="16"/>
      <c r="DW763" s="16"/>
      <c r="EB763" s="16"/>
    </row>
    <row r="764" spans="1:132" x14ac:dyDescent="0.35">
      <c r="A764" s="16" t="s">
        <v>6223</v>
      </c>
      <c r="I764" t="s">
        <v>2180</v>
      </c>
      <c r="J764"/>
      <c r="K764" s="16" t="s">
        <v>730</v>
      </c>
      <c r="L764" s="16"/>
      <c r="O764" s="16" t="s">
        <v>119</v>
      </c>
      <c r="P764" s="16"/>
      <c r="Q764" s="16"/>
      <c r="R764" s="16">
        <f>SUM(COUNTIF(L764:Q764,"yes"))</f>
        <v>1</v>
      </c>
      <c r="S764" s="51"/>
      <c r="T764" s="16"/>
      <c r="U764" s="16"/>
      <c r="V764" s="16"/>
      <c r="W764" s="16"/>
      <c r="X764" s="16"/>
      <c r="Y764" s="16" t="s">
        <v>2179</v>
      </c>
      <c r="Z764" s="16"/>
      <c r="AA764" s="16"/>
      <c r="AG764" s="16" t="s">
        <v>2180</v>
      </c>
      <c r="AM764" s="16" t="s">
        <v>1428</v>
      </c>
      <c r="AN764" s="16" t="s">
        <v>1231</v>
      </c>
      <c r="AO764" s="16" t="s">
        <v>1175</v>
      </c>
      <c r="AQ764" s="16"/>
      <c r="AZ764" s="16">
        <f>LEN(AY764)-LEN(SUBSTITUTE(AY764,",",""))+1</f>
        <v>1</v>
      </c>
      <c r="BD764" s="30"/>
      <c r="BH764" s="26"/>
      <c r="BM764" s="16"/>
      <c r="BN764" s="16"/>
      <c r="BO764" s="41"/>
      <c r="BW764" s="16"/>
      <c r="BX764" s="16"/>
      <c r="BY764" s="16"/>
      <c r="BZ764" s="16"/>
      <c r="CI764" s="16"/>
      <c r="CJ764" s="16"/>
      <c r="CK764" s="16"/>
      <c r="CL764" s="16"/>
      <c r="CN764" s="16"/>
      <c r="CR764" s="16"/>
      <c r="CY764" s="16"/>
      <c r="CZ764" s="19"/>
      <c r="DA764" s="16"/>
      <c r="DB764" s="16"/>
      <c r="DD764" s="16"/>
      <c r="DF764" s="16"/>
      <c r="DP764" s="16"/>
      <c r="DS764" s="16"/>
      <c r="DT764" s="16"/>
      <c r="DU764" s="16"/>
      <c r="DW764" s="16"/>
      <c r="EB764" s="16"/>
    </row>
    <row r="765" spans="1:132" x14ac:dyDescent="0.35">
      <c r="A765" s="16" t="s">
        <v>6223</v>
      </c>
      <c r="I765" t="s">
        <v>2191</v>
      </c>
      <c r="J765"/>
      <c r="K765" s="16" t="s">
        <v>730</v>
      </c>
      <c r="L765" s="16"/>
      <c r="O765" s="16" t="s">
        <v>119</v>
      </c>
      <c r="P765" s="16"/>
      <c r="Q765" s="16"/>
      <c r="R765" s="16">
        <f>SUM(COUNTIF(L765:Q765,"yes"))</f>
        <v>1</v>
      </c>
      <c r="S765" s="51"/>
      <c r="T765" s="16"/>
      <c r="U765" s="16"/>
      <c r="V765" s="16"/>
      <c r="W765" s="16"/>
      <c r="X765" s="16"/>
      <c r="Y765" s="16" t="s">
        <v>2190</v>
      </c>
      <c r="Z765" s="16"/>
      <c r="AA765" s="16"/>
      <c r="AG765" s="16" t="s">
        <v>2191</v>
      </c>
      <c r="AM765" s="16" t="s">
        <v>5866</v>
      </c>
      <c r="AN765" s="16" t="s">
        <v>2192</v>
      </c>
      <c r="AO765" s="16" t="s">
        <v>1413</v>
      </c>
      <c r="AQ765" s="16"/>
      <c r="AZ765" s="16">
        <f>LEN(AY765)-LEN(SUBSTITUTE(AY765,",",""))+1</f>
        <v>1</v>
      </c>
      <c r="BD765" s="30"/>
      <c r="BH765" s="26"/>
      <c r="BM765" s="16"/>
      <c r="BN765" s="16"/>
      <c r="BO765" s="41"/>
      <c r="BW765" s="16"/>
      <c r="BX765" s="16"/>
      <c r="BY765" s="16"/>
      <c r="BZ765" s="16"/>
      <c r="CI765" s="16"/>
      <c r="CJ765" s="16"/>
      <c r="CK765" s="16"/>
      <c r="CL765" s="16"/>
      <c r="CN765" s="16"/>
      <c r="CR765" s="16"/>
      <c r="CY765" s="16"/>
      <c r="CZ765" s="19"/>
      <c r="DA765" s="16"/>
      <c r="DB765" s="16"/>
      <c r="DD765" s="16"/>
      <c r="DF765" s="16"/>
      <c r="DP765" s="16"/>
      <c r="DS765" s="16"/>
      <c r="DT765" s="16"/>
      <c r="DU765" s="16"/>
      <c r="DW765" s="16"/>
      <c r="EB765" s="16"/>
    </row>
    <row r="766" spans="1:132" x14ac:dyDescent="0.35">
      <c r="A766" s="16" t="s">
        <v>6223</v>
      </c>
      <c r="I766" t="s">
        <v>2120</v>
      </c>
      <c r="J766"/>
      <c r="K766" s="16" t="s">
        <v>730</v>
      </c>
      <c r="L766" s="16"/>
      <c r="O766" s="16" t="s">
        <v>119</v>
      </c>
      <c r="P766" s="16"/>
      <c r="Q766" s="16"/>
      <c r="R766" s="16">
        <f>SUM(COUNTIF(L766:Q766,"yes"))</f>
        <v>1</v>
      </c>
      <c r="S766" s="51"/>
      <c r="T766" s="16"/>
      <c r="U766" s="16"/>
      <c r="V766" s="16"/>
      <c r="W766" s="16"/>
      <c r="X766" s="16"/>
      <c r="Y766" s="16" t="s">
        <v>2119</v>
      </c>
      <c r="Z766" s="16"/>
      <c r="AA766" s="16"/>
      <c r="AG766" s="16" t="s">
        <v>2120</v>
      </c>
      <c r="AM766" s="16" t="s">
        <v>1034</v>
      </c>
      <c r="AN766" s="16" t="s">
        <v>1231</v>
      </c>
      <c r="AO766" s="16" t="s">
        <v>1720</v>
      </c>
      <c r="AQ766" s="16"/>
      <c r="AZ766" s="16">
        <f>LEN(AY766)-LEN(SUBSTITUTE(AY766,",",""))+1</f>
        <v>1</v>
      </c>
      <c r="BD766" s="30"/>
      <c r="BH766" s="26"/>
      <c r="BM766" s="16"/>
      <c r="BN766" s="16"/>
      <c r="BO766" s="41"/>
      <c r="BW766" s="16"/>
      <c r="BX766" s="16"/>
      <c r="BY766" s="16"/>
      <c r="BZ766" s="16"/>
      <c r="CI766" s="16"/>
      <c r="CJ766" s="16"/>
      <c r="CK766" s="16"/>
      <c r="CL766" s="16"/>
      <c r="CN766" s="16"/>
      <c r="CR766" s="16"/>
      <c r="CY766" s="16"/>
      <c r="CZ766" s="19"/>
      <c r="DA766" s="16"/>
      <c r="DB766" s="16"/>
      <c r="DD766" s="16"/>
      <c r="DF766" s="16"/>
      <c r="DP766" s="16"/>
      <c r="DS766" s="16"/>
      <c r="DT766" s="16"/>
      <c r="DU766" s="16"/>
      <c r="DW766" s="16"/>
      <c r="EB766" s="16"/>
    </row>
    <row r="767" spans="1:132" x14ac:dyDescent="0.35">
      <c r="A767" s="16" t="s">
        <v>6223</v>
      </c>
      <c r="I767" t="s">
        <v>2470</v>
      </c>
      <c r="J767"/>
      <c r="K767" s="16" t="s">
        <v>730</v>
      </c>
      <c r="L767" s="16"/>
      <c r="O767" s="16" t="s">
        <v>119</v>
      </c>
      <c r="P767" s="16"/>
      <c r="Q767" s="16"/>
      <c r="R767" s="16">
        <f>SUM(COUNTIF(L767:Q767,"yes"))</f>
        <v>1</v>
      </c>
      <c r="S767" s="51"/>
      <c r="T767" s="16"/>
      <c r="U767" s="16"/>
      <c r="V767" s="16"/>
      <c r="W767" s="16"/>
      <c r="X767" s="16"/>
      <c r="Y767" s="16" t="s">
        <v>2469</v>
      </c>
      <c r="Z767" s="16"/>
      <c r="AA767" s="16"/>
      <c r="AG767" s="16" t="s">
        <v>2470</v>
      </c>
      <c r="AM767" s="16" t="s">
        <v>1229</v>
      </c>
      <c r="AN767" s="16" t="s">
        <v>1228</v>
      </c>
      <c r="AO767" s="16" t="s">
        <v>1346</v>
      </c>
      <c r="AQ767" s="16"/>
      <c r="AZ767" s="16">
        <f>LEN(AY767)-LEN(SUBSTITUTE(AY767,",",""))+1</f>
        <v>1</v>
      </c>
      <c r="BD767" s="30"/>
      <c r="BH767" s="26"/>
      <c r="BM767" s="16"/>
      <c r="BN767" s="16"/>
      <c r="BO767" s="41"/>
      <c r="BW767" s="16"/>
      <c r="BX767" s="16"/>
      <c r="BY767" s="16"/>
      <c r="BZ767" s="16"/>
      <c r="CI767" s="16"/>
      <c r="CJ767" s="16"/>
      <c r="CK767" s="16"/>
      <c r="CL767" s="16"/>
      <c r="CN767" s="16"/>
      <c r="CR767" s="16"/>
      <c r="CY767" s="16"/>
      <c r="CZ767" s="19"/>
      <c r="DA767" s="16"/>
      <c r="DB767" s="16"/>
      <c r="DD767" s="16"/>
      <c r="DF767" s="16"/>
      <c r="DP767" s="16"/>
      <c r="DS767" s="16"/>
      <c r="DT767" s="16"/>
      <c r="DU767" s="16"/>
      <c r="DW767" s="16"/>
      <c r="EB767" s="16"/>
    </row>
    <row r="768" spans="1:132" x14ac:dyDescent="0.35">
      <c r="A768" s="16" t="s">
        <v>6223</v>
      </c>
      <c r="I768" t="s">
        <v>1883</v>
      </c>
      <c r="J768"/>
      <c r="K768" s="16" t="s">
        <v>730</v>
      </c>
      <c r="L768" s="16"/>
      <c r="O768" s="16" t="s">
        <v>119</v>
      </c>
      <c r="P768" s="16"/>
      <c r="Q768" s="16"/>
      <c r="R768" s="16">
        <f>SUM(COUNTIF(L768:Q768,"yes"))</f>
        <v>1</v>
      </c>
      <c r="S768" s="51"/>
      <c r="T768" s="16"/>
      <c r="U768" s="16"/>
      <c r="V768" s="16"/>
      <c r="W768" s="16"/>
      <c r="X768" s="16"/>
      <c r="Y768" s="16" t="s">
        <v>1882</v>
      </c>
      <c r="Z768" s="16"/>
      <c r="AA768" s="16"/>
      <c r="AG768" s="16" t="s">
        <v>1883</v>
      </c>
      <c r="AM768" s="16" t="s">
        <v>1213</v>
      </c>
      <c r="AN768" s="16" t="s">
        <v>727</v>
      </c>
      <c r="AO768" s="16" t="s">
        <v>1884</v>
      </c>
      <c r="AQ768" s="16"/>
      <c r="AZ768" s="16">
        <f>LEN(AY768)-LEN(SUBSTITUTE(AY768,",",""))+1</f>
        <v>1</v>
      </c>
      <c r="BB768" s="16">
        <f>LEN(BA768)-LEN(SUBSTITUTE(BA768,",",""))+1</f>
        <v>1</v>
      </c>
      <c r="BD768" s="30">
        <f>Table1[[#This Row], [no. of introduced regions]]/Table1[[#This Row], [no. of native regions]]</f>
        <v>1</v>
      </c>
      <c r="BH768" s="26"/>
      <c r="BM768" s="16"/>
      <c r="BN768" s="16"/>
      <c r="BO768" s="41"/>
      <c r="BW768" s="16"/>
      <c r="BX768" s="16"/>
      <c r="BY768" s="16"/>
      <c r="BZ768" s="16"/>
      <c r="CI768" s="16"/>
      <c r="CJ768" s="16"/>
      <c r="CK768" s="16"/>
      <c r="CL768" s="16"/>
      <c r="CN768" s="16"/>
      <c r="CR768" s="16"/>
      <c r="CY768" s="16"/>
      <c r="CZ768" s="19"/>
      <c r="DA768" s="16"/>
      <c r="DB768" s="16"/>
      <c r="DD768" s="16"/>
      <c r="DF768" s="16"/>
      <c r="DP768" s="16"/>
      <c r="DS768" s="16"/>
      <c r="DT768" s="16"/>
      <c r="DU768" s="16"/>
      <c r="DW768" s="16"/>
      <c r="EB768" s="16"/>
    </row>
    <row r="769" spans="1:132" x14ac:dyDescent="0.35">
      <c r="A769" s="16" t="s">
        <v>6223</v>
      </c>
      <c r="I769" t="s">
        <v>3068</v>
      </c>
      <c r="J769"/>
      <c r="K769" s="16" t="s">
        <v>730</v>
      </c>
      <c r="L769" s="16"/>
      <c r="O769" s="16" t="s">
        <v>119</v>
      </c>
      <c r="P769" s="16"/>
      <c r="Q769" s="16"/>
      <c r="R769" s="16">
        <f>SUM(COUNTIF(L769:Q769,"yes"))</f>
        <v>1</v>
      </c>
      <c r="S769" s="51"/>
      <c r="T769" s="16"/>
      <c r="U769" s="16"/>
      <c r="V769" s="16"/>
      <c r="W769" s="16"/>
      <c r="X769" s="16"/>
      <c r="Y769" s="16" t="s">
        <v>3067</v>
      </c>
      <c r="Z769" s="16"/>
      <c r="AA769" s="16"/>
      <c r="AG769" s="16" t="s">
        <v>3068</v>
      </c>
      <c r="AM769" s="16" t="s">
        <v>1324</v>
      </c>
      <c r="AN769" s="16" t="s">
        <v>3069</v>
      </c>
      <c r="AO769" s="16" t="s">
        <v>3070</v>
      </c>
      <c r="AQ769" s="16"/>
      <c r="BD769" s="30"/>
      <c r="BH769" s="26"/>
      <c r="BM769" s="16"/>
      <c r="BN769" s="16"/>
      <c r="BO769" s="41"/>
      <c r="BW769" s="16"/>
      <c r="BX769" s="16"/>
      <c r="BY769" s="16"/>
      <c r="BZ769" s="16"/>
      <c r="CI769" s="16"/>
      <c r="CJ769" s="16"/>
      <c r="CK769" s="16"/>
      <c r="CL769" s="16"/>
      <c r="CN769" s="16"/>
      <c r="CR769" s="16"/>
      <c r="CY769" s="16"/>
      <c r="CZ769" s="19"/>
      <c r="DA769" s="16"/>
      <c r="DB769" s="16"/>
      <c r="DD769" s="16"/>
      <c r="DF769" s="16"/>
      <c r="DP769" s="16"/>
      <c r="DS769" s="16"/>
      <c r="DT769" s="16"/>
      <c r="DU769" s="16"/>
      <c r="DW769" s="16"/>
      <c r="EB769" s="16"/>
    </row>
    <row r="770" spans="1:132" x14ac:dyDescent="0.35">
      <c r="A770" s="16" t="s">
        <v>6223</v>
      </c>
      <c r="I770" t="s">
        <v>2103</v>
      </c>
      <c r="J770"/>
      <c r="K770" s="16" t="s">
        <v>730</v>
      </c>
      <c r="L770" s="16"/>
      <c r="O770" s="16" t="s">
        <v>119</v>
      </c>
      <c r="P770" s="16"/>
      <c r="Q770" s="16"/>
      <c r="R770" s="16">
        <f>SUM(COUNTIF(L770:Q770,"yes"))</f>
        <v>1</v>
      </c>
      <c r="S770" s="51"/>
      <c r="T770" s="16"/>
      <c r="U770" s="16"/>
      <c r="V770" s="16"/>
      <c r="W770" s="16"/>
      <c r="X770" s="16"/>
      <c r="Y770" s="16" t="s">
        <v>2102</v>
      </c>
      <c r="Z770" s="16"/>
      <c r="AA770" s="16"/>
      <c r="AG770" s="16" t="s">
        <v>2103</v>
      </c>
      <c r="AM770" s="16" t="s">
        <v>1034</v>
      </c>
      <c r="AN770" s="16" t="s">
        <v>727</v>
      </c>
      <c r="AO770" s="16" t="s">
        <v>1232</v>
      </c>
      <c r="AQ770" s="16"/>
      <c r="AZ770" s="16">
        <f>LEN(AY770)-LEN(SUBSTITUTE(AY770,",",""))+1</f>
        <v>1</v>
      </c>
      <c r="BD770" s="30"/>
      <c r="BH770" s="26"/>
      <c r="BM770" s="16"/>
      <c r="BN770" s="16"/>
      <c r="BO770" s="41"/>
      <c r="BW770" s="16"/>
      <c r="BX770" s="16"/>
      <c r="BY770" s="16"/>
      <c r="BZ770" s="16"/>
      <c r="CI770" s="16"/>
      <c r="CJ770" s="16"/>
      <c r="CK770" s="16"/>
      <c r="CL770" s="16"/>
      <c r="CN770" s="16"/>
      <c r="CR770" s="16"/>
      <c r="CY770" s="16"/>
      <c r="CZ770" s="19"/>
      <c r="DA770" s="16"/>
      <c r="DB770" s="16"/>
      <c r="DD770" s="16"/>
      <c r="DF770" s="16"/>
      <c r="DP770" s="16"/>
      <c r="DS770" s="16"/>
      <c r="DT770" s="16"/>
      <c r="DU770" s="16"/>
      <c r="DW770" s="16"/>
      <c r="EB770" s="16"/>
    </row>
    <row r="771" spans="1:132" x14ac:dyDescent="0.35">
      <c r="A771" s="16" t="s">
        <v>6223</v>
      </c>
      <c r="I771" t="s">
        <v>2283</v>
      </c>
      <c r="J771"/>
      <c r="K771" s="16" t="s">
        <v>730</v>
      </c>
      <c r="L771" s="16"/>
      <c r="O771" s="16" t="s">
        <v>119</v>
      </c>
      <c r="P771" s="16"/>
      <c r="Q771" s="16"/>
      <c r="R771" s="16">
        <f>SUM(COUNTIF(L771:Q771,"yes"))</f>
        <v>1</v>
      </c>
      <c r="S771" s="51"/>
      <c r="T771" s="16"/>
      <c r="U771" s="16"/>
      <c r="V771" s="16"/>
      <c r="W771" s="16"/>
      <c r="X771" s="16"/>
      <c r="Y771" s="16" t="s">
        <v>2282</v>
      </c>
      <c r="Z771" s="16"/>
      <c r="AA771" s="16"/>
      <c r="AG771" s="16" t="s">
        <v>2283</v>
      </c>
      <c r="AM771" s="16" t="s">
        <v>2276</v>
      </c>
      <c r="AN771" s="16" t="s">
        <v>2284</v>
      </c>
      <c r="AO771" s="16" t="s">
        <v>1703</v>
      </c>
      <c r="AQ771" s="16"/>
      <c r="AZ771" s="16">
        <f>LEN(AY771)-LEN(SUBSTITUTE(AY771,",",""))+1</f>
        <v>1</v>
      </c>
      <c r="BD771" s="30"/>
      <c r="BH771" s="26"/>
      <c r="BM771" s="16"/>
      <c r="BN771" s="16"/>
      <c r="BO771" s="41"/>
      <c r="BW771" s="16"/>
      <c r="BX771" s="16"/>
      <c r="BY771" s="16"/>
      <c r="BZ771" s="16"/>
      <c r="CI771" s="16"/>
      <c r="CJ771" s="16"/>
      <c r="CK771" s="16"/>
      <c r="CL771" s="16"/>
      <c r="CN771" s="16"/>
      <c r="CR771" s="16"/>
      <c r="CY771" s="16"/>
      <c r="CZ771" s="19"/>
      <c r="DA771" s="16"/>
      <c r="DB771" s="16"/>
      <c r="DD771" s="16"/>
      <c r="DF771" s="16"/>
      <c r="DP771" s="16"/>
      <c r="DS771" s="16"/>
      <c r="DT771" s="16"/>
      <c r="DU771" s="16"/>
      <c r="DW771" s="16"/>
      <c r="EB771" s="16"/>
    </row>
    <row r="772" spans="1:132" x14ac:dyDescent="0.35">
      <c r="A772" s="16" t="s">
        <v>6223</v>
      </c>
      <c r="I772" t="s">
        <v>2728</v>
      </c>
      <c r="J772"/>
      <c r="K772" s="16" t="s">
        <v>730</v>
      </c>
      <c r="L772" s="16"/>
      <c r="O772" s="16" t="s">
        <v>119</v>
      </c>
      <c r="P772" s="16"/>
      <c r="Q772" s="16"/>
      <c r="R772" s="16">
        <f>SUM(COUNTIF(L772:Q772,"yes"))</f>
        <v>1</v>
      </c>
      <c r="S772" s="51"/>
      <c r="T772" s="16"/>
      <c r="U772" s="16"/>
      <c r="V772" s="16"/>
      <c r="W772" s="16"/>
      <c r="X772" s="16"/>
      <c r="Y772" s="16" t="s">
        <v>2727</v>
      </c>
      <c r="Z772" s="16"/>
      <c r="AA772" s="16"/>
      <c r="AG772" s="16" t="s">
        <v>2728</v>
      </c>
      <c r="AM772" s="16" t="s">
        <v>2721</v>
      </c>
      <c r="AN772" s="16" t="s">
        <v>981</v>
      </c>
      <c r="AO772" s="16" t="s">
        <v>1175</v>
      </c>
      <c r="AQ772" s="16"/>
      <c r="BD772" s="30"/>
      <c r="BH772" s="26"/>
      <c r="BM772" s="16"/>
      <c r="BN772" s="16"/>
      <c r="BO772" s="41"/>
      <c r="BW772" s="16"/>
      <c r="BX772" s="16"/>
      <c r="BY772" s="16"/>
      <c r="BZ772" s="16"/>
      <c r="CI772" s="16"/>
      <c r="CJ772" s="16"/>
      <c r="CK772" s="16"/>
      <c r="CL772" s="16"/>
      <c r="CN772" s="16"/>
      <c r="CR772" s="16"/>
      <c r="CY772" s="16"/>
      <c r="CZ772" s="19"/>
      <c r="DA772" s="16"/>
      <c r="DB772" s="16"/>
      <c r="DD772" s="16"/>
      <c r="DF772" s="16"/>
      <c r="DP772" s="16"/>
      <c r="DS772" s="16"/>
      <c r="DT772" s="16"/>
      <c r="DU772" s="16"/>
      <c r="DW772" s="16"/>
      <c r="EB772" s="16"/>
    </row>
    <row r="773" spans="1:132" x14ac:dyDescent="0.35">
      <c r="A773" s="16" t="s">
        <v>6223</v>
      </c>
      <c r="I773" t="s">
        <v>2434</v>
      </c>
      <c r="J773"/>
      <c r="K773" s="16" t="s">
        <v>730</v>
      </c>
      <c r="L773" s="16"/>
      <c r="O773" s="16" t="s">
        <v>119</v>
      </c>
      <c r="P773" s="16"/>
      <c r="Q773" s="16"/>
      <c r="R773" s="16">
        <f>SUM(COUNTIF(L773:Q773,"yes"))</f>
        <v>1</v>
      </c>
      <c r="S773" s="51"/>
      <c r="T773" s="16"/>
      <c r="U773" s="16"/>
      <c r="V773" s="16"/>
      <c r="W773" s="16"/>
      <c r="X773" s="16"/>
      <c r="Y773" s="16" t="s">
        <v>2433</v>
      </c>
      <c r="Z773" s="16"/>
      <c r="AA773" s="16"/>
      <c r="AG773" s="16" t="s">
        <v>2434</v>
      </c>
      <c r="AM773" s="16" t="s">
        <v>1432</v>
      </c>
      <c r="AN773" s="16" t="s">
        <v>1228</v>
      </c>
      <c r="AO773" s="16" t="s">
        <v>2435</v>
      </c>
      <c r="AQ773" s="16"/>
      <c r="AZ773" s="16">
        <f>LEN(AY773)-LEN(SUBSTITUTE(AY773,",",""))+1</f>
        <v>1</v>
      </c>
      <c r="BD773" s="30"/>
      <c r="BH773" s="26"/>
      <c r="BM773" s="16"/>
      <c r="BN773" s="16"/>
      <c r="BO773" s="41"/>
      <c r="BW773" s="16"/>
      <c r="BX773" s="16"/>
      <c r="BY773" s="16"/>
      <c r="BZ773" s="16"/>
      <c r="CI773" s="16"/>
      <c r="CJ773" s="16"/>
      <c r="CK773" s="16"/>
      <c r="CL773" s="16"/>
      <c r="CN773" s="16"/>
      <c r="CR773" s="16"/>
      <c r="CY773" s="16"/>
      <c r="CZ773" s="19"/>
      <c r="DA773" s="16"/>
      <c r="DB773" s="16"/>
      <c r="DD773" s="16"/>
      <c r="DF773" s="16"/>
      <c r="DP773" s="16"/>
      <c r="DS773" s="16"/>
      <c r="DT773" s="16"/>
      <c r="DU773" s="16"/>
      <c r="DW773" s="16"/>
      <c r="EB773" s="16"/>
    </row>
    <row r="774" spans="1:132" x14ac:dyDescent="0.35">
      <c r="A774" s="16" t="s">
        <v>6223</v>
      </c>
      <c r="I774" t="s">
        <v>2454</v>
      </c>
      <c r="J774"/>
      <c r="K774" s="16" t="s">
        <v>730</v>
      </c>
      <c r="L774" s="16"/>
      <c r="O774" s="16" t="s">
        <v>119</v>
      </c>
      <c r="P774" s="16"/>
      <c r="Q774" s="16"/>
      <c r="R774" s="16">
        <f>SUM(COUNTIF(L774:Q774,"yes"))</f>
        <v>1</v>
      </c>
      <c r="S774" s="51"/>
      <c r="T774" s="16"/>
      <c r="U774" s="16"/>
      <c r="V774" s="16"/>
      <c r="W774" s="16"/>
      <c r="X774" s="16"/>
      <c r="Y774" s="16" t="s">
        <v>2453</v>
      </c>
      <c r="Z774" s="16"/>
      <c r="AA774" s="16"/>
      <c r="AG774" s="16" t="s">
        <v>2454</v>
      </c>
      <c r="AM774" s="16" t="s">
        <v>769</v>
      </c>
      <c r="AN774" s="16" t="s">
        <v>727</v>
      </c>
      <c r="AO774" s="16" t="s">
        <v>1175</v>
      </c>
      <c r="AQ774" s="16"/>
      <c r="AZ774" s="16">
        <f>LEN(AY774)-LEN(SUBSTITUTE(AY774,",",""))+1</f>
        <v>1</v>
      </c>
      <c r="BD774" s="30"/>
      <c r="BH774" s="26"/>
      <c r="BM774" s="16"/>
      <c r="BN774" s="16"/>
      <c r="BO774" s="41"/>
      <c r="BW774" s="16"/>
      <c r="BX774" s="16"/>
      <c r="BY774" s="16"/>
      <c r="BZ774" s="16"/>
      <c r="CI774" s="16"/>
      <c r="CJ774" s="16"/>
      <c r="CK774" s="16"/>
      <c r="CL774" s="16"/>
      <c r="CN774" s="16"/>
      <c r="CR774" s="16"/>
      <c r="CY774" s="16"/>
      <c r="CZ774" s="19"/>
      <c r="DA774" s="16"/>
      <c r="DB774" s="16"/>
      <c r="DD774" s="16"/>
      <c r="DF774" s="16"/>
      <c r="DP774" s="16"/>
      <c r="DS774" s="16"/>
      <c r="DT774" s="16"/>
      <c r="DU774" s="16"/>
      <c r="DW774" s="16"/>
      <c r="EB774" s="16"/>
    </row>
    <row r="775" spans="1:132" x14ac:dyDescent="0.35">
      <c r="A775" s="16" t="s">
        <v>6223</v>
      </c>
      <c r="I775" t="s">
        <v>1818</v>
      </c>
      <c r="J775"/>
      <c r="K775" s="16" t="s">
        <v>730</v>
      </c>
      <c r="L775" s="16"/>
      <c r="O775" s="16" t="s">
        <v>119</v>
      </c>
      <c r="P775" s="16"/>
      <c r="Q775" s="16"/>
      <c r="R775" s="16">
        <f>SUM(COUNTIF(L775:Q775,"yes"))</f>
        <v>1</v>
      </c>
      <c r="S775" s="51"/>
      <c r="T775" s="16"/>
      <c r="U775" s="16"/>
      <c r="V775" s="16"/>
      <c r="W775" s="16"/>
      <c r="X775" s="16"/>
      <c r="Y775" s="16" t="s">
        <v>1817</v>
      </c>
      <c r="Z775" s="16"/>
      <c r="AA775" s="16"/>
      <c r="AG775" s="16" t="s">
        <v>1818</v>
      </c>
      <c r="AM775" s="16" t="s">
        <v>1313</v>
      </c>
      <c r="AN775" s="16" t="s">
        <v>1231</v>
      </c>
      <c r="AO775" s="16" t="s">
        <v>1807</v>
      </c>
      <c r="AQ775" s="16"/>
      <c r="AZ775" s="16">
        <f>LEN(AY775)-LEN(SUBSTITUTE(AY775,",",""))+1</f>
        <v>1</v>
      </c>
      <c r="BB775" s="16">
        <f>LEN(BA775)-LEN(SUBSTITUTE(BA775,",",""))+1</f>
        <v>1</v>
      </c>
      <c r="BC775" s="16">
        <f>Table1[[#This Row], [no. of native regions]]+Table1[[#This Row], [no. of introduced regions]]</f>
        <v>2</v>
      </c>
      <c r="BD775" s="30">
        <f>Table1[[#This Row], [no. of introduced regions]]/Table1[[#This Row], [no. of native regions]]</f>
        <v>1</v>
      </c>
      <c r="BH775" s="26"/>
      <c r="BM775" s="16"/>
      <c r="BN775" s="16"/>
      <c r="BO775" s="41"/>
      <c r="BW775" s="16"/>
      <c r="BX775" s="16"/>
      <c r="BY775" s="16"/>
      <c r="BZ775" s="16"/>
      <c r="CI775" s="16"/>
      <c r="CJ775" s="16"/>
      <c r="CK775" s="16"/>
      <c r="CL775" s="16"/>
      <c r="CN775" s="16"/>
      <c r="CR775" s="16"/>
      <c r="CY775" s="16"/>
      <c r="CZ775" s="19"/>
      <c r="DA775" s="16"/>
      <c r="DB775" s="16"/>
      <c r="DD775" s="16"/>
      <c r="DF775" s="16"/>
      <c r="DP775" s="16"/>
      <c r="DS775" s="16"/>
      <c r="DT775" s="16"/>
      <c r="DU775" s="16"/>
      <c r="DW775" s="16"/>
      <c r="EB775" s="16"/>
    </row>
    <row r="776" spans="1:132" x14ac:dyDescent="0.35">
      <c r="A776" s="16" t="s">
        <v>6223</v>
      </c>
      <c r="I776" t="s">
        <v>2464</v>
      </c>
      <c r="J776"/>
      <c r="K776" s="16" t="s">
        <v>730</v>
      </c>
      <c r="L776" s="16"/>
      <c r="O776" s="16" t="s">
        <v>119</v>
      </c>
      <c r="P776" s="16"/>
      <c r="Q776" s="16"/>
      <c r="R776" s="16">
        <f>SUM(COUNTIF(L776:Q776,"yes"))</f>
        <v>1</v>
      </c>
      <c r="S776" s="51"/>
      <c r="T776" s="16"/>
      <c r="U776" s="16"/>
      <c r="V776" s="16"/>
      <c r="W776" s="16"/>
      <c r="X776" s="16"/>
      <c r="Y776" s="16" t="s">
        <v>2463</v>
      </c>
      <c r="Z776" s="16"/>
      <c r="AA776" s="16"/>
      <c r="AG776" s="16" t="s">
        <v>2464</v>
      </c>
      <c r="AM776" s="16" t="s">
        <v>1469</v>
      </c>
      <c r="AN776" s="16" t="s">
        <v>727</v>
      </c>
      <c r="AO776" s="16" t="s">
        <v>1413</v>
      </c>
      <c r="AQ776" s="16"/>
      <c r="AZ776" s="16">
        <f>LEN(AY776)-LEN(SUBSTITUTE(AY776,",",""))+1</f>
        <v>1</v>
      </c>
      <c r="BD776" s="30"/>
      <c r="BH776" s="26"/>
      <c r="BM776" s="16"/>
      <c r="BN776" s="16"/>
      <c r="BO776" s="41"/>
      <c r="BW776" s="16"/>
      <c r="BX776" s="16"/>
      <c r="BY776" s="16"/>
      <c r="BZ776" s="16"/>
      <c r="CI776" s="16"/>
      <c r="CJ776" s="16"/>
      <c r="CK776" s="16"/>
      <c r="CL776" s="16"/>
      <c r="CN776" s="16"/>
      <c r="CR776" s="16"/>
      <c r="CY776" s="16"/>
      <c r="CZ776" s="19"/>
      <c r="DA776" s="16"/>
      <c r="DB776" s="16"/>
      <c r="DD776" s="16"/>
      <c r="DF776" s="16"/>
      <c r="DP776" s="16"/>
      <c r="DS776" s="16"/>
      <c r="DT776" s="16"/>
      <c r="DU776" s="16"/>
      <c r="DW776" s="16"/>
      <c r="EB776" s="16"/>
    </row>
    <row r="777" spans="1:132" x14ac:dyDescent="0.35">
      <c r="A777" s="16" t="s">
        <v>6223</v>
      </c>
      <c r="I777" t="s">
        <v>1990</v>
      </c>
      <c r="J777"/>
      <c r="K777" s="16" t="s">
        <v>730</v>
      </c>
      <c r="L777" s="16"/>
      <c r="O777" s="16" t="s">
        <v>119</v>
      </c>
      <c r="P777" s="16"/>
      <c r="Q777" s="16"/>
      <c r="R777" s="16">
        <f>SUM(COUNTIF(L777:Q777,"yes"))</f>
        <v>1</v>
      </c>
      <c r="S777" s="51"/>
      <c r="T777" s="16"/>
      <c r="U777" s="16"/>
      <c r="V777" s="16"/>
      <c r="W777" s="16"/>
      <c r="X777" s="16"/>
      <c r="Y777" s="16" t="s">
        <v>1989</v>
      </c>
      <c r="Z777" s="16"/>
      <c r="AA777" s="16"/>
      <c r="AG777" s="16" t="s">
        <v>1990</v>
      </c>
      <c r="AM777" s="16" t="s">
        <v>1260</v>
      </c>
      <c r="AN777" s="16" t="s">
        <v>1231</v>
      </c>
      <c r="AO777" s="16" t="s">
        <v>1807</v>
      </c>
      <c r="AQ777" s="16"/>
      <c r="AZ777" s="16">
        <f>LEN(AY777)-LEN(SUBSTITUTE(AY777,",",""))+1</f>
        <v>1</v>
      </c>
      <c r="BB777" s="16">
        <f>LEN(BA777)-LEN(SUBSTITUTE(BA777,",",""))+1</f>
        <v>1</v>
      </c>
      <c r="BD777" s="30"/>
      <c r="BH777" s="26"/>
      <c r="BM777" s="16"/>
      <c r="BN777" s="16"/>
      <c r="BO777" s="41"/>
      <c r="BW777" s="16"/>
      <c r="BX777" s="16"/>
      <c r="BY777" s="16"/>
      <c r="BZ777" s="16"/>
      <c r="CI777" s="16"/>
      <c r="CJ777" s="16"/>
      <c r="CK777" s="16"/>
      <c r="CL777" s="16"/>
      <c r="CN777" s="16"/>
      <c r="CR777" s="16"/>
      <c r="CY777" s="16"/>
      <c r="CZ777" s="19"/>
      <c r="DA777" s="16"/>
      <c r="DB777" s="16"/>
      <c r="DD777" s="16"/>
      <c r="DF777" s="16"/>
      <c r="DP777" s="16"/>
      <c r="DS777" s="16"/>
      <c r="DT777" s="16"/>
      <c r="DU777" s="16"/>
      <c r="DW777" s="16"/>
      <c r="EB777" s="16"/>
    </row>
    <row r="778" spans="1:132" x14ac:dyDescent="0.35">
      <c r="A778" s="16" t="s">
        <v>6223</v>
      </c>
      <c r="I778" t="s">
        <v>2402</v>
      </c>
      <c r="J778"/>
      <c r="K778" s="16" t="s">
        <v>730</v>
      </c>
      <c r="L778" s="16"/>
      <c r="O778" s="16" t="s">
        <v>119</v>
      </c>
      <c r="P778" s="16"/>
      <c r="Q778" s="16"/>
      <c r="R778" s="16">
        <f>SUM(COUNTIF(L778:Q778,"yes"))</f>
        <v>1</v>
      </c>
      <c r="S778" s="51"/>
      <c r="T778" s="16"/>
      <c r="U778" s="16"/>
      <c r="V778" s="16"/>
      <c r="W778" s="16"/>
      <c r="X778" s="16"/>
      <c r="Y778" s="16" t="s">
        <v>2401</v>
      </c>
      <c r="Z778" s="16"/>
      <c r="AA778" s="16"/>
      <c r="AG778" s="16" t="s">
        <v>2402</v>
      </c>
      <c r="AM778" s="16" t="s">
        <v>1432</v>
      </c>
      <c r="AN778" s="16" t="s">
        <v>1231</v>
      </c>
      <c r="AO778" s="16" t="s">
        <v>2039</v>
      </c>
      <c r="AQ778" s="16"/>
      <c r="AZ778" s="16">
        <f>LEN(AY778)-LEN(SUBSTITUTE(AY778,",",""))+1</f>
        <v>1</v>
      </c>
      <c r="BD778" s="30"/>
      <c r="BH778" s="26"/>
      <c r="BM778" s="16"/>
      <c r="BN778" s="16"/>
      <c r="BO778" s="41"/>
      <c r="BW778" s="16"/>
      <c r="BX778" s="16"/>
      <c r="BY778" s="16"/>
      <c r="BZ778" s="16"/>
      <c r="CI778" s="16"/>
      <c r="CJ778" s="16"/>
      <c r="CK778" s="16"/>
      <c r="CL778" s="16"/>
      <c r="CN778" s="16"/>
      <c r="CR778" s="16"/>
      <c r="CY778" s="16"/>
      <c r="CZ778" s="19"/>
      <c r="DA778" s="16"/>
      <c r="DB778" s="16"/>
      <c r="DD778" s="16"/>
      <c r="DF778" s="16"/>
      <c r="DP778" s="16"/>
      <c r="DS778" s="16"/>
      <c r="DT778" s="16"/>
      <c r="DU778" s="16"/>
      <c r="DW778" s="16"/>
      <c r="EB778" s="16"/>
    </row>
    <row r="779" spans="1:132" x14ac:dyDescent="0.35">
      <c r="A779" s="16" t="s">
        <v>6223</v>
      </c>
      <c r="I779" t="s">
        <v>3077</v>
      </c>
      <c r="J779"/>
      <c r="K779" s="16" t="s">
        <v>730</v>
      </c>
      <c r="L779" s="16"/>
      <c r="O779" s="16" t="s">
        <v>119</v>
      </c>
      <c r="P779" s="16"/>
      <c r="Q779" s="16"/>
      <c r="R779" s="16">
        <f>SUM(COUNTIF(L779:Q779,"yes"))</f>
        <v>1</v>
      </c>
      <c r="S779" s="51"/>
      <c r="T779" s="16"/>
      <c r="U779" s="16"/>
      <c r="V779" s="16"/>
      <c r="W779" s="16"/>
      <c r="X779" s="16"/>
      <c r="Y779" s="16" t="s">
        <v>3076</v>
      </c>
      <c r="Z779" s="16"/>
      <c r="AA779" s="16"/>
      <c r="AG779" s="16" t="s">
        <v>3077</v>
      </c>
      <c r="AM779" s="16" t="s">
        <v>2248</v>
      </c>
      <c r="AN779" s="16" t="s">
        <v>1513</v>
      </c>
      <c r="AO779" s="16" t="s">
        <v>3078</v>
      </c>
      <c r="AQ779" s="16"/>
      <c r="BD779" s="30"/>
      <c r="BH779" s="26"/>
      <c r="BM779" s="16"/>
      <c r="BN779" s="16"/>
      <c r="BO779" s="41"/>
      <c r="BW779" s="16"/>
      <c r="BX779" s="16"/>
      <c r="BY779" s="16"/>
      <c r="BZ779" s="16"/>
      <c r="CI779" s="16"/>
      <c r="CJ779" s="16"/>
      <c r="CK779" s="16"/>
      <c r="CL779" s="16"/>
      <c r="CN779" s="16"/>
      <c r="CR779" s="16"/>
      <c r="CY779" s="16"/>
      <c r="CZ779" s="19"/>
      <c r="DA779" s="16"/>
      <c r="DB779" s="16"/>
      <c r="DD779" s="16"/>
      <c r="DF779" s="16"/>
      <c r="DP779" s="16"/>
      <c r="DS779" s="16"/>
      <c r="DT779" s="16"/>
      <c r="DU779" s="16"/>
      <c r="DW779" s="16"/>
      <c r="EB779" s="16"/>
    </row>
    <row r="780" spans="1:132" x14ac:dyDescent="0.35">
      <c r="A780" s="16" t="s">
        <v>6223</v>
      </c>
      <c r="I780" t="s">
        <v>2262</v>
      </c>
      <c r="J780"/>
      <c r="K780" s="16" t="s">
        <v>730</v>
      </c>
      <c r="L780" s="16"/>
      <c r="O780" s="16" t="s">
        <v>119</v>
      </c>
      <c r="P780" s="16"/>
      <c r="Q780" s="16"/>
      <c r="R780" s="16">
        <f>SUM(COUNTIF(L780:Q780,"yes"))</f>
        <v>1</v>
      </c>
      <c r="S780" s="51"/>
      <c r="T780" s="16"/>
      <c r="U780" s="16"/>
      <c r="V780" s="16"/>
      <c r="W780" s="16"/>
      <c r="X780" s="16"/>
      <c r="Y780" s="16" t="s">
        <v>2261</v>
      </c>
      <c r="Z780" s="16"/>
      <c r="AA780" s="16"/>
      <c r="AG780" s="16" t="s">
        <v>2262</v>
      </c>
      <c r="AM780" s="16" t="s">
        <v>1034</v>
      </c>
      <c r="AN780" s="16" t="s">
        <v>727</v>
      </c>
      <c r="AO780" s="16" t="s">
        <v>1037</v>
      </c>
      <c r="AQ780" s="16"/>
      <c r="AZ780" s="16">
        <f>LEN(AY780)-LEN(SUBSTITUTE(AY780,",",""))+1</f>
        <v>1</v>
      </c>
      <c r="BD780" s="30"/>
      <c r="BH780" s="26"/>
      <c r="BM780" s="16"/>
      <c r="BN780" s="16"/>
      <c r="BO780" s="41"/>
      <c r="BW780" s="16"/>
      <c r="BX780" s="16"/>
      <c r="BY780" s="16"/>
      <c r="BZ780" s="16"/>
      <c r="CI780" s="16"/>
      <c r="CJ780" s="16"/>
      <c r="CK780" s="16"/>
      <c r="CL780" s="16"/>
      <c r="CN780" s="16"/>
      <c r="CR780" s="16"/>
      <c r="CY780" s="16"/>
      <c r="CZ780" s="19"/>
      <c r="DA780" s="16"/>
      <c r="DB780" s="16"/>
      <c r="DD780" s="16"/>
      <c r="DF780" s="16"/>
      <c r="DP780" s="16"/>
      <c r="DS780" s="16"/>
      <c r="DT780" s="16"/>
      <c r="DU780" s="16"/>
      <c r="DW780" s="16"/>
      <c r="EB780" s="16"/>
    </row>
    <row r="781" spans="1:132" x14ac:dyDescent="0.35">
      <c r="A781" s="16" t="s">
        <v>6223</v>
      </c>
      <c r="I781" t="s">
        <v>2404</v>
      </c>
      <c r="J781"/>
      <c r="K781" s="16" t="s">
        <v>730</v>
      </c>
      <c r="L781" s="16"/>
      <c r="O781" s="16" t="s">
        <v>119</v>
      </c>
      <c r="P781" s="16"/>
      <c r="Q781" s="16"/>
      <c r="R781" s="16">
        <f>SUM(COUNTIF(L781:Q781,"yes"))</f>
        <v>1</v>
      </c>
      <c r="S781" s="51" t="s">
        <v>6301</v>
      </c>
      <c r="T781" s="16"/>
      <c r="U781" s="16"/>
      <c r="V781" s="16"/>
      <c r="W781" s="16"/>
      <c r="X781" s="16"/>
      <c r="Y781" s="16" t="s">
        <v>2403</v>
      </c>
      <c r="Z781" s="16"/>
      <c r="AA781" s="16"/>
      <c r="AB781" s="16" t="s">
        <v>2405</v>
      </c>
      <c r="AG781" s="16" t="s">
        <v>2404</v>
      </c>
      <c r="AM781" s="16" t="s">
        <v>1213</v>
      </c>
      <c r="AN781" s="16" t="s">
        <v>2406</v>
      </c>
      <c r="AO781" s="16" t="s">
        <v>6233</v>
      </c>
      <c r="AQ781" s="16"/>
      <c r="AZ781" s="16">
        <f>LEN(AY781)-LEN(SUBSTITUTE(AY781,",",""))+1</f>
        <v>1</v>
      </c>
      <c r="BD781" s="30"/>
      <c r="BH781" s="26"/>
      <c r="BM781" s="16"/>
      <c r="BN781" s="16"/>
      <c r="BO781" s="41"/>
      <c r="BW781" s="16"/>
      <c r="BX781" s="16"/>
      <c r="BY781" s="16"/>
      <c r="BZ781" s="16"/>
      <c r="CI781" s="16"/>
      <c r="CJ781" s="16"/>
      <c r="CK781" s="16"/>
      <c r="CL781" s="16"/>
      <c r="CN781" s="16"/>
      <c r="CR781" s="16"/>
      <c r="CY781" s="16"/>
      <c r="CZ781" s="19"/>
      <c r="DA781" s="16"/>
      <c r="DB781" s="16"/>
      <c r="DD781" s="16"/>
      <c r="DF781" s="16"/>
      <c r="DP781" s="16"/>
      <c r="DS781" s="16"/>
      <c r="DT781" s="16"/>
      <c r="DU781" s="16"/>
      <c r="DW781" s="16"/>
      <c r="EB781" s="16"/>
    </row>
    <row r="782" spans="1:132" x14ac:dyDescent="0.35">
      <c r="A782" s="16" t="s">
        <v>6223</v>
      </c>
      <c r="I782" t="s">
        <v>2408</v>
      </c>
      <c r="J782"/>
      <c r="K782" s="16" t="s">
        <v>730</v>
      </c>
      <c r="L782" s="16"/>
      <c r="O782" s="16" t="s">
        <v>119</v>
      </c>
      <c r="P782" s="16"/>
      <c r="Q782" s="16"/>
      <c r="R782" s="16">
        <f>SUM(COUNTIF(L782:Q782,"yes"))</f>
        <v>1</v>
      </c>
      <c r="S782" s="51"/>
      <c r="T782" s="16"/>
      <c r="U782" s="16"/>
      <c r="V782" s="16"/>
      <c r="W782" s="16"/>
      <c r="X782" s="16"/>
      <c r="Y782" s="16" t="s">
        <v>2407</v>
      </c>
      <c r="Z782" s="16"/>
      <c r="AA782" s="16"/>
      <c r="AG782" s="16" t="s">
        <v>2408</v>
      </c>
      <c r="AM782" s="16" t="s">
        <v>1229</v>
      </c>
      <c r="AN782" s="16" t="s">
        <v>1228</v>
      </c>
      <c r="AO782" s="16" t="s">
        <v>1801</v>
      </c>
      <c r="AQ782" s="16"/>
      <c r="AZ782" s="16">
        <f>LEN(AY782)-LEN(SUBSTITUTE(AY782,",",""))+1</f>
        <v>1</v>
      </c>
      <c r="BD782" s="30"/>
      <c r="BH782" s="26"/>
      <c r="BM782" s="16"/>
      <c r="BN782" s="16"/>
      <c r="BO782" s="41"/>
      <c r="BW782" s="16"/>
      <c r="BX782" s="16"/>
      <c r="BY782" s="16"/>
      <c r="BZ782" s="16"/>
      <c r="CI782" s="16"/>
      <c r="CJ782" s="16"/>
      <c r="CK782" s="16"/>
      <c r="CL782" s="16"/>
      <c r="CN782" s="16"/>
      <c r="CR782" s="16"/>
      <c r="CY782" s="16"/>
      <c r="CZ782" s="19"/>
      <c r="DA782" s="16"/>
      <c r="DB782" s="16"/>
      <c r="DD782" s="16"/>
      <c r="DF782" s="16"/>
      <c r="DP782" s="16"/>
      <c r="DS782" s="16"/>
      <c r="DT782" s="16"/>
      <c r="DU782" s="16"/>
      <c r="DW782" s="16"/>
      <c r="EB782" s="16"/>
    </row>
    <row r="783" spans="1:132" x14ac:dyDescent="0.35">
      <c r="A783" s="16" t="s">
        <v>6223</v>
      </c>
      <c r="I783" t="s">
        <v>1939</v>
      </c>
      <c r="J783"/>
      <c r="K783" s="16" t="s">
        <v>730</v>
      </c>
      <c r="L783" s="16"/>
      <c r="O783" s="16" t="s">
        <v>119</v>
      </c>
      <c r="P783" s="16"/>
      <c r="Q783" s="16"/>
      <c r="R783" s="16">
        <f>SUM(COUNTIF(L783:Q783,"yes"))</f>
        <v>1</v>
      </c>
      <c r="S783" s="51"/>
      <c r="T783" s="16"/>
      <c r="U783" s="16"/>
      <c r="V783" s="16"/>
      <c r="W783" s="16"/>
      <c r="X783" s="16"/>
      <c r="Y783" s="16" t="s">
        <v>1938</v>
      </c>
      <c r="Z783" s="16"/>
      <c r="AA783" s="16"/>
      <c r="AG783" s="16" t="s">
        <v>1939</v>
      </c>
      <c r="AM783" s="16" t="s">
        <v>1328</v>
      </c>
      <c r="AN783" s="16" t="s">
        <v>1513</v>
      </c>
      <c r="AO783" s="16" t="s">
        <v>1346</v>
      </c>
      <c r="AQ783" s="16"/>
      <c r="AZ783" s="16">
        <f>LEN(AY783)-LEN(SUBSTITUTE(AY783,",",""))+1</f>
        <v>1</v>
      </c>
      <c r="BB783" s="16">
        <f>LEN(BA783)-LEN(SUBSTITUTE(BA783,",",""))+1</f>
        <v>1</v>
      </c>
      <c r="BD783" s="30">
        <f>Table1[[#This Row], [no. of introduced regions]]/Table1[[#This Row], [no. of native regions]]</f>
        <v>1</v>
      </c>
      <c r="BH783" s="26"/>
      <c r="BM783" s="16"/>
      <c r="BN783" s="16"/>
      <c r="BO783" s="41"/>
      <c r="BW783" s="16"/>
      <c r="BX783" s="16"/>
      <c r="BY783" s="16"/>
      <c r="BZ783" s="16"/>
      <c r="CI783" s="16"/>
      <c r="CJ783" s="16"/>
      <c r="CK783" s="16"/>
      <c r="CL783" s="16"/>
      <c r="CN783" s="16"/>
      <c r="CR783" s="16"/>
      <c r="CY783" s="16"/>
      <c r="CZ783" s="19"/>
      <c r="DA783" s="16"/>
      <c r="DB783" s="16"/>
      <c r="DD783" s="16"/>
      <c r="DF783" s="16"/>
      <c r="DP783" s="16"/>
      <c r="DS783" s="16"/>
      <c r="DT783" s="16"/>
      <c r="DU783" s="16"/>
      <c r="DW783" s="16"/>
      <c r="EB783" s="16"/>
    </row>
    <row r="784" spans="1:132" x14ac:dyDescent="0.35">
      <c r="A784" s="16" t="s">
        <v>6223</v>
      </c>
      <c r="I784" t="s">
        <v>1805</v>
      </c>
      <c r="J784"/>
      <c r="K784" s="16" t="s">
        <v>730</v>
      </c>
      <c r="L784" s="16"/>
      <c r="O784" s="16" t="s">
        <v>119</v>
      </c>
      <c r="P784" s="16"/>
      <c r="Q784" s="16"/>
      <c r="R784" s="16">
        <f>SUM(COUNTIF(L784:Q784,"yes"))</f>
        <v>1</v>
      </c>
      <c r="S784" s="51"/>
      <c r="T784" s="16"/>
      <c r="U784" s="16"/>
      <c r="V784" s="16"/>
      <c r="W784" s="16"/>
      <c r="X784" s="16"/>
      <c r="Y784" s="16" t="s">
        <v>1804</v>
      </c>
      <c r="Z784" s="16"/>
      <c r="AA784" s="16"/>
      <c r="AG784" s="16" t="s">
        <v>1805</v>
      </c>
      <c r="AM784" s="16" t="s">
        <v>1313</v>
      </c>
      <c r="AN784" s="16" t="s">
        <v>1806</v>
      </c>
      <c r="AO784" s="16" t="s">
        <v>1807</v>
      </c>
      <c r="AQ784" s="16"/>
      <c r="AZ784" s="16">
        <f>LEN(AY784)-LEN(SUBSTITUTE(AY784,",",""))+1</f>
        <v>1</v>
      </c>
      <c r="BB784" s="16">
        <f>LEN(BA784)-LEN(SUBSTITUTE(BA784,",",""))+1</f>
        <v>1</v>
      </c>
      <c r="BC784" s="16">
        <f>Table1[[#This Row], [no. of native regions]]+Table1[[#This Row], [no. of introduced regions]]</f>
        <v>2</v>
      </c>
      <c r="BD784" s="30">
        <f>Table1[[#This Row], [no. of introduced regions]]/Table1[[#This Row], [no. of native regions]]</f>
        <v>1</v>
      </c>
      <c r="BH784" s="26"/>
      <c r="BM784" s="16"/>
      <c r="BN784" s="16"/>
      <c r="BO784" s="41"/>
      <c r="BW784" s="16"/>
      <c r="BX784" s="16"/>
      <c r="BY784" s="16"/>
      <c r="BZ784" s="16"/>
      <c r="CI784" s="16"/>
      <c r="CJ784" s="16"/>
      <c r="CK784" s="16"/>
      <c r="CL784" s="16"/>
      <c r="CN784" s="16"/>
      <c r="CR784" s="16"/>
      <c r="CY784" s="16"/>
      <c r="CZ784" s="19"/>
      <c r="DA784" s="16"/>
      <c r="DB784" s="16"/>
      <c r="DD784" s="16"/>
      <c r="DF784" s="16"/>
      <c r="DP784" s="16"/>
      <c r="DS784" s="16"/>
      <c r="DT784" s="16"/>
      <c r="DU784" s="16"/>
      <c r="DW784" s="16"/>
      <c r="EB784" s="16"/>
    </row>
    <row r="785" spans="1:132" x14ac:dyDescent="0.35">
      <c r="A785" s="16" t="s">
        <v>6223</v>
      </c>
      <c r="I785" t="s">
        <v>2090</v>
      </c>
      <c r="J785"/>
      <c r="K785" s="16" t="s">
        <v>730</v>
      </c>
      <c r="L785" s="16"/>
      <c r="O785" s="16" t="s">
        <v>119</v>
      </c>
      <c r="P785" s="16"/>
      <c r="Q785" s="16"/>
      <c r="R785" s="16">
        <f>SUM(COUNTIF(L785:Q785,"yes"))</f>
        <v>1</v>
      </c>
      <c r="S785" s="51"/>
      <c r="T785" s="16"/>
      <c r="U785" s="16"/>
      <c r="V785" s="16"/>
      <c r="W785" s="16"/>
      <c r="X785" s="16"/>
      <c r="Y785" s="16" t="s">
        <v>2089</v>
      </c>
      <c r="Z785" s="16"/>
      <c r="AA785" s="16"/>
      <c r="AG785" s="16" t="s">
        <v>2090</v>
      </c>
      <c r="AM785" s="16" t="s">
        <v>1034</v>
      </c>
      <c r="AN785" s="16" t="s">
        <v>2091</v>
      </c>
      <c r="AO785" s="16" t="s">
        <v>1232</v>
      </c>
      <c r="AQ785" s="16"/>
      <c r="AZ785" s="16">
        <f>LEN(AY785)-LEN(SUBSTITUTE(AY785,",",""))+1</f>
        <v>1</v>
      </c>
      <c r="BD785" s="30"/>
      <c r="BH785" s="26"/>
      <c r="BM785" s="16"/>
      <c r="BN785" s="16"/>
      <c r="BO785" s="41"/>
      <c r="BW785" s="16"/>
      <c r="BX785" s="16"/>
      <c r="BY785" s="16"/>
      <c r="BZ785" s="16"/>
      <c r="CI785" s="16"/>
      <c r="CJ785" s="16"/>
      <c r="CK785" s="16"/>
      <c r="CL785" s="16"/>
      <c r="CN785" s="16"/>
      <c r="CR785" s="16"/>
      <c r="CY785" s="16"/>
      <c r="CZ785" s="19"/>
      <c r="DA785" s="16"/>
      <c r="DB785" s="16"/>
      <c r="DD785" s="16"/>
      <c r="DF785" s="16"/>
      <c r="DP785" s="16"/>
      <c r="DS785" s="16"/>
      <c r="DT785" s="16"/>
      <c r="DU785" s="16"/>
      <c r="DW785" s="16"/>
      <c r="EB785" s="16"/>
    </row>
    <row r="786" spans="1:132" x14ac:dyDescent="0.35">
      <c r="A786" s="16" t="s">
        <v>6223</v>
      </c>
      <c r="I786" t="s">
        <v>2600</v>
      </c>
      <c r="J786"/>
      <c r="K786" s="16" t="s">
        <v>730</v>
      </c>
      <c r="L786" s="16"/>
      <c r="O786" s="16" t="s">
        <v>119</v>
      </c>
      <c r="P786" s="16"/>
      <c r="Q786" s="16"/>
      <c r="R786" s="16">
        <f>SUM(COUNTIF(L786:Q786,"yes"))</f>
        <v>1</v>
      </c>
      <c r="S786" s="51"/>
      <c r="T786" s="16"/>
      <c r="U786" s="16"/>
      <c r="V786" s="16"/>
      <c r="W786" s="16"/>
      <c r="X786" s="16"/>
      <c r="Y786" s="16" t="s">
        <v>2599</v>
      </c>
      <c r="Z786" s="16"/>
      <c r="AA786" s="16"/>
      <c r="AG786" s="16" t="s">
        <v>2600</v>
      </c>
      <c r="AM786" s="16" t="s">
        <v>1229</v>
      </c>
      <c r="AN786" s="16" t="s">
        <v>1231</v>
      </c>
      <c r="AO786" s="16" t="s">
        <v>2601</v>
      </c>
      <c r="AQ786" s="16"/>
      <c r="AZ786" s="16">
        <f>LEN(AY786)-LEN(SUBSTITUTE(AY786,",",""))+1</f>
        <v>1</v>
      </c>
      <c r="BD786" s="30"/>
      <c r="BH786" s="26"/>
      <c r="BM786" s="16"/>
      <c r="BN786" s="16"/>
      <c r="BO786" s="41"/>
      <c r="BW786" s="16"/>
      <c r="BX786" s="16"/>
      <c r="BY786" s="16"/>
      <c r="BZ786" s="16"/>
      <c r="CI786" s="16"/>
      <c r="CJ786" s="16"/>
      <c r="CK786" s="16"/>
      <c r="CL786" s="16"/>
      <c r="CN786" s="16"/>
      <c r="CR786" s="16"/>
      <c r="CY786" s="16"/>
      <c r="CZ786" s="19"/>
      <c r="DA786" s="16"/>
      <c r="DB786" s="16"/>
      <c r="DD786" s="16"/>
      <c r="DF786" s="16"/>
      <c r="DP786" s="16"/>
      <c r="DS786" s="16"/>
      <c r="DT786" s="16"/>
      <c r="DU786" s="16"/>
      <c r="DW786" s="16"/>
      <c r="EB786" s="16"/>
    </row>
    <row r="787" spans="1:132" x14ac:dyDescent="0.35">
      <c r="A787" s="16" t="s">
        <v>6223</v>
      </c>
      <c r="I787" t="s">
        <v>2530</v>
      </c>
      <c r="J787"/>
      <c r="K787" s="16" t="s">
        <v>730</v>
      </c>
      <c r="L787" s="16"/>
      <c r="O787" s="16" t="s">
        <v>119</v>
      </c>
      <c r="P787" s="16"/>
      <c r="Q787" s="16"/>
      <c r="R787" s="16">
        <f>SUM(COUNTIF(L787:Q787,"yes"))</f>
        <v>1</v>
      </c>
      <c r="S787" s="51"/>
      <c r="T787" s="16"/>
      <c r="U787" s="16"/>
      <c r="V787" s="16"/>
      <c r="W787" s="16"/>
      <c r="X787" s="16"/>
      <c r="Y787" s="16" t="s">
        <v>2529</v>
      </c>
      <c r="Z787" s="16"/>
      <c r="AA787" s="16"/>
      <c r="AG787" s="16" t="s">
        <v>2530</v>
      </c>
      <c r="AM787" s="16" t="s">
        <v>1229</v>
      </c>
      <c r="AN787" s="16" t="s">
        <v>1231</v>
      </c>
      <c r="AO787" s="16" t="s">
        <v>2531</v>
      </c>
      <c r="AQ787" s="16"/>
      <c r="AZ787" s="16">
        <f>LEN(AY787)-LEN(SUBSTITUTE(AY787,",",""))+1</f>
        <v>1</v>
      </c>
      <c r="BD787" s="30"/>
      <c r="BH787" s="26"/>
      <c r="BM787" s="16"/>
      <c r="BN787" s="16"/>
      <c r="BO787" s="41"/>
      <c r="BW787" s="16"/>
      <c r="BX787" s="16"/>
      <c r="BY787" s="16"/>
      <c r="BZ787" s="16"/>
      <c r="CI787" s="16"/>
      <c r="CJ787" s="16"/>
      <c r="CK787" s="16"/>
      <c r="CL787" s="16"/>
      <c r="CN787" s="16"/>
      <c r="CR787" s="16"/>
      <c r="CY787" s="16"/>
      <c r="CZ787" s="19"/>
      <c r="DA787" s="16"/>
      <c r="DB787" s="16"/>
      <c r="DD787" s="16"/>
      <c r="DF787" s="16"/>
      <c r="DP787" s="16"/>
      <c r="DS787" s="16"/>
      <c r="DT787" s="16"/>
      <c r="DU787" s="16"/>
      <c r="DW787" s="16"/>
      <c r="EB787" s="16"/>
    </row>
    <row r="788" spans="1:132" x14ac:dyDescent="0.35">
      <c r="A788" s="16" t="s">
        <v>6223</v>
      </c>
      <c r="I788" t="s">
        <v>2336</v>
      </c>
      <c r="J788"/>
      <c r="K788" s="16" t="s">
        <v>730</v>
      </c>
      <c r="L788" s="16"/>
      <c r="O788" s="16" t="s">
        <v>119</v>
      </c>
      <c r="P788" s="16"/>
      <c r="Q788" s="16"/>
      <c r="R788" s="16">
        <f>SUM(COUNTIF(L788:Q788,"yes"))</f>
        <v>1</v>
      </c>
      <c r="S788" s="51"/>
      <c r="T788" s="16"/>
      <c r="U788" s="16"/>
      <c r="V788" s="16"/>
      <c r="W788" s="16"/>
      <c r="X788" s="16"/>
      <c r="Y788" s="16" t="s">
        <v>2335</v>
      </c>
      <c r="Z788" s="16"/>
      <c r="AA788" s="16"/>
      <c r="AG788" s="16" t="s">
        <v>2336</v>
      </c>
      <c r="AM788" s="16" t="s">
        <v>2333</v>
      </c>
      <c r="AN788" s="16" t="s">
        <v>1513</v>
      </c>
      <c r="AO788" s="16" t="s">
        <v>1720</v>
      </c>
      <c r="AQ788" s="16"/>
      <c r="AZ788" s="16">
        <f>LEN(AY788)-LEN(SUBSTITUTE(AY788,",",""))+1</f>
        <v>1</v>
      </c>
      <c r="BD788" s="30"/>
      <c r="BH788" s="26"/>
      <c r="BM788" s="16"/>
      <c r="BN788" s="16"/>
      <c r="BO788" s="41"/>
      <c r="BW788" s="16"/>
      <c r="BX788" s="16"/>
      <c r="BY788" s="16"/>
      <c r="BZ788" s="16"/>
      <c r="CI788" s="16"/>
      <c r="CJ788" s="16"/>
      <c r="CK788" s="16"/>
      <c r="CL788" s="16"/>
      <c r="CN788" s="16"/>
      <c r="CR788" s="16"/>
      <c r="CY788" s="16"/>
      <c r="CZ788" s="19"/>
      <c r="DA788" s="16"/>
      <c r="DB788" s="16"/>
      <c r="DD788" s="16"/>
      <c r="DF788" s="16"/>
      <c r="DP788" s="16"/>
      <c r="DS788" s="16"/>
      <c r="DT788" s="16"/>
      <c r="DU788" s="16"/>
      <c r="DW788" s="16"/>
      <c r="EB788" s="16"/>
    </row>
    <row r="789" spans="1:132" x14ac:dyDescent="0.35">
      <c r="A789" s="16" t="s">
        <v>6223</v>
      </c>
      <c r="I789" t="s">
        <v>2340</v>
      </c>
      <c r="J789"/>
      <c r="K789" s="16" t="s">
        <v>730</v>
      </c>
      <c r="L789" s="16"/>
      <c r="O789" s="16" t="s">
        <v>119</v>
      </c>
      <c r="P789" s="16"/>
      <c r="Q789" s="16"/>
      <c r="R789" s="16">
        <f>SUM(COUNTIF(L789:Q789,"yes"))</f>
        <v>1</v>
      </c>
      <c r="S789" s="51"/>
      <c r="T789" s="16"/>
      <c r="U789" s="16"/>
      <c r="V789" s="16"/>
      <c r="W789" s="16"/>
      <c r="X789" s="16"/>
      <c r="Y789" s="16" t="s">
        <v>2339</v>
      </c>
      <c r="Z789" s="16"/>
      <c r="AA789" s="16"/>
      <c r="AG789" s="16" t="s">
        <v>2340</v>
      </c>
      <c r="AM789" s="16" t="s">
        <v>2333</v>
      </c>
      <c r="AN789" s="16" t="s">
        <v>1513</v>
      </c>
      <c r="AO789" s="16" t="s">
        <v>2341</v>
      </c>
      <c r="AQ789" s="16"/>
      <c r="AZ789" s="16">
        <f>LEN(AY789)-LEN(SUBSTITUTE(AY789,",",""))+1</f>
        <v>1</v>
      </c>
      <c r="BD789" s="30"/>
      <c r="BH789" s="26"/>
      <c r="BM789" s="16"/>
      <c r="BN789" s="16"/>
      <c r="BO789" s="41"/>
      <c r="BW789" s="16"/>
      <c r="BX789" s="16"/>
      <c r="BY789" s="16"/>
      <c r="BZ789" s="16"/>
      <c r="CI789" s="16"/>
      <c r="CJ789" s="16"/>
      <c r="CK789" s="16"/>
      <c r="CL789" s="16"/>
      <c r="CN789" s="16"/>
      <c r="CR789" s="16"/>
      <c r="CY789" s="16"/>
      <c r="CZ789" s="19"/>
      <c r="DA789" s="16"/>
      <c r="DB789" s="16"/>
      <c r="DD789" s="16"/>
      <c r="DF789" s="16"/>
      <c r="DP789" s="16"/>
      <c r="DS789" s="16"/>
      <c r="DT789" s="16"/>
      <c r="DU789" s="16"/>
      <c r="DW789" s="16"/>
      <c r="EB789" s="16"/>
    </row>
    <row r="790" spans="1:132" x14ac:dyDescent="0.35">
      <c r="A790" s="16" t="s">
        <v>6223</v>
      </c>
      <c r="I790" t="s">
        <v>2678</v>
      </c>
      <c r="J790"/>
      <c r="K790" s="16" t="s">
        <v>730</v>
      </c>
      <c r="L790" s="16"/>
      <c r="O790" s="16" t="s">
        <v>119</v>
      </c>
      <c r="P790" s="16"/>
      <c r="Q790" s="16"/>
      <c r="R790" s="16">
        <f>SUM(COUNTIF(L790:Q790,"yes"))</f>
        <v>1</v>
      </c>
      <c r="S790" s="51"/>
      <c r="T790" s="16"/>
      <c r="U790" s="16"/>
      <c r="V790" s="16"/>
      <c r="W790" s="16"/>
      <c r="X790" s="16"/>
      <c r="Y790" s="16" t="s">
        <v>2677</v>
      </c>
      <c r="Z790" s="16"/>
      <c r="AA790" s="16"/>
      <c r="AG790" s="16" t="s">
        <v>2678</v>
      </c>
      <c r="AM790" s="16" t="s">
        <v>2667</v>
      </c>
      <c r="AN790" s="16" t="s">
        <v>1231</v>
      </c>
      <c r="AO790" s="16" t="s">
        <v>1785</v>
      </c>
      <c r="AQ790" s="16"/>
      <c r="BD790" s="30"/>
      <c r="BH790" s="26"/>
      <c r="BM790" s="16"/>
      <c r="BN790" s="16"/>
      <c r="BO790" s="41"/>
      <c r="BW790" s="16"/>
      <c r="BX790" s="16"/>
      <c r="BY790" s="16"/>
      <c r="BZ790" s="16"/>
      <c r="CI790" s="16"/>
      <c r="CJ790" s="16"/>
      <c r="CK790" s="16"/>
      <c r="CL790" s="16"/>
      <c r="CN790" s="16"/>
      <c r="CR790" s="16"/>
      <c r="CY790" s="16"/>
      <c r="CZ790" s="19"/>
      <c r="DA790" s="16"/>
      <c r="DB790" s="16"/>
      <c r="DD790" s="16"/>
      <c r="DF790" s="16"/>
      <c r="DP790" s="16"/>
      <c r="DS790" s="16"/>
      <c r="DT790" s="16"/>
      <c r="DU790" s="16"/>
      <c r="DW790" s="16"/>
      <c r="EB790" s="16"/>
    </row>
    <row r="791" spans="1:132" x14ac:dyDescent="0.35">
      <c r="A791" s="16" t="s">
        <v>6223</v>
      </c>
      <c r="I791" t="s">
        <v>3015</v>
      </c>
      <c r="J791"/>
      <c r="K791" s="16" t="s">
        <v>730</v>
      </c>
      <c r="L791" s="16"/>
      <c r="O791" s="16" t="s">
        <v>119</v>
      </c>
      <c r="P791" s="16"/>
      <c r="Q791" s="16"/>
      <c r="R791" s="16">
        <f>SUM(COUNTIF(L791:Q791,"yes"))</f>
        <v>1</v>
      </c>
      <c r="S791" s="51"/>
      <c r="T791" s="16"/>
      <c r="U791" s="16"/>
      <c r="V791" s="16"/>
      <c r="W791" s="16"/>
      <c r="X791" s="16"/>
      <c r="Y791" s="16" t="s">
        <v>3014</v>
      </c>
      <c r="Z791" s="16"/>
      <c r="AA791" s="16"/>
      <c r="AG791" s="16" t="s">
        <v>3015</v>
      </c>
      <c r="AM791" s="16" t="s">
        <v>1229</v>
      </c>
      <c r="AN791" s="16" t="s">
        <v>3016</v>
      </c>
      <c r="AO791" s="16" t="s">
        <v>2776</v>
      </c>
      <c r="AQ791" s="16"/>
      <c r="BD791" s="30"/>
      <c r="BH791" s="26"/>
      <c r="BM791" s="16"/>
      <c r="BN791" s="16"/>
      <c r="BO791" s="41"/>
      <c r="BW791" s="16"/>
      <c r="BX791" s="16"/>
      <c r="BY791" s="16"/>
      <c r="BZ791" s="16"/>
      <c r="CI791" s="16"/>
      <c r="CJ791" s="16"/>
      <c r="CK791" s="16"/>
      <c r="CL791" s="16"/>
      <c r="CN791" s="16"/>
      <c r="CR791" s="16"/>
      <c r="CY791" s="16"/>
      <c r="CZ791" s="19"/>
      <c r="DA791" s="16"/>
      <c r="DB791" s="16"/>
      <c r="DD791" s="16"/>
      <c r="DF791" s="16"/>
      <c r="DP791" s="16"/>
      <c r="DS791" s="16"/>
      <c r="DT791" s="16"/>
      <c r="DU791" s="16"/>
      <c r="DW791" s="16"/>
      <c r="EB791" s="16"/>
    </row>
    <row r="792" spans="1:132" x14ac:dyDescent="0.35">
      <c r="A792" s="16" t="s">
        <v>6223</v>
      </c>
      <c r="I792" t="s">
        <v>3036</v>
      </c>
      <c r="J792"/>
      <c r="K792" s="16" t="s">
        <v>730</v>
      </c>
      <c r="L792" s="16"/>
      <c r="O792" s="16" t="s">
        <v>119</v>
      </c>
      <c r="P792" s="16"/>
      <c r="Q792" s="16"/>
      <c r="R792" s="16">
        <f>SUM(COUNTIF(L792:Q792,"yes"))</f>
        <v>1</v>
      </c>
      <c r="S792" s="51"/>
      <c r="T792" s="16"/>
      <c r="U792" s="16"/>
      <c r="V792" s="16"/>
      <c r="W792" s="16"/>
      <c r="X792" s="16"/>
      <c r="Y792" s="16" t="s">
        <v>3035</v>
      </c>
      <c r="Z792" s="16"/>
      <c r="AA792" s="16"/>
      <c r="AG792" s="16" t="s">
        <v>3036</v>
      </c>
      <c r="AM792" s="16" t="s">
        <v>1229</v>
      </c>
      <c r="AN792" s="16" t="s">
        <v>1228</v>
      </c>
      <c r="AO792" s="16" t="s">
        <v>1319</v>
      </c>
      <c r="AQ792" s="16"/>
      <c r="BD792" s="30"/>
      <c r="BH792" s="26"/>
      <c r="BM792" s="16"/>
      <c r="BN792" s="16"/>
      <c r="BO792" s="41"/>
      <c r="BW792" s="16"/>
      <c r="BX792" s="16"/>
      <c r="BY792" s="16"/>
      <c r="BZ792" s="16"/>
      <c r="CI792" s="16"/>
      <c r="CJ792" s="16"/>
      <c r="CK792" s="16"/>
      <c r="CL792" s="16"/>
      <c r="CN792" s="16"/>
      <c r="CR792" s="16"/>
      <c r="CY792" s="16"/>
      <c r="CZ792" s="19"/>
      <c r="DA792" s="16"/>
      <c r="DB792" s="16"/>
      <c r="DD792" s="16"/>
      <c r="DF792" s="16"/>
      <c r="DP792" s="16"/>
      <c r="DS792" s="16"/>
      <c r="DT792" s="16"/>
      <c r="DU792" s="16"/>
      <c r="DW792" s="16"/>
      <c r="EB792" s="16"/>
    </row>
    <row r="793" spans="1:132" x14ac:dyDescent="0.35">
      <c r="A793" s="16" t="s">
        <v>6223</v>
      </c>
      <c r="I793" t="s">
        <v>3026</v>
      </c>
      <c r="J793"/>
      <c r="K793" s="16" t="s">
        <v>730</v>
      </c>
      <c r="L793" s="16"/>
      <c r="O793" s="16" t="s">
        <v>119</v>
      </c>
      <c r="P793" s="16"/>
      <c r="Q793" s="16"/>
      <c r="R793" s="16">
        <f>SUM(COUNTIF(L793:Q793,"yes"))</f>
        <v>1</v>
      </c>
      <c r="S793" s="51"/>
      <c r="T793" s="16"/>
      <c r="U793" s="16"/>
      <c r="V793" s="16"/>
      <c r="W793" s="16"/>
      <c r="X793" s="16"/>
      <c r="Y793" s="16" t="s">
        <v>3025</v>
      </c>
      <c r="Z793" s="16"/>
      <c r="AA793" s="16"/>
      <c r="AG793" s="16" t="s">
        <v>3026</v>
      </c>
      <c r="AM793" s="16" t="s">
        <v>1229</v>
      </c>
      <c r="AN793" s="16" t="s">
        <v>1231</v>
      </c>
      <c r="AO793" s="16" t="s">
        <v>2776</v>
      </c>
      <c r="AQ793" s="16"/>
      <c r="BD793" s="30"/>
      <c r="BH793" s="26"/>
      <c r="BM793" s="16"/>
      <c r="BN793" s="16"/>
      <c r="BO793" s="41"/>
      <c r="BW793" s="16"/>
      <c r="BX793" s="16"/>
      <c r="BY793" s="16"/>
      <c r="BZ793" s="16"/>
      <c r="CI793" s="16"/>
      <c r="CJ793" s="16"/>
      <c r="CK793" s="16"/>
      <c r="CL793" s="16"/>
      <c r="CN793" s="16"/>
      <c r="CR793" s="16"/>
      <c r="CY793" s="16"/>
      <c r="CZ793" s="19"/>
      <c r="DA793" s="16"/>
      <c r="DB793" s="16"/>
      <c r="DD793" s="16"/>
      <c r="DF793" s="16"/>
      <c r="DP793" s="16"/>
      <c r="DS793" s="16"/>
      <c r="DT793" s="16"/>
      <c r="DU793" s="16"/>
      <c r="DW793" s="16"/>
      <c r="EB793" s="16"/>
    </row>
    <row r="794" spans="1:132" x14ac:dyDescent="0.35">
      <c r="A794" s="16" t="s">
        <v>6223</v>
      </c>
      <c r="I794" t="s">
        <v>2424</v>
      </c>
      <c r="J794"/>
      <c r="K794" s="16" t="s">
        <v>730</v>
      </c>
      <c r="L794" s="16"/>
      <c r="O794" s="16" t="s">
        <v>119</v>
      </c>
      <c r="P794" s="16"/>
      <c r="Q794" s="16"/>
      <c r="R794" s="16">
        <f>SUM(COUNTIF(L794:Q794,"yes"))</f>
        <v>1</v>
      </c>
      <c r="S794" s="51"/>
      <c r="T794" s="16"/>
      <c r="U794" s="16"/>
      <c r="V794" s="16"/>
      <c r="W794" s="16"/>
      <c r="X794" s="16"/>
      <c r="Y794" s="16" t="s">
        <v>2423</v>
      </c>
      <c r="Z794" s="16"/>
      <c r="AA794" s="16"/>
      <c r="AG794" s="16" t="s">
        <v>2424</v>
      </c>
      <c r="AM794" s="16" t="s">
        <v>656</v>
      </c>
      <c r="AN794" s="16" t="s">
        <v>1231</v>
      </c>
      <c r="AO794" s="16" t="s">
        <v>1988</v>
      </c>
      <c r="AQ794" s="16"/>
      <c r="AZ794" s="16">
        <f>LEN(AY794)-LEN(SUBSTITUTE(AY794,",",""))+1</f>
        <v>1</v>
      </c>
      <c r="BD794" s="30"/>
      <c r="BH794" s="26"/>
      <c r="BM794" s="16"/>
      <c r="BN794" s="16"/>
      <c r="BO794" s="41"/>
      <c r="BW794" s="16"/>
      <c r="BX794" s="16"/>
      <c r="BY794" s="16"/>
      <c r="BZ794" s="16"/>
      <c r="CI794" s="16"/>
      <c r="CJ794" s="16"/>
      <c r="CK794" s="16"/>
      <c r="CL794" s="16"/>
      <c r="CN794" s="16"/>
      <c r="CR794" s="16"/>
      <c r="CY794" s="16"/>
      <c r="CZ794" s="19"/>
      <c r="DA794" s="16"/>
      <c r="DB794" s="16"/>
      <c r="DD794" s="16"/>
      <c r="DF794" s="16"/>
      <c r="DP794" s="16"/>
      <c r="DS794" s="16"/>
      <c r="DT794" s="16"/>
      <c r="DU794" s="16"/>
      <c r="DW794" s="16"/>
      <c r="EB794" s="16"/>
    </row>
    <row r="795" spans="1:132" x14ac:dyDescent="0.35">
      <c r="A795" s="16" t="s">
        <v>6223</v>
      </c>
      <c r="I795" t="s">
        <v>2400</v>
      </c>
      <c r="J795"/>
      <c r="K795" s="16" t="s">
        <v>730</v>
      </c>
      <c r="L795" s="16"/>
      <c r="O795" s="16" t="s">
        <v>119</v>
      </c>
      <c r="P795" s="16"/>
      <c r="Q795" s="16"/>
      <c r="R795" s="16">
        <f>SUM(COUNTIF(L795:Q795,"yes"))</f>
        <v>1</v>
      </c>
      <c r="S795" s="51"/>
      <c r="T795" s="16"/>
      <c r="U795" s="16"/>
      <c r="V795" s="16"/>
      <c r="W795" s="16"/>
      <c r="X795" s="16"/>
      <c r="Y795" s="16" t="s">
        <v>2399</v>
      </c>
      <c r="Z795" s="16"/>
      <c r="AA795" s="16"/>
      <c r="AG795" s="16" t="s">
        <v>2400</v>
      </c>
      <c r="AM795" s="16" t="s">
        <v>1328</v>
      </c>
      <c r="AN795" s="16" t="s">
        <v>1231</v>
      </c>
      <c r="AO795" s="16" t="s">
        <v>1235</v>
      </c>
      <c r="AQ795" s="16"/>
      <c r="AZ795" s="16">
        <f>LEN(AY795)-LEN(SUBSTITUTE(AY795,",",""))+1</f>
        <v>1</v>
      </c>
      <c r="BD795" s="30"/>
      <c r="BH795" s="26"/>
      <c r="BM795" s="16"/>
      <c r="BN795" s="16"/>
      <c r="BO795" s="41"/>
      <c r="BW795" s="16"/>
      <c r="BX795" s="16"/>
      <c r="BY795" s="16"/>
      <c r="BZ795" s="16"/>
      <c r="CI795" s="16"/>
      <c r="CJ795" s="16"/>
      <c r="CK795" s="16"/>
      <c r="CL795" s="16"/>
      <c r="CN795" s="16"/>
      <c r="CR795" s="16"/>
      <c r="CY795" s="16"/>
      <c r="CZ795" s="19"/>
      <c r="DA795" s="16"/>
      <c r="DB795" s="16"/>
      <c r="DD795" s="16"/>
      <c r="DF795" s="16"/>
      <c r="DP795" s="16"/>
      <c r="DS795" s="16"/>
      <c r="DT795" s="16"/>
      <c r="DU795" s="16"/>
      <c r="DW795" s="16"/>
      <c r="EB795" s="16"/>
    </row>
    <row r="796" spans="1:132" x14ac:dyDescent="0.35">
      <c r="A796" s="16" t="s">
        <v>6223</v>
      </c>
      <c r="I796" t="s">
        <v>2134</v>
      </c>
      <c r="J796"/>
      <c r="K796" s="16" t="s">
        <v>730</v>
      </c>
      <c r="L796" s="16"/>
      <c r="O796" s="16" t="s">
        <v>119</v>
      </c>
      <c r="P796" s="16"/>
      <c r="Q796" s="16"/>
      <c r="R796" s="16">
        <f>SUM(COUNTIF(L796:Q796,"yes"))</f>
        <v>1</v>
      </c>
      <c r="S796" s="51"/>
      <c r="T796" s="16"/>
      <c r="U796" s="16"/>
      <c r="V796" s="16"/>
      <c r="W796" s="16"/>
      <c r="X796" s="16"/>
      <c r="Y796" s="16" t="s">
        <v>2133</v>
      </c>
      <c r="Z796" s="16"/>
      <c r="AA796" s="16"/>
      <c r="AG796" s="16" t="s">
        <v>2134</v>
      </c>
      <c r="AM796" s="16" t="s">
        <v>1324</v>
      </c>
      <c r="AN796" s="16" t="s">
        <v>981</v>
      </c>
      <c r="AO796" s="16" t="s">
        <v>1747</v>
      </c>
      <c r="AQ796" s="16"/>
      <c r="AZ796" s="16">
        <f>LEN(AY796)-LEN(SUBSTITUTE(AY796,",",""))+1</f>
        <v>1</v>
      </c>
      <c r="BD796" s="30"/>
      <c r="BH796" s="26"/>
      <c r="BM796" s="16"/>
      <c r="BN796" s="16"/>
      <c r="BO796" s="41"/>
      <c r="BW796" s="16"/>
      <c r="BX796" s="16"/>
      <c r="BY796" s="16"/>
      <c r="BZ796" s="16"/>
      <c r="CI796" s="16"/>
      <c r="CJ796" s="16"/>
      <c r="CK796" s="16"/>
      <c r="CL796" s="16"/>
      <c r="CN796" s="16"/>
      <c r="CR796" s="16"/>
      <c r="CY796" s="16"/>
      <c r="CZ796" s="19"/>
      <c r="DA796" s="16"/>
      <c r="DB796" s="16"/>
      <c r="DD796" s="16"/>
      <c r="DF796" s="16"/>
      <c r="DP796" s="16"/>
      <c r="DS796" s="16"/>
      <c r="DT796" s="16"/>
      <c r="DU796" s="16"/>
      <c r="DW796" s="16"/>
      <c r="EB796" s="16"/>
    </row>
    <row r="797" spans="1:132" x14ac:dyDescent="0.35">
      <c r="A797" s="16" t="s">
        <v>6223</v>
      </c>
      <c r="I797" t="s">
        <v>2324</v>
      </c>
      <c r="J797"/>
      <c r="K797" s="16" t="s">
        <v>730</v>
      </c>
      <c r="L797" s="16"/>
      <c r="O797" s="16" t="s">
        <v>119</v>
      </c>
      <c r="P797" s="16"/>
      <c r="Q797" s="16"/>
      <c r="R797" s="16">
        <f>SUM(COUNTIF(L797:Q797,"yes"))</f>
        <v>1</v>
      </c>
      <c r="S797" s="51"/>
      <c r="T797" s="16"/>
      <c r="U797" s="16"/>
      <c r="V797" s="16"/>
      <c r="W797" s="16"/>
      <c r="X797" s="16"/>
      <c r="Y797" s="16" t="s">
        <v>2322</v>
      </c>
      <c r="Z797" s="16"/>
      <c r="AA797" s="16"/>
      <c r="AG797" s="16" t="s">
        <v>2324</v>
      </c>
      <c r="AM797" s="16" t="s">
        <v>2323</v>
      </c>
      <c r="AN797" s="16" t="s">
        <v>2325</v>
      </c>
      <c r="AO797" s="16" t="s">
        <v>2039</v>
      </c>
      <c r="AQ797" s="16"/>
      <c r="AZ797" s="16">
        <f>LEN(AY797)-LEN(SUBSTITUTE(AY797,",",""))+1</f>
        <v>1</v>
      </c>
      <c r="BD797" s="30"/>
      <c r="BH797" s="26"/>
      <c r="BM797" s="16"/>
      <c r="BN797" s="16"/>
      <c r="BO797" s="41"/>
      <c r="BW797" s="16"/>
      <c r="BX797" s="16"/>
      <c r="BY797" s="16"/>
      <c r="BZ797" s="16"/>
      <c r="CI797" s="16"/>
      <c r="CJ797" s="16"/>
      <c r="CK797" s="16"/>
      <c r="CL797" s="16"/>
      <c r="CN797" s="16"/>
      <c r="CR797" s="16"/>
      <c r="CY797" s="16"/>
      <c r="CZ797" s="19"/>
      <c r="DA797" s="16"/>
      <c r="DB797" s="16"/>
      <c r="DD797" s="16"/>
      <c r="DF797" s="16"/>
      <c r="DP797" s="16"/>
      <c r="DS797" s="16"/>
      <c r="DT797" s="16"/>
      <c r="DU797" s="16"/>
      <c r="DW797" s="16"/>
      <c r="EB797" s="16"/>
    </row>
    <row r="798" spans="1:132" x14ac:dyDescent="0.35">
      <c r="A798" s="16" t="s">
        <v>6223</v>
      </c>
      <c r="I798" t="s">
        <v>1820</v>
      </c>
      <c r="J798"/>
      <c r="K798" s="16" t="s">
        <v>730</v>
      </c>
      <c r="L798" s="16"/>
      <c r="O798" s="16" t="s">
        <v>119</v>
      </c>
      <c r="P798" s="16"/>
      <c r="Q798" s="16"/>
      <c r="R798" s="16">
        <f>SUM(COUNTIF(L798:Q798,"yes"))</f>
        <v>1</v>
      </c>
      <c r="S798" s="51"/>
      <c r="T798" s="16"/>
      <c r="U798" s="16"/>
      <c r="V798" s="16"/>
      <c r="W798" s="16"/>
      <c r="X798" s="16"/>
      <c r="Y798" s="16" t="s">
        <v>1819</v>
      </c>
      <c r="Z798" s="16"/>
      <c r="AA798" s="16"/>
      <c r="AG798" s="16" t="s">
        <v>1820</v>
      </c>
      <c r="AM798" s="16" t="s">
        <v>1313</v>
      </c>
      <c r="AN798" s="16" t="s">
        <v>1373</v>
      </c>
      <c r="AO798" s="16" t="s">
        <v>1319</v>
      </c>
      <c r="AQ798" s="16"/>
      <c r="AZ798" s="16">
        <f>LEN(AY798)-LEN(SUBSTITUTE(AY798,",",""))+1</f>
        <v>1</v>
      </c>
      <c r="BB798" s="16">
        <f>LEN(BA798)-LEN(SUBSTITUTE(BA798,",",""))+1</f>
        <v>1</v>
      </c>
      <c r="BC798" s="16">
        <f>Table1[[#This Row], [no. of native regions]]+Table1[[#This Row], [no. of introduced regions]]</f>
        <v>2</v>
      </c>
      <c r="BD798" s="30">
        <f>Table1[[#This Row], [no. of introduced regions]]/Table1[[#This Row], [no. of native regions]]</f>
        <v>1</v>
      </c>
      <c r="BH798" s="26"/>
      <c r="BM798" s="16"/>
      <c r="BN798" s="16"/>
      <c r="BO798" s="41"/>
      <c r="BW798" s="16"/>
      <c r="BX798" s="16"/>
      <c r="BY798" s="16"/>
      <c r="BZ798" s="16"/>
      <c r="CI798" s="16"/>
      <c r="CJ798" s="16"/>
      <c r="CK798" s="16"/>
      <c r="CL798" s="16"/>
      <c r="CN798" s="16"/>
      <c r="CR798" s="16"/>
      <c r="CY798" s="16"/>
      <c r="CZ798" s="19"/>
      <c r="DA798" s="16"/>
      <c r="DB798" s="16"/>
      <c r="DD798" s="16"/>
      <c r="DF798" s="16"/>
      <c r="DP798" s="16"/>
      <c r="DS798" s="16"/>
      <c r="DT798" s="16"/>
      <c r="DU798" s="16"/>
      <c r="DW798" s="16"/>
      <c r="EB798" s="16"/>
    </row>
    <row r="799" spans="1:132" x14ac:dyDescent="0.35">
      <c r="A799" s="16" t="s">
        <v>6223</v>
      </c>
      <c r="I799" t="s">
        <v>3059</v>
      </c>
      <c r="J799"/>
      <c r="K799" s="16" t="s">
        <v>730</v>
      </c>
      <c r="L799" s="16"/>
      <c r="O799" s="16" t="s">
        <v>119</v>
      </c>
      <c r="P799" s="16"/>
      <c r="Q799" s="16"/>
      <c r="R799" s="16">
        <f>SUM(COUNTIF(L799:Q799,"yes"))</f>
        <v>1</v>
      </c>
      <c r="S799" s="51"/>
      <c r="T799" s="16"/>
      <c r="U799" s="16"/>
      <c r="V799" s="16"/>
      <c r="W799" s="16"/>
      <c r="X799" s="16"/>
      <c r="Y799" s="16" t="s">
        <v>3058</v>
      </c>
      <c r="Z799" s="16"/>
      <c r="AA799" s="16"/>
      <c r="AG799" s="16" t="s">
        <v>3059</v>
      </c>
      <c r="AM799" s="16" t="s">
        <v>1034</v>
      </c>
      <c r="AN799" s="16" t="s">
        <v>727</v>
      </c>
      <c r="AO799" s="16" t="s">
        <v>1413</v>
      </c>
      <c r="AQ799" s="16"/>
      <c r="BD799" s="30"/>
      <c r="BH799" s="26"/>
      <c r="BM799" s="16"/>
      <c r="BN799" s="16"/>
      <c r="BO799" s="41"/>
      <c r="BW799" s="16"/>
      <c r="BX799" s="16"/>
      <c r="BY799" s="16"/>
      <c r="BZ799" s="16"/>
      <c r="CI799" s="16"/>
      <c r="CJ799" s="16"/>
      <c r="CK799" s="16"/>
      <c r="CL799" s="16"/>
      <c r="CN799" s="16"/>
      <c r="CR799" s="16"/>
      <c r="CY799" s="16"/>
      <c r="CZ799" s="19"/>
      <c r="DA799" s="16"/>
      <c r="DB799" s="16"/>
      <c r="DD799" s="16"/>
      <c r="DF799" s="16"/>
      <c r="DP799" s="16"/>
      <c r="DS799" s="16"/>
      <c r="DT799" s="16"/>
      <c r="DU799" s="16"/>
      <c r="DW799" s="16"/>
      <c r="EB799" s="16"/>
    </row>
    <row r="800" spans="1:132" x14ac:dyDescent="0.35">
      <c r="A800" s="16" t="s">
        <v>6223</v>
      </c>
      <c r="I800" t="s">
        <v>2083</v>
      </c>
      <c r="J800"/>
      <c r="K800" s="16" t="s">
        <v>730</v>
      </c>
      <c r="L800" s="16"/>
      <c r="O800" s="16" t="s">
        <v>119</v>
      </c>
      <c r="P800" s="16"/>
      <c r="Q800" s="16"/>
      <c r="R800" s="16">
        <f>SUM(COUNTIF(L800:Q800,"yes"))</f>
        <v>1</v>
      </c>
      <c r="S800" s="51"/>
      <c r="T800" s="16"/>
      <c r="U800" s="16"/>
      <c r="V800" s="16"/>
      <c r="W800" s="16"/>
      <c r="X800" s="16"/>
      <c r="Y800" s="16" t="s">
        <v>2082</v>
      </c>
      <c r="Z800" s="16"/>
      <c r="AA800" s="16"/>
      <c r="AG800" s="16" t="s">
        <v>2083</v>
      </c>
      <c r="AM800" s="16" t="s">
        <v>1034</v>
      </c>
      <c r="AN800" s="16" t="s">
        <v>1498</v>
      </c>
      <c r="AO800" s="16" t="s">
        <v>1232</v>
      </c>
      <c r="AQ800" s="16"/>
      <c r="AZ800" s="16">
        <f>LEN(AY800)-LEN(SUBSTITUTE(AY800,",",""))+1</f>
        <v>1</v>
      </c>
      <c r="BD800" s="30"/>
      <c r="BH800" s="26"/>
      <c r="BM800" s="16"/>
      <c r="BN800" s="16"/>
      <c r="BO800" s="41"/>
      <c r="BW800" s="16"/>
      <c r="BX800" s="16"/>
      <c r="BY800" s="16"/>
      <c r="BZ800" s="16"/>
      <c r="CI800" s="16"/>
      <c r="CJ800" s="16"/>
      <c r="CK800" s="16"/>
      <c r="CL800" s="16"/>
      <c r="CN800" s="16"/>
      <c r="CR800" s="16"/>
      <c r="CY800" s="16"/>
      <c r="CZ800" s="19"/>
      <c r="DA800" s="16"/>
      <c r="DB800" s="16"/>
      <c r="DD800" s="16"/>
      <c r="DF800" s="16"/>
      <c r="DP800" s="16"/>
      <c r="DS800" s="16"/>
      <c r="DT800" s="16"/>
      <c r="DU800" s="16"/>
      <c r="DW800" s="16"/>
      <c r="EB800" s="16"/>
    </row>
    <row r="801" spans="1:132" x14ac:dyDescent="0.35">
      <c r="A801" s="16" t="s">
        <v>6223</v>
      </c>
      <c r="I801" t="s">
        <v>2072</v>
      </c>
      <c r="J801"/>
      <c r="K801" s="16" t="s">
        <v>730</v>
      </c>
      <c r="L801" s="16"/>
      <c r="O801" s="16" t="s">
        <v>119</v>
      </c>
      <c r="P801" s="16"/>
      <c r="Q801" s="16"/>
      <c r="R801" s="16">
        <f>SUM(COUNTIF(L801:Q801,"yes"))</f>
        <v>1</v>
      </c>
      <c r="S801" s="51"/>
      <c r="T801" s="16"/>
      <c r="U801" s="16"/>
      <c r="V801" s="16"/>
      <c r="W801" s="16"/>
      <c r="X801" s="16"/>
      <c r="Y801" s="16" t="s">
        <v>2071</v>
      </c>
      <c r="Z801" s="16"/>
      <c r="AA801" s="16"/>
      <c r="AG801" s="16" t="s">
        <v>2072</v>
      </c>
      <c r="AM801" s="16" t="s">
        <v>1034</v>
      </c>
      <c r="AN801" s="16" t="s">
        <v>2073</v>
      </c>
      <c r="AO801" s="16" t="s">
        <v>1232</v>
      </c>
      <c r="AQ801" s="16"/>
      <c r="AZ801" s="16">
        <f>LEN(AY801)-LEN(SUBSTITUTE(AY801,",",""))+1</f>
        <v>1</v>
      </c>
      <c r="BD801" s="30"/>
      <c r="BH801" s="26"/>
      <c r="BM801" s="16"/>
      <c r="BN801" s="16"/>
      <c r="BO801" s="41"/>
      <c r="BW801" s="16"/>
      <c r="BX801" s="16"/>
      <c r="BY801" s="16"/>
      <c r="BZ801" s="16"/>
      <c r="CI801" s="16"/>
      <c r="CJ801" s="16"/>
      <c r="CK801" s="16"/>
      <c r="CL801" s="16"/>
      <c r="CN801" s="16"/>
      <c r="CR801" s="16"/>
      <c r="CY801" s="16"/>
      <c r="CZ801" s="19"/>
      <c r="DA801" s="16"/>
      <c r="DB801" s="16"/>
      <c r="DD801" s="16"/>
      <c r="DF801" s="16"/>
      <c r="DP801" s="16"/>
      <c r="DS801" s="16"/>
      <c r="DT801" s="16"/>
      <c r="DU801" s="16"/>
      <c r="DW801" s="16"/>
      <c r="EB801" s="16"/>
    </row>
    <row r="802" spans="1:132" x14ac:dyDescent="0.35">
      <c r="A802" s="16" t="s">
        <v>6223</v>
      </c>
      <c r="I802" t="s">
        <v>2744</v>
      </c>
      <c r="J802"/>
      <c r="K802" s="16" t="s">
        <v>730</v>
      </c>
      <c r="L802" s="16"/>
      <c r="O802" s="16" t="s">
        <v>119</v>
      </c>
      <c r="P802" s="16"/>
      <c r="Q802" s="16"/>
      <c r="R802" s="16">
        <f>SUM(COUNTIF(L802:Q802,"yes"))</f>
        <v>1</v>
      </c>
      <c r="S802" s="51"/>
      <c r="T802" s="16"/>
      <c r="U802" s="16"/>
      <c r="V802" s="16"/>
      <c r="W802" s="16"/>
      <c r="X802" s="16"/>
      <c r="Y802" s="16" t="s">
        <v>2743</v>
      </c>
      <c r="Z802" s="16"/>
      <c r="AA802" s="16"/>
      <c r="AG802" s="16" t="s">
        <v>2744</v>
      </c>
      <c r="AM802" s="16" t="s">
        <v>947</v>
      </c>
      <c r="AN802" s="16" t="s">
        <v>1231</v>
      </c>
      <c r="AO802" s="16" t="s">
        <v>1413</v>
      </c>
      <c r="AQ802" s="16"/>
      <c r="BD802" s="30"/>
      <c r="BH802" s="26"/>
      <c r="BM802" s="16"/>
      <c r="BN802" s="16"/>
      <c r="BO802" s="41"/>
      <c r="BW802" s="16"/>
      <c r="BX802" s="16"/>
      <c r="BY802" s="16"/>
      <c r="BZ802" s="16"/>
      <c r="CI802" s="16"/>
      <c r="CJ802" s="16"/>
      <c r="CK802" s="16"/>
      <c r="CL802" s="16"/>
      <c r="CN802" s="16"/>
      <c r="CR802" s="16"/>
      <c r="CY802" s="16"/>
      <c r="CZ802" s="19"/>
      <c r="DA802" s="16"/>
      <c r="DB802" s="16"/>
      <c r="DD802" s="16"/>
      <c r="DF802" s="16"/>
      <c r="DP802" s="16"/>
      <c r="DS802" s="16"/>
      <c r="DT802" s="16"/>
      <c r="DU802" s="16"/>
      <c r="DW802" s="16"/>
      <c r="EB802" s="16"/>
    </row>
    <row r="803" spans="1:132" x14ac:dyDescent="0.35">
      <c r="A803" s="16" t="s">
        <v>6223</v>
      </c>
      <c r="I803" t="s">
        <v>3048</v>
      </c>
      <c r="J803"/>
      <c r="K803" s="16" t="s">
        <v>730</v>
      </c>
      <c r="L803" s="16"/>
      <c r="O803" s="16" t="s">
        <v>119</v>
      </c>
      <c r="P803" s="16"/>
      <c r="Q803" s="16"/>
      <c r="R803" s="16">
        <f>SUM(COUNTIF(L803:Q803,"yes"))</f>
        <v>1</v>
      </c>
      <c r="S803" s="51"/>
      <c r="T803" s="16"/>
      <c r="U803" s="16"/>
      <c r="V803" s="16"/>
      <c r="W803" s="16"/>
      <c r="X803" s="16"/>
      <c r="Y803" s="16" t="s">
        <v>3047</v>
      </c>
      <c r="Z803" s="16"/>
      <c r="AA803" s="16"/>
      <c r="AG803" s="16" t="s">
        <v>3048</v>
      </c>
      <c r="AM803" s="16" t="s">
        <v>1034</v>
      </c>
      <c r="AN803" s="16" t="s">
        <v>727</v>
      </c>
      <c r="AO803" s="16" t="s">
        <v>2528</v>
      </c>
      <c r="AQ803" s="16"/>
      <c r="BD803" s="30"/>
      <c r="BH803" s="26"/>
      <c r="BM803" s="16"/>
      <c r="BN803" s="16"/>
      <c r="BO803" s="41"/>
      <c r="BW803" s="16"/>
      <c r="BX803" s="16"/>
      <c r="BY803" s="16"/>
      <c r="BZ803" s="16"/>
      <c r="CI803" s="16"/>
      <c r="CJ803" s="16"/>
      <c r="CK803" s="16"/>
      <c r="CL803" s="16"/>
      <c r="CN803" s="16"/>
      <c r="CR803" s="16"/>
      <c r="CY803" s="16"/>
      <c r="CZ803" s="19"/>
      <c r="DA803" s="16"/>
      <c r="DB803" s="16"/>
      <c r="DD803" s="16"/>
      <c r="DF803" s="16"/>
      <c r="DP803" s="16"/>
      <c r="DS803" s="16"/>
      <c r="DT803" s="16"/>
      <c r="DU803" s="16"/>
      <c r="DW803" s="16"/>
      <c r="EB803" s="16"/>
    </row>
    <row r="804" spans="1:132" x14ac:dyDescent="0.35">
      <c r="A804" s="16" t="s">
        <v>6223</v>
      </c>
      <c r="I804" t="s">
        <v>2584</v>
      </c>
      <c r="J804"/>
      <c r="K804" s="16" t="s">
        <v>730</v>
      </c>
      <c r="L804" s="16"/>
      <c r="O804" s="16" t="s">
        <v>119</v>
      </c>
      <c r="P804" s="16"/>
      <c r="Q804" s="16"/>
      <c r="R804" s="16">
        <f>SUM(COUNTIF(L804:Q804,"yes"))</f>
        <v>1</v>
      </c>
      <c r="S804" s="51"/>
      <c r="T804" s="16"/>
      <c r="U804" s="16"/>
      <c r="V804" s="16"/>
      <c r="W804" s="16"/>
      <c r="X804" s="16"/>
      <c r="Y804" s="16" t="s">
        <v>2582</v>
      </c>
      <c r="Z804" s="16"/>
      <c r="AA804" s="16"/>
      <c r="AG804" s="16" t="s">
        <v>2584</v>
      </c>
      <c r="AM804" s="16" t="s">
        <v>2583</v>
      </c>
      <c r="AN804" s="16" t="s">
        <v>2585</v>
      </c>
      <c r="AO804" s="16" t="s">
        <v>2586</v>
      </c>
      <c r="AQ804" s="16"/>
      <c r="AZ804" s="16">
        <f>LEN(AY804)-LEN(SUBSTITUTE(AY804,",",""))+1</f>
        <v>1</v>
      </c>
      <c r="BD804" s="30"/>
      <c r="BH804" s="26"/>
      <c r="BM804" s="16"/>
      <c r="BN804" s="16"/>
      <c r="BO804" s="41"/>
      <c r="BW804" s="16"/>
      <c r="BX804" s="16"/>
      <c r="BY804" s="16"/>
      <c r="BZ804" s="16"/>
      <c r="CI804" s="16"/>
      <c r="CJ804" s="16"/>
      <c r="CK804" s="16"/>
      <c r="CL804" s="16"/>
      <c r="CN804" s="16"/>
      <c r="CR804" s="16"/>
      <c r="CY804" s="16"/>
      <c r="CZ804" s="19"/>
      <c r="DA804" s="16"/>
      <c r="DB804" s="16"/>
      <c r="DD804" s="16"/>
      <c r="DF804" s="16"/>
      <c r="DP804" s="16"/>
      <c r="DS804" s="16"/>
      <c r="DT804" s="16"/>
      <c r="DU804" s="16"/>
      <c r="DW804" s="16"/>
      <c r="EB804" s="16"/>
    </row>
    <row r="805" spans="1:132" x14ac:dyDescent="0.35">
      <c r="A805" s="16" t="s">
        <v>6223</v>
      </c>
      <c r="I805" t="s">
        <v>2621</v>
      </c>
      <c r="J805"/>
      <c r="K805" s="16" t="s">
        <v>730</v>
      </c>
      <c r="L805" s="16"/>
      <c r="O805" s="16" t="s">
        <v>119</v>
      </c>
      <c r="P805" s="16"/>
      <c r="Q805" s="16"/>
      <c r="R805" s="16">
        <f>SUM(COUNTIF(L805:Q805,"yes"))</f>
        <v>1</v>
      </c>
      <c r="S805" s="51"/>
      <c r="T805" s="16"/>
      <c r="U805" s="16"/>
      <c r="V805" s="16"/>
      <c r="W805" s="16"/>
      <c r="X805" s="16"/>
      <c r="Y805" s="16" t="s">
        <v>2620</v>
      </c>
      <c r="Z805" s="16"/>
      <c r="AA805" s="16"/>
      <c r="AG805" s="16" t="s">
        <v>2621</v>
      </c>
      <c r="AM805" s="16" t="s">
        <v>769</v>
      </c>
      <c r="AN805" s="16" t="s">
        <v>981</v>
      </c>
      <c r="AO805" s="16" t="s">
        <v>1434</v>
      </c>
      <c r="AQ805" s="16"/>
      <c r="AZ805" s="16">
        <f>LEN(AY805)-LEN(SUBSTITUTE(AY805,",",""))+1</f>
        <v>1</v>
      </c>
      <c r="BD805" s="30"/>
      <c r="BH805" s="26"/>
      <c r="BM805" s="16"/>
      <c r="BN805" s="16"/>
      <c r="BO805" s="41"/>
      <c r="BW805" s="16"/>
      <c r="BX805" s="16"/>
      <c r="BY805" s="16"/>
      <c r="BZ805" s="16"/>
      <c r="CI805" s="16"/>
      <c r="CJ805" s="16"/>
      <c r="CK805" s="16"/>
      <c r="CL805" s="16"/>
      <c r="CN805" s="16"/>
      <c r="CR805" s="16"/>
      <c r="CY805" s="16"/>
      <c r="CZ805" s="19"/>
      <c r="DA805" s="16"/>
      <c r="DB805" s="16"/>
      <c r="DD805" s="16"/>
      <c r="DF805" s="16"/>
      <c r="DP805" s="16"/>
      <c r="DS805" s="16"/>
      <c r="DT805" s="16"/>
      <c r="DU805" s="16"/>
      <c r="DW805" s="16"/>
      <c r="EB805" s="16"/>
    </row>
    <row r="806" spans="1:132" x14ac:dyDescent="0.35">
      <c r="A806" s="16" t="s">
        <v>6223</v>
      </c>
      <c r="I806" t="s">
        <v>2598</v>
      </c>
      <c r="J806"/>
      <c r="K806" s="16" t="s">
        <v>730</v>
      </c>
      <c r="L806" s="16"/>
      <c r="O806" s="16" t="s">
        <v>119</v>
      </c>
      <c r="P806" s="16"/>
      <c r="Q806" s="16"/>
      <c r="R806" s="16">
        <f>SUM(COUNTIF(L806:Q806,"yes"))</f>
        <v>1</v>
      </c>
      <c r="S806" s="51"/>
      <c r="T806" s="16"/>
      <c r="U806" s="16"/>
      <c r="V806" s="16"/>
      <c r="W806" s="16"/>
      <c r="X806" s="16"/>
      <c r="Y806" s="16" t="s">
        <v>2597</v>
      </c>
      <c r="Z806" s="16"/>
      <c r="AA806" s="16"/>
      <c r="AG806" s="16" t="s">
        <v>2598</v>
      </c>
      <c r="AM806" s="16" t="s">
        <v>1501</v>
      </c>
      <c r="AN806" s="16" t="s">
        <v>981</v>
      </c>
      <c r="AO806" s="16" t="s">
        <v>1235</v>
      </c>
      <c r="AQ806" s="16"/>
      <c r="AZ806" s="16">
        <f>LEN(AY806)-LEN(SUBSTITUTE(AY806,",",""))+1</f>
        <v>1</v>
      </c>
      <c r="BD806" s="30"/>
      <c r="BH806" s="26"/>
      <c r="BM806" s="16"/>
      <c r="BN806" s="16"/>
      <c r="BO806" s="41"/>
      <c r="BW806" s="16"/>
      <c r="BX806" s="16"/>
      <c r="BY806" s="16"/>
      <c r="BZ806" s="16"/>
      <c r="CI806" s="16"/>
      <c r="CJ806" s="16"/>
      <c r="CK806" s="16"/>
      <c r="CL806" s="16"/>
      <c r="CN806" s="16"/>
      <c r="CR806" s="16"/>
      <c r="CY806" s="16"/>
      <c r="CZ806" s="19"/>
      <c r="DA806" s="16"/>
      <c r="DB806" s="16"/>
      <c r="DD806" s="16"/>
      <c r="DF806" s="16"/>
      <c r="DP806" s="16"/>
      <c r="DS806" s="16"/>
      <c r="DT806" s="16"/>
      <c r="DU806" s="16"/>
      <c r="DW806" s="16"/>
      <c r="EB806" s="16"/>
    </row>
    <row r="807" spans="1:132" x14ac:dyDescent="0.35">
      <c r="A807" s="16" t="s">
        <v>6223</v>
      </c>
      <c r="I807" t="s">
        <v>2194</v>
      </c>
      <c r="J807"/>
      <c r="K807" s="16" t="s">
        <v>730</v>
      </c>
      <c r="L807" s="16"/>
      <c r="O807" s="16" t="s">
        <v>119</v>
      </c>
      <c r="P807" s="16"/>
      <c r="Q807" s="16"/>
      <c r="R807" s="16">
        <f>SUM(COUNTIF(L807:Q807,"yes"))</f>
        <v>1</v>
      </c>
      <c r="S807" s="51"/>
      <c r="T807" s="16"/>
      <c r="U807" s="16"/>
      <c r="V807" s="16"/>
      <c r="W807" s="16"/>
      <c r="X807" s="16"/>
      <c r="Y807" s="16" t="s">
        <v>2193</v>
      </c>
      <c r="Z807" s="16"/>
      <c r="AA807" s="16"/>
      <c r="AG807" s="16" t="s">
        <v>2194</v>
      </c>
      <c r="AM807" s="16" t="s">
        <v>1873</v>
      </c>
      <c r="AN807" s="16" t="s">
        <v>1387</v>
      </c>
      <c r="AO807" s="16" t="s">
        <v>1945</v>
      </c>
      <c r="AQ807" s="16"/>
      <c r="AZ807" s="16">
        <f>LEN(AY807)-LEN(SUBSTITUTE(AY807,",",""))+1</f>
        <v>1</v>
      </c>
      <c r="BD807" s="30"/>
      <c r="BH807" s="26"/>
      <c r="BM807" s="16"/>
      <c r="BN807" s="16"/>
      <c r="BO807" s="41"/>
      <c r="BW807" s="16"/>
      <c r="BX807" s="16"/>
      <c r="BY807" s="16"/>
      <c r="BZ807" s="16"/>
      <c r="CI807" s="16"/>
      <c r="CJ807" s="16"/>
      <c r="CK807" s="16"/>
      <c r="CL807" s="16"/>
      <c r="CN807" s="16"/>
      <c r="CR807" s="16"/>
      <c r="CY807" s="16"/>
      <c r="CZ807" s="19"/>
      <c r="DA807" s="16"/>
      <c r="DB807" s="16"/>
      <c r="DD807" s="16"/>
      <c r="DF807" s="16"/>
      <c r="DP807" s="16"/>
      <c r="DS807" s="16"/>
      <c r="DT807" s="16"/>
      <c r="DU807" s="16"/>
      <c r="DW807" s="16"/>
      <c r="EB807" s="16"/>
    </row>
    <row r="808" spans="1:132" x14ac:dyDescent="0.35">
      <c r="A808" s="16" t="s">
        <v>6223</v>
      </c>
      <c r="I808" t="s">
        <v>2281</v>
      </c>
      <c r="J808"/>
      <c r="K808" s="16" t="s">
        <v>730</v>
      </c>
      <c r="L808" s="16"/>
      <c r="O808" s="16" t="s">
        <v>119</v>
      </c>
      <c r="P808" s="16"/>
      <c r="Q808" s="16"/>
      <c r="R808" s="16">
        <f>SUM(COUNTIF(L808:Q808,"yes"))</f>
        <v>1</v>
      </c>
      <c r="S808" s="51"/>
      <c r="T808" s="16"/>
      <c r="U808" s="16"/>
      <c r="V808" s="16"/>
      <c r="W808" s="16"/>
      <c r="X808" s="16"/>
      <c r="Y808" s="16" t="s">
        <v>2279</v>
      </c>
      <c r="Z808" s="16"/>
      <c r="AA808" s="16"/>
      <c r="AB808" s="16" t="s">
        <v>2280</v>
      </c>
      <c r="AG808" s="16" t="s">
        <v>2281</v>
      </c>
      <c r="AM808" s="16" t="s">
        <v>2276</v>
      </c>
      <c r="AN808" s="16" t="s">
        <v>727</v>
      </c>
      <c r="AO808" s="16" t="s">
        <v>1703</v>
      </c>
      <c r="AQ808" s="16"/>
      <c r="AZ808" s="16">
        <f>LEN(AY808)-LEN(SUBSTITUTE(AY808,",",""))+1</f>
        <v>1</v>
      </c>
      <c r="BD808" s="30"/>
      <c r="BH808" s="26"/>
      <c r="BM808" s="16"/>
      <c r="BN808" s="16"/>
      <c r="BO808" s="41"/>
      <c r="BW808" s="16"/>
      <c r="BX808" s="16"/>
      <c r="BY808" s="16"/>
      <c r="BZ808" s="16"/>
      <c r="CI808" s="16"/>
      <c r="CJ808" s="16"/>
      <c r="CK808" s="16"/>
      <c r="CL808" s="16"/>
      <c r="CN808" s="16"/>
      <c r="CR808" s="16"/>
      <c r="CY808" s="16"/>
      <c r="CZ808" s="19"/>
      <c r="DA808" s="16"/>
      <c r="DB808" s="16"/>
      <c r="DD808" s="16"/>
      <c r="DF808" s="16"/>
      <c r="DP808" s="16"/>
      <c r="DS808" s="16"/>
      <c r="DT808" s="16"/>
      <c r="DU808" s="16"/>
      <c r="DW808" s="16"/>
      <c r="EB808" s="16"/>
    </row>
    <row r="809" spans="1:132" x14ac:dyDescent="0.35">
      <c r="A809" s="16" t="s">
        <v>6223</v>
      </c>
      <c r="I809" t="s">
        <v>2270</v>
      </c>
      <c r="J809"/>
      <c r="K809" s="16" t="s">
        <v>730</v>
      </c>
      <c r="L809" s="16"/>
      <c r="O809" s="16" t="s">
        <v>119</v>
      </c>
      <c r="P809" s="16"/>
      <c r="Q809" s="16"/>
      <c r="R809" s="16">
        <f>SUM(COUNTIF(L809:Q809,"yes"))</f>
        <v>1</v>
      </c>
      <c r="S809" s="51"/>
      <c r="T809" s="16"/>
      <c r="U809" s="16"/>
      <c r="V809" s="16"/>
      <c r="W809" s="16"/>
      <c r="X809" s="16"/>
      <c r="Y809" s="16" t="s">
        <v>2269</v>
      </c>
      <c r="Z809" s="16"/>
      <c r="AA809" s="16"/>
      <c r="AG809" s="16" t="s">
        <v>2270</v>
      </c>
      <c r="AM809" s="16" t="s">
        <v>1034</v>
      </c>
      <c r="AN809" s="16" t="s">
        <v>727</v>
      </c>
      <c r="AO809" s="16" t="s">
        <v>1720</v>
      </c>
      <c r="AQ809" s="16"/>
      <c r="AZ809" s="16">
        <f>LEN(AY809)-LEN(SUBSTITUTE(AY809,",",""))+1</f>
        <v>1</v>
      </c>
      <c r="BD809" s="30"/>
      <c r="BH809" s="26"/>
      <c r="BM809" s="16"/>
      <c r="BN809" s="16"/>
      <c r="BO809" s="41"/>
      <c r="BW809" s="16"/>
      <c r="BX809" s="16"/>
      <c r="BY809" s="16"/>
      <c r="BZ809" s="16"/>
      <c r="CI809" s="16"/>
      <c r="CJ809" s="16"/>
      <c r="CK809" s="16"/>
      <c r="CL809" s="16"/>
      <c r="CN809" s="16"/>
      <c r="CR809" s="16"/>
      <c r="CY809" s="16"/>
      <c r="CZ809" s="19"/>
      <c r="DA809" s="16"/>
      <c r="DB809" s="16"/>
      <c r="DD809" s="16"/>
      <c r="DF809" s="16"/>
      <c r="DP809" s="16"/>
      <c r="DS809" s="16"/>
      <c r="DT809" s="16"/>
      <c r="DU809" s="16"/>
      <c r="DW809" s="16"/>
      <c r="EB809" s="16"/>
    </row>
    <row r="810" spans="1:132" x14ac:dyDescent="0.35">
      <c r="A810" s="16" t="s">
        <v>6223</v>
      </c>
      <c r="I810" t="s">
        <v>2459</v>
      </c>
      <c r="J810"/>
      <c r="K810" s="16" t="s">
        <v>730</v>
      </c>
      <c r="L810" s="16"/>
      <c r="O810" s="16" t="s">
        <v>119</v>
      </c>
      <c r="P810" s="16"/>
      <c r="Q810" s="16"/>
      <c r="R810" s="16">
        <f>SUM(COUNTIF(L810:Q810,"yes"))</f>
        <v>1</v>
      </c>
      <c r="S810" s="51"/>
      <c r="T810" s="16"/>
      <c r="U810" s="16"/>
      <c r="V810" s="16"/>
      <c r="W810" s="16"/>
      <c r="X810" s="16"/>
      <c r="Y810" s="16" t="s">
        <v>2457</v>
      </c>
      <c r="Z810" s="16"/>
      <c r="AA810" s="16"/>
      <c r="AG810" s="16" t="s">
        <v>2459</v>
      </c>
      <c r="AM810" s="16" t="s">
        <v>2458</v>
      </c>
      <c r="AN810" s="16" t="s">
        <v>1513</v>
      </c>
      <c r="AO810" s="16" t="s">
        <v>1434</v>
      </c>
      <c r="AQ810" s="16"/>
      <c r="AZ810" s="16">
        <f>LEN(AY810)-LEN(SUBSTITUTE(AY810,",",""))+1</f>
        <v>1</v>
      </c>
      <c r="BD810" s="30"/>
      <c r="BH810" s="26"/>
      <c r="BM810" s="16"/>
      <c r="BN810" s="16"/>
      <c r="BO810" s="41"/>
      <c r="BW810" s="16"/>
      <c r="BX810" s="16"/>
      <c r="BY810" s="16"/>
      <c r="BZ810" s="16"/>
      <c r="CI810" s="16"/>
      <c r="CJ810" s="16"/>
      <c r="CK810" s="16"/>
      <c r="CL810" s="16"/>
      <c r="CN810" s="16"/>
      <c r="CR810" s="16"/>
      <c r="CY810" s="16"/>
      <c r="CZ810" s="19"/>
      <c r="DA810" s="16"/>
      <c r="DB810" s="16"/>
      <c r="DD810" s="16"/>
      <c r="DF810" s="16"/>
      <c r="DP810" s="16"/>
      <c r="DS810" s="16"/>
      <c r="DT810" s="16"/>
      <c r="DU810" s="16"/>
      <c r="DW810" s="16"/>
      <c r="EB810" s="16"/>
    </row>
    <row r="811" spans="1:132" x14ac:dyDescent="0.35">
      <c r="A811" s="16" t="s">
        <v>6223</v>
      </c>
      <c r="I811" t="s">
        <v>2172</v>
      </c>
      <c r="J811"/>
      <c r="K811" s="16" t="s">
        <v>730</v>
      </c>
      <c r="L811" s="16"/>
      <c r="O811" s="16" t="s">
        <v>119</v>
      </c>
      <c r="P811" s="16"/>
      <c r="Q811" s="16"/>
      <c r="R811" s="16">
        <f>SUM(COUNTIF(L811:Q811,"yes"))</f>
        <v>1</v>
      </c>
      <c r="S811" s="51"/>
      <c r="T811" s="16"/>
      <c r="U811" s="16"/>
      <c r="V811" s="16"/>
      <c r="W811" s="16"/>
      <c r="X811" s="16"/>
      <c r="Y811" s="16" t="s">
        <v>2171</v>
      </c>
      <c r="Z811" s="16"/>
      <c r="AA811" s="16"/>
      <c r="AG811" s="16" t="s">
        <v>2172</v>
      </c>
      <c r="AM811" s="16" t="s">
        <v>747</v>
      </c>
      <c r="AN811" s="16" t="s">
        <v>931</v>
      </c>
      <c r="AO811" s="16" t="s">
        <v>1945</v>
      </c>
      <c r="AQ811" s="16"/>
      <c r="AZ811" s="16">
        <f>LEN(AY811)-LEN(SUBSTITUTE(AY811,",",""))+1</f>
        <v>1</v>
      </c>
      <c r="BD811" s="30"/>
      <c r="BH811" s="26"/>
      <c r="BM811" s="16"/>
      <c r="BN811" s="16"/>
      <c r="BO811" s="41"/>
      <c r="BW811" s="16"/>
      <c r="BX811" s="16"/>
      <c r="BY811" s="16"/>
      <c r="BZ811" s="16"/>
      <c r="CI811" s="16"/>
      <c r="CJ811" s="16"/>
      <c r="CK811" s="16"/>
      <c r="CL811" s="16"/>
      <c r="CN811" s="16"/>
      <c r="CR811" s="16"/>
      <c r="CY811" s="16"/>
      <c r="CZ811" s="19"/>
      <c r="DA811" s="16"/>
      <c r="DB811" s="16"/>
      <c r="DD811" s="16"/>
      <c r="DF811" s="16"/>
      <c r="DP811" s="16"/>
      <c r="DS811" s="16"/>
      <c r="DT811" s="16"/>
      <c r="DU811" s="16"/>
      <c r="DW811" s="16"/>
      <c r="EB811" s="16"/>
    </row>
    <row r="812" spans="1:132" x14ac:dyDescent="0.35">
      <c r="A812" s="16" t="s">
        <v>6223</v>
      </c>
      <c r="I812" t="s">
        <v>2759</v>
      </c>
      <c r="J812"/>
      <c r="K812" s="16" t="s">
        <v>730</v>
      </c>
      <c r="L812" s="16"/>
      <c r="O812" s="16" t="s">
        <v>119</v>
      </c>
      <c r="P812" s="16"/>
      <c r="Q812" s="16"/>
      <c r="R812" s="16">
        <f>SUM(COUNTIF(L812:Q812,"yes"))</f>
        <v>1</v>
      </c>
      <c r="S812" s="51"/>
      <c r="T812" s="16"/>
      <c r="U812" s="16"/>
      <c r="V812" s="16"/>
      <c r="W812" s="16"/>
      <c r="X812" s="16"/>
      <c r="Y812" s="16" t="s">
        <v>2758</v>
      </c>
      <c r="Z812" s="16"/>
      <c r="AA812" s="16"/>
      <c r="AG812" s="16" t="s">
        <v>2759</v>
      </c>
      <c r="AM812" s="16" t="s">
        <v>5866</v>
      </c>
      <c r="AN812" s="16" t="s">
        <v>1887</v>
      </c>
      <c r="AO812" s="16" t="s">
        <v>1245</v>
      </c>
      <c r="AQ812" s="16"/>
      <c r="BD812" s="30"/>
      <c r="BH812" s="26"/>
      <c r="BM812" s="16"/>
      <c r="BN812" s="16"/>
      <c r="BO812" s="41"/>
      <c r="BW812" s="16"/>
      <c r="BX812" s="16"/>
      <c r="BY812" s="16"/>
      <c r="BZ812" s="16"/>
      <c r="CI812" s="16"/>
      <c r="CJ812" s="16"/>
      <c r="CK812" s="16"/>
      <c r="CL812" s="16"/>
      <c r="CN812" s="16"/>
      <c r="CR812" s="16"/>
      <c r="CY812" s="16"/>
      <c r="CZ812" s="19"/>
      <c r="DA812" s="16"/>
      <c r="DB812" s="16"/>
      <c r="DD812" s="16"/>
      <c r="DF812" s="16"/>
      <c r="DP812" s="16"/>
      <c r="DS812" s="16"/>
      <c r="DT812" s="16"/>
      <c r="DU812" s="16"/>
      <c r="DW812" s="16"/>
      <c r="EB812" s="16"/>
    </row>
    <row r="813" spans="1:132" x14ac:dyDescent="0.35">
      <c r="A813" s="16" t="s">
        <v>6223</v>
      </c>
      <c r="I813" t="s">
        <v>2630</v>
      </c>
      <c r="J813"/>
      <c r="K813" s="16" t="s">
        <v>730</v>
      </c>
      <c r="L813" s="16"/>
      <c r="O813" s="16" t="s">
        <v>119</v>
      </c>
      <c r="P813" s="16"/>
      <c r="Q813" s="16"/>
      <c r="R813" s="16">
        <f>SUM(COUNTIF(L813:Q813,"yes"))</f>
        <v>1</v>
      </c>
      <c r="S813" s="51"/>
      <c r="T813" s="16"/>
      <c r="U813" s="16"/>
      <c r="V813" s="16"/>
      <c r="W813" s="16"/>
      <c r="X813" s="16"/>
      <c r="Y813" s="16" t="s">
        <v>311</v>
      </c>
      <c r="Z813" s="16"/>
      <c r="AA813" s="16"/>
      <c r="AG813" s="16" t="s">
        <v>2630</v>
      </c>
      <c r="AM813" s="16" t="s">
        <v>1229</v>
      </c>
      <c r="AN813" s="16" t="s">
        <v>1228</v>
      </c>
      <c r="AO813" s="16" t="s">
        <v>2631</v>
      </c>
      <c r="AQ813" s="16"/>
      <c r="AZ813" s="16">
        <f>LEN(AY813)-LEN(SUBSTITUTE(AY813,",",""))+1</f>
        <v>1</v>
      </c>
      <c r="BD813" s="30"/>
      <c r="BH813" s="26"/>
      <c r="BM813" s="16"/>
      <c r="BN813" s="16"/>
      <c r="BO813" s="41"/>
      <c r="BW813" s="16"/>
      <c r="BX813" s="16"/>
      <c r="BY813" s="16"/>
      <c r="BZ813" s="16"/>
      <c r="CI813" s="16"/>
      <c r="CJ813" s="16"/>
      <c r="CK813" s="16"/>
      <c r="CL813" s="16"/>
      <c r="CN813" s="16"/>
      <c r="CR813" s="16"/>
      <c r="CY813" s="16"/>
      <c r="CZ813" s="19"/>
      <c r="DA813" s="16"/>
      <c r="DB813" s="16"/>
      <c r="DD813" s="16"/>
      <c r="DF813" s="16"/>
      <c r="DP813" s="16"/>
      <c r="DS813" s="16"/>
      <c r="DT813" s="16"/>
      <c r="DU813" s="16"/>
      <c r="DW813" s="16"/>
      <c r="EB813" s="16"/>
    </row>
    <row r="814" spans="1:132" x14ac:dyDescent="0.35">
      <c r="A814" s="16" t="s">
        <v>6223</v>
      </c>
      <c r="I814" t="s">
        <v>2842</v>
      </c>
      <c r="J814"/>
      <c r="K814" s="16" t="s">
        <v>730</v>
      </c>
      <c r="L814" s="16"/>
      <c r="O814" s="16" t="s">
        <v>119</v>
      </c>
      <c r="P814" s="16"/>
      <c r="Q814" s="16"/>
      <c r="R814" s="16">
        <f>SUM(COUNTIF(L814:Q814,"yes"))</f>
        <v>1</v>
      </c>
      <c r="S814" s="51"/>
      <c r="T814" s="16"/>
      <c r="U814" s="16"/>
      <c r="V814" s="16"/>
      <c r="W814" s="16"/>
      <c r="X814" s="16"/>
      <c r="Y814" s="16" t="s">
        <v>2840</v>
      </c>
      <c r="Z814" s="16"/>
      <c r="AA814" s="16"/>
      <c r="AB814" s="16" t="s">
        <v>2841</v>
      </c>
      <c r="AG814" s="16" t="s">
        <v>2842</v>
      </c>
      <c r="AM814" s="16" t="s">
        <v>2291</v>
      </c>
      <c r="AN814" s="16" t="s">
        <v>1231</v>
      </c>
      <c r="AO814" s="16" t="s">
        <v>1978</v>
      </c>
      <c r="AQ814" s="16"/>
      <c r="BD814" s="30"/>
      <c r="BH814" s="26"/>
      <c r="BM814" s="16"/>
      <c r="BN814" s="16"/>
      <c r="BO814" s="41"/>
      <c r="BW814" s="16"/>
      <c r="BX814" s="16"/>
      <c r="BY814" s="16"/>
      <c r="BZ814" s="16"/>
      <c r="CI814" s="16"/>
      <c r="CJ814" s="16"/>
      <c r="CK814" s="16"/>
      <c r="CL814" s="16"/>
      <c r="CN814" s="16"/>
      <c r="CR814" s="16"/>
      <c r="CY814" s="16"/>
      <c r="CZ814" s="19"/>
      <c r="DA814" s="16"/>
      <c r="DB814" s="16"/>
      <c r="DD814" s="16"/>
      <c r="DF814" s="16"/>
      <c r="DP814" s="16"/>
      <c r="DS814" s="16"/>
      <c r="DT814" s="16"/>
      <c r="DU814" s="16"/>
      <c r="DW814" s="16"/>
      <c r="EB814" s="16"/>
    </row>
    <row r="815" spans="1:132" x14ac:dyDescent="0.35">
      <c r="A815" s="16" t="s">
        <v>6223</v>
      </c>
      <c r="I815" t="s">
        <v>3028</v>
      </c>
      <c r="J815"/>
      <c r="K815" s="16" t="s">
        <v>730</v>
      </c>
      <c r="L815" s="16"/>
      <c r="O815" s="16" t="s">
        <v>119</v>
      </c>
      <c r="P815" s="16"/>
      <c r="Q815" s="16"/>
      <c r="R815" s="16">
        <f>SUM(COUNTIF(L815:Q815,"yes"))</f>
        <v>1</v>
      </c>
      <c r="S815" s="51"/>
      <c r="T815" s="16"/>
      <c r="U815" s="16"/>
      <c r="V815" s="16"/>
      <c r="W815" s="16"/>
      <c r="X815" s="16"/>
      <c r="Y815" s="16" t="s">
        <v>3027</v>
      </c>
      <c r="Z815" s="16"/>
      <c r="AA815" s="16"/>
      <c r="AG815" s="16" t="s">
        <v>3028</v>
      </c>
      <c r="AM815" s="16" t="s">
        <v>1229</v>
      </c>
      <c r="AN815" s="16" t="s">
        <v>1228</v>
      </c>
      <c r="AO815" s="16" t="s">
        <v>2776</v>
      </c>
      <c r="AQ815" s="16"/>
      <c r="BD815" s="30"/>
      <c r="BH815" s="26"/>
      <c r="BM815" s="16"/>
      <c r="BN815" s="16"/>
      <c r="BO815" s="41"/>
      <c r="BW815" s="16"/>
      <c r="BX815" s="16"/>
      <c r="BY815" s="16"/>
      <c r="BZ815" s="16"/>
      <c r="CI815" s="16"/>
      <c r="CJ815" s="16"/>
      <c r="CK815" s="16"/>
      <c r="CL815" s="16"/>
      <c r="CN815" s="16"/>
      <c r="CR815" s="16"/>
      <c r="CY815" s="16"/>
      <c r="CZ815" s="19"/>
      <c r="DA815" s="16"/>
      <c r="DB815" s="16"/>
      <c r="DD815" s="16"/>
      <c r="DF815" s="16"/>
      <c r="DP815" s="16"/>
      <c r="DS815" s="16"/>
      <c r="DT815" s="16"/>
      <c r="DU815" s="16"/>
      <c r="DW815" s="16"/>
      <c r="EB815" s="16"/>
    </row>
    <row r="816" spans="1:132" x14ac:dyDescent="0.35">
      <c r="A816" s="16" t="s">
        <v>6223</v>
      </c>
      <c r="I816" t="s">
        <v>2732</v>
      </c>
      <c r="J816"/>
      <c r="K816" s="16" t="s">
        <v>730</v>
      </c>
      <c r="L816" s="16"/>
      <c r="O816" s="16" t="s">
        <v>119</v>
      </c>
      <c r="P816" s="16"/>
      <c r="Q816" s="16"/>
      <c r="R816" s="16">
        <f>SUM(COUNTIF(L816:Q816,"yes"))</f>
        <v>1</v>
      </c>
      <c r="S816" s="51"/>
      <c r="T816" s="16"/>
      <c r="U816" s="16"/>
      <c r="V816" s="16"/>
      <c r="W816" s="16"/>
      <c r="X816" s="16"/>
      <c r="Y816" s="16" t="s">
        <v>2731</v>
      </c>
      <c r="Z816" s="16"/>
      <c r="AA816" s="16"/>
      <c r="AG816" s="16" t="s">
        <v>2732</v>
      </c>
      <c r="AM816" s="16" t="s">
        <v>947</v>
      </c>
      <c r="AN816" s="16" t="s">
        <v>727</v>
      </c>
      <c r="AO816" s="16" t="s">
        <v>2039</v>
      </c>
      <c r="AQ816" s="16"/>
      <c r="BD816" s="30"/>
      <c r="BH816" s="26"/>
      <c r="BM816" s="16"/>
      <c r="BN816" s="16"/>
      <c r="BO816" s="41"/>
      <c r="BW816" s="16"/>
      <c r="BX816" s="16"/>
      <c r="BY816" s="16"/>
      <c r="BZ816" s="16"/>
      <c r="CI816" s="16"/>
      <c r="CJ816" s="16"/>
      <c r="CK816" s="16"/>
      <c r="CL816" s="16"/>
      <c r="CN816" s="16"/>
      <c r="CR816" s="16"/>
      <c r="CY816" s="16"/>
      <c r="CZ816" s="19"/>
      <c r="DA816" s="16"/>
      <c r="DB816" s="16"/>
      <c r="DD816" s="16"/>
      <c r="DF816" s="16"/>
      <c r="DP816" s="16"/>
      <c r="DS816" s="16"/>
      <c r="DT816" s="16"/>
      <c r="DU816" s="16"/>
      <c r="DW816" s="16"/>
      <c r="EB816" s="16"/>
    </row>
    <row r="817" spans="1:132" x14ac:dyDescent="0.35">
      <c r="A817" s="16" t="s">
        <v>6223</v>
      </c>
      <c r="I817" t="s">
        <v>2260</v>
      </c>
      <c r="J817"/>
      <c r="K817" s="16" t="s">
        <v>730</v>
      </c>
      <c r="L817" s="16"/>
      <c r="O817" s="16" t="s">
        <v>119</v>
      </c>
      <c r="P817" s="16"/>
      <c r="Q817" s="16"/>
      <c r="R817" s="16">
        <f>SUM(COUNTIF(L817:Q817,"yes"))</f>
        <v>1</v>
      </c>
      <c r="S817" s="51"/>
      <c r="T817" s="16"/>
      <c r="U817" s="16"/>
      <c r="V817" s="16"/>
      <c r="W817" s="16"/>
      <c r="X817" s="16"/>
      <c r="Y817" s="16" t="s">
        <v>2259</v>
      </c>
      <c r="Z817" s="16"/>
      <c r="AA817" s="16"/>
      <c r="AG817" s="16" t="s">
        <v>2260</v>
      </c>
      <c r="AM817" s="16" t="s">
        <v>1193</v>
      </c>
      <c r="AN817" s="16" t="s">
        <v>1513</v>
      </c>
      <c r="AO817" s="16" t="s">
        <v>1227</v>
      </c>
      <c r="AQ817" s="16"/>
      <c r="AZ817" s="16">
        <f>LEN(AY817)-LEN(SUBSTITUTE(AY817,",",""))+1</f>
        <v>1</v>
      </c>
      <c r="BD817" s="30"/>
      <c r="BH817" s="26"/>
      <c r="BM817" s="16"/>
      <c r="BN817" s="16"/>
      <c r="BO817" s="41"/>
      <c r="BW817" s="16"/>
      <c r="BX817" s="16"/>
      <c r="BY817" s="16"/>
      <c r="BZ817" s="16"/>
      <c r="CI817" s="16"/>
      <c r="CJ817" s="16"/>
      <c r="CK817" s="16"/>
      <c r="CL817" s="16"/>
      <c r="CN817" s="16"/>
      <c r="CR817" s="16"/>
      <c r="CY817" s="16"/>
      <c r="CZ817" s="19"/>
      <c r="DA817" s="16"/>
      <c r="DB817" s="16"/>
      <c r="DD817" s="16"/>
      <c r="DF817" s="16"/>
      <c r="DP817" s="16"/>
      <c r="DS817" s="16"/>
      <c r="DT817" s="16"/>
      <c r="DU817" s="16"/>
      <c r="DW817" s="16"/>
      <c r="EB817" s="16"/>
    </row>
    <row r="818" spans="1:132" x14ac:dyDescent="0.35">
      <c r="A818" s="16" t="s">
        <v>6223</v>
      </c>
      <c r="I818" t="s">
        <v>2067</v>
      </c>
      <c r="J818"/>
      <c r="K818" s="16" t="s">
        <v>730</v>
      </c>
      <c r="L818" s="16"/>
      <c r="O818" s="16" t="s">
        <v>119</v>
      </c>
      <c r="P818" s="16"/>
      <c r="Q818" s="16"/>
      <c r="R818" s="16">
        <f>SUM(COUNTIF(L818:Q818,"yes"))</f>
        <v>1</v>
      </c>
      <c r="S818" s="51"/>
      <c r="T818" s="16"/>
      <c r="U818" s="16"/>
      <c r="V818" s="16"/>
      <c r="W818" s="16"/>
      <c r="X818" s="16"/>
      <c r="Y818" s="16" t="s">
        <v>2065</v>
      </c>
      <c r="Z818" s="16"/>
      <c r="AA818" s="16"/>
      <c r="AG818" s="16" t="s">
        <v>2067</v>
      </c>
      <c r="AM818" s="16" t="s">
        <v>2066</v>
      </c>
      <c r="AN818" s="16" t="s">
        <v>727</v>
      </c>
      <c r="AO818" s="16" t="s">
        <v>1232</v>
      </c>
      <c r="AQ818" s="16"/>
      <c r="AZ818" s="16">
        <f>LEN(AY818)-LEN(SUBSTITUTE(AY818,",",""))+1</f>
        <v>1</v>
      </c>
      <c r="BD818" s="30"/>
      <c r="BH818" s="26"/>
      <c r="BM818" s="16"/>
      <c r="BN818" s="16"/>
      <c r="BO818" s="41"/>
      <c r="BW818" s="16"/>
      <c r="BX818" s="16"/>
      <c r="BY818" s="16"/>
      <c r="BZ818" s="16"/>
      <c r="CI818" s="16"/>
      <c r="CJ818" s="16"/>
      <c r="CK818" s="16"/>
      <c r="CL818" s="16"/>
      <c r="CN818" s="16"/>
      <c r="CR818" s="16"/>
      <c r="CY818" s="16"/>
      <c r="CZ818" s="19"/>
      <c r="DA818" s="16"/>
      <c r="DB818" s="16"/>
      <c r="DD818" s="16"/>
      <c r="DF818" s="16"/>
      <c r="DP818" s="16"/>
      <c r="DS818" s="16"/>
      <c r="DT818" s="16"/>
      <c r="DU818" s="16"/>
      <c r="DW818" s="16"/>
      <c r="EB818" s="16"/>
    </row>
    <row r="819" spans="1:132" x14ac:dyDescent="0.35">
      <c r="A819" s="16" t="s">
        <v>6223</v>
      </c>
      <c r="I819" t="s">
        <v>2321</v>
      </c>
      <c r="J819"/>
      <c r="K819" s="16" t="s">
        <v>730</v>
      </c>
      <c r="L819" s="16"/>
      <c r="O819" s="16" t="s">
        <v>119</v>
      </c>
      <c r="P819" s="16"/>
      <c r="Q819" s="16"/>
      <c r="R819" s="16">
        <f>SUM(COUNTIF(L819:Q819,"yes"))</f>
        <v>1</v>
      </c>
      <c r="S819" s="51"/>
      <c r="T819" s="16"/>
      <c r="U819" s="16"/>
      <c r="V819" s="16"/>
      <c r="W819" s="16"/>
      <c r="X819" s="16"/>
      <c r="Y819" s="16" t="s">
        <v>2319</v>
      </c>
      <c r="Z819" s="16"/>
      <c r="AA819" s="16"/>
      <c r="AG819" s="16" t="s">
        <v>2321</v>
      </c>
      <c r="AM819" s="16" t="s">
        <v>2320</v>
      </c>
      <c r="AN819" s="16" t="s">
        <v>1231</v>
      </c>
      <c r="AO819" s="16" t="s">
        <v>1232</v>
      </c>
      <c r="AQ819" s="16"/>
      <c r="AZ819" s="16">
        <f>LEN(AY819)-LEN(SUBSTITUTE(AY819,",",""))+1</f>
        <v>1</v>
      </c>
      <c r="BD819" s="30"/>
      <c r="BH819" s="26"/>
      <c r="BM819" s="16"/>
      <c r="BN819" s="16"/>
      <c r="BO819" s="41"/>
      <c r="BW819" s="16"/>
      <c r="BX819" s="16"/>
      <c r="BY819" s="16"/>
      <c r="BZ819" s="16"/>
      <c r="CI819" s="16"/>
      <c r="CJ819" s="16"/>
      <c r="CK819" s="16"/>
      <c r="CL819" s="16"/>
      <c r="CN819" s="16"/>
      <c r="CR819" s="16"/>
      <c r="CY819" s="16"/>
      <c r="CZ819" s="19"/>
      <c r="DA819" s="16"/>
      <c r="DB819" s="16"/>
      <c r="DD819" s="16"/>
      <c r="DF819" s="16"/>
      <c r="DP819" s="16"/>
      <c r="DS819" s="16"/>
      <c r="DT819" s="16"/>
      <c r="DU819" s="16"/>
      <c r="DW819" s="16"/>
      <c r="EB819" s="16"/>
    </row>
    <row r="820" spans="1:132" x14ac:dyDescent="0.35">
      <c r="A820" s="16" t="s">
        <v>6223</v>
      </c>
      <c r="I820" t="s">
        <v>1780</v>
      </c>
      <c r="J820"/>
      <c r="K820" s="16" t="s">
        <v>730</v>
      </c>
      <c r="L820" s="16"/>
      <c r="O820" s="16" t="s">
        <v>119</v>
      </c>
      <c r="P820" s="16"/>
      <c r="Q820" s="16"/>
      <c r="R820" s="16">
        <f>SUM(COUNTIF(L820:Q820,"yes"))</f>
        <v>1</v>
      </c>
      <c r="S820" s="51"/>
      <c r="T820" s="16"/>
      <c r="U820" s="16"/>
      <c r="V820" s="16"/>
      <c r="W820" s="16"/>
      <c r="X820" s="16"/>
      <c r="Y820" s="16" t="s">
        <v>1779</v>
      </c>
      <c r="Z820" s="16"/>
      <c r="AA820" s="16"/>
      <c r="AG820" s="16" t="s">
        <v>1780</v>
      </c>
      <c r="AM820" s="16" t="s">
        <v>1229</v>
      </c>
      <c r="AN820" s="16" t="s">
        <v>1231</v>
      </c>
      <c r="AO820" s="16" t="s">
        <v>1175</v>
      </c>
      <c r="AQ820" s="16"/>
      <c r="AZ820" s="16">
        <f>LEN(AY820)-LEN(SUBSTITUTE(AY820,",",""))+1</f>
        <v>1</v>
      </c>
      <c r="BB820" s="16">
        <f>LEN(BA820)-LEN(SUBSTITUTE(BA820,",",""))+1</f>
        <v>1</v>
      </c>
      <c r="BC820" s="16">
        <f>Table1[[#This Row], [no. of native regions]]+Table1[[#This Row], [no. of introduced regions]]</f>
        <v>2</v>
      </c>
      <c r="BD820" s="30">
        <f>Table1[[#This Row], [no. of introduced regions]]/Table1[[#This Row], [no. of native regions]]</f>
        <v>1</v>
      </c>
      <c r="BH820" s="26"/>
      <c r="BM820" s="16"/>
      <c r="BN820" s="16"/>
      <c r="BO820" s="41"/>
      <c r="BW820" s="16"/>
      <c r="BX820" s="16"/>
      <c r="BY820" s="16"/>
      <c r="BZ820" s="16"/>
      <c r="CI820" s="16"/>
      <c r="CJ820" s="16"/>
      <c r="CK820" s="16"/>
      <c r="CL820" s="16"/>
      <c r="CN820" s="16"/>
      <c r="CR820" s="16"/>
      <c r="CY820" s="16"/>
      <c r="CZ820" s="19"/>
      <c r="DA820" s="16"/>
      <c r="DB820" s="16"/>
      <c r="DD820" s="16"/>
      <c r="DF820" s="16"/>
      <c r="DP820" s="16"/>
      <c r="DS820" s="16"/>
      <c r="DT820" s="16"/>
      <c r="DU820" s="16"/>
      <c r="DW820" s="16"/>
      <c r="EB820" s="16"/>
    </row>
    <row r="821" spans="1:132" x14ac:dyDescent="0.35">
      <c r="A821" s="16" t="s">
        <v>6223</v>
      </c>
      <c r="I821" t="s">
        <v>2439</v>
      </c>
      <c r="J821"/>
      <c r="K821" s="16" t="s">
        <v>730</v>
      </c>
      <c r="L821" s="16"/>
      <c r="O821" s="16" t="s">
        <v>119</v>
      </c>
      <c r="P821" s="16"/>
      <c r="Q821" s="16"/>
      <c r="R821" s="16">
        <f>SUM(COUNTIF(L821:Q821,"yes"))</f>
        <v>1</v>
      </c>
      <c r="S821" s="51"/>
      <c r="T821" s="16"/>
      <c r="U821" s="16"/>
      <c r="V821" s="16"/>
      <c r="W821" s="16"/>
      <c r="X821" s="16"/>
      <c r="Y821" s="16" t="s">
        <v>2438</v>
      </c>
      <c r="Z821" s="16"/>
      <c r="AA821" s="16"/>
      <c r="AG821" s="16" t="s">
        <v>2439</v>
      </c>
      <c r="AM821" s="16" t="s">
        <v>1432</v>
      </c>
      <c r="AN821" s="16" t="s">
        <v>1385</v>
      </c>
      <c r="AO821" s="16" t="s">
        <v>1245</v>
      </c>
      <c r="AQ821" s="16"/>
      <c r="AZ821" s="16">
        <f>LEN(AY821)-LEN(SUBSTITUTE(AY821,",",""))+1</f>
        <v>1</v>
      </c>
      <c r="BD821" s="30"/>
      <c r="BH821" s="26"/>
      <c r="BM821" s="16"/>
      <c r="BN821" s="16"/>
      <c r="BO821" s="41"/>
      <c r="BW821" s="16"/>
      <c r="BX821" s="16"/>
      <c r="BY821" s="16"/>
      <c r="BZ821" s="16"/>
      <c r="CI821" s="16"/>
      <c r="CJ821" s="16"/>
      <c r="CK821" s="16"/>
      <c r="CL821" s="16"/>
      <c r="CN821" s="16"/>
      <c r="CR821" s="16"/>
      <c r="CY821" s="16"/>
      <c r="CZ821" s="19"/>
      <c r="DA821" s="16"/>
      <c r="DB821" s="16"/>
      <c r="DD821" s="16"/>
      <c r="DF821" s="16"/>
      <c r="DP821" s="16"/>
      <c r="DS821" s="16"/>
      <c r="DT821" s="16"/>
      <c r="DU821" s="16"/>
      <c r="DW821" s="16"/>
      <c r="EB821" s="16"/>
    </row>
    <row r="822" spans="1:132" x14ac:dyDescent="0.35">
      <c r="A822" s="16" t="s">
        <v>6223</v>
      </c>
      <c r="I822" t="s">
        <v>2988</v>
      </c>
      <c r="J822"/>
      <c r="K822" s="16" t="s">
        <v>730</v>
      </c>
      <c r="L822" s="16"/>
      <c r="O822" s="16" t="s">
        <v>119</v>
      </c>
      <c r="P822" s="16"/>
      <c r="Q822" s="16"/>
      <c r="R822" s="16">
        <f>SUM(COUNTIF(L822:Q822,"yes"))</f>
        <v>1</v>
      </c>
      <c r="S822" s="51"/>
      <c r="T822" s="16"/>
      <c r="U822" s="16"/>
      <c r="V822" s="16"/>
      <c r="W822" s="16"/>
      <c r="X822" s="16"/>
      <c r="Y822" s="16" t="s">
        <v>2987</v>
      </c>
      <c r="Z822" s="16"/>
      <c r="AA822" s="16"/>
      <c r="AG822" s="16" t="s">
        <v>2988</v>
      </c>
      <c r="AM822" s="16" t="s">
        <v>1328</v>
      </c>
      <c r="AN822" s="16" t="s">
        <v>1591</v>
      </c>
      <c r="AO822" s="16" t="s">
        <v>1346</v>
      </c>
      <c r="AQ822" s="16"/>
      <c r="BD822" s="30"/>
      <c r="BH822" s="26"/>
      <c r="BM822" s="16"/>
      <c r="BN822" s="16"/>
      <c r="BO822" s="41"/>
      <c r="BW822" s="16"/>
      <c r="BX822" s="16"/>
      <c r="BY822" s="16"/>
      <c r="BZ822" s="16"/>
      <c r="CI822" s="16"/>
      <c r="CJ822" s="16"/>
      <c r="CK822" s="16"/>
      <c r="CL822" s="16"/>
      <c r="CN822" s="16"/>
      <c r="CR822" s="16"/>
      <c r="CY822" s="16"/>
      <c r="CZ822" s="19"/>
      <c r="DA822" s="16"/>
      <c r="DB822" s="16"/>
      <c r="DD822" s="16"/>
      <c r="DF822" s="16"/>
      <c r="DP822" s="16"/>
      <c r="DS822" s="16"/>
      <c r="DT822" s="16"/>
      <c r="DU822" s="16"/>
      <c r="DW822" s="16"/>
      <c r="EB822" s="16"/>
    </row>
    <row r="823" spans="1:132" x14ac:dyDescent="0.35">
      <c r="A823" s="16" t="s">
        <v>6223</v>
      </c>
      <c r="I823" t="s">
        <v>1965</v>
      </c>
      <c r="J823"/>
      <c r="K823" s="16" t="s">
        <v>730</v>
      </c>
      <c r="L823" s="16"/>
      <c r="O823" s="16" t="s">
        <v>119</v>
      </c>
      <c r="P823" s="16"/>
      <c r="Q823" s="16"/>
      <c r="R823" s="16">
        <f>SUM(COUNTIF(L823:Q823,"yes"))</f>
        <v>1</v>
      </c>
      <c r="S823" s="51"/>
      <c r="T823" s="16"/>
      <c r="U823" s="16"/>
      <c r="V823" s="16"/>
      <c r="W823" s="16"/>
      <c r="X823" s="16"/>
      <c r="Y823" s="16" t="s">
        <v>1964</v>
      </c>
      <c r="Z823" s="16"/>
      <c r="AA823" s="16"/>
      <c r="AG823" s="16" t="s">
        <v>1965</v>
      </c>
      <c r="AM823" s="16" t="s">
        <v>1328</v>
      </c>
      <c r="AN823" s="16" t="s">
        <v>1228</v>
      </c>
      <c r="AO823" s="16" t="s">
        <v>1346</v>
      </c>
      <c r="AQ823" s="16"/>
      <c r="AZ823" s="16">
        <f>LEN(AY823)-LEN(SUBSTITUTE(AY823,",",""))+1</f>
        <v>1</v>
      </c>
      <c r="BB823" s="16">
        <f>LEN(BA823)-LEN(SUBSTITUTE(BA823,",",""))+1</f>
        <v>1</v>
      </c>
      <c r="BD823" s="30"/>
      <c r="BH823" s="26"/>
      <c r="BM823" s="16"/>
      <c r="BN823" s="16"/>
      <c r="BO823" s="41"/>
      <c r="BW823" s="16"/>
      <c r="BX823" s="16"/>
      <c r="BY823" s="16"/>
      <c r="BZ823" s="16"/>
      <c r="CI823" s="16"/>
      <c r="CJ823" s="16"/>
      <c r="CK823" s="16"/>
      <c r="CL823" s="16"/>
      <c r="CN823" s="16"/>
      <c r="CR823" s="16"/>
      <c r="CY823" s="16"/>
      <c r="CZ823" s="19"/>
      <c r="DA823" s="16"/>
      <c r="DB823" s="16"/>
      <c r="DD823" s="16"/>
      <c r="DF823" s="16"/>
      <c r="DP823" s="16"/>
      <c r="DS823" s="16"/>
      <c r="DT823" s="16"/>
      <c r="DU823" s="16"/>
      <c r="DW823" s="16"/>
      <c r="EB823" s="16"/>
    </row>
    <row r="824" spans="1:132" x14ac:dyDescent="0.35">
      <c r="A824" s="16" t="s">
        <v>6223</v>
      </c>
      <c r="I824" t="s">
        <v>2441</v>
      </c>
      <c r="J824"/>
      <c r="K824" s="16" t="s">
        <v>730</v>
      </c>
      <c r="L824" s="16"/>
      <c r="O824" s="16" t="s">
        <v>119</v>
      </c>
      <c r="P824" s="16"/>
      <c r="Q824" s="16"/>
      <c r="R824" s="16">
        <f>SUM(COUNTIF(L824:Q824,"yes"))</f>
        <v>1</v>
      </c>
      <c r="S824" s="51"/>
      <c r="T824" s="16"/>
      <c r="U824" s="16"/>
      <c r="V824" s="16"/>
      <c r="W824" s="16"/>
      <c r="X824" s="16"/>
      <c r="Y824" s="16" t="s">
        <v>2440</v>
      </c>
      <c r="Z824" s="16"/>
      <c r="AA824" s="16"/>
      <c r="AG824" s="16" t="s">
        <v>2441</v>
      </c>
      <c r="AM824" s="16" t="s">
        <v>1432</v>
      </c>
      <c r="AN824" s="16" t="s">
        <v>1385</v>
      </c>
      <c r="AO824" s="16" t="s">
        <v>2442</v>
      </c>
      <c r="AQ824" s="16"/>
      <c r="AZ824" s="16">
        <f>LEN(AY824)-LEN(SUBSTITUTE(AY824,",",""))+1</f>
        <v>1</v>
      </c>
      <c r="BD824" s="30"/>
      <c r="BH824" s="26"/>
      <c r="BM824" s="16"/>
      <c r="BN824" s="16"/>
      <c r="BO824" s="41"/>
      <c r="BW824" s="16"/>
      <c r="BX824" s="16"/>
      <c r="BY824" s="16"/>
      <c r="BZ824" s="16"/>
      <c r="CI824" s="16"/>
      <c r="CJ824" s="16"/>
      <c r="CK824" s="16"/>
      <c r="CL824" s="16"/>
      <c r="CN824" s="16"/>
      <c r="CR824" s="16"/>
      <c r="CY824" s="16"/>
      <c r="CZ824" s="19"/>
      <c r="DA824" s="16"/>
      <c r="DB824" s="16"/>
      <c r="DD824" s="16"/>
      <c r="DF824" s="16"/>
      <c r="DP824" s="16"/>
      <c r="DS824" s="16"/>
      <c r="DT824" s="16"/>
      <c r="DU824" s="16"/>
      <c r="DW824" s="16"/>
      <c r="EB824" s="16"/>
    </row>
    <row r="825" spans="1:132" x14ac:dyDescent="0.35">
      <c r="A825" s="16" t="s">
        <v>6223</v>
      </c>
      <c r="I825" t="s">
        <v>2724</v>
      </c>
      <c r="J825"/>
      <c r="K825" s="16" t="s">
        <v>730</v>
      </c>
      <c r="L825" s="16"/>
      <c r="O825" s="16" t="s">
        <v>119</v>
      </c>
      <c r="P825" s="16"/>
      <c r="Q825" s="16"/>
      <c r="R825" s="16">
        <f>SUM(COUNTIF(L825:Q825,"yes"))</f>
        <v>1</v>
      </c>
      <c r="S825" s="51"/>
      <c r="T825" s="16"/>
      <c r="U825" s="16"/>
      <c r="V825" s="16"/>
      <c r="W825" s="16"/>
      <c r="X825" s="16"/>
      <c r="Y825" s="16" t="s">
        <v>2723</v>
      </c>
      <c r="Z825" s="16"/>
      <c r="AA825" s="16"/>
      <c r="AG825" s="16" t="s">
        <v>2724</v>
      </c>
      <c r="AM825" s="16" t="s">
        <v>2721</v>
      </c>
      <c r="AN825" s="16" t="s">
        <v>981</v>
      </c>
      <c r="AO825" s="16" t="s">
        <v>1346</v>
      </c>
      <c r="AQ825" s="16"/>
      <c r="BD825" s="30"/>
      <c r="BH825" s="26"/>
      <c r="BM825" s="16"/>
      <c r="BN825" s="16"/>
      <c r="BO825" s="41"/>
      <c r="BW825" s="16"/>
      <c r="BX825" s="16"/>
      <c r="BY825" s="16"/>
      <c r="BZ825" s="16"/>
      <c r="CI825" s="16"/>
      <c r="CJ825" s="16"/>
      <c r="CK825" s="16"/>
      <c r="CL825" s="16"/>
      <c r="CN825" s="16"/>
      <c r="CR825" s="16"/>
      <c r="CY825" s="16"/>
      <c r="CZ825" s="19"/>
      <c r="DA825" s="16"/>
      <c r="DB825" s="16"/>
      <c r="DD825" s="16"/>
      <c r="DF825" s="16"/>
      <c r="DP825" s="16"/>
      <c r="DS825" s="16"/>
      <c r="DT825" s="16"/>
      <c r="DU825" s="16"/>
      <c r="DW825" s="16"/>
      <c r="EB825" s="16"/>
    </row>
    <row r="826" spans="1:132" x14ac:dyDescent="0.35">
      <c r="A826" s="16" t="s">
        <v>6223</v>
      </c>
      <c r="I826" t="s">
        <v>2954</v>
      </c>
      <c r="J826"/>
      <c r="K826" s="16" t="s">
        <v>730</v>
      </c>
      <c r="L826" s="16"/>
      <c r="O826" s="16" t="s">
        <v>119</v>
      </c>
      <c r="P826" s="16"/>
      <c r="Q826" s="16"/>
      <c r="R826" s="16">
        <f>SUM(COUNTIF(L826:Q826,"yes"))</f>
        <v>1</v>
      </c>
      <c r="S826" s="51"/>
      <c r="T826" s="16"/>
      <c r="U826" s="16"/>
      <c r="V826" s="16"/>
      <c r="W826" s="16"/>
      <c r="X826" s="16"/>
      <c r="Y826" s="16" t="s">
        <v>2952</v>
      </c>
      <c r="Z826" s="16"/>
      <c r="AA826" s="16"/>
      <c r="AG826" s="16" t="s">
        <v>2954</v>
      </c>
      <c r="AM826" s="16" t="s">
        <v>2953</v>
      </c>
      <c r="AN826" s="16" t="s">
        <v>2955</v>
      </c>
      <c r="AO826" s="16" t="s">
        <v>2355</v>
      </c>
      <c r="AQ826" s="16"/>
      <c r="BD826" s="30"/>
      <c r="BH826" s="26"/>
      <c r="BM826" s="16"/>
      <c r="BN826" s="16"/>
      <c r="BO826" s="41"/>
      <c r="BW826" s="16"/>
      <c r="BX826" s="16"/>
      <c r="BY826" s="16"/>
      <c r="BZ826" s="16"/>
      <c r="CI826" s="16"/>
      <c r="CJ826" s="16"/>
      <c r="CK826" s="16"/>
      <c r="CL826" s="16"/>
      <c r="CN826" s="16"/>
      <c r="CR826" s="16"/>
      <c r="CY826" s="16"/>
      <c r="CZ826" s="19"/>
      <c r="DA826" s="16"/>
      <c r="DB826" s="16"/>
      <c r="DD826" s="16"/>
      <c r="DF826" s="16"/>
      <c r="DP826" s="16"/>
      <c r="DS826" s="16"/>
      <c r="DT826" s="16"/>
      <c r="DU826" s="16"/>
      <c r="DW826" s="16"/>
      <c r="EB826" s="16"/>
    </row>
    <row r="827" spans="1:132" x14ac:dyDescent="0.35">
      <c r="A827" s="16" t="s">
        <v>6223</v>
      </c>
      <c r="I827" t="s">
        <v>2827</v>
      </c>
      <c r="J827"/>
      <c r="K827" s="16" t="s">
        <v>730</v>
      </c>
      <c r="L827" s="16"/>
      <c r="O827" s="16" t="s">
        <v>119</v>
      </c>
      <c r="P827" s="16"/>
      <c r="Q827" s="16"/>
      <c r="R827" s="16">
        <f>SUM(COUNTIF(L827:Q827,"yes"))</f>
        <v>1</v>
      </c>
      <c r="S827" s="51"/>
      <c r="T827" s="16"/>
      <c r="U827" s="16"/>
      <c r="V827" s="16"/>
      <c r="W827" s="16"/>
      <c r="X827" s="16"/>
      <c r="Y827" s="16" t="s">
        <v>2825</v>
      </c>
      <c r="Z827" s="16"/>
      <c r="AA827" s="16"/>
      <c r="AG827" s="16" t="s">
        <v>2827</v>
      </c>
      <c r="AM827" s="16" t="s">
        <v>2826</v>
      </c>
      <c r="AN827" s="16" t="s">
        <v>1513</v>
      </c>
      <c r="AO827" s="16" t="s">
        <v>1959</v>
      </c>
      <c r="AQ827" s="16"/>
      <c r="BD827" s="30"/>
      <c r="BH827" s="26"/>
      <c r="BM827" s="16"/>
      <c r="BN827" s="16"/>
      <c r="BO827" s="41"/>
      <c r="BW827" s="16"/>
      <c r="BX827" s="16"/>
      <c r="BY827" s="16"/>
      <c r="BZ827" s="16"/>
      <c r="CI827" s="16"/>
      <c r="CJ827" s="16"/>
      <c r="CK827" s="16"/>
      <c r="CL827" s="16"/>
      <c r="CN827" s="16"/>
      <c r="CR827" s="16"/>
      <c r="CY827" s="16"/>
      <c r="CZ827" s="19"/>
      <c r="DA827" s="16"/>
      <c r="DB827" s="16"/>
      <c r="DD827" s="16"/>
      <c r="DF827" s="16"/>
      <c r="DP827" s="16"/>
      <c r="DS827" s="16"/>
      <c r="DT827" s="16"/>
      <c r="DU827" s="16"/>
      <c r="DW827" s="16"/>
      <c r="EB827" s="16"/>
    </row>
    <row r="828" spans="1:132" x14ac:dyDescent="0.35">
      <c r="A828" s="16" t="s">
        <v>6223</v>
      </c>
      <c r="I828" t="s">
        <v>2545</v>
      </c>
      <c r="J828"/>
      <c r="K828" s="16" t="s">
        <v>730</v>
      </c>
      <c r="L828" s="16"/>
      <c r="O828" s="16" t="s">
        <v>119</v>
      </c>
      <c r="P828" s="16"/>
      <c r="Q828" s="16"/>
      <c r="R828" s="16">
        <f>SUM(COUNTIF(L828:Q828,"yes"))</f>
        <v>1</v>
      </c>
      <c r="S828" s="51"/>
      <c r="T828" s="16"/>
      <c r="U828" s="16"/>
      <c r="V828" s="16"/>
      <c r="W828" s="16"/>
      <c r="X828" s="16"/>
      <c r="Y828" s="16" t="s">
        <v>2543</v>
      </c>
      <c r="Z828" s="16"/>
      <c r="AA828" s="16"/>
      <c r="AG828" s="16" t="s">
        <v>2545</v>
      </c>
      <c r="AM828" s="16" t="s">
        <v>2544</v>
      </c>
      <c r="AN828" s="16" t="s">
        <v>1231</v>
      </c>
      <c r="AO828" s="16" t="s">
        <v>1346</v>
      </c>
      <c r="AQ828" s="16"/>
      <c r="AZ828" s="16">
        <f>LEN(AY828)-LEN(SUBSTITUTE(AY828,",",""))+1</f>
        <v>1</v>
      </c>
      <c r="BD828" s="30"/>
      <c r="BH828" s="26"/>
      <c r="BM828" s="16"/>
      <c r="BN828" s="16"/>
      <c r="BO828" s="41"/>
      <c r="BW828" s="16"/>
      <c r="BX828" s="16"/>
      <c r="BY828" s="16"/>
      <c r="BZ828" s="16"/>
      <c r="CI828" s="16"/>
      <c r="CJ828" s="16"/>
      <c r="CK828" s="16"/>
      <c r="CL828" s="16"/>
      <c r="CN828" s="16"/>
      <c r="CR828" s="16"/>
      <c r="CY828" s="16"/>
      <c r="CZ828" s="19"/>
      <c r="DA828" s="16"/>
      <c r="DB828" s="16"/>
      <c r="DD828" s="16"/>
      <c r="DF828" s="16"/>
      <c r="DP828" s="16"/>
      <c r="DS828" s="16"/>
      <c r="DT828" s="16"/>
      <c r="DU828" s="16"/>
      <c r="DW828" s="16"/>
      <c r="EB828" s="16"/>
    </row>
    <row r="829" spans="1:132" x14ac:dyDescent="0.35">
      <c r="A829" s="16" t="s">
        <v>6223</v>
      </c>
      <c r="I829" t="s">
        <v>2682</v>
      </c>
      <c r="J829"/>
      <c r="K829" s="16" t="s">
        <v>730</v>
      </c>
      <c r="L829" s="16"/>
      <c r="O829" s="16" t="s">
        <v>119</v>
      </c>
      <c r="P829" s="16"/>
      <c r="Q829" s="16"/>
      <c r="R829" s="16">
        <f>SUM(COUNTIF(L829:Q829,"yes"))</f>
        <v>1</v>
      </c>
      <c r="S829" s="51"/>
      <c r="T829" s="16"/>
      <c r="U829" s="16"/>
      <c r="V829" s="16"/>
      <c r="W829" s="16"/>
      <c r="X829" s="16"/>
      <c r="Y829" s="16" t="s">
        <v>2681</v>
      </c>
      <c r="Z829" s="16"/>
      <c r="AA829" s="16"/>
      <c r="AG829" s="16" t="s">
        <v>2682</v>
      </c>
      <c r="AM829" s="16" t="s">
        <v>2667</v>
      </c>
      <c r="AN829" s="16" t="s">
        <v>1231</v>
      </c>
      <c r="AO829" s="16" t="s">
        <v>1785</v>
      </c>
      <c r="AQ829" s="16"/>
      <c r="BD829" s="30"/>
      <c r="BH829" s="26"/>
      <c r="BM829" s="16"/>
      <c r="BN829" s="16"/>
      <c r="BO829" s="41"/>
      <c r="BW829" s="16"/>
      <c r="BX829" s="16"/>
      <c r="BY829" s="16"/>
      <c r="BZ829" s="16"/>
      <c r="CI829" s="16"/>
      <c r="CJ829" s="16"/>
      <c r="CK829" s="16"/>
      <c r="CL829" s="16"/>
      <c r="CN829" s="16"/>
      <c r="CR829" s="16"/>
      <c r="CY829" s="16"/>
      <c r="CZ829" s="19"/>
      <c r="DA829" s="16"/>
      <c r="DB829" s="16"/>
      <c r="DD829" s="16"/>
      <c r="DF829" s="16"/>
      <c r="DP829" s="16"/>
      <c r="DS829" s="16"/>
      <c r="DT829" s="16"/>
      <c r="DU829" s="16"/>
      <c r="DW829" s="16"/>
      <c r="EB829" s="16"/>
    </row>
    <row r="830" spans="1:132" x14ac:dyDescent="0.35">
      <c r="A830" s="16" t="s">
        <v>6223</v>
      </c>
      <c r="I830" t="s">
        <v>2606</v>
      </c>
      <c r="J830"/>
      <c r="K830" s="16" t="s">
        <v>730</v>
      </c>
      <c r="L830" s="16"/>
      <c r="O830" s="16" t="s">
        <v>119</v>
      </c>
      <c r="P830" s="16"/>
      <c r="Q830" s="16"/>
      <c r="R830" s="16">
        <f>SUM(COUNTIF(L830:Q830,"yes"))</f>
        <v>1</v>
      </c>
      <c r="S830" s="51"/>
      <c r="T830" s="16"/>
      <c r="U830" s="16"/>
      <c r="V830" s="16"/>
      <c r="W830" s="16"/>
      <c r="X830" s="16"/>
      <c r="Y830" s="16" t="s">
        <v>2605</v>
      </c>
      <c r="Z830" s="16"/>
      <c r="AA830" s="16"/>
      <c r="AG830" s="16" t="s">
        <v>2606</v>
      </c>
      <c r="AM830" s="16" t="s">
        <v>1229</v>
      </c>
      <c r="AN830" s="16" t="s">
        <v>1231</v>
      </c>
      <c r="AO830" s="16" t="s">
        <v>2601</v>
      </c>
      <c r="AQ830" s="16"/>
      <c r="AZ830" s="16">
        <f>LEN(AY830)-LEN(SUBSTITUTE(AY830,",",""))+1</f>
        <v>1</v>
      </c>
      <c r="BD830" s="30"/>
      <c r="BH830" s="26"/>
      <c r="BM830" s="16"/>
      <c r="BN830" s="16"/>
      <c r="BO830" s="41"/>
      <c r="BW830" s="16"/>
      <c r="BX830" s="16"/>
      <c r="BY830" s="16"/>
      <c r="BZ830" s="16"/>
      <c r="CI830" s="16"/>
      <c r="CJ830" s="16"/>
      <c r="CK830" s="16"/>
      <c r="CL830" s="16"/>
      <c r="CN830" s="16"/>
      <c r="CR830" s="16"/>
      <c r="CY830" s="16"/>
      <c r="CZ830" s="19"/>
      <c r="DA830" s="16"/>
      <c r="DB830" s="16"/>
      <c r="DD830" s="16"/>
      <c r="DF830" s="16"/>
      <c r="DP830" s="16"/>
      <c r="DS830" s="16"/>
      <c r="DT830" s="16"/>
      <c r="DU830" s="16"/>
      <c r="DW830" s="16"/>
      <c r="EB830" s="16"/>
    </row>
    <row r="831" spans="1:132" x14ac:dyDescent="0.35">
      <c r="A831" s="16" t="s">
        <v>6223</v>
      </c>
      <c r="I831" t="s">
        <v>3137</v>
      </c>
      <c r="J831"/>
      <c r="K831" s="16" t="s">
        <v>730</v>
      </c>
      <c r="L831" s="16"/>
      <c r="O831" s="16" t="s">
        <v>119</v>
      </c>
      <c r="P831" s="16"/>
      <c r="Q831" s="16"/>
      <c r="R831" s="16">
        <f>SUM(COUNTIF(L831:Q831,"yes"))</f>
        <v>1</v>
      </c>
      <c r="S831" s="51"/>
      <c r="T831" s="16"/>
      <c r="U831" s="16"/>
      <c r="V831" s="16"/>
      <c r="W831" s="16"/>
      <c r="X831" s="16"/>
      <c r="Y831" s="16" t="s">
        <v>3136</v>
      </c>
      <c r="Z831" s="16"/>
      <c r="AA831" s="16"/>
      <c r="AG831" s="16" t="s">
        <v>3137</v>
      </c>
      <c r="AM831" s="16" t="s">
        <v>747</v>
      </c>
      <c r="AN831" s="16" t="s">
        <v>931</v>
      </c>
      <c r="AO831" s="16" t="s">
        <v>3097</v>
      </c>
      <c r="AQ831" s="16"/>
      <c r="BD831" s="30"/>
      <c r="BH831" s="26"/>
      <c r="BM831" s="16"/>
      <c r="BN831" s="16"/>
      <c r="BO831" s="41"/>
      <c r="BW831" s="16"/>
      <c r="BX831" s="16"/>
      <c r="BY831" s="16"/>
      <c r="BZ831" s="16"/>
      <c r="CI831" s="16"/>
      <c r="CJ831" s="16"/>
      <c r="CK831" s="16"/>
      <c r="CL831" s="16"/>
      <c r="CN831" s="16"/>
      <c r="CR831" s="16"/>
      <c r="CY831" s="16"/>
      <c r="CZ831" s="19"/>
      <c r="DA831" s="16"/>
      <c r="DB831" s="16"/>
      <c r="DD831" s="16"/>
      <c r="DF831" s="16"/>
      <c r="DP831" s="16"/>
      <c r="DS831" s="16"/>
      <c r="DT831" s="16"/>
      <c r="DU831" s="16"/>
      <c r="DW831" s="16"/>
      <c r="EB831" s="16"/>
    </row>
    <row r="832" spans="1:132" x14ac:dyDescent="0.35">
      <c r="A832" s="16" t="s">
        <v>6223</v>
      </c>
      <c r="I832" t="s">
        <v>2164</v>
      </c>
      <c r="J832"/>
      <c r="K832" s="16" t="s">
        <v>730</v>
      </c>
      <c r="L832" s="16"/>
      <c r="O832" s="16" t="s">
        <v>119</v>
      </c>
      <c r="P832" s="16"/>
      <c r="Q832" s="16"/>
      <c r="R832" s="16">
        <f>SUM(COUNTIF(L832:Q832,"yes"))</f>
        <v>1</v>
      </c>
      <c r="S832" s="51"/>
      <c r="T832" s="16"/>
      <c r="U832" s="16"/>
      <c r="V832" s="16"/>
      <c r="W832" s="16"/>
      <c r="X832" s="16"/>
      <c r="Y832" s="16" t="s">
        <v>2163</v>
      </c>
      <c r="Z832" s="16"/>
      <c r="AA832" s="16"/>
      <c r="AG832" s="16" t="s">
        <v>2164</v>
      </c>
      <c r="AM832" s="16" t="s">
        <v>1213</v>
      </c>
      <c r="AN832" s="16" t="s">
        <v>2165</v>
      </c>
      <c r="AO832" s="16" t="s">
        <v>1037</v>
      </c>
      <c r="AQ832" s="16"/>
      <c r="AZ832" s="16">
        <f>LEN(AY832)-LEN(SUBSTITUTE(AY832,",",""))+1</f>
        <v>1</v>
      </c>
      <c r="BD832" s="30"/>
      <c r="BH832" s="26"/>
      <c r="BM832" s="16"/>
      <c r="BN832" s="16"/>
      <c r="BO832" s="41"/>
      <c r="BW832" s="16"/>
      <c r="BX832" s="16"/>
      <c r="BY832" s="16"/>
      <c r="BZ832" s="16"/>
      <c r="CI832" s="16"/>
      <c r="CJ832" s="16"/>
      <c r="CK832" s="16"/>
      <c r="CL832" s="16"/>
      <c r="CN832" s="16"/>
      <c r="CR832" s="16"/>
      <c r="CY832" s="16"/>
      <c r="CZ832" s="19"/>
      <c r="DA832" s="16"/>
      <c r="DB832" s="16"/>
      <c r="DD832" s="16"/>
      <c r="DF832" s="16"/>
      <c r="DP832" s="16"/>
      <c r="DS832" s="16"/>
      <c r="DT832" s="16"/>
      <c r="DU832" s="16"/>
      <c r="DW832" s="16"/>
      <c r="EB832" s="16"/>
    </row>
    <row r="833" spans="1:132" x14ac:dyDescent="0.35">
      <c r="A833" s="16" t="s">
        <v>6223</v>
      </c>
      <c r="I833" t="s">
        <v>2658</v>
      </c>
      <c r="J833"/>
      <c r="K833" s="16" t="s">
        <v>730</v>
      </c>
      <c r="L833" s="16"/>
      <c r="O833" s="16" t="s">
        <v>119</v>
      </c>
      <c r="P833" s="16"/>
      <c r="Q833" s="16"/>
      <c r="R833" s="16">
        <f>SUM(COUNTIF(L833:Q833,"yes"))</f>
        <v>1</v>
      </c>
      <c r="S833" s="51"/>
      <c r="T833" s="16"/>
      <c r="U833" s="16"/>
      <c r="V833" s="16"/>
      <c r="W833" s="16"/>
      <c r="X833" s="16"/>
      <c r="Y833" s="16" t="s">
        <v>2656</v>
      </c>
      <c r="Z833" s="16"/>
      <c r="AA833" s="16"/>
      <c r="AG833" s="16" t="s">
        <v>2658</v>
      </c>
      <c r="AM833" s="16" t="s">
        <v>2657</v>
      </c>
      <c r="AN833" s="16" t="s">
        <v>727</v>
      </c>
      <c r="AO833" s="16" t="s">
        <v>1754</v>
      </c>
      <c r="AQ833" s="16"/>
      <c r="BD833" s="30"/>
      <c r="BH833" s="26"/>
      <c r="BM833" s="16"/>
      <c r="BN833" s="16"/>
      <c r="BO833" s="41"/>
      <c r="BW833" s="16"/>
      <c r="BX833" s="16"/>
      <c r="BY833" s="16"/>
      <c r="BZ833" s="16"/>
      <c r="CI833" s="16"/>
      <c r="CJ833" s="16"/>
      <c r="CK833" s="16"/>
      <c r="CL833" s="16"/>
      <c r="CN833" s="16"/>
      <c r="CR833" s="16"/>
      <c r="CY833" s="16"/>
      <c r="CZ833" s="19"/>
      <c r="DA833" s="16"/>
      <c r="DB833" s="16"/>
      <c r="DD833" s="16"/>
      <c r="DF833" s="16"/>
      <c r="DP833" s="16"/>
      <c r="DS833" s="16"/>
      <c r="DT833" s="16"/>
      <c r="DU833" s="16"/>
      <c r="DW833" s="16"/>
      <c r="EB833" s="16"/>
    </row>
    <row r="834" spans="1:132" x14ac:dyDescent="0.35">
      <c r="A834" s="16" t="s">
        <v>6223</v>
      </c>
      <c r="I834" t="s">
        <v>1790</v>
      </c>
      <c r="J834"/>
      <c r="K834" s="16" t="s">
        <v>730</v>
      </c>
      <c r="L834" s="16"/>
      <c r="O834" s="16" t="s">
        <v>119</v>
      </c>
      <c r="P834" s="16"/>
      <c r="Q834" s="16"/>
      <c r="R834" s="16">
        <f>SUM(COUNTIF(L834:Q834,"yes"))</f>
        <v>1</v>
      </c>
      <c r="S834" s="51"/>
      <c r="T834" s="16"/>
      <c r="U834" s="16"/>
      <c r="V834" s="16"/>
      <c r="W834" s="16"/>
      <c r="X834" s="16"/>
      <c r="Y834" s="16" t="s">
        <v>1788</v>
      </c>
      <c r="Z834" s="16"/>
      <c r="AA834" s="16"/>
      <c r="AG834" s="16" t="s">
        <v>1790</v>
      </c>
      <c r="AM834" s="16" t="s">
        <v>1789</v>
      </c>
      <c r="AN834" s="16" t="s">
        <v>1513</v>
      </c>
      <c r="AO834" s="16" t="s">
        <v>1791</v>
      </c>
      <c r="AQ834" s="16"/>
      <c r="AZ834" s="16">
        <f>LEN(AY834)-LEN(SUBSTITUTE(AY834,",",""))+1</f>
        <v>1</v>
      </c>
      <c r="BB834" s="16">
        <f>LEN(BA834)-LEN(SUBSTITUTE(BA834,",",""))+1</f>
        <v>1</v>
      </c>
      <c r="BC834" s="16">
        <f>Table1[[#This Row], [no. of native regions]]+Table1[[#This Row], [no. of introduced regions]]</f>
        <v>2</v>
      </c>
      <c r="BD834" s="30">
        <f>Table1[[#This Row], [no. of introduced regions]]/Table1[[#This Row], [no. of native regions]]</f>
        <v>1</v>
      </c>
      <c r="BH834" s="26"/>
      <c r="BM834" s="16"/>
      <c r="BN834" s="16"/>
      <c r="BO834" s="41"/>
      <c r="BW834" s="16"/>
      <c r="BX834" s="16"/>
      <c r="BY834" s="16"/>
      <c r="BZ834" s="16"/>
      <c r="CI834" s="16"/>
      <c r="CJ834" s="16"/>
      <c r="CK834" s="16"/>
      <c r="CL834" s="16"/>
      <c r="CN834" s="16"/>
      <c r="CR834" s="16"/>
      <c r="CY834" s="16"/>
      <c r="CZ834" s="19"/>
      <c r="DA834" s="16"/>
      <c r="DB834" s="16"/>
      <c r="DD834" s="16"/>
      <c r="DF834" s="16"/>
      <c r="DP834" s="16"/>
      <c r="DS834" s="16"/>
      <c r="DT834" s="16"/>
      <c r="DU834" s="16"/>
      <c r="DW834" s="16"/>
      <c r="EB834" s="16"/>
    </row>
    <row r="835" spans="1:132" x14ac:dyDescent="0.35">
      <c r="A835" s="16" t="s">
        <v>6223</v>
      </c>
      <c r="I835" t="s">
        <v>2216</v>
      </c>
      <c r="J835"/>
      <c r="K835" s="16" t="s">
        <v>730</v>
      </c>
      <c r="L835" s="16"/>
      <c r="O835" s="16" t="s">
        <v>119</v>
      </c>
      <c r="P835" s="16"/>
      <c r="Q835" s="16"/>
      <c r="R835" s="16">
        <f>SUM(COUNTIF(L835:Q835,"yes"))</f>
        <v>1</v>
      </c>
      <c r="S835" s="51"/>
      <c r="T835" s="16"/>
      <c r="U835" s="16"/>
      <c r="V835" s="16"/>
      <c r="W835" s="16"/>
      <c r="X835" s="16"/>
      <c r="Y835" s="16" t="s">
        <v>2215</v>
      </c>
      <c r="Z835" s="16"/>
      <c r="AA835" s="16"/>
      <c r="AG835" s="16" t="s">
        <v>2216</v>
      </c>
      <c r="AM835" s="16" t="s">
        <v>1229</v>
      </c>
      <c r="AN835" s="16" t="s">
        <v>1385</v>
      </c>
      <c r="AO835" s="16" t="s">
        <v>2217</v>
      </c>
      <c r="AQ835" s="16"/>
      <c r="AZ835" s="16">
        <f>LEN(AY835)-LEN(SUBSTITUTE(AY835,",",""))+1</f>
        <v>1</v>
      </c>
      <c r="BD835" s="30"/>
      <c r="BH835" s="26"/>
      <c r="BM835" s="16"/>
      <c r="BN835" s="16"/>
      <c r="BO835" s="41"/>
      <c r="BW835" s="16"/>
      <c r="BX835" s="16"/>
      <c r="BY835" s="16"/>
      <c r="BZ835" s="16"/>
      <c r="CI835" s="16"/>
      <c r="CJ835" s="16"/>
      <c r="CK835" s="16"/>
      <c r="CL835" s="16"/>
      <c r="CN835" s="16"/>
      <c r="CR835" s="16"/>
      <c r="CY835" s="16"/>
      <c r="CZ835" s="19"/>
      <c r="DA835" s="16"/>
      <c r="DB835" s="16"/>
      <c r="DD835" s="16"/>
      <c r="DF835" s="16"/>
      <c r="DP835" s="16"/>
      <c r="DS835" s="16"/>
      <c r="DT835" s="16"/>
      <c r="DU835" s="16"/>
      <c r="DW835" s="16"/>
      <c r="EB835" s="16"/>
    </row>
    <row r="836" spans="1:132" x14ac:dyDescent="0.35">
      <c r="A836" s="16" t="s">
        <v>6223</v>
      </c>
      <c r="I836" t="s">
        <v>2568</v>
      </c>
      <c r="J836"/>
      <c r="K836" s="16" t="s">
        <v>730</v>
      </c>
      <c r="L836" s="16"/>
      <c r="O836" s="16" t="s">
        <v>119</v>
      </c>
      <c r="P836" s="16"/>
      <c r="Q836" s="16"/>
      <c r="R836" s="16">
        <f>SUM(COUNTIF(L836:Q836,"yes"))</f>
        <v>1</v>
      </c>
      <c r="S836" s="51"/>
      <c r="T836" s="16"/>
      <c r="U836" s="16"/>
      <c r="V836" s="16"/>
      <c r="W836" s="16"/>
      <c r="X836" s="16"/>
      <c r="Y836" s="16" t="s">
        <v>2567</v>
      </c>
      <c r="Z836" s="16"/>
      <c r="AA836" s="16"/>
      <c r="AG836" s="16" t="s">
        <v>2568</v>
      </c>
      <c r="AM836" s="16" t="s">
        <v>962</v>
      </c>
      <c r="AN836" s="16" t="s">
        <v>981</v>
      </c>
      <c r="AO836" s="16" t="s">
        <v>836</v>
      </c>
      <c r="AQ836" s="16"/>
      <c r="AZ836" s="16">
        <f>LEN(AY836)-LEN(SUBSTITUTE(AY836,",",""))+1</f>
        <v>1</v>
      </c>
      <c r="BD836" s="30"/>
      <c r="BH836" s="26"/>
      <c r="BM836" s="16"/>
      <c r="BN836" s="16"/>
      <c r="BO836" s="41"/>
      <c r="BW836" s="16"/>
      <c r="BX836" s="16"/>
      <c r="BY836" s="16"/>
      <c r="BZ836" s="16"/>
      <c r="CI836" s="16"/>
      <c r="CJ836" s="16"/>
      <c r="CK836" s="16"/>
      <c r="CL836" s="16"/>
      <c r="CN836" s="16"/>
      <c r="CR836" s="16"/>
      <c r="CY836" s="16"/>
      <c r="CZ836" s="19"/>
      <c r="DA836" s="16"/>
      <c r="DB836" s="16"/>
      <c r="DD836" s="16"/>
      <c r="DF836" s="16"/>
      <c r="DP836" s="16"/>
      <c r="DS836" s="16"/>
      <c r="DT836" s="16"/>
      <c r="DU836" s="16"/>
      <c r="DW836" s="16"/>
      <c r="EB836" s="16"/>
    </row>
    <row r="837" spans="1:132" x14ac:dyDescent="0.35">
      <c r="A837" s="16" t="s">
        <v>6223</v>
      </c>
      <c r="I837" t="s">
        <v>1981</v>
      </c>
      <c r="J837"/>
      <c r="K837" s="16" t="s">
        <v>730</v>
      </c>
      <c r="L837" s="16"/>
      <c r="O837" s="16" t="s">
        <v>119</v>
      </c>
      <c r="P837" s="16"/>
      <c r="Q837" s="16"/>
      <c r="R837" s="16">
        <f>SUM(COUNTIF(L837:Q837,"yes"))</f>
        <v>1</v>
      </c>
      <c r="S837" s="51"/>
      <c r="T837" s="16"/>
      <c r="U837" s="16"/>
      <c r="V837" s="16"/>
      <c r="W837" s="16"/>
      <c r="X837" s="16"/>
      <c r="Y837" s="16" t="s">
        <v>1979</v>
      </c>
      <c r="Z837" s="16"/>
      <c r="AA837" s="16"/>
      <c r="AG837" s="16" t="s">
        <v>1981</v>
      </c>
      <c r="AM837" s="16" t="s">
        <v>1980</v>
      </c>
      <c r="AN837" s="16" t="s">
        <v>1982</v>
      </c>
      <c r="AO837" s="16" t="s">
        <v>1175</v>
      </c>
      <c r="AQ837" s="16"/>
      <c r="AZ837" s="16">
        <f>LEN(AY837)-LEN(SUBSTITUTE(AY837,",",""))+1</f>
        <v>1</v>
      </c>
      <c r="BB837" s="16">
        <f>LEN(BA837)-LEN(SUBSTITUTE(BA837,",",""))+1</f>
        <v>1</v>
      </c>
      <c r="BD837" s="30"/>
      <c r="BH837" s="26"/>
      <c r="BM837" s="16"/>
      <c r="BN837" s="16"/>
      <c r="BO837" s="41"/>
      <c r="BW837" s="16"/>
      <c r="BX837" s="16"/>
      <c r="BY837" s="16"/>
      <c r="BZ837" s="16"/>
      <c r="CI837" s="16"/>
      <c r="CJ837" s="16"/>
      <c r="CK837" s="16"/>
      <c r="CL837" s="16"/>
      <c r="CN837" s="16"/>
      <c r="CR837" s="16"/>
      <c r="CY837" s="16"/>
      <c r="CZ837" s="19"/>
      <c r="DA837" s="16"/>
      <c r="DB837" s="16"/>
      <c r="DD837" s="16"/>
      <c r="DF837" s="16"/>
      <c r="DP837" s="16"/>
      <c r="DS837" s="16"/>
      <c r="DT837" s="16"/>
      <c r="DU837" s="16"/>
      <c r="DW837" s="16"/>
      <c r="EB837" s="16"/>
    </row>
    <row r="838" spans="1:132" x14ac:dyDescent="0.35">
      <c r="A838" s="16" t="s">
        <v>6223</v>
      </c>
      <c r="I838" t="s">
        <v>1838</v>
      </c>
      <c r="J838"/>
      <c r="K838" s="16" t="s">
        <v>730</v>
      </c>
      <c r="L838" s="16"/>
      <c r="O838" s="16" t="s">
        <v>119</v>
      </c>
      <c r="P838" s="16"/>
      <c r="Q838" s="16"/>
      <c r="R838" s="16">
        <f>SUM(COUNTIF(L838:Q838,"yes"))</f>
        <v>1</v>
      </c>
      <c r="S838" s="51"/>
      <c r="T838" s="16"/>
      <c r="U838" s="16"/>
      <c r="V838" s="16"/>
      <c r="W838" s="16"/>
      <c r="X838" s="16"/>
      <c r="Y838" s="16" t="s">
        <v>1837</v>
      </c>
      <c r="Z838" s="16"/>
      <c r="AA838" s="16"/>
      <c r="AG838" s="16" t="s">
        <v>1838</v>
      </c>
      <c r="AM838" s="16" t="s">
        <v>1313</v>
      </c>
      <c r="AN838" s="16" t="s">
        <v>1231</v>
      </c>
      <c r="AO838" s="16" t="s">
        <v>1839</v>
      </c>
      <c r="AQ838" s="16"/>
      <c r="AZ838" s="16">
        <f>LEN(AY838)-LEN(SUBSTITUTE(AY838,",",""))+1</f>
        <v>1</v>
      </c>
      <c r="BB838" s="16">
        <f>LEN(BA838)-LEN(SUBSTITUTE(BA838,",",""))+1</f>
        <v>1</v>
      </c>
      <c r="BD838" s="30">
        <f>Table1[[#This Row], [no. of introduced regions]]/Table1[[#This Row], [no. of native regions]]</f>
        <v>1</v>
      </c>
      <c r="BH838" s="26"/>
      <c r="BM838" s="16"/>
      <c r="BN838" s="16"/>
      <c r="BO838" s="41"/>
      <c r="BW838" s="16"/>
      <c r="BX838" s="16"/>
      <c r="BY838" s="16"/>
      <c r="BZ838" s="16"/>
      <c r="CI838" s="16"/>
      <c r="CJ838" s="16"/>
      <c r="CK838" s="16"/>
      <c r="CL838" s="16"/>
      <c r="CN838" s="16"/>
      <c r="CR838" s="16"/>
      <c r="CY838" s="16"/>
      <c r="CZ838" s="19"/>
      <c r="DA838" s="16"/>
      <c r="DB838" s="16"/>
      <c r="DD838" s="16"/>
      <c r="DF838" s="16"/>
      <c r="DP838" s="16"/>
      <c r="DS838" s="16"/>
      <c r="DT838" s="16"/>
      <c r="DU838" s="16"/>
      <c r="DW838" s="16"/>
      <c r="EB838" s="16"/>
    </row>
    <row r="839" spans="1:132" x14ac:dyDescent="0.35">
      <c r="A839" s="16" t="s">
        <v>6223</v>
      </c>
      <c r="I839" t="s">
        <v>2450</v>
      </c>
      <c r="J839"/>
      <c r="K839" s="16" t="s">
        <v>730</v>
      </c>
      <c r="L839" s="16"/>
      <c r="O839" s="16" t="s">
        <v>119</v>
      </c>
      <c r="P839" s="16"/>
      <c r="Q839" s="16"/>
      <c r="R839" s="16">
        <f>SUM(COUNTIF(L839:Q839,"yes"))</f>
        <v>1</v>
      </c>
      <c r="S839" s="51"/>
      <c r="T839" s="16"/>
      <c r="U839" s="16"/>
      <c r="V839" s="16"/>
      <c r="W839" s="16"/>
      <c r="X839" s="16"/>
      <c r="Y839" s="16" t="s">
        <v>2449</v>
      </c>
      <c r="Z839" s="16"/>
      <c r="AA839" s="16"/>
      <c r="AG839" s="16" t="s">
        <v>2450</v>
      </c>
      <c r="AM839" s="16" t="s">
        <v>769</v>
      </c>
      <c r="AN839" s="16" t="s">
        <v>727</v>
      </c>
      <c r="AO839" s="16" t="s">
        <v>1175</v>
      </c>
      <c r="AQ839" s="16"/>
      <c r="AZ839" s="16">
        <f>LEN(AY839)-LEN(SUBSTITUTE(AY839,",",""))+1</f>
        <v>1</v>
      </c>
      <c r="BD839" s="30"/>
      <c r="BH839" s="26"/>
      <c r="BM839" s="16"/>
      <c r="BN839" s="16"/>
      <c r="BO839" s="41"/>
      <c r="BW839" s="16"/>
      <c r="BX839" s="16"/>
      <c r="BY839" s="16"/>
      <c r="BZ839" s="16"/>
      <c r="CI839" s="16"/>
      <c r="CJ839" s="16"/>
      <c r="CK839" s="16"/>
      <c r="CL839" s="16"/>
      <c r="CN839" s="16"/>
      <c r="CR839" s="16"/>
      <c r="CY839" s="16"/>
      <c r="CZ839" s="19"/>
      <c r="DA839" s="16"/>
      <c r="DB839" s="16"/>
      <c r="DD839" s="16"/>
      <c r="DF839" s="16"/>
      <c r="DP839" s="16"/>
      <c r="DS839" s="16"/>
      <c r="DT839" s="16"/>
      <c r="DU839" s="16"/>
      <c r="DW839" s="16"/>
      <c r="EB839" s="16"/>
    </row>
    <row r="840" spans="1:132" x14ac:dyDescent="0.35">
      <c r="A840" s="16" t="s">
        <v>6223</v>
      </c>
      <c r="I840" t="s">
        <v>2823</v>
      </c>
      <c r="J840"/>
      <c r="K840" s="16" t="s">
        <v>730</v>
      </c>
      <c r="L840" s="16"/>
      <c r="O840" s="16" t="s">
        <v>119</v>
      </c>
      <c r="P840" s="16"/>
      <c r="Q840" s="16"/>
      <c r="R840" s="16">
        <f>SUM(COUNTIF(L840:Q840,"yes"))</f>
        <v>1</v>
      </c>
      <c r="S840" s="51"/>
      <c r="T840" s="16"/>
      <c r="U840" s="16"/>
      <c r="V840" s="16"/>
      <c r="W840" s="16"/>
      <c r="X840" s="16"/>
      <c r="Y840" s="16" t="s">
        <v>2822</v>
      </c>
      <c r="Z840" s="16"/>
      <c r="AA840" s="16"/>
      <c r="AG840" s="16" t="s">
        <v>2823</v>
      </c>
      <c r="AM840" s="16" t="s">
        <v>747</v>
      </c>
      <c r="AN840" s="16" t="s">
        <v>2824</v>
      </c>
      <c r="AO840" s="16" t="s">
        <v>2523</v>
      </c>
      <c r="AQ840" s="16"/>
      <c r="BD840" s="30"/>
      <c r="BH840" s="26"/>
      <c r="BM840" s="16"/>
      <c r="BN840" s="16"/>
      <c r="BO840" s="41"/>
      <c r="BW840" s="16"/>
      <c r="BX840" s="16"/>
      <c r="BY840" s="16"/>
      <c r="BZ840" s="16"/>
      <c r="CI840" s="16"/>
      <c r="CJ840" s="16"/>
      <c r="CK840" s="16"/>
      <c r="CL840" s="16"/>
      <c r="CN840" s="16"/>
      <c r="CR840" s="16"/>
      <c r="CY840" s="16"/>
      <c r="CZ840" s="19"/>
      <c r="DA840" s="16"/>
      <c r="DB840" s="16"/>
      <c r="DD840" s="16"/>
      <c r="DF840" s="16"/>
      <c r="DP840" s="16"/>
      <c r="DS840" s="16"/>
      <c r="DT840" s="16"/>
      <c r="DU840" s="16"/>
      <c r="DW840" s="16"/>
      <c r="EB840" s="16"/>
    </row>
    <row r="841" spans="1:132" x14ac:dyDescent="0.35">
      <c r="A841" s="16" t="s">
        <v>6223</v>
      </c>
      <c r="I841" t="s">
        <v>2870</v>
      </c>
      <c r="J841"/>
      <c r="K841" s="16" t="s">
        <v>730</v>
      </c>
      <c r="L841" s="16"/>
      <c r="O841" s="16" t="s">
        <v>119</v>
      </c>
      <c r="P841" s="16"/>
      <c r="Q841" s="16"/>
      <c r="R841" s="16">
        <f>SUM(COUNTIF(L841:Q841,"yes"))</f>
        <v>1</v>
      </c>
      <c r="S841" s="51"/>
      <c r="T841" s="16"/>
      <c r="U841" s="16"/>
      <c r="V841" s="16"/>
      <c r="W841" s="16"/>
      <c r="X841" s="16"/>
      <c r="Y841" s="16" t="s">
        <v>2869</v>
      </c>
      <c r="Z841" s="16"/>
      <c r="AA841" s="16"/>
      <c r="AG841" s="16" t="s">
        <v>2870</v>
      </c>
      <c r="AM841" s="16" t="s">
        <v>1193</v>
      </c>
      <c r="AN841" s="16" t="s">
        <v>1591</v>
      </c>
      <c r="AO841" s="16" t="s">
        <v>2871</v>
      </c>
      <c r="AQ841" s="16"/>
      <c r="BD841" s="30"/>
      <c r="BH841" s="26"/>
      <c r="BM841" s="16"/>
      <c r="BN841" s="16"/>
      <c r="BO841" s="41"/>
      <c r="BW841" s="16"/>
      <c r="BX841" s="16"/>
      <c r="BY841" s="16"/>
      <c r="BZ841" s="16"/>
      <c r="CI841" s="16"/>
      <c r="CJ841" s="16"/>
      <c r="CK841" s="16"/>
      <c r="CL841" s="16"/>
      <c r="CN841" s="16"/>
      <c r="CR841" s="16"/>
      <c r="CY841" s="16"/>
      <c r="CZ841" s="19"/>
      <c r="DA841" s="16"/>
      <c r="DB841" s="16"/>
      <c r="DD841" s="16"/>
      <c r="DF841" s="16"/>
      <c r="DP841" s="16"/>
      <c r="DS841" s="16"/>
      <c r="DT841" s="16"/>
      <c r="DU841" s="16"/>
      <c r="DW841" s="16"/>
      <c r="EB841" s="16"/>
    </row>
    <row r="842" spans="1:132" x14ac:dyDescent="0.35">
      <c r="A842" s="16" t="s">
        <v>6223</v>
      </c>
      <c r="I842" t="s">
        <v>1861</v>
      </c>
      <c r="J842"/>
      <c r="K842" s="16" t="s">
        <v>730</v>
      </c>
      <c r="L842" s="16"/>
      <c r="O842" s="16" t="s">
        <v>119</v>
      </c>
      <c r="P842" s="16"/>
      <c r="Q842" s="16"/>
      <c r="R842" s="16">
        <f>SUM(COUNTIF(L842:Q842,"yes"))</f>
        <v>1</v>
      </c>
      <c r="S842" s="51"/>
      <c r="T842" s="16"/>
      <c r="U842" s="16"/>
      <c r="V842" s="16"/>
      <c r="W842" s="16"/>
      <c r="X842" s="16"/>
      <c r="Y842" s="16" t="s">
        <v>1860</v>
      </c>
      <c r="Z842" s="16"/>
      <c r="AA842" s="16"/>
      <c r="AG842" s="16" t="s">
        <v>1861</v>
      </c>
      <c r="AM842" s="16" t="s">
        <v>747</v>
      </c>
      <c r="AN842" s="16" t="s">
        <v>931</v>
      </c>
      <c r="AO842" s="16" t="s">
        <v>1413</v>
      </c>
      <c r="AQ842" s="16"/>
      <c r="AZ842" s="16">
        <f>LEN(AY842)-LEN(SUBSTITUTE(AY842,",",""))+1</f>
        <v>1</v>
      </c>
      <c r="BB842" s="16">
        <f>LEN(BA842)-LEN(SUBSTITUTE(BA842,",",""))+1</f>
        <v>1</v>
      </c>
      <c r="BD842" s="30">
        <f>Table1[[#This Row], [no. of introduced regions]]/Table1[[#This Row], [no. of native regions]]</f>
        <v>1</v>
      </c>
      <c r="BH842" s="26"/>
      <c r="BM842" s="16"/>
      <c r="BN842" s="16"/>
      <c r="BO842" s="41"/>
      <c r="BW842" s="16"/>
      <c r="BX842" s="16"/>
      <c r="BY842" s="16"/>
      <c r="BZ842" s="16"/>
      <c r="CI842" s="16"/>
      <c r="CJ842" s="16"/>
      <c r="CK842" s="16"/>
      <c r="CL842" s="16"/>
      <c r="CN842" s="16"/>
      <c r="CR842" s="16"/>
      <c r="CY842" s="16"/>
      <c r="CZ842" s="19"/>
      <c r="DA842" s="16"/>
      <c r="DB842" s="16"/>
      <c r="DD842" s="16"/>
      <c r="DF842" s="16"/>
      <c r="DP842" s="16"/>
      <c r="DS842" s="16"/>
      <c r="DT842" s="16"/>
      <c r="DU842" s="16"/>
      <c r="DW842" s="16"/>
      <c r="EB842" s="16"/>
    </row>
    <row r="843" spans="1:132" x14ac:dyDescent="0.35">
      <c r="A843" s="16" t="s">
        <v>6223</v>
      </c>
      <c r="I843" t="s">
        <v>2591</v>
      </c>
      <c r="J843"/>
      <c r="K843" s="16" t="s">
        <v>730</v>
      </c>
      <c r="L843" s="16"/>
      <c r="O843" s="16" t="s">
        <v>119</v>
      </c>
      <c r="P843" s="16"/>
      <c r="Q843" s="16"/>
      <c r="R843" s="16">
        <f>SUM(COUNTIF(L843:Q843,"yes"))</f>
        <v>1</v>
      </c>
      <c r="S843" s="51"/>
      <c r="T843" s="16"/>
      <c r="U843" s="16"/>
      <c r="V843" s="16"/>
      <c r="W843" s="16"/>
      <c r="X843" s="16"/>
      <c r="Y843" s="16" t="s">
        <v>2590</v>
      </c>
      <c r="Z843" s="16"/>
      <c r="AA843" s="16"/>
      <c r="AG843" s="16" t="s">
        <v>2591</v>
      </c>
      <c r="AM843" s="16" t="s">
        <v>1229</v>
      </c>
      <c r="AN843" s="16" t="s">
        <v>1228</v>
      </c>
      <c r="AO843" s="16" t="s">
        <v>2592</v>
      </c>
      <c r="AQ843" s="16"/>
      <c r="AZ843" s="16">
        <f>LEN(AY843)-LEN(SUBSTITUTE(AY843,",",""))+1</f>
        <v>1</v>
      </c>
      <c r="BD843" s="30"/>
      <c r="BH843" s="26"/>
      <c r="BM843" s="16"/>
      <c r="BN843" s="16"/>
      <c r="BO843" s="41"/>
      <c r="BW843" s="16"/>
      <c r="BX843" s="16"/>
      <c r="BY843" s="16"/>
      <c r="BZ843" s="16"/>
      <c r="CI843" s="16"/>
      <c r="CJ843" s="16"/>
      <c r="CK843" s="16"/>
      <c r="CL843" s="16"/>
      <c r="CN843" s="16"/>
      <c r="CR843" s="16"/>
      <c r="CY843" s="16"/>
      <c r="CZ843" s="19"/>
      <c r="DA843" s="16"/>
      <c r="DB843" s="16"/>
      <c r="DD843" s="16"/>
      <c r="DF843" s="16"/>
      <c r="DP843" s="16"/>
      <c r="DS843" s="16"/>
      <c r="DT843" s="16"/>
      <c r="DU843" s="16"/>
      <c r="DW843" s="16"/>
      <c r="EB843" s="16"/>
    </row>
    <row r="844" spans="1:132" x14ac:dyDescent="0.35">
      <c r="A844" s="16" t="s">
        <v>6223</v>
      </c>
      <c r="I844" t="s">
        <v>2101</v>
      </c>
      <c r="J844"/>
      <c r="K844" s="16" t="s">
        <v>730</v>
      </c>
      <c r="L844" s="16"/>
      <c r="O844" s="16" t="s">
        <v>119</v>
      </c>
      <c r="P844" s="16"/>
      <c r="Q844" s="16"/>
      <c r="R844" s="16">
        <f>SUM(COUNTIF(L844:Q844,"yes"))</f>
        <v>1</v>
      </c>
      <c r="S844" s="51"/>
      <c r="T844" s="16"/>
      <c r="U844" s="16"/>
      <c r="V844" s="16"/>
      <c r="W844" s="16"/>
      <c r="X844" s="16"/>
      <c r="Y844" s="16" t="s">
        <v>2100</v>
      </c>
      <c r="Z844" s="16"/>
      <c r="AA844" s="16"/>
      <c r="AG844" s="16" t="s">
        <v>2101</v>
      </c>
      <c r="AM844" s="16" t="s">
        <v>1034</v>
      </c>
      <c r="AN844" s="16" t="s">
        <v>2099</v>
      </c>
      <c r="AO844" s="16" t="s">
        <v>1232</v>
      </c>
      <c r="AQ844" s="16"/>
      <c r="AZ844" s="16">
        <f>LEN(AY844)-LEN(SUBSTITUTE(AY844,",",""))+1</f>
        <v>1</v>
      </c>
      <c r="BD844" s="30"/>
      <c r="BH844" s="26"/>
      <c r="BM844" s="16"/>
      <c r="BN844" s="16"/>
      <c r="BO844" s="41"/>
      <c r="BW844" s="16"/>
      <c r="BX844" s="16"/>
      <c r="BY844" s="16"/>
      <c r="BZ844" s="16"/>
      <c r="CI844" s="16"/>
      <c r="CJ844" s="16"/>
      <c r="CK844" s="16"/>
      <c r="CL844" s="16"/>
      <c r="CN844" s="16"/>
      <c r="CR844" s="16"/>
      <c r="CY844" s="16"/>
      <c r="CZ844" s="19"/>
      <c r="DA844" s="16"/>
      <c r="DB844" s="16"/>
      <c r="DD844" s="16"/>
      <c r="DF844" s="16"/>
      <c r="DP844" s="16"/>
      <c r="DS844" s="16"/>
      <c r="DT844" s="16"/>
      <c r="DU844" s="16"/>
      <c r="DW844" s="16"/>
      <c r="EB844" s="16"/>
    </row>
    <row r="845" spans="1:132" x14ac:dyDescent="0.35">
      <c r="A845" s="16" t="s">
        <v>6223</v>
      </c>
      <c r="I845" t="s">
        <v>1732</v>
      </c>
      <c r="J845"/>
      <c r="K845" s="16" t="s">
        <v>730</v>
      </c>
      <c r="L845" s="16"/>
      <c r="O845" s="16" t="s">
        <v>119</v>
      </c>
      <c r="P845" s="16"/>
      <c r="Q845" s="16"/>
      <c r="R845" s="16">
        <f>SUM(COUNTIF(L845:Q845,"yes"))</f>
        <v>1</v>
      </c>
      <c r="S845" s="51"/>
      <c r="T845" s="16"/>
      <c r="U845" s="16"/>
      <c r="V845" s="16"/>
      <c r="W845" s="16"/>
      <c r="X845" s="16"/>
      <c r="Y845" s="16" t="s">
        <v>1731</v>
      </c>
      <c r="Z845" s="16"/>
      <c r="AA845" s="16"/>
      <c r="AG845" s="16" t="s">
        <v>1732</v>
      </c>
      <c r="AM845" s="16" t="s">
        <v>1328</v>
      </c>
      <c r="AN845" s="16" t="s">
        <v>1231</v>
      </c>
      <c r="AO845" s="16" t="s">
        <v>1733</v>
      </c>
      <c r="AQ845" s="16"/>
      <c r="AZ845" s="16">
        <f>LEN(AY845)-LEN(SUBSTITUTE(AY845,",",""))+1</f>
        <v>1</v>
      </c>
      <c r="BB845" s="16">
        <f>LEN(BA845)-LEN(SUBSTITUTE(BA845,",",""))+1</f>
        <v>1</v>
      </c>
      <c r="BC845" s="16">
        <f>Table1[[#This Row], [no. of native regions]]+Table1[[#This Row], [no. of introduced regions]]</f>
        <v>2</v>
      </c>
      <c r="BD845" s="30">
        <f>Table1[[#This Row], [no. of introduced regions]]/Table1[[#This Row], [no. of native regions]]</f>
        <v>1</v>
      </c>
      <c r="BH845" s="26"/>
      <c r="BM845" s="16"/>
      <c r="BN845" s="16"/>
      <c r="BO845" s="41"/>
      <c r="BW845" s="16"/>
      <c r="BX845" s="16"/>
      <c r="BY845" s="16"/>
      <c r="BZ845" s="16"/>
      <c r="CI845" s="16"/>
      <c r="CJ845" s="16"/>
      <c r="CK845" s="16"/>
      <c r="CL845" s="16"/>
      <c r="CN845" s="16"/>
      <c r="CR845" s="16"/>
      <c r="CY845" s="16"/>
      <c r="CZ845" s="19"/>
      <c r="DA845" s="16"/>
      <c r="DB845" s="16"/>
      <c r="DD845" s="16"/>
      <c r="DF845" s="16"/>
      <c r="DP845" s="16"/>
      <c r="DS845" s="16"/>
      <c r="DT845" s="16"/>
      <c r="DU845" s="16"/>
      <c r="DW845" s="16"/>
      <c r="EB845" s="16"/>
    </row>
    <row r="846" spans="1:132" x14ac:dyDescent="0.35">
      <c r="A846" s="16" t="s">
        <v>6223</v>
      </c>
      <c r="I846" t="s">
        <v>2670</v>
      </c>
      <c r="J846"/>
      <c r="K846" s="16" t="s">
        <v>730</v>
      </c>
      <c r="L846" s="16"/>
      <c r="O846" s="16" t="s">
        <v>119</v>
      </c>
      <c r="P846" s="16"/>
      <c r="Q846" s="16"/>
      <c r="R846" s="16">
        <f>SUM(COUNTIF(L846:Q846,"yes"))</f>
        <v>1</v>
      </c>
      <c r="S846" s="51"/>
      <c r="T846" s="16"/>
      <c r="U846" s="16"/>
      <c r="V846" s="16"/>
      <c r="W846" s="16"/>
      <c r="X846" s="16"/>
      <c r="Y846" s="16" t="s">
        <v>2669</v>
      </c>
      <c r="Z846" s="16"/>
      <c r="AA846" s="16"/>
      <c r="AG846" s="16" t="s">
        <v>2670</v>
      </c>
      <c r="AM846" s="16" t="s">
        <v>2667</v>
      </c>
      <c r="AN846" s="16" t="s">
        <v>1231</v>
      </c>
      <c r="AO846" s="16" t="s">
        <v>1785</v>
      </c>
      <c r="AQ846" s="16"/>
      <c r="BD846" s="30"/>
      <c r="BH846" s="26"/>
      <c r="BM846" s="16"/>
      <c r="BN846" s="16"/>
      <c r="BO846" s="41"/>
      <c r="BW846" s="16"/>
      <c r="BX846" s="16"/>
      <c r="BY846" s="16"/>
      <c r="BZ846" s="16"/>
      <c r="CI846" s="16"/>
      <c r="CJ846" s="16"/>
      <c r="CK846" s="16"/>
      <c r="CL846" s="16"/>
      <c r="CN846" s="16"/>
      <c r="CR846" s="16"/>
      <c r="CY846" s="16"/>
      <c r="CZ846" s="19"/>
      <c r="DA846" s="16"/>
      <c r="DB846" s="16"/>
      <c r="DD846" s="16"/>
      <c r="DF846" s="16"/>
      <c r="DP846" s="16"/>
      <c r="DS846" s="16"/>
      <c r="DT846" s="16"/>
      <c r="DU846" s="16"/>
      <c r="DW846" s="16"/>
      <c r="EB846" s="16"/>
    </row>
    <row r="847" spans="1:132" x14ac:dyDescent="0.35">
      <c r="A847" s="16" t="s">
        <v>6223</v>
      </c>
      <c r="I847" t="s">
        <v>1824</v>
      </c>
      <c r="J847"/>
      <c r="K847" s="16" t="s">
        <v>730</v>
      </c>
      <c r="L847" s="16"/>
      <c r="O847" s="16" t="s">
        <v>119</v>
      </c>
      <c r="P847" s="16"/>
      <c r="Q847" s="16"/>
      <c r="R847" s="16">
        <f>SUM(COUNTIF(L847:Q847,"yes"))</f>
        <v>1</v>
      </c>
      <c r="S847" s="51"/>
      <c r="T847" s="16"/>
      <c r="U847" s="16"/>
      <c r="V847" s="16"/>
      <c r="W847" s="16"/>
      <c r="X847" s="16"/>
      <c r="Y847" s="16" t="s">
        <v>1823</v>
      </c>
      <c r="Z847" s="16"/>
      <c r="AA847" s="16"/>
      <c r="AG847" s="16" t="s">
        <v>1824</v>
      </c>
      <c r="AM847" s="16" t="s">
        <v>1313</v>
      </c>
      <c r="AN847" s="16" t="s">
        <v>1373</v>
      </c>
      <c r="AO847" s="16" t="s">
        <v>1227</v>
      </c>
      <c r="AQ847" s="16"/>
      <c r="AZ847" s="16">
        <f>LEN(AY847)-LEN(SUBSTITUTE(AY847,",",""))+1</f>
        <v>1</v>
      </c>
      <c r="BB847" s="16">
        <f>LEN(BA847)-LEN(SUBSTITUTE(BA847,",",""))+1</f>
        <v>1</v>
      </c>
      <c r="BC847" s="16">
        <f>Table1[[#This Row], [no. of native regions]]+Table1[[#This Row], [no. of introduced regions]]</f>
        <v>2</v>
      </c>
      <c r="BD847" s="30">
        <f>Table1[[#This Row], [no. of introduced regions]]/Table1[[#This Row], [no. of native regions]]</f>
        <v>1</v>
      </c>
      <c r="BH847" s="26"/>
      <c r="BM847" s="16"/>
      <c r="BN847" s="16"/>
      <c r="BO847" s="41"/>
      <c r="BW847" s="16"/>
      <c r="BX847" s="16"/>
      <c r="BY847" s="16"/>
      <c r="BZ847" s="16"/>
      <c r="CI847" s="16"/>
      <c r="CJ847" s="16"/>
      <c r="CK847" s="16"/>
      <c r="CL847" s="16"/>
      <c r="CN847" s="16"/>
      <c r="CR847" s="16"/>
      <c r="CY847" s="16"/>
      <c r="CZ847" s="19"/>
      <c r="DA847" s="16"/>
      <c r="DB847" s="16"/>
      <c r="DD847" s="16"/>
      <c r="DF847" s="16"/>
      <c r="DP847" s="16"/>
      <c r="DS847" s="16"/>
      <c r="DT847" s="16"/>
      <c r="DU847" s="16"/>
      <c r="DW847" s="16"/>
      <c r="EB847" s="16"/>
    </row>
    <row r="848" spans="1:132" x14ac:dyDescent="0.35">
      <c r="A848" s="16" t="s">
        <v>6223</v>
      </c>
      <c r="I848" t="s">
        <v>2939</v>
      </c>
      <c r="J848"/>
      <c r="K848" s="16" t="s">
        <v>730</v>
      </c>
      <c r="L848" s="16"/>
      <c r="O848" s="16" t="s">
        <v>119</v>
      </c>
      <c r="P848" s="16"/>
      <c r="Q848" s="16"/>
      <c r="R848" s="16">
        <f>SUM(COUNTIF(L848:Q848,"yes"))</f>
        <v>1</v>
      </c>
      <c r="S848" s="51"/>
      <c r="T848" s="16"/>
      <c r="U848" s="16"/>
      <c r="V848" s="16"/>
      <c r="W848" s="16"/>
      <c r="X848" s="16"/>
      <c r="Y848" s="16" t="s">
        <v>2938</v>
      </c>
      <c r="Z848" s="16"/>
      <c r="AA848" s="16"/>
      <c r="AG848" s="16" t="s">
        <v>2939</v>
      </c>
      <c r="AM848" s="16" t="s">
        <v>962</v>
      </c>
      <c r="AN848" s="16" t="s">
        <v>981</v>
      </c>
      <c r="AO848" s="16" t="s">
        <v>1715</v>
      </c>
      <c r="AQ848" s="16"/>
      <c r="BD848" s="30"/>
      <c r="BH848" s="26"/>
      <c r="BM848" s="16"/>
      <c r="BN848" s="16"/>
      <c r="BO848" s="41"/>
      <c r="BW848" s="16"/>
      <c r="BX848" s="16"/>
      <c r="BY848" s="16"/>
      <c r="BZ848" s="16"/>
      <c r="CI848" s="16"/>
      <c r="CJ848" s="16"/>
      <c r="CK848" s="16"/>
      <c r="CL848" s="16"/>
      <c r="CN848" s="16"/>
      <c r="CR848" s="16"/>
      <c r="CY848" s="16"/>
      <c r="CZ848" s="19"/>
      <c r="DA848" s="16"/>
      <c r="DB848" s="16"/>
      <c r="DD848" s="16"/>
      <c r="DF848" s="16"/>
      <c r="DP848" s="16"/>
      <c r="DS848" s="16"/>
      <c r="DT848" s="16"/>
      <c r="DU848" s="16"/>
      <c r="DW848" s="16"/>
      <c r="EB848" s="16"/>
    </row>
    <row r="849" spans="1:132" x14ac:dyDescent="0.35">
      <c r="A849" s="16" t="s">
        <v>6223</v>
      </c>
      <c r="I849" t="s">
        <v>2152</v>
      </c>
      <c r="J849"/>
      <c r="K849" s="16" t="s">
        <v>730</v>
      </c>
      <c r="L849" s="16"/>
      <c r="O849" s="16" t="s">
        <v>119</v>
      </c>
      <c r="P849" s="16"/>
      <c r="Q849" s="16"/>
      <c r="R849" s="16">
        <f>SUM(COUNTIF(L849:Q849,"yes"))</f>
        <v>1</v>
      </c>
      <c r="S849" s="51"/>
      <c r="T849" s="16"/>
      <c r="U849" s="16"/>
      <c r="V849" s="16"/>
      <c r="W849" s="16"/>
      <c r="X849" s="16"/>
      <c r="Y849" s="16" t="s">
        <v>2151</v>
      </c>
      <c r="Z849" s="16"/>
      <c r="AA849" s="16"/>
      <c r="AG849" s="16" t="s">
        <v>2152</v>
      </c>
      <c r="AM849" s="16" t="s">
        <v>1328</v>
      </c>
      <c r="AN849" s="16" t="s">
        <v>1228</v>
      </c>
      <c r="AO849" s="16" t="s">
        <v>1346</v>
      </c>
      <c r="AQ849" s="16"/>
      <c r="AZ849" s="16">
        <f>LEN(AY849)-LEN(SUBSTITUTE(AY849,",",""))+1</f>
        <v>1</v>
      </c>
      <c r="BD849" s="30"/>
      <c r="BH849" s="26"/>
      <c r="BM849" s="16"/>
      <c r="BN849" s="16"/>
      <c r="BO849" s="41"/>
      <c r="BW849" s="16"/>
      <c r="BX849" s="16"/>
      <c r="BY849" s="16"/>
      <c r="BZ849" s="16"/>
      <c r="CI849" s="16"/>
      <c r="CJ849" s="16"/>
      <c r="CK849" s="16"/>
      <c r="CL849" s="16"/>
      <c r="CN849" s="16"/>
      <c r="CR849" s="16"/>
      <c r="CY849" s="16"/>
      <c r="CZ849" s="19"/>
      <c r="DA849" s="16"/>
      <c r="DB849" s="16"/>
      <c r="DD849" s="16"/>
      <c r="DF849" s="16"/>
      <c r="DP849" s="16"/>
      <c r="DS849" s="16"/>
      <c r="DT849" s="16"/>
      <c r="DU849" s="16"/>
      <c r="DW849" s="16"/>
      <c r="EB849" s="16"/>
    </row>
    <row r="850" spans="1:132" x14ac:dyDescent="0.35">
      <c r="A850" s="16" t="s">
        <v>6223</v>
      </c>
      <c r="I850" t="s">
        <v>2334</v>
      </c>
      <c r="J850"/>
      <c r="K850" s="16" t="s">
        <v>730</v>
      </c>
      <c r="L850" s="16"/>
      <c r="O850" s="16" t="s">
        <v>119</v>
      </c>
      <c r="P850" s="16"/>
      <c r="Q850" s="16"/>
      <c r="R850" s="16">
        <f>SUM(COUNTIF(L850:Q850,"yes"))</f>
        <v>1</v>
      </c>
      <c r="S850" s="51"/>
      <c r="T850" s="16"/>
      <c r="U850" s="16"/>
      <c r="V850" s="16"/>
      <c r="W850" s="16"/>
      <c r="X850" s="16"/>
      <c r="Y850" s="16" t="s">
        <v>2332</v>
      </c>
      <c r="Z850" s="16"/>
      <c r="AA850" s="16"/>
      <c r="AG850" s="16" t="s">
        <v>2334</v>
      </c>
      <c r="AM850" s="16" t="s">
        <v>2333</v>
      </c>
      <c r="AN850" s="16" t="s">
        <v>1513</v>
      </c>
      <c r="AO850" s="16" t="s">
        <v>1720</v>
      </c>
      <c r="AQ850" s="16"/>
      <c r="AZ850" s="16">
        <f>LEN(AY850)-LEN(SUBSTITUTE(AY850,",",""))+1</f>
        <v>1</v>
      </c>
      <c r="BD850" s="30"/>
      <c r="BH850" s="26"/>
      <c r="BM850" s="16"/>
      <c r="BN850" s="16"/>
      <c r="BO850" s="41"/>
      <c r="BW850" s="16"/>
      <c r="BX850" s="16"/>
      <c r="BY850" s="16"/>
      <c r="BZ850" s="16"/>
      <c r="CI850" s="16"/>
      <c r="CJ850" s="16"/>
      <c r="CK850" s="16"/>
      <c r="CL850" s="16"/>
      <c r="CN850" s="16"/>
      <c r="CR850" s="16"/>
      <c r="CY850" s="16"/>
      <c r="CZ850" s="19"/>
      <c r="DA850" s="16"/>
      <c r="DB850" s="16"/>
      <c r="DD850" s="16"/>
      <c r="DF850" s="16"/>
      <c r="DP850" s="16"/>
      <c r="DS850" s="16"/>
      <c r="DT850" s="16"/>
      <c r="DU850" s="16"/>
      <c r="DW850" s="16"/>
      <c r="EB850" s="16"/>
    </row>
    <row r="851" spans="1:132" x14ac:dyDescent="0.35">
      <c r="A851" s="16" t="s">
        <v>6223</v>
      </c>
      <c r="I851" t="s">
        <v>1929</v>
      </c>
      <c r="J851"/>
      <c r="K851" s="16" t="s">
        <v>730</v>
      </c>
      <c r="L851" s="16"/>
      <c r="O851" s="16" t="s">
        <v>119</v>
      </c>
      <c r="P851" s="16"/>
      <c r="Q851" s="16"/>
      <c r="R851" s="16">
        <f>SUM(COUNTIF(L851:Q851,"yes"))</f>
        <v>1</v>
      </c>
      <c r="S851" s="51"/>
      <c r="T851" s="16"/>
      <c r="U851" s="16"/>
      <c r="V851" s="16"/>
      <c r="W851" s="16"/>
      <c r="X851" s="16"/>
      <c r="Y851" s="16" t="s">
        <v>1928</v>
      </c>
      <c r="Z851" s="16"/>
      <c r="AA851" s="16"/>
      <c r="AG851" s="16" t="s">
        <v>1929</v>
      </c>
      <c r="AM851" s="16" t="s">
        <v>769</v>
      </c>
      <c r="AN851" s="16" t="s">
        <v>814</v>
      </c>
      <c r="AO851" s="16" t="s">
        <v>1434</v>
      </c>
      <c r="AQ851" s="16"/>
      <c r="AZ851" s="16">
        <f>LEN(AY851)-LEN(SUBSTITUTE(AY851,",",""))+1</f>
        <v>1</v>
      </c>
      <c r="BB851" s="16">
        <f>LEN(BA851)-LEN(SUBSTITUTE(BA851,",",""))+1</f>
        <v>1</v>
      </c>
      <c r="BD851" s="30">
        <f>Table1[[#This Row], [no. of introduced regions]]/Table1[[#This Row], [no. of native regions]]</f>
        <v>1</v>
      </c>
      <c r="BH851" s="26"/>
      <c r="BM851" s="16"/>
      <c r="BN851" s="16"/>
      <c r="BO851" s="41"/>
      <c r="BW851" s="16"/>
      <c r="BX851" s="16"/>
      <c r="BY851" s="16"/>
      <c r="BZ851" s="16"/>
      <c r="CI851" s="16"/>
      <c r="CJ851" s="16"/>
      <c r="CK851" s="16"/>
      <c r="CL851" s="16"/>
      <c r="CN851" s="16"/>
      <c r="CR851" s="16"/>
      <c r="CY851" s="16"/>
      <c r="CZ851" s="19"/>
      <c r="DA851" s="16"/>
      <c r="DB851" s="16"/>
      <c r="DD851" s="16"/>
      <c r="DF851" s="16"/>
      <c r="DP851" s="16"/>
      <c r="DS851" s="16"/>
      <c r="DT851" s="16"/>
      <c r="DU851" s="16"/>
      <c r="DW851" s="16"/>
      <c r="EB851" s="16"/>
    </row>
    <row r="852" spans="1:132" x14ac:dyDescent="0.35">
      <c r="A852" s="16" t="s">
        <v>6223</v>
      </c>
      <c r="I852" t="s">
        <v>1828</v>
      </c>
      <c r="J852"/>
      <c r="K852" s="16" t="s">
        <v>730</v>
      </c>
      <c r="L852" s="16"/>
      <c r="O852" s="16" t="s">
        <v>119</v>
      </c>
      <c r="P852" s="16"/>
      <c r="Q852" s="16"/>
      <c r="R852" s="16">
        <f>SUM(COUNTIF(L852:Q852,"yes"))</f>
        <v>1</v>
      </c>
      <c r="S852" s="51"/>
      <c r="T852" s="16"/>
      <c r="U852" s="16"/>
      <c r="V852" s="16"/>
      <c r="W852" s="16"/>
      <c r="X852" s="16"/>
      <c r="Y852" s="16" t="s">
        <v>1827</v>
      </c>
      <c r="Z852" s="16"/>
      <c r="AA852" s="16"/>
      <c r="AG852" s="16" t="s">
        <v>1828</v>
      </c>
      <c r="AM852" s="16" t="s">
        <v>1313</v>
      </c>
      <c r="AN852" s="16" t="s">
        <v>1373</v>
      </c>
      <c r="AO852" s="16" t="s">
        <v>1374</v>
      </c>
      <c r="AQ852" s="16"/>
      <c r="AZ852" s="16">
        <f>LEN(AY852)-LEN(SUBSTITUTE(AY852,",",""))+1</f>
        <v>1</v>
      </c>
      <c r="BB852" s="16">
        <f>LEN(BA852)-LEN(SUBSTITUTE(BA852,",",""))+1</f>
        <v>1</v>
      </c>
      <c r="BC852" s="16">
        <f>Table1[[#This Row], [no. of native regions]]+Table1[[#This Row], [no. of introduced regions]]</f>
        <v>2</v>
      </c>
      <c r="BD852" s="30">
        <f>Table1[[#This Row], [no. of introduced regions]]/Table1[[#This Row], [no. of native regions]]</f>
        <v>1</v>
      </c>
      <c r="BH852" s="26"/>
      <c r="BM852" s="16"/>
      <c r="BN852" s="16"/>
      <c r="BO852" s="41"/>
      <c r="BW852" s="16"/>
      <c r="BX852" s="16"/>
      <c r="BY852" s="16"/>
      <c r="BZ852" s="16"/>
      <c r="CI852" s="16"/>
      <c r="CJ852" s="16"/>
      <c r="CK852" s="16"/>
      <c r="CL852" s="16"/>
      <c r="CN852" s="16"/>
      <c r="CR852" s="16"/>
      <c r="CY852" s="16"/>
      <c r="CZ852" s="19"/>
      <c r="DA852" s="16"/>
      <c r="DB852" s="16"/>
      <c r="DD852" s="16"/>
      <c r="DF852" s="16"/>
      <c r="DP852" s="16"/>
      <c r="DS852" s="16"/>
      <c r="DT852" s="16"/>
      <c r="DU852" s="16"/>
      <c r="DW852" s="16"/>
      <c r="EB852" s="16"/>
    </row>
    <row r="853" spans="1:132" x14ac:dyDescent="0.35">
      <c r="A853" s="16" t="s">
        <v>6223</v>
      </c>
      <c r="I853" t="s">
        <v>1512</v>
      </c>
      <c r="J853"/>
      <c r="K853" s="16" t="s">
        <v>730</v>
      </c>
      <c r="L853" s="16"/>
      <c r="O853" s="16" t="s">
        <v>119</v>
      </c>
      <c r="P853" s="16"/>
      <c r="Q853" s="16"/>
      <c r="R853" s="16">
        <f>SUM(COUNTIF(L853:Q853,"yes"))</f>
        <v>1</v>
      </c>
      <c r="S853" s="51" t="s">
        <v>6301</v>
      </c>
      <c r="T853" s="16" t="s">
        <v>1513</v>
      </c>
      <c r="U853" s="16"/>
      <c r="V853" s="16"/>
      <c r="W853" s="16"/>
      <c r="X853" s="16"/>
      <c r="Y853" s="16" t="s">
        <v>1514</v>
      </c>
      <c r="Z853" s="16" t="s">
        <v>1515</v>
      </c>
      <c r="AA853" s="16"/>
      <c r="AG853" s="16" t="s">
        <v>1518</v>
      </c>
      <c r="AK853" s="16" t="s">
        <v>1521</v>
      </c>
      <c r="AM853" s="16" t="s">
        <v>1517</v>
      </c>
      <c r="AN853" s="16" t="s">
        <v>1513</v>
      </c>
      <c r="AO853" s="16" t="s">
        <v>1519</v>
      </c>
      <c r="AQ853" s="16"/>
      <c r="AW853" s="16" t="s">
        <v>1516</v>
      </c>
      <c r="AZ853" s="16">
        <f>LEN(AY853)-LEN(SUBSTITUTE(AY853,",",""))+1</f>
        <v>1</v>
      </c>
      <c r="BD853" s="30"/>
      <c r="BH853" s="26"/>
      <c r="BM853" s="16"/>
      <c r="BN853" s="16"/>
      <c r="BO853" s="41"/>
      <c r="BP853" s="16" t="s">
        <v>1522</v>
      </c>
      <c r="BS853" s="16" t="s">
        <v>1520</v>
      </c>
      <c r="BT853" s="16" t="s">
        <v>1523</v>
      </c>
      <c r="BU853" s="32" t="s">
        <v>1524</v>
      </c>
      <c r="BV853" s="16" t="s">
        <v>1525</v>
      </c>
      <c r="BW853" s="16" t="s">
        <v>1526</v>
      </c>
      <c r="BX853" s="16"/>
      <c r="BY853" s="16"/>
      <c r="BZ853" s="16"/>
      <c r="CI853" s="16"/>
      <c r="CJ853" s="16"/>
      <c r="CK853" s="16"/>
      <c r="CL853" s="16"/>
      <c r="CN853" s="16"/>
      <c r="CR853" s="16"/>
      <c r="CY853" s="16"/>
      <c r="CZ853" s="19"/>
      <c r="DA853" s="16"/>
      <c r="DB853" s="16"/>
      <c r="DD853" s="16"/>
      <c r="DF853" s="16"/>
      <c r="DL853" s="16" t="s">
        <v>1527</v>
      </c>
      <c r="DM853" s="16" t="s">
        <v>1528</v>
      </c>
      <c r="DP853" s="16"/>
      <c r="DS853" s="16"/>
      <c r="DT853" s="16"/>
      <c r="DU853" s="16"/>
      <c r="DW853" s="16"/>
      <c r="EB853" s="16"/>
    </row>
    <row r="854" spans="1:132" x14ac:dyDescent="0.35">
      <c r="A854" s="16" t="s">
        <v>6223</v>
      </c>
      <c r="I854" t="s">
        <v>2268</v>
      </c>
      <c r="J854"/>
      <c r="K854" s="16" t="s">
        <v>730</v>
      </c>
      <c r="L854" s="16"/>
      <c r="O854" s="16" t="s">
        <v>119</v>
      </c>
      <c r="P854" s="16"/>
      <c r="Q854" s="16"/>
      <c r="R854" s="16">
        <f>SUM(COUNTIF(L854:Q854,"yes"))</f>
        <v>1</v>
      </c>
      <c r="S854" s="51"/>
      <c r="T854" s="16"/>
      <c r="U854" s="16"/>
      <c r="V854" s="16"/>
      <c r="W854" s="16"/>
      <c r="X854" s="16"/>
      <c r="Y854" s="16" t="s">
        <v>2267</v>
      </c>
      <c r="Z854" s="16"/>
      <c r="AA854" s="16"/>
      <c r="AG854" s="16" t="s">
        <v>2268</v>
      </c>
      <c r="AM854" s="16" t="s">
        <v>1034</v>
      </c>
      <c r="AN854" s="16" t="s">
        <v>727</v>
      </c>
      <c r="AO854" s="16" t="s">
        <v>1519</v>
      </c>
      <c r="AQ854" s="16"/>
      <c r="AZ854" s="16">
        <f>LEN(AY854)-LEN(SUBSTITUTE(AY854,",",""))+1</f>
        <v>1</v>
      </c>
      <c r="BD854" s="30"/>
      <c r="BH854" s="26"/>
      <c r="BM854" s="16"/>
      <c r="BN854" s="16"/>
      <c r="BO854" s="41"/>
      <c r="BW854" s="16"/>
      <c r="BX854" s="16"/>
      <c r="BY854" s="16"/>
      <c r="BZ854" s="16"/>
      <c r="CI854" s="16"/>
      <c r="CJ854" s="16"/>
      <c r="CK854" s="16"/>
      <c r="CL854" s="16"/>
      <c r="CN854" s="16"/>
      <c r="CR854" s="16"/>
      <c r="CY854" s="16"/>
      <c r="CZ854" s="19"/>
      <c r="DA854" s="16"/>
      <c r="DB854" s="16"/>
      <c r="DD854" s="16"/>
      <c r="DF854" s="16"/>
      <c r="DP854" s="16"/>
      <c r="DS854" s="16"/>
      <c r="DT854" s="16"/>
      <c r="DU854" s="16"/>
      <c r="DW854" s="16"/>
      <c r="EB854" s="16"/>
    </row>
    <row r="855" spans="1:132" x14ac:dyDescent="0.35">
      <c r="A855" s="16" t="s">
        <v>6223</v>
      </c>
      <c r="I855" t="s">
        <v>1787</v>
      </c>
      <c r="J855"/>
      <c r="K855" s="16" t="s">
        <v>730</v>
      </c>
      <c r="L855" s="16"/>
      <c r="O855" s="16" t="s">
        <v>119</v>
      </c>
      <c r="P855" s="16"/>
      <c r="Q855" s="16"/>
      <c r="R855" s="16">
        <f>SUM(COUNTIF(L855:Q855,"yes"))</f>
        <v>1</v>
      </c>
      <c r="S855" s="51"/>
      <c r="T855" s="16"/>
      <c r="U855" s="16"/>
      <c r="V855" s="16"/>
      <c r="W855" s="16"/>
      <c r="X855" s="16"/>
      <c r="Y855" s="16" t="s">
        <v>1786</v>
      </c>
      <c r="Z855" s="16"/>
      <c r="AA855" s="16"/>
      <c r="AG855" s="16" t="s">
        <v>1787</v>
      </c>
      <c r="AM855" s="16" t="s">
        <v>1034</v>
      </c>
      <c r="AN855" s="16" t="s">
        <v>1231</v>
      </c>
      <c r="AO855" s="16" t="s">
        <v>1785</v>
      </c>
      <c r="AQ855" s="16"/>
      <c r="AZ855" s="16">
        <f>LEN(AY855)-LEN(SUBSTITUTE(AY855,",",""))+1</f>
        <v>1</v>
      </c>
      <c r="BB855" s="16">
        <f>LEN(BA855)-LEN(SUBSTITUTE(BA855,",",""))+1</f>
        <v>1</v>
      </c>
      <c r="BC855" s="16">
        <f>Table1[[#This Row], [no. of native regions]]+Table1[[#This Row], [no. of introduced regions]]</f>
        <v>2</v>
      </c>
      <c r="BD855" s="30">
        <f>Table1[[#This Row], [no. of introduced regions]]/Table1[[#This Row], [no. of native regions]]</f>
        <v>1</v>
      </c>
      <c r="BH855" s="26"/>
      <c r="BM855" s="16"/>
      <c r="BN855" s="16"/>
      <c r="BO855" s="41"/>
      <c r="BW855" s="16"/>
      <c r="BX855" s="16"/>
      <c r="BY855" s="16"/>
      <c r="BZ855" s="16"/>
      <c r="CI855" s="16"/>
      <c r="CJ855" s="16"/>
      <c r="CK855" s="16"/>
      <c r="CL855" s="16"/>
      <c r="CN855" s="16"/>
      <c r="CR855" s="16"/>
      <c r="CY855" s="16"/>
      <c r="CZ855" s="19"/>
      <c r="DA855" s="16"/>
      <c r="DB855" s="16"/>
      <c r="DD855" s="16"/>
      <c r="DF855" s="16"/>
      <c r="DP855" s="16"/>
      <c r="DS855" s="16"/>
      <c r="DT855" s="16"/>
      <c r="DU855" s="16"/>
      <c r="DW855" s="16"/>
      <c r="EB855" s="16"/>
    </row>
    <row r="856" spans="1:132" x14ac:dyDescent="0.35">
      <c r="A856" s="16" t="s">
        <v>6223</v>
      </c>
      <c r="I856" t="s">
        <v>3101</v>
      </c>
      <c r="J856"/>
      <c r="K856" s="16" t="s">
        <v>730</v>
      </c>
      <c r="L856" s="16"/>
      <c r="O856" s="16" t="s">
        <v>119</v>
      </c>
      <c r="P856" s="16"/>
      <c r="Q856" s="16"/>
      <c r="R856" s="16">
        <f>SUM(COUNTIF(L856:Q856,"yes"))</f>
        <v>1</v>
      </c>
      <c r="S856" s="51"/>
      <c r="T856" s="16"/>
      <c r="U856" s="16"/>
      <c r="V856" s="16"/>
      <c r="W856" s="16"/>
      <c r="X856" s="16"/>
      <c r="Y856" s="16" t="s">
        <v>3100</v>
      </c>
      <c r="Z856" s="16"/>
      <c r="AA856" s="16"/>
      <c r="AG856" s="16" t="s">
        <v>3101</v>
      </c>
      <c r="AM856" s="16" t="s">
        <v>1943</v>
      </c>
      <c r="AN856" s="16" t="s">
        <v>981</v>
      </c>
      <c r="AO856" s="16" t="s">
        <v>3102</v>
      </c>
      <c r="AQ856" s="16"/>
      <c r="BD856" s="30"/>
      <c r="BH856" s="26"/>
      <c r="BM856" s="16"/>
      <c r="BN856" s="16"/>
      <c r="BO856" s="41"/>
      <c r="BW856" s="16"/>
      <c r="BX856" s="16"/>
      <c r="BY856" s="16"/>
      <c r="BZ856" s="16"/>
      <c r="CI856" s="16"/>
      <c r="CJ856" s="16"/>
      <c r="CK856" s="16"/>
      <c r="CL856" s="16"/>
      <c r="CN856" s="16"/>
      <c r="CR856" s="16"/>
      <c r="CY856" s="16"/>
      <c r="CZ856" s="19"/>
      <c r="DA856" s="16"/>
      <c r="DB856" s="16"/>
      <c r="DD856" s="16"/>
      <c r="DF856" s="16"/>
      <c r="DP856" s="16"/>
      <c r="DS856" s="16"/>
      <c r="DT856" s="16"/>
      <c r="DU856" s="16"/>
      <c r="DW856" s="16"/>
      <c r="EB856" s="16"/>
    </row>
    <row r="857" spans="1:132" x14ac:dyDescent="0.35">
      <c r="A857" s="16" t="s">
        <v>6223</v>
      </c>
      <c r="I857" t="s">
        <v>2468</v>
      </c>
      <c r="J857"/>
      <c r="K857" s="16" t="s">
        <v>730</v>
      </c>
      <c r="L857" s="16"/>
      <c r="O857" s="16" t="s">
        <v>119</v>
      </c>
      <c r="P857" s="16"/>
      <c r="Q857" s="16"/>
      <c r="R857" s="16">
        <f>SUM(COUNTIF(L857:Q857,"yes"))</f>
        <v>1</v>
      </c>
      <c r="S857" s="51"/>
      <c r="T857" s="16"/>
      <c r="U857" s="16"/>
      <c r="V857" s="16"/>
      <c r="W857" s="16"/>
      <c r="X857" s="16"/>
      <c r="Y857" s="16" t="s">
        <v>2467</v>
      </c>
      <c r="Z857" s="16"/>
      <c r="AA857" s="16"/>
      <c r="AG857" s="16" t="s">
        <v>2468</v>
      </c>
      <c r="AM857" s="16" t="s">
        <v>1213</v>
      </c>
      <c r="AN857" s="16" t="s">
        <v>727</v>
      </c>
      <c r="AO857" s="16" t="s">
        <v>1175</v>
      </c>
      <c r="AQ857" s="16"/>
      <c r="AZ857" s="16">
        <f>LEN(AY857)-LEN(SUBSTITUTE(AY857,",",""))+1</f>
        <v>1</v>
      </c>
      <c r="BD857" s="30"/>
      <c r="BH857" s="26"/>
      <c r="BM857" s="16"/>
      <c r="BN857" s="16"/>
      <c r="BO857" s="41"/>
      <c r="BW857" s="16"/>
      <c r="BX857" s="16"/>
      <c r="BY857" s="16"/>
      <c r="BZ857" s="16"/>
      <c r="CI857" s="16"/>
      <c r="CJ857" s="16"/>
      <c r="CK857" s="16"/>
      <c r="CL857" s="16"/>
      <c r="CN857" s="16"/>
      <c r="CR857" s="16"/>
      <c r="CY857" s="16"/>
      <c r="CZ857" s="19"/>
      <c r="DA857" s="16"/>
      <c r="DB857" s="16"/>
      <c r="DD857" s="16"/>
      <c r="DF857" s="16"/>
      <c r="DP857" s="16"/>
      <c r="DS857" s="16"/>
      <c r="DT857" s="16"/>
      <c r="DU857" s="16"/>
      <c r="DW857" s="16"/>
      <c r="EB857" s="16"/>
    </row>
    <row r="858" spans="1:132" x14ac:dyDescent="0.35">
      <c r="A858" s="16" t="s">
        <v>6223</v>
      </c>
      <c r="I858" t="s">
        <v>2663</v>
      </c>
      <c r="J858"/>
      <c r="K858" s="16" t="s">
        <v>730</v>
      </c>
      <c r="L858" s="16"/>
      <c r="O858" s="16" t="s">
        <v>119</v>
      </c>
      <c r="P858" s="16"/>
      <c r="Q858" s="16"/>
      <c r="R858" s="16">
        <f>SUM(COUNTIF(L858:Q858,"yes"))</f>
        <v>1</v>
      </c>
      <c r="S858" s="51"/>
      <c r="T858" s="16"/>
      <c r="U858" s="16"/>
      <c r="V858" s="16"/>
      <c r="W858" s="16"/>
      <c r="X858" s="16"/>
      <c r="Y858" s="16" t="s">
        <v>2662</v>
      </c>
      <c r="Z858" s="16"/>
      <c r="AA858" s="16"/>
      <c r="AG858" s="16" t="s">
        <v>2663</v>
      </c>
      <c r="AM858" s="16" t="s">
        <v>1213</v>
      </c>
      <c r="AN858" s="16" t="s">
        <v>2241</v>
      </c>
      <c r="AO858" s="16" t="s">
        <v>1530</v>
      </c>
      <c r="AQ858" s="16"/>
      <c r="BD858" s="30"/>
      <c r="BH858" s="26"/>
      <c r="BM858" s="16"/>
      <c r="BN858" s="16"/>
      <c r="BO858" s="41"/>
      <c r="BW858" s="16"/>
      <c r="BX858" s="16"/>
      <c r="BY858" s="16"/>
      <c r="BZ858" s="16"/>
      <c r="CI858" s="16"/>
      <c r="CJ858" s="16"/>
      <c r="CK858" s="16"/>
      <c r="CL858" s="16"/>
      <c r="CN858" s="16"/>
      <c r="CR858" s="16"/>
      <c r="CY858" s="16"/>
      <c r="CZ858" s="19"/>
      <c r="DA858" s="16"/>
      <c r="DB858" s="16"/>
      <c r="DD858" s="16"/>
      <c r="DF858" s="16"/>
      <c r="DP858" s="16"/>
      <c r="DS858" s="16"/>
      <c r="DT858" s="16"/>
      <c r="DU858" s="16"/>
      <c r="DW858" s="16"/>
      <c r="EB858" s="16"/>
    </row>
    <row r="859" spans="1:132" x14ac:dyDescent="0.35">
      <c r="A859" s="16" t="s">
        <v>6223</v>
      </c>
      <c r="I859" t="s">
        <v>2765</v>
      </c>
      <c r="J859"/>
      <c r="K859" s="16" t="s">
        <v>730</v>
      </c>
      <c r="L859" s="16"/>
      <c r="O859" s="16" t="s">
        <v>119</v>
      </c>
      <c r="P859" s="16"/>
      <c r="Q859" s="16"/>
      <c r="R859" s="16">
        <f>SUM(COUNTIF(L859:Q859,"yes"))</f>
        <v>1</v>
      </c>
      <c r="S859" s="51"/>
      <c r="T859" s="16"/>
      <c r="U859" s="16"/>
      <c r="V859" s="16"/>
      <c r="W859" s="16"/>
      <c r="X859" s="16"/>
      <c r="Y859" s="16" t="s">
        <v>2764</v>
      </c>
      <c r="Z859" s="16"/>
      <c r="AA859" s="16"/>
      <c r="AG859" s="16" t="s">
        <v>2765</v>
      </c>
      <c r="AM859" s="16" t="s">
        <v>1229</v>
      </c>
      <c r="AN859" s="16" t="s">
        <v>1231</v>
      </c>
      <c r="AO859" s="16" t="s">
        <v>1879</v>
      </c>
      <c r="AQ859" s="16"/>
      <c r="BD859" s="30"/>
      <c r="BH859" s="26"/>
      <c r="BM859" s="16"/>
      <c r="BN859" s="16"/>
      <c r="BO859" s="41"/>
      <c r="BW859" s="16"/>
      <c r="BX859" s="16"/>
      <c r="BY859" s="16"/>
      <c r="BZ859" s="16"/>
      <c r="CI859" s="16"/>
      <c r="CJ859" s="16"/>
      <c r="CK859" s="16"/>
      <c r="CL859" s="16"/>
      <c r="CN859" s="16"/>
      <c r="CR859" s="16"/>
      <c r="CY859" s="16"/>
      <c r="CZ859" s="19"/>
      <c r="DA859" s="16"/>
      <c r="DB859" s="16"/>
      <c r="DD859" s="16"/>
      <c r="DF859" s="16"/>
      <c r="DP859" s="16"/>
      <c r="DS859" s="16"/>
      <c r="DT859" s="16"/>
      <c r="DU859" s="16"/>
      <c r="DW859" s="16"/>
      <c r="EB859" s="16"/>
    </row>
    <row r="860" spans="1:132" x14ac:dyDescent="0.35">
      <c r="A860" s="16" t="s">
        <v>6223</v>
      </c>
      <c r="I860" t="s">
        <v>1535</v>
      </c>
      <c r="J860"/>
      <c r="K860" s="16" t="s">
        <v>730</v>
      </c>
      <c r="L860" s="16"/>
      <c r="O860" s="16" t="s">
        <v>119</v>
      </c>
      <c r="P860" s="16"/>
      <c r="Q860" s="16"/>
      <c r="R860" s="16">
        <f>SUM(COUNTIF(L860:Q860,"yes"))</f>
        <v>1</v>
      </c>
      <c r="S860" s="51" t="s">
        <v>6301</v>
      </c>
      <c r="T860" s="16"/>
      <c r="U860" s="16"/>
      <c r="V860" s="16"/>
      <c r="W860" s="16"/>
      <c r="X860" s="16"/>
      <c r="Y860" s="16" t="s">
        <v>1536</v>
      </c>
      <c r="Z860" s="16"/>
      <c r="AA860" s="16"/>
      <c r="AG860" s="16" t="s">
        <v>1537</v>
      </c>
      <c r="AM860" s="16" t="s">
        <v>5866</v>
      </c>
      <c r="AN860" s="16" t="s">
        <v>981</v>
      </c>
      <c r="AO860" s="16" t="s">
        <v>1434</v>
      </c>
      <c r="AQ860" s="16"/>
      <c r="AZ860" s="16">
        <f>LEN(AY860)-LEN(SUBSTITUTE(AY860,",",""))+1</f>
        <v>1</v>
      </c>
      <c r="BB860" s="16">
        <f>LEN(BA860)-LEN(SUBSTITUTE(BA860,",",""))+1</f>
        <v>1</v>
      </c>
      <c r="BD860" s="30">
        <f>Table1[[#This Row], [no. of introduced regions]]/Table1[[#This Row], [no. of native regions]]</f>
        <v>1</v>
      </c>
      <c r="BH860" s="26"/>
      <c r="BM860" s="16"/>
      <c r="BN860" s="16"/>
      <c r="BO860" s="41"/>
      <c r="BW860" s="16"/>
      <c r="BX860" s="16"/>
      <c r="BY860" s="16"/>
      <c r="BZ860" s="16"/>
      <c r="CI860" s="16"/>
      <c r="CJ860" s="16"/>
      <c r="CK860" s="16"/>
      <c r="CL860" s="16"/>
      <c r="CN860" s="16"/>
      <c r="CR860" s="16"/>
      <c r="CY860" s="16"/>
      <c r="CZ860" s="19"/>
      <c r="DA860" s="16"/>
      <c r="DB860" s="16"/>
      <c r="DD860" s="16"/>
      <c r="DF860" s="16"/>
      <c r="DP860" s="16"/>
      <c r="DS860" s="16"/>
      <c r="DT860" s="16"/>
      <c r="DU860" s="16"/>
      <c r="DW860" s="16"/>
      <c r="EB860" s="16"/>
    </row>
    <row r="861" spans="1:132" x14ac:dyDescent="0.35">
      <c r="A861" s="16" t="s">
        <v>6223</v>
      </c>
      <c r="I861" t="s">
        <v>2045</v>
      </c>
      <c r="J861"/>
      <c r="K861" s="16" t="s">
        <v>730</v>
      </c>
      <c r="L861" s="16"/>
      <c r="O861" s="16" t="s">
        <v>119</v>
      </c>
      <c r="P861" s="16"/>
      <c r="Q861" s="16"/>
      <c r="R861" s="16">
        <f>SUM(COUNTIF(L861:Q861,"yes"))</f>
        <v>1</v>
      </c>
      <c r="S861" s="51"/>
      <c r="T861" s="16"/>
      <c r="U861" s="16"/>
      <c r="V861" s="16"/>
      <c r="W861" s="16"/>
      <c r="X861" s="16"/>
      <c r="Y861" s="16" t="s">
        <v>2043</v>
      </c>
      <c r="Z861" s="16"/>
      <c r="AA861" s="16"/>
      <c r="AG861" s="16" t="s">
        <v>2045</v>
      </c>
      <c r="AM861" s="16" t="s">
        <v>2044</v>
      </c>
      <c r="AN861" s="16" t="s">
        <v>2046</v>
      </c>
      <c r="AO861" s="16" t="s">
        <v>1413</v>
      </c>
      <c r="AQ861" s="16"/>
      <c r="AZ861" s="16">
        <f>LEN(AY861)-LEN(SUBSTITUTE(AY861,",",""))+1</f>
        <v>1</v>
      </c>
      <c r="BD861" s="30"/>
      <c r="BH861" s="26"/>
      <c r="BM861" s="16"/>
      <c r="BN861" s="16"/>
      <c r="BO861" s="41"/>
      <c r="BW861" s="16"/>
      <c r="BX861" s="16"/>
      <c r="BY861" s="16"/>
      <c r="BZ861" s="16"/>
      <c r="CI861" s="16"/>
      <c r="CJ861" s="16"/>
      <c r="CK861" s="16"/>
      <c r="CL861" s="16"/>
      <c r="CN861" s="16"/>
      <c r="CR861" s="16"/>
      <c r="CY861" s="16"/>
      <c r="CZ861" s="19"/>
      <c r="DA861" s="16"/>
      <c r="DB861" s="16"/>
      <c r="DD861" s="16"/>
      <c r="DF861" s="16"/>
      <c r="DP861" s="16"/>
      <c r="DS861" s="16"/>
      <c r="DT861" s="16"/>
      <c r="DU861" s="16"/>
      <c r="DW861" s="16"/>
      <c r="EB861" s="16"/>
    </row>
    <row r="862" spans="1:132" x14ac:dyDescent="0.35">
      <c r="A862" s="16" t="s">
        <v>6223</v>
      </c>
      <c r="I862" t="s">
        <v>2495</v>
      </c>
      <c r="J862"/>
      <c r="K862" s="16" t="s">
        <v>730</v>
      </c>
      <c r="L862" s="16"/>
      <c r="O862" s="16" t="s">
        <v>119</v>
      </c>
      <c r="P862" s="16"/>
      <c r="Q862" s="16"/>
      <c r="R862" s="16">
        <f>SUM(COUNTIF(L862:Q862,"yes"))</f>
        <v>1</v>
      </c>
      <c r="S862" s="51"/>
      <c r="T862" s="16"/>
      <c r="U862" s="16"/>
      <c r="V862" s="16"/>
      <c r="W862" s="16"/>
      <c r="X862" s="16"/>
      <c r="Y862" s="16" t="s">
        <v>2494</v>
      </c>
      <c r="Z862" s="16"/>
      <c r="AA862" s="16"/>
      <c r="AG862" s="16" t="s">
        <v>2495</v>
      </c>
      <c r="AM862" s="16" t="s">
        <v>1229</v>
      </c>
      <c r="AN862" s="16" t="s">
        <v>1385</v>
      </c>
      <c r="AO862" s="16" t="s">
        <v>1530</v>
      </c>
      <c r="AQ862" s="16"/>
      <c r="AZ862" s="16">
        <f>LEN(AY862)-LEN(SUBSTITUTE(AY862,",",""))+1</f>
        <v>1</v>
      </c>
      <c r="BD862" s="30"/>
      <c r="BH862" s="26"/>
      <c r="BM862" s="16"/>
      <c r="BN862" s="16"/>
      <c r="BO862" s="41"/>
      <c r="BW862" s="16"/>
      <c r="BX862" s="16"/>
      <c r="BY862" s="16"/>
      <c r="BZ862" s="16"/>
      <c r="CI862" s="16"/>
      <c r="CJ862" s="16"/>
      <c r="CK862" s="16"/>
      <c r="CL862" s="16"/>
      <c r="CN862" s="16"/>
      <c r="CR862" s="16"/>
      <c r="CY862" s="16"/>
      <c r="CZ862" s="19"/>
      <c r="DA862" s="16"/>
      <c r="DB862" s="16"/>
      <c r="DD862" s="16"/>
      <c r="DF862" s="16"/>
      <c r="DP862" s="16"/>
      <c r="DS862" s="16"/>
      <c r="DT862" s="16"/>
      <c r="DU862" s="16"/>
      <c r="DW862" s="16"/>
      <c r="EB862" s="16"/>
    </row>
    <row r="863" spans="1:132" x14ac:dyDescent="0.35">
      <c r="A863" s="16" t="s">
        <v>6223</v>
      </c>
      <c r="I863" t="s">
        <v>2686</v>
      </c>
      <c r="J863"/>
      <c r="K863" s="16" t="s">
        <v>730</v>
      </c>
      <c r="L863" s="16"/>
      <c r="O863" s="16" t="s">
        <v>119</v>
      </c>
      <c r="P863" s="16"/>
      <c r="Q863" s="16"/>
      <c r="R863" s="16">
        <f>SUM(COUNTIF(L863:Q863,"yes"))</f>
        <v>1</v>
      </c>
      <c r="S863" s="51"/>
      <c r="T863" s="16"/>
      <c r="U863" s="16"/>
      <c r="V863" s="16"/>
      <c r="W863" s="16"/>
      <c r="X863" s="16"/>
      <c r="Y863" s="16" t="s">
        <v>2685</v>
      </c>
      <c r="Z863" s="16"/>
      <c r="AA863" s="16"/>
      <c r="AG863" s="16" t="s">
        <v>2686</v>
      </c>
      <c r="AM863" s="16" t="s">
        <v>947</v>
      </c>
      <c r="AN863" s="16" t="s">
        <v>1228</v>
      </c>
      <c r="AO863" s="16" t="s">
        <v>1224</v>
      </c>
      <c r="AQ863" s="16"/>
      <c r="BD863" s="30"/>
      <c r="BH863" s="26"/>
      <c r="BM863" s="16"/>
      <c r="BN863" s="16"/>
      <c r="BO863" s="41"/>
      <c r="BW863" s="16"/>
      <c r="BX863" s="16"/>
      <c r="BY863" s="16"/>
      <c r="BZ863" s="16"/>
      <c r="CI863" s="16"/>
      <c r="CJ863" s="16"/>
      <c r="CK863" s="16"/>
      <c r="CL863" s="16"/>
      <c r="CN863" s="16"/>
      <c r="CR863" s="16"/>
      <c r="CY863" s="16"/>
      <c r="CZ863" s="19"/>
      <c r="DA863" s="16"/>
      <c r="DB863" s="16"/>
      <c r="DD863" s="16"/>
      <c r="DF863" s="16"/>
      <c r="DP863" s="16"/>
      <c r="DS863" s="16"/>
      <c r="DT863" s="16"/>
      <c r="DU863" s="16"/>
      <c r="DW863" s="16"/>
      <c r="EB863" s="16"/>
    </row>
    <row r="864" spans="1:132" x14ac:dyDescent="0.35">
      <c r="A864" s="16" t="s">
        <v>6223</v>
      </c>
      <c r="I864" t="s">
        <v>3093</v>
      </c>
      <c r="J864"/>
      <c r="K864" s="16" t="s">
        <v>730</v>
      </c>
      <c r="L864" s="16"/>
      <c r="O864" s="16" t="s">
        <v>119</v>
      </c>
      <c r="P864" s="16"/>
      <c r="Q864" s="16"/>
      <c r="R864" s="16">
        <f>SUM(COUNTIF(L864:Q864,"yes"))</f>
        <v>1</v>
      </c>
      <c r="S864" s="51"/>
      <c r="T864" s="16"/>
      <c r="U864" s="16"/>
      <c r="V864" s="16"/>
      <c r="W864" s="16"/>
      <c r="X864" s="16"/>
      <c r="Y864" s="16" t="s">
        <v>3092</v>
      </c>
      <c r="Z864" s="16"/>
      <c r="AA864" s="16"/>
      <c r="AG864" s="16" t="s">
        <v>3093</v>
      </c>
      <c r="AM864" s="16" t="s">
        <v>2015</v>
      </c>
      <c r="AN864" s="16" t="s">
        <v>1392</v>
      </c>
      <c r="AO864" s="16" t="s">
        <v>2613</v>
      </c>
      <c r="AQ864" s="16"/>
      <c r="BD864" s="30"/>
      <c r="BH864" s="26"/>
      <c r="BM864" s="16"/>
      <c r="BN864" s="16"/>
      <c r="BO864" s="41"/>
      <c r="BW864" s="16"/>
      <c r="BX864" s="16"/>
      <c r="BY864" s="16"/>
      <c r="BZ864" s="16"/>
      <c r="CI864" s="16"/>
      <c r="CJ864" s="16"/>
      <c r="CK864" s="16"/>
      <c r="CL864" s="16"/>
      <c r="CN864" s="16"/>
      <c r="CR864" s="16"/>
      <c r="CY864" s="16"/>
      <c r="CZ864" s="19"/>
      <c r="DA864" s="16"/>
      <c r="DB864" s="16"/>
      <c r="DD864" s="16"/>
      <c r="DF864" s="16"/>
      <c r="DP864" s="16"/>
      <c r="DS864" s="16"/>
      <c r="DT864" s="16"/>
      <c r="DU864" s="16"/>
      <c r="DW864" s="16"/>
      <c r="EB864" s="16"/>
    </row>
    <row r="865" spans="1:132" x14ac:dyDescent="0.35">
      <c r="A865" s="16" t="s">
        <v>6223</v>
      </c>
      <c r="I865" t="s">
        <v>2684</v>
      </c>
      <c r="J865"/>
      <c r="K865" s="16" t="s">
        <v>730</v>
      </c>
      <c r="L865" s="16"/>
      <c r="O865" s="16" t="s">
        <v>119</v>
      </c>
      <c r="P865" s="16"/>
      <c r="Q865" s="16"/>
      <c r="R865" s="16">
        <f>SUM(COUNTIF(L865:Q865,"yes"))</f>
        <v>1</v>
      </c>
      <c r="S865" s="51"/>
      <c r="T865" s="16"/>
      <c r="U865" s="16"/>
      <c r="V865" s="16"/>
      <c r="W865" s="16"/>
      <c r="X865" s="16"/>
      <c r="Y865" s="16" t="s">
        <v>2683</v>
      </c>
      <c r="Z865" s="16"/>
      <c r="AA865" s="16"/>
      <c r="AG865" s="16" t="s">
        <v>2684</v>
      </c>
      <c r="AM865" s="16" t="s">
        <v>2667</v>
      </c>
      <c r="AN865" s="16" t="s">
        <v>1231</v>
      </c>
      <c r="AO865" s="16" t="s">
        <v>1785</v>
      </c>
      <c r="AQ865" s="16"/>
      <c r="BD865" s="30"/>
      <c r="BH865" s="26"/>
      <c r="BM865" s="16"/>
      <c r="BN865" s="16"/>
      <c r="BO865" s="41"/>
      <c r="BW865" s="16"/>
      <c r="BX865" s="16"/>
      <c r="BY865" s="16"/>
      <c r="BZ865" s="16"/>
      <c r="CI865" s="16"/>
      <c r="CJ865" s="16"/>
      <c r="CK865" s="16"/>
      <c r="CL865" s="16"/>
      <c r="CN865" s="16"/>
      <c r="CR865" s="16"/>
      <c r="CY865" s="16"/>
      <c r="CZ865" s="19"/>
      <c r="DA865" s="16"/>
      <c r="DB865" s="16"/>
      <c r="DD865" s="16"/>
      <c r="DF865" s="16"/>
      <c r="DP865" s="16"/>
      <c r="DS865" s="16"/>
      <c r="DT865" s="16"/>
      <c r="DU865" s="16"/>
      <c r="DW865" s="16"/>
      <c r="EB865" s="16"/>
    </row>
    <row r="866" spans="1:132" x14ac:dyDescent="0.35">
      <c r="A866" s="16" t="s">
        <v>6223</v>
      </c>
      <c r="I866" t="s">
        <v>2661</v>
      </c>
      <c r="J866"/>
      <c r="K866" s="16" t="s">
        <v>730</v>
      </c>
      <c r="L866" s="16"/>
      <c r="O866" s="16" t="s">
        <v>119</v>
      </c>
      <c r="P866" s="16"/>
      <c r="Q866" s="16"/>
      <c r="R866" s="16">
        <f>SUM(COUNTIF(L866:Q866,"yes"))</f>
        <v>1</v>
      </c>
      <c r="S866" s="51"/>
      <c r="T866" s="16"/>
      <c r="U866" s="16"/>
      <c r="V866" s="16"/>
      <c r="W866" s="16"/>
      <c r="X866" s="16"/>
      <c r="Y866" s="16" t="s">
        <v>2659</v>
      </c>
      <c r="Z866" s="16"/>
      <c r="AA866" s="16"/>
      <c r="AG866" s="16" t="s">
        <v>2661</v>
      </c>
      <c r="AM866" s="16" t="s">
        <v>2660</v>
      </c>
      <c r="AN866" s="16" t="s">
        <v>981</v>
      </c>
      <c r="AO866" s="16" t="s">
        <v>1232</v>
      </c>
      <c r="AQ866" s="16"/>
      <c r="BD866" s="30"/>
      <c r="BH866" s="26"/>
      <c r="BM866" s="16"/>
      <c r="BN866" s="16"/>
      <c r="BO866" s="41"/>
      <c r="BW866" s="16"/>
      <c r="BX866" s="16"/>
      <c r="BY866" s="16"/>
      <c r="BZ866" s="16"/>
      <c r="CI866" s="16"/>
      <c r="CJ866" s="16"/>
      <c r="CK866" s="16"/>
      <c r="CL866" s="16"/>
      <c r="CN866" s="16"/>
      <c r="CR866" s="16"/>
      <c r="CY866" s="16"/>
      <c r="CZ866" s="19"/>
      <c r="DA866" s="16"/>
      <c r="DB866" s="16"/>
      <c r="DD866" s="16"/>
      <c r="DF866" s="16"/>
      <c r="DP866" s="16"/>
      <c r="DS866" s="16"/>
      <c r="DT866" s="16"/>
      <c r="DU866" s="16"/>
      <c r="DW866" s="16"/>
      <c r="EB866" s="16"/>
    </row>
    <row r="867" spans="1:132" x14ac:dyDescent="0.35">
      <c r="A867" s="16" t="s">
        <v>6223</v>
      </c>
      <c r="I867" t="s">
        <v>2730</v>
      </c>
      <c r="J867"/>
      <c r="K867" s="16" t="s">
        <v>730</v>
      </c>
      <c r="L867" s="16"/>
      <c r="O867" s="16" t="s">
        <v>119</v>
      </c>
      <c r="P867" s="16"/>
      <c r="Q867" s="16"/>
      <c r="R867" s="16">
        <f>SUM(COUNTIF(L867:Q867,"yes"))</f>
        <v>1</v>
      </c>
      <c r="S867" s="51"/>
      <c r="T867" s="16"/>
      <c r="U867" s="16"/>
      <c r="V867" s="16"/>
      <c r="W867" s="16"/>
      <c r="X867" s="16"/>
      <c r="Y867" s="16" t="s">
        <v>2729</v>
      </c>
      <c r="Z867" s="16"/>
      <c r="AA867" s="16"/>
      <c r="AG867" s="16" t="s">
        <v>2730</v>
      </c>
      <c r="AM867" s="16" t="s">
        <v>2721</v>
      </c>
      <c r="AN867" s="16" t="s">
        <v>981</v>
      </c>
      <c r="AO867" s="16" t="s">
        <v>1235</v>
      </c>
      <c r="AQ867" s="16"/>
      <c r="BD867" s="30"/>
      <c r="BH867" s="26"/>
      <c r="BM867" s="16"/>
      <c r="BN867" s="16"/>
      <c r="BO867" s="41"/>
      <c r="BW867" s="16"/>
      <c r="BX867" s="16"/>
      <c r="BY867" s="16"/>
      <c r="BZ867" s="16"/>
      <c r="CI867" s="16"/>
      <c r="CJ867" s="16"/>
      <c r="CK867" s="16"/>
      <c r="CL867" s="16"/>
      <c r="CN867" s="16"/>
      <c r="CR867" s="16"/>
      <c r="CY867" s="16"/>
      <c r="CZ867" s="19"/>
      <c r="DA867" s="16"/>
      <c r="DB867" s="16"/>
      <c r="DD867" s="16"/>
      <c r="DF867" s="16"/>
      <c r="DP867" s="16"/>
      <c r="DS867" s="16"/>
      <c r="DT867" s="16"/>
      <c r="DU867" s="16"/>
      <c r="DW867" s="16"/>
      <c r="EB867" s="16"/>
    </row>
    <row r="868" spans="1:132" x14ac:dyDescent="0.35">
      <c r="A868" s="16" t="s">
        <v>6223</v>
      </c>
      <c r="I868" t="s">
        <v>2892</v>
      </c>
      <c r="J868"/>
      <c r="K868" s="16" t="s">
        <v>730</v>
      </c>
      <c r="L868" s="16"/>
      <c r="O868" s="16" t="s">
        <v>119</v>
      </c>
      <c r="P868" s="16"/>
      <c r="Q868" s="16"/>
      <c r="R868" s="16">
        <f>SUM(COUNTIF(L868:Q868,"yes"))</f>
        <v>1</v>
      </c>
      <c r="S868" s="51"/>
      <c r="T868" s="16"/>
      <c r="U868" s="16"/>
      <c r="V868" s="16"/>
      <c r="W868" s="16"/>
      <c r="X868" s="16"/>
      <c r="Y868" s="16" t="s">
        <v>2891</v>
      </c>
      <c r="Z868" s="16"/>
      <c r="AA868" s="16"/>
      <c r="AG868" s="16" t="s">
        <v>2892</v>
      </c>
      <c r="AM868" s="16" t="s">
        <v>1229</v>
      </c>
      <c r="AN868" s="16" t="s">
        <v>1385</v>
      </c>
      <c r="AO868" s="16" t="s">
        <v>1245</v>
      </c>
      <c r="AQ868" s="16"/>
      <c r="BD868" s="30"/>
      <c r="BH868" s="26"/>
      <c r="BM868" s="16"/>
      <c r="BN868" s="16"/>
      <c r="BO868" s="41"/>
      <c r="BW868" s="16"/>
      <c r="BX868" s="16"/>
      <c r="BY868" s="16"/>
      <c r="BZ868" s="16"/>
      <c r="CI868" s="16"/>
      <c r="CJ868" s="16"/>
      <c r="CK868" s="16"/>
      <c r="CL868" s="16"/>
      <c r="CN868" s="16"/>
      <c r="CR868" s="16"/>
      <c r="CY868" s="16"/>
      <c r="CZ868" s="19"/>
      <c r="DA868" s="16"/>
      <c r="DB868" s="16"/>
      <c r="DD868" s="16"/>
      <c r="DF868" s="16"/>
      <c r="DP868" s="16"/>
      <c r="DS868" s="16"/>
      <c r="DT868" s="16"/>
      <c r="DU868" s="16"/>
      <c r="DW868" s="16"/>
      <c r="EB868" s="16"/>
    </row>
    <row r="869" spans="1:132" x14ac:dyDescent="0.35">
      <c r="A869" s="16" t="s">
        <v>6223</v>
      </c>
      <c r="I869" t="s">
        <v>2122</v>
      </c>
      <c r="J869"/>
      <c r="K869" s="16" t="s">
        <v>730</v>
      </c>
      <c r="L869" s="16"/>
      <c r="O869" s="16" t="s">
        <v>119</v>
      </c>
      <c r="P869" s="16"/>
      <c r="Q869" s="16"/>
      <c r="R869" s="16">
        <f>SUM(COUNTIF(L869:Q869,"yes"))</f>
        <v>1</v>
      </c>
      <c r="S869" s="51"/>
      <c r="T869" s="16"/>
      <c r="U869" s="16"/>
      <c r="V869" s="16"/>
      <c r="W869" s="16"/>
      <c r="X869" s="16"/>
      <c r="Y869" s="16" t="s">
        <v>2121</v>
      </c>
      <c r="Z869" s="16"/>
      <c r="AA869" s="16"/>
      <c r="AG869" s="16" t="s">
        <v>2122</v>
      </c>
      <c r="AM869" s="16" t="s">
        <v>1034</v>
      </c>
      <c r="AN869" s="16" t="s">
        <v>1231</v>
      </c>
      <c r="AO869" s="16" t="s">
        <v>1413</v>
      </c>
      <c r="AQ869" s="16"/>
      <c r="AZ869" s="16">
        <f>LEN(AY869)-LEN(SUBSTITUTE(AY869,",",""))+1</f>
        <v>1</v>
      </c>
      <c r="BD869" s="30"/>
      <c r="BH869" s="26"/>
      <c r="BM869" s="16"/>
      <c r="BN869" s="16"/>
      <c r="BO869" s="41"/>
      <c r="BW869" s="16"/>
      <c r="BX869" s="16"/>
      <c r="BY869" s="16"/>
      <c r="BZ869" s="16"/>
      <c r="CI869" s="16"/>
      <c r="CJ869" s="16"/>
      <c r="CK869" s="16"/>
      <c r="CL869" s="16"/>
      <c r="CN869" s="16"/>
      <c r="CR869" s="16"/>
      <c r="CY869" s="16"/>
      <c r="CZ869" s="19"/>
      <c r="DA869" s="16"/>
      <c r="DB869" s="16"/>
      <c r="DD869" s="16"/>
      <c r="DF869" s="16"/>
      <c r="DP869" s="16"/>
      <c r="DS869" s="16"/>
      <c r="DT869" s="16"/>
      <c r="DU869" s="16"/>
      <c r="DW869" s="16"/>
      <c r="EB869" s="16"/>
    </row>
    <row r="870" spans="1:132" x14ac:dyDescent="0.35">
      <c r="A870" s="16" t="s">
        <v>6223</v>
      </c>
      <c r="I870" t="s">
        <v>2726</v>
      </c>
      <c r="J870"/>
      <c r="K870" s="16" t="s">
        <v>730</v>
      </c>
      <c r="L870" s="16"/>
      <c r="O870" s="16" t="s">
        <v>119</v>
      </c>
      <c r="P870" s="16"/>
      <c r="Q870" s="16"/>
      <c r="R870" s="16">
        <f>SUM(COUNTIF(L870:Q870,"yes"))</f>
        <v>1</v>
      </c>
      <c r="S870" s="51"/>
      <c r="T870" s="16"/>
      <c r="U870" s="16"/>
      <c r="V870" s="16"/>
      <c r="W870" s="16"/>
      <c r="X870" s="16"/>
      <c r="Y870" s="16" t="s">
        <v>2725</v>
      </c>
      <c r="Z870" s="16"/>
      <c r="AA870" s="16"/>
      <c r="AG870" s="16" t="s">
        <v>2726</v>
      </c>
      <c r="AM870" s="16" t="s">
        <v>2721</v>
      </c>
      <c r="AN870" s="16" t="s">
        <v>981</v>
      </c>
      <c r="AO870" s="16" t="s">
        <v>1346</v>
      </c>
      <c r="AQ870" s="16"/>
      <c r="BD870" s="30"/>
      <c r="BH870" s="26"/>
      <c r="BM870" s="16"/>
      <c r="BN870" s="16"/>
      <c r="BO870" s="41"/>
      <c r="BW870" s="16"/>
      <c r="BX870" s="16"/>
      <c r="BY870" s="16"/>
      <c r="BZ870" s="16"/>
      <c r="CI870" s="16"/>
      <c r="CJ870" s="16"/>
      <c r="CK870" s="16"/>
      <c r="CL870" s="16"/>
      <c r="CN870" s="16"/>
      <c r="CR870" s="16"/>
      <c r="CY870" s="16"/>
      <c r="CZ870" s="19"/>
      <c r="DA870" s="16"/>
      <c r="DB870" s="16"/>
      <c r="DD870" s="16"/>
      <c r="DF870" s="16"/>
      <c r="DP870" s="16"/>
      <c r="DS870" s="16"/>
      <c r="DT870" s="16"/>
      <c r="DU870" s="16"/>
      <c r="DW870" s="16"/>
      <c r="EB870" s="16"/>
    </row>
    <row r="871" spans="1:132" x14ac:dyDescent="0.35">
      <c r="A871" s="16" t="s">
        <v>6223</v>
      </c>
      <c r="I871" t="s">
        <v>2757</v>
      </c>
      <c r="J871"/>
      <c r="K871" s="16" t="s">
        <v>730</v>
      </c>
      <c r="L871" s="16"/>
      <c r="O871" s="16" t="s">
        <v>119</v>
      </c>
      <c r="P871" s="16"/>
      <c r="Q871" s="16"/>
      <c r="R871" s="16">
        <f>SUM(COUNTIF(L871:Q871,"yes"))</f>
        <v>1</v>
      </c>
      <c r="S871" s="51"/>
      <c r="T871" s="16"/>
      <c r="U871" s="16"/>
      <c r="V871" s="16"/>
      <c r="W871" s="16"/>
      <c r="X871" s="16"/>
      <c r="Y871" s="16" t="s">
        <v>2756</v>
      </c>
      <c r="Z871" s="16"/>
      <c r="AA871" s="16"/>
      <c r="AG871" s="16" t="s">
        <v>2757</v>
      </c>
      <c r="AM871" s="16" t="s">
        <v>1469</v>
      </c>
      <c r="AN871" s="16" t="s">
        <v>981</v>
      </c>
      <c r="AO871" s="16" t="s">
        <v>1194</v>
      </c>
      <c r="AQ871" s="16"/>
      <c r="BD871" s="30"/>
      <c r="BH871" s="26"/>
      <c r="BM871" s="16"/>
      <c r="BN871" s="16"/>
      <c r="BO871" s="41"/>
      <c r="BW871" s="16"/>
      <c r="BX871" s="16"/>
      <c r="BY871" s="16"/>
      <c r="BZ871" s="16"/>
      <c r="CI871" s="16"/>
      <c r="CJ871" s="16"/>
      <c r="CK871" s="16"/>
      <c r="CL871" s="16"/>
      <c r="CN871" s="16"/>
      <c r="CR871" s="16"/>
      <c r="CY871" s="16"/>
      <c r="CZ871" s="19"/>
      <c r="DA871" s="16"/>
      <c r="DB871" s="16"/>
      <c r="DD871" s="16"/>
      <c r="DF871" s="16"/>
      <c r="DP871" s="16"/>
      <c r="DS871" s="16"/>
      <c r="DT871" s="16"/>
      <c r="DU871" s="16"/>
      <c r="DW871" s="16"/>
      <c r="EB871" s="16"/>
    </row>
    <row r="872" spans="1:132" x14ac:dyDescent="0.35">
      <c r="A872" s="16" t="s">
        <v>6223</v>
      </c>
      <c r="I872" t="s">
        <v>2010</v>
      </c>
      <c r="J872"/>
      <c r="K872" s="16" t="s">
        <v>730</v>
      </c>
      <c r="L872" s="16"/>
      <c r="O872" s="16" t="s">
        <v>119</v>
      </c>
      <c r="P872" s="16"/>
      <c r="Q872" s="16"/>
      <c r="R872" s="16">
        <f>SUM(COUNTIF(L872:Q872,"yes"))</f>
        <v>1</v>
      </c>
      <c r="S872" s="51"/>
      <c r="T872" s="16"/>
      <c r="U872" s="16"/>
      <c r="V872" s="16"/>
      <c r="W872" s="16"/>
      <c r="X872" s="16"/>
      <c r="Y872" s="16" t="s">
        <v>2009</v>
      </c>
      <c r="Z872" s="16"/>
      <c r="AA872" s="16"/>
      <c r="AG872" s="16" t="s">
        <v>2010</v>
      </c>
      <c r="AM872" s="16" t="s">
        <v>1328</v>
      </c>
      <c r="AN872" s="16" t="s">
        <v>1513</v>
      </c>
      <c r="AO872" s="16" t="s">
        <v>2011</v>
      </c>
      <c r="AQ872" s="16"/>
      <c r="AZ872" s="16">
        <f>LEN(AY872)-LEN(SUBSTITUTE(AY872,",",""))+1</f>
        <v>1</v>
      </c>
      <c r="BB872" s="16">
        <f>LEN(BA872)-LEN(SUBSTITUTE(BA872,",",""))+1</f>
        <v>1</v>
      </c>
      <c r="BD872" s="30"/>
      <c r="BH872" s="26"/>
      <c r="BM872" s="16"/>
      <c r="BN872" s="16"/>
      <c r="BO872" s="41"/>
      <c r="BW872" s="16"/>
      <c r="BX872" s="16"/>
      <c r="BY872" s="16"/>
      <c r="BZ872" s="16"/>
      <c r="CI872" s="16"/>
      <c r="CJ872" s="16"/>
      <c r="CK872" s="16"/>
      <c r="CL872" s="16"/>
      <c r="CN872" s="16"/>
      <c r="CR872" s="16"/>
      <c r="CY872" s="16"/>
      <c r="CZ872" s="19"/>
      <c r="DA872" s="16"/>
      <c r="DB872" s="16"/>
      <c r="DD872" s="16"/>
      <c r="DF872" s="16"/>
      <c r="DP872" s="16"/>
      <c r="DS872" s="16"/>
      <c r="DT872" s="16"/>
      <c r="DU872" s="16"/>
      <c r="DW872" s="16"/>
      <c r="EB872" s="16"/>
    </row>
    <row r="873" spans="1:132" x14ac:dyDescent="0.35">
      <c r="A873" s="16" t="s">
        <v>6223</v>
      </c>
      <c r="I873" t="s">
        <v>2633</v>
      </c>
      <c r="J873"/>
      <c r="K873" s="16" t="s">
        <v>730</v>
      </c>
      <c r="L873" s="16"/>
      <c r="O873" s="16" t="s">
        <v>119</v>
      </c>
      <c r="P873" s="16"/>
      <c r="Q873" s="16"/>
      <c r="R873" s="16">
        <f>SUM(COUNTIF(L873:Q873,"yes"))</f>
        <v>1</v>
      </c>
      <c r="S873" s="51"/>
      <c r="T873" s="16"/>
      <c r="U873" s="16"/>
      <c r="V873" s="16"/>
      <c r="W873" s="16"/>
      <c r="X873" s="16"/>
      <c r="Y873" s="16" t="s">
        <v>2632</v>
      </c>
      <c r="Z873" s="16"/>
      <c r="AA873" s="16"/>
      <c r="AG873" s="16" t="s">
        <v>2633</v>
      </c>
      <c r="AM873" s="16" t="s">
        <v>1229</v>
      </c>
      <c r="AN873" s="16" t="s">
        <v>1228</v>
      </c>
      <c r="AO873" s="16" t="s">
        <v>2634</v>
      </c>
      <c r="AQ873" s="16"/>
      <c r="AZ873" s="16">
        <f>LEN(AY873)-LEN(SUBSTITUTE(AY873,",",""))+1</f>
        <v>1</v>
      </c>
      <c r="BD873" s="30"/>
      <c r="BH873" s="26"/>
      <c r="BM873" s="16"/>
      <c r="BN873" s="16"/>
      <c r="BO873" s="41"/>
      <c r="BW873" s="16"/>
      <c r="BX873" s="16"/>
      <c r="BY873" s="16"/>
      <c r="BZ873" s="16"/>
      <c r="CI873" s="16"/>
      <c r="CJ873" s="16"/>
      <c r="CK873" s="16"/>
      <c r="CL873" s="16"/>
      <c r="CN873" s="16"/>
      <c r="CR873" s="16"/>
      <c r="CY873" s="16"/>
      <c r="CZ873" s="19"/>
      <c r="DA873" s="16"/>
      <c r="DB873" s="16"/>
      <c r="DD873" s="16"/>
      <c r="DF873" s="16"/>
      <c r="DP873" s="16"/>
      <c r="DS873" s="16"/>
      <c r="DT873" s="16"/>
      <c r="DU873" s="16"/>
      <c r="DW873" s="16"/>
      <c r="EB873" s="16"/>
    </row>
    <row r="874" spans="1:132" x14ac:dyDescent="0.35">
      <c r="A874" s="16" t="s">
        <v>6223</v>
      </c>
      <c r="I874" t="s">
        <v>2230</v>
      </c>
      <c r="J874"/>
      <c r="K874" s="16" t="s">
        <v>730</v>
      </c>
      <c r="L874" s="16"/>
      <c r="O874" s="16" t="s">
        <v>119</v>
      </c>
      <c r="P874" s="16"/>
      <c r="Q874" s="16"/>
      <c r="R874" s="16">
        <f>SUM(COUNTIF(L874:Q874,"yes"))</f>
        <v>1</v>
      </c>
      <c r="S874" s="51"/>
      <c r="T874" s="16"/>
      <c r="U874" s="16"/>
      <c r="V874" s="16"/>
      <c r="W874" s="16"/>
      <c r="X874" s="16"/>
      <c r="Y874" s="16" t="s">
        <v>2229</v>
      </c>
      <c r="Z874" s="16"/>
      <c r="AA874" s="16"/>
      <c r="AG874" s="16" t="s">
        <v>2230</v>
      </c>
      <c r="AM874" s="16" t="s">
        <v>1213</v>
      </c>
      <c r="AN874" s="16" t="s">
        <v>2231</v>
      </c>
      <c r="AO874" s="16" t="s">
        <v>1319</v>
      </c>
      <c r="AQ874" s="16"/>
      <c r="AZ874" s="16">
        <f>LEN(AY874)-LEN(SUBSTITUTE(AY874,",",""))+1</f>
        <v>1</v>
      </c>
      <c r="BD874" s="30"/>
      <c r="BH874" s="26"/>
      <c r="BM874" s="16"/>
      <c r="BN874" s="16"/>
      <c r="BO874" s="41"/>
      <c r="BW874" s="16"/>
      <c r="BX874" s="16"/>
      <c r="BY874" s="16"/>
      <c r="BZ874" s="16"/>
      <c r="CI874" s="16"/>
      <c r="CJ874" s="16"/>
      <c r="CK874" s="16"/>
      <c r="CL874" s="16"/>
      <c r="CN874" s="16"/>
      <c r="CR874" s="16"/>
      <c r="CY874" s="16"/>
      <c r="CZ874" s="19"/>
      <c r="DA874" s="16"/>
      <c r="DB874" s="16"/>
      <c r="DD874" s="16"/>
      <c r="DF874" s="16"/>
      <c r="DP874" s="16"/>
      <c r="DS874" s="16"/>
      <c r="DT874" s="16"/>
      <c r="DU874" s="16"/>
      <c r="DW874" s="16"/>
      <c r="EB874" s="16"/>
    </row>
    <row r="875" spans="1:132" x14ac:dyDescent="0.35">
      <c r="A875" s="16" t="s">
        <v>6223</v>
      </c>
      <c r="I875" t="s">
        <v>2781</v>
      </c>
      <c r="J875"/>
      <c r="K875" s="16" t="s">
        <v>730</v>
      </c>
      <c r="L875" s="16"/>
      <c r="O875" s="16" t="s">
        <v>119</v>
      </c>
      <c r="P875" s="16"/>
      <c r="Q875" s="16"/>
      <c r="R875" s="16">
        <f>SUM(COUNTIF(L875:Q875,"yes"))</f>
        <v>1</v>
      </c>
      <c r="S875" s="51"/>
      <c r="T875" s="16"/>
      <c r="U875" s="16"/>
      <c r="V875" s="16"/>
      <c r="W875" s="16"/>
      <c r="X875" s="16"/>
      <c r="Y875" s="16" t="s">
        <v>2780</v>
      </c>
      <c r="Z875" s="16"/>
      <c r="AA875" s="16"/>
      <c r="AG875" s="16" t="s">
        <v>2781</v>
      </c>
      <c r="AM875" s="16" t="s">
        <v>2544</v>
      </c>
      <c r="AN875" s="16" t="s">
        <v>1231</v>
      </c>
      <c r="AO875" s="16" t="s">
        <v>1194</v>
      </c>
      <c r="AQ875" s="16"/>
      <c r="BD875" s="30"/>
      <c r="BH875" s="26"/>
      <c r="BM875" s="16"/>
      <c r="BN875" s="16"/>
      <c r="BO875" s="41"/>
      <c r="BW875" s="16"/>
      <c r="BX875" s="16"/>
      <c r="BY875" s="16"/>
      <c r="BZ875" s="16"/>
      <c r="CI875" s="16"/>
      <c r="CJ875" s="16"/>
      <c r="CK875" s="16"/>
      <c r="CL875" s="16"/>
      <c r="CN875" s="16"/>
      <c r="CR875" s="16"/>
      <c r="CY875" s="16"/>
      <c r="CZ875" s="19"/>
      <c r="DA875" s="16"/>
      <c r="DB875" s="16"/>
      <c r="DD875" s="16"/>
      <c r="DF875" s="16"/>
      <c r="DP875" s="16"/>
      <c r="DS875" s="16"/>
      <c r="DT875" s="16"/>
      <c r="DU875" s="16"/>
      <c r="DW875" s="16"/>
      <c r="EB875" s="16"/>
    </row>
    <row r="876" spans="1:132" x14ac:dyDescent="0.35">
      <c r="A876" s="16" t="s">
        <v>6223</v>
      </c>
      <c r="I876" t="s">
        <v>2778</v>
      </c>
      <c r="J876"/>
      <c r="K876" s="16" t="s">
        <v>730</v>
      </c>
      <c r="L876" s="16"/>
      <c r="O876" s="16" t="s">
        <v>119</v>
      </c>
      <c r="P876" s="16"/>
      <c r="Q876" s="16"/>
      <c r="R876" s="16">
        <f>SUM(COUNTIF(L876:Q876,"yes"))</f>
        <v>1</v>
      </c>
      <c r="S876" s="51"/>
      <c r="T876" s="16"/>
      <c r="U876" s="16"/>
      <c r="V876" s="16"/>
      <c r="W876" s="16"/>
      <c r="X876" s="16"/>
      <c r="Y876" s="16" t="s">
        <v>2777</v>
      </c>
      <c r="Z876" s="16"/>
      <c r="AA876" s="16"/>
      <c r="AG876" s="16" t="s">
        <v>2778</v>
      </c>
      <c r="AM876" s="16" t="s">
        <v>1328</v>
      </c>
      <c r="AN876" s="16" t="s">
        <v>2779</v>
      </c>
      <c r="AO876" s="16" t="s">
        <v>2039</v>
      </c>
      <c r="AQ876" s="16"/>
      <c r="BD876" s="30"/>
      <c r="BH876" s="26"/>
      <c r="BM876" s="16"/>
      <c r="BN876" s="16"/>
      <c r="BO876" s="41"/>
      <c r="BW876" s="16"/>
      <c r="BX876" s="16"/>
      <c r="BY876" s="16"/>
      <c r="BZ876" s="16"/>
      <c r="CI876" s="16"/>
      <c r="CJ876" s="16"/>
      <c r="CK876" s="16"/>
      <c r="CL876" s="16"/>
      <c r="CN876" s="16"/>
      <c r="CR876" s="16"/>
      <c r="CY876" s="16"/>
      <c r="CZ876" s="19"/>
      <c r="DA876" s="16"/>
      <c r="DB876" s="16"/>
      <c r="DD876" s="16"/>
      <c r="DF876" s="16"/>
      <c r="DP876" s="16"/>
      <c r="DS876" s="16"/>
      <c r="DT876" s="16"/>
      <c r="DU876" s="16"/>
      <c r="DW876" s="16"/>
      <c r="EB876" s="16"/>
    </row>
    <row r="877" spans="1:132" x14ac:dyDescent="0.35">
      <c r="A877" s="16" t="s">
        <v>6223</v>
      </c>
      <c r="I877" t="s">
        <v>2062</v>
      </c>
      <c r="J877"/>
      <c r="K877" s="16" t="s">
        <v>730</v>
      </c>
      <c r="L877" s="16"/>
      <c r="O877" s="16" t="s">
        <v>119</v>
      </c>
      <c r="P877" s="16"/>
      <c r="Q877" s="16"/>
      <c r="R877" s="16">
        <f>SUM(COUNTIF(L877:Q877,"yes"))</f>
        <v>1</v>
      </c>
      <c r="S877" s="51"/>
      <c r="T877" s="16"/>
      <c r="U877" s="16"/>
      <c r="V877" s="16"/>
      <c r="W877" s="16"/>
      <c r="X877" s="16"/>
      <c r="Y877" s="16" t="s">
        <v>2061</v>
      </c>
      <c r="Z877" s="16"/>
      <c r="AA877" s="16"/>
      <c r="AG877" s="16" t="s">
        <v>2062</v>
      </c>
      <c r="AM877" s="16" t="s">
        <v>1324</v>
      </c>
      <c r="AN877" s="16" t="s">
        <v>1875</v>
      </c>
      <c r="AO877" s="16" t="s">
        <v>1434</v>
      </c>
      <c r="AQ877" s="16"/>
      <c r="AZ877" s="16">
        <f>LEN(AY877)-LEN(SUBSTITUTE(AY877,",",""))+1</f>
        <v>1</v>
      </c>
      <c r="BD877" s="30"/>
      <c r="BH877" s="26"/>
      <c r="BM877" s="16"/>
      <c r="BN877" s="16"/>
      <c r="BO877" s="41"/>
      <c r="BW877" s="16"/>
      <c r="BX877" s="16"/>
      <c r="BY877" s="16"/>
      <c r="BZ877" s="16"/>
      <c r="CI877" s="16"/>
      <c r="CJ877" s="16"/>
      <c r="CK877" s="16"/>
      <c r="CL877" s="16"/>
      <c r="CN877" s="16"/>
      <c r="CR877" s="16"/>
      <c r="CY877" s="16"/>
      <c r="CZ877" s="19"/>
      <c r="DA877" s="16"/>
      <c r="DB877" s="16"/>
      <c r="DD877" s="16"/>
      <c r="DF877" s="16"/>
      <c r="DP877" s="16"/>
      <c r="DS877" s="16"/>
      <c r="DT877" s="16"/>
      <c r="DU877" s="16"/>
      <c r="DW877" s="16"/>
      <c r="EB877" s="16"/>
    </row>
    <row r="878" spans="1:132" x14ac:dyDescent="0.35">
      <c r="A878" s="16" t="s">
        <v>6223</v>
      </c>
      <c r="I878" t="s">
        <v>2064</v>
      </c>
      <c r="J878"/>
      <c r="K878" s="16" t="s">
        <v>730</v>
      </c>
      <c r="L878" s="16"/>
      <c r="O878" s="16" t="s">
        <v>119</v>
      </c>
      <c r="P878" s="16"/>
      <c r="Q878" s="16"/>
      <c r="R878" s="16">
        <f>SUM(COUNTIF(L878:Q878,"yes"))</f>
        <v>1</v>
      </c>
      <c r="S878" s="51"/>
      <c r="T878" s="16"/>
      <c r="U878" s="16"/>
      <c r="V878" s="16"/>
      <c r="W878" s="16"/>
      <c r="X878" s="16"/>
      <c r="Y878" s="16" t="s">
        <v>2063</v>
      </c>
      <c r="Z878" s="16"/>
      <c r="AA878" s="16"/>
      <c r="AG878" s="16" t="s">
        <v>2064</v>
      </c>
      <c r="AM878" s="16" t="s">
        <v>1324</v>
      </c>
      <c r="AN878" s="16" t="s">
        <v>1875</v>
      </c>
      <c r="AO878" s="16" t="s">
        <v>1434</v>
      </c>
      <c r="AQ878" s="16"/>
      <c r="AZ878" s="16">
        <f>LEN(AY878)-LEN(SUBSTITUTE(AY878,",",""))+1</f>
        <v>1</v>
      </c>
      <c r="BD878" s="30"/>
      <c r="BH878" s="26"/>
      <c r="BM878" s="16"/>
      <c r="BN878" s="16"/>
      <c r="BO878" s="41"/>
      <c r="BW878" s="16"/>
      <c r="BX878" s="16"/>
      <c r="BY878" s="16"/>
      <c r="BZ878" s="16"/>
      <c r="CI878" s="16"/>
      <c r="CJ878" s="16"/>
      <c r="CK878" s="16"/>
      <c r="CL878" s="16"/>
      <c r="CN878" s="16"/>
      <c r="CR878" s="16"/>
      <c r="CY878" s="16"/>
      <c r="CZ878" s="19"/>
      <c r="DA878" s="16"/>
      <c r="DB878" s="16"/>
      <c r="DD878" s="16"/>
      <c r="DF878" s="16"/>
      <c r="DP878" s="16"/>
      <c r="DS878" s="16"/>
      <c r="DT878" s="16"/>
      <c r="DU878" s="16"/>
      <c r="DW878" s="16"/>
      <c r="EB878" s="16"/>
    </row>
    <row r="879" spans="1:132" x14ac:dyDescent="0.35">
      <c r="A879" s="16" t="s">
        <v>6223</v>
      </c>
      <c r="I879" t="s">
        <v>2813</v>
      </c>
      <c r="J879"/>
      <c r="K879" s="16" t="s">
        <v>730</v>
      </c>
      <c r="L879" s="16"/>
      <c r="O879" s="16" t="s">
        <v>119</v>
      </c>
      <c r="P879" s="16"/>
      <c r="Q879" s="16"/>
      <c r="R879" s="16">
        <f>SUM(COUNTIF(L879:Q879,"yes"))</f>
        <v>1</v>
      </c>
      <c r="S879" s="51"/>
      <c r="T879" s="16"/>
      <c r="U879" s="16"/>
      <c r="V879" s="16"/>
      <c r="W879" s="16"/>
      <c r="X879" s="16"/>
      <c r="Y879" s="16" t="s">
        <v>2812</v>
      </c>
      <c r="Z879" s="16"/>
      <c r="AA879" s="16"/>
      <c r="AG879" s="16" t="s">
        <v>2813</v>
      </c>
      <c r="AM879" s="16" t="s">
        <v>1260</v>
      </c>
      <c r="AN879" s="16" t="s">
        <v>1387</v>
      </c>
      <c r="AO879" s="16" t="s">
        <v>2814</v>
      </c>
      <c r="AQ879" s="16"/>
      <c r="BD879" s="30"/>
      <c r="BH879" s="26"/>
      <c r="BM879" s="16"/>
      <c r="BN879" s="16"/>
      <c r="BO879" s="41"/>
      <c r="BW879" s="16"/>
      <c r="BX879" s="16"/>
      <c r="BY879" s="16"/>
      <c r="BZ879" s="16"/>
      <c r="CI879" s="16"/>
      <c r="CJ879" s="16"/>
      <c r="CK879" s="16"/>
      <c r="CL879" s="16"/>
      <c r="CN879" s="16"/>
      <c r="CR879" s="16"/>
      <c r="CY879" s="16"/>
      <c r="CZ879" s="19"/>
      <c r="DA879" s="16"/>
      <c r="DB879" s="16"/>
      <c r="DD879" s="16"/>
      <c r="DF879" s="16"/>
      <c r="DP879" s="16"/>
      <c r="DS879" s="16"/>
      <c r="DT879" s="16"/>
      <c r="DU879" s="16"/>
      <c r="DW879" s="16"/>
      <c r="EB879" s="16"/>
    </row>
    <row r="880" spans="1:132" x14ac:dyDescent="0.35">
      <c r="A880" s="16" t="s">
        <v>6223</v>
      </c>
      <c r="I880" t="s">
        <v>1845</v>
      </c>
      <c r="J880"/>
      <c r="K880" s="16" t="s">
        <v>730</v>
      </c>
      <c r="L880" s="16"/>
      <c r="O880" s="16" t="s">
        <v>119</v>
      </c>
      <c r="P880" s="16"/>
      <c r="Q880" s="16"/>
      <c r="R880" s="16">
        <f>SUM(COUNTIF(L880:Q880,"yes"))</f>
        <v>1</v>
      </c>
      <c r="S880" s="51"/>
      <c r="T880" s="16"/>
      <c r="U880" s="16"/>
      <c r="V880" s="16"/>
      <c r="W880" s="16"/>
      <c r="X880" s="16"/>
      <c r="Y880" s="16" t="s">
        <v>1844</v>
      </c>
      <c r="Z880" s="16"/>
      <c r="AA880" s="16"/>
      <c r="AG880" s="16" t="s">
        <v>1845</v>
      </c>
      <c r="AM880" s="16" t="s">
        <v>1313</v>
      </c>
      <c r="AN880" s="16" t="s">
        <v>1806</v>
      </c>
      <c r="AO880" s="16" t="s">
        <v>1346</v>
      </c>
      <c r="AQ880" s="16"/>
      <c r="AZ880" s="16">
        <f>LEN(AY880)-LEN(SUBSTITUTE(AY880,",",""))+1</f>
        <v>1</v>
      </c>
      <c r="BB880" s="16">
        <f>LEN(BA880)-LEN(SUBSTITUTE(BA880,",",""))+1</f>
        <v>1</v>
      </c>
      <c r="BD880" s="30">
        <f>Table1[[#This Row], [no. of introduced regions]]/Table1[[#This Row], [no. of native regions]]</f>
        <v>1</v>
      </c>
      <c r="BH880" s="26"/>
      <c r="BM880" s="16"/>
      <c r="BN880" s="16"/>
      <c r="BO880" s="41"/>
      <c r="BW880" s="16"/>
      <c r="BX880" s="16"/>
      <c r="BY880" s="16"/>
      <c r="BZ880" s="16"/>
      <c r="CI880" s="16"/>
      <c r="CJ880" s="16"/>
      <c r="CK880" s="16"/>
      <c r="CL880" s="16"/>
      <c r="CN880" s="16"/>
      <c r="CR880" s="16"/>
      <c r="CY880" s="16"/>
      <c r="CZ880" s="19"/>
      <c r="DA880" s="16"/>
      <c r="DB880" s="16"/>
      <c r="DD880" s="16"/>
      <c r="DF880" s="16"/>
      <c r="DP880" s="16"/>
      <c r="DS880" s="16"/>
      <c r="DT880" s="16"/>
      <c r="DU880" s="16"/>
      <c r="DW880" s="16"/>
      <c r="EB880" s="16"/>
    </row>
    <row r="881" spans="1:132" x14ac:dyDescent="0.35">
      <c r="A881" s="16" t="s">
        <v>6223</v>
      </c>
      <c r="I881" t="s">
        <v>1866</v>
      </c>
      <c r="J881"/>
      <c r="K881" s="16" t="s">
        <v>730</v>
      </c>
      <c r="L881" s="16"/>
      <c r="O881" s="16" t="s">
        <v>119</v>
      </c>
      <c r="P881" s="16"/>
      <c r="Q881" s="16"/>
      <c r="R881" s="16">
        <f>SUM(COUNTIF(L881:Q881,"yes"))</f>
        <v>1</v>
      </c>
      <c r="S881" s="51"/>
      <c r="T881" s="16"/>
      <c r="U881" s="16"/>
      <c r="V881" s="16"/>
      <c r="W881" s="16"/>
      <c r="X881" s="16"/>
      <c r="Y881" s="16" t="s">
        <v>1865</v>
      </c>
      <c r="Z881" s="16"/>
      <c r="AA881" s="16"/>
      <c r="AG881" s="16" t="s">
        <v>1866</v>
      </c>
      <c r="AM881" s="16" t="s">
        <v>747</v>
      </c>
      <c r="AN881" s="16" t="s">
        <v>1231</v>
      </c>
      <c r="AO881" s="16" t="s">
        <v>1867</v>
      </c>
      <c r="AQ881" s="16"/>
      <c r="AZ881" s="16">
        <f>LEN(AY881)-LEN(SUBSTITUTE(AY881,",",""))+1</f>
        <v>1</v>
      </c>
      <c r="BB881" s="16">
        <f>LEN(BA881)-LEN(SUBSTITUTE(BA881,",",""))+1</f>
        <v>1</v>
      </c>
      <c r="BD881" s="30">
        <f>Table1[[#This Row], [no. of introduced regions]]/Table1[[#This Row], [no. of native regions]]</f>
        <v>1</v>
      </c>
      <c r="BH881" s="26"/>
      <c r="BM881" s="16"/>
      <c r="BN881" s="16"/>
      <c r="BO881" s="41"/>
      <c r="BW881" s="16"/>
      <c r="BX881" s="16"/>
      <c r="BY881" s="16"/>
      <c r="BZ881" s="16"/>
      <c r="CI881" s="16"/>
      <c r="CJ881" s="16"/>
      <c r="CK881" s="16"/>
      <c r="CL881" s="16"/>
      <c r="CN881" s="16"/>
      <c r="CR881" s="16"/>
      <c r="CY881" s="16"/>
      <c r="CZ881" s="19"/>
      <c r="DA881" s="16"/>
      <c r="DB881" s="16"/>
      <c r="DD881" s="16"/>
      <c r="DF881" s="16"/>
      <c r="DP881" s="16"/>
      <c r="DS881" s="16"/>
      <c r="DT881" s="16"/>
      <c r="DU881" s="16"/>
      <c r="DW881" s="16"/>
      <c r="EB881" s="16"/>
    </row>
    <row r="882" spans="1:132" x14ac:dyDescent="0.35">
      <c r="A882" s="16" t="s">
        <v>6223</v>
      </c>
      <c r="I882" t="s">
        <v>2479</v>
      </c>
      <c r="J882"/>
      <c r="K882" s="16" t="s">
        <v>730</v>
      </c>
      <c r="L882" s="16"/>
      <c r="O882" s="16" t="s">
        <v>119</v>
      </c>
      <c r="P882" s="16"/>
      <c r="Q882" s="16"/>
      <c r="R882" s="16">
        <f>SUM(COUNTIF(L882:Q882,"yes"))</f>
        <v>1</v>
      </c>
      <c r="S882" s="51"/>
      <c r="T882" s="16"/>
      <c r="U882" s="16"/>
      <c r="V882" s="16"/>
      <c r="W882" s="16"/>
      <c r="X882" s="16"/>
      <c r="Y882" s="16" t="s">
        <v>2478</v>
      </c>
      <c r="Z882" s="16"/>
      <c r="AA882" s="16"/>
      <c r="AG882" s="16" t="s">
        <v>2479</v>
      </c>
      <c r="AM882" s="16" t="s">
        <v>1229</v>
      </c>
      <c r="AN882" s="16" t="s">
        <v>1385</v>
      </c>
      <c r="AO882" s="16" t="s">
        <v>1319</v>
      </c>
      <c r="AQ882" s="16"/>
      <c r="AZ882" s="16">
        <f>LEN(AY882)-LEN(SUBSTITUTE(AY882,",",""))+1</f>
        <v>1</v>
      </c>
      <c r="BD882" s="30"/>
      <c r="BH882" s="26"/>
      <c r="BM882" s="16"/>
      <c r="BN882" s="16"/>
      <c r="BO882" s="41"/>
      <c r="BW882" s="16"/>
      <c r="BX882" s="16"/>
      <c r="BY882" s="16"/>
      <c r="BZ882" s="16"/>
      <c r="CI882" s="16"/>
      <c r="CJ882" s="16"/>
      <c r="CK882" s="16"/>
      <c r="CL882" s="16"/>
      <c r="CN882" s="16"/>
      <c r="CR882" s="16"/>
      <c r="CY882" s="16"/>
      <c r="CZ882" s="19"/>
      <c r="DA882" s="16"/>
      <c r="DB882" s="16"/>
      <c r="DD882" s="16"/>
      <c r="DF882" s="16"/>
      <c r="DP882" s="16"/>
      <c r="DS882" s="16"/>
      <c r="DT882" s="16"/>
      <c r="DU882" s="16"/>
      <c r="DW882" s="16"/>
      <c r="EB882" s="16"/>
    </row>
    <row r="883" spans="1:132" x14ac:dyDescent="0.35">
      <c r="A883" s="16" t="s">
        <v>6223</v>
      </c>
      <c r="I883" t="s">
        <v>2853</v>
      </c>
      <c r="J883"/>
      <c r="K883" s="16" t="s">
        <v>730</v>
      </c>
      <c r="L883" s="16"/>
      <c r="O883" s="16" t="s">
        <v>119</v>
      </c>
      <c r="P883" s="16"/>
      <c r="Q883" s="16"/>
      <c r="R883" s="16">
        <f>SUM(COUNTIF(L883:Q883,"yes"))</f>
        <v>1</v>
      </c>
      <c r="S883" s="51"/>
      <c r="T883" s="16"/>
      <c r="U883" s="16"/>
      <c r="V883" s="16"/>
      <c r="W883" s="16"/>
      <c r="X883" s="16"/>
      <c r="Y883" s="16" t="s">
        <v>2852</v>
      </c>
      <c r="Z883" s="16"/>
      <c r="AA883" s="16"/>
      <c r="AG883" s="16" t="s">
        <v>2853</v>
      </c>
      <c r="AM883" s="16" t="s">
        <v>2846</v>
      </c>
      <c r="AN883" s="16" t="s">
        <v>727</v>
      </c>
      <c r="AO883" s="16" t="s">
        <v>1227</v>
      </c>
      <c r="AQ883" s="16"/>
      <c r="BD883" s="30"/>
      <c r="BH883" s="26"/>
      <c r="BM883" s="16"/>
      <c r="BN883" s="16"/>
      <c r="BO883" s="41"/>
      <c r="BW883" s="16"/>
      <c r="BX883" s="16"/>
      <c r="BY883" s="16"/>
      <c r="BZ883" s="16"/>
      <c r="CI883" s="16"/>
      <c r="CJ883" s="16"/>
      <c r="CK883" s="16"/>
      <c r="CL883" s="16"/>
      <c r="CN883" s="16"/>
      <c r="CR883" s="16"/>
      <c r="CY883" s="16"/>
      <c r="CZ883" s="19"/>
      <c r="DA883" s="16"/>
      <c r="DB883" s="16"/>
      <c r="DD883" s="16"/>
      <c r="DF883" s="16"/>
      <c r="DP883" s="16"/>
      <c r="DS883" s="16"/>
      <c r="DT883" s="16"/>
      <c r="DU883" s="16"/>
      <c r="DW883" s="16"/>
      <c r="EB883" s="16"/>
    </row>
    <row r="884" spans="1:132" x14ac:dyDescent="0.35">
      <c r="A884" s="16" t="s">
        <v>6223</v>
      </c>
      <c r="I884" t="s">
        <v>2964</v>
      </c>
      <c r="J884"/>
      <c r="K884" s="16" t="s">
        <v>730</v>
      </c>
      <c r="L884" s="16"/>
      <c r="O884" s="16" t="s">
        <v>119</v>
      </c>
      <c r="P884" s="16"/>
      <c r="Q884" s="16"/>
      <c r="R884" s="16">
        <f>SUM(COUNTIF(L884:Q884,"yes"))</f>
        <v>1</v>
      </c>
      <c r="S884" s="51"/>
      <c r="T884" s="16"/>
      <c r="U884" s="16"/>
      <c r="V884" s="16"/>
      <c r="W884" s="16"/>
      <c r="X884" s="16"/>
      <c r="Y884" s="16" t="s">
        <v>2962</v>
      </c>
      <c r="Z884" s="16"/>
      <c r="AA884" s="16"/>
      <c r="AG884" s="16" t="s">
        <v>2964</v>
      </c>
      <c r="AM884" s="16" t="s">
        <v>2963</v>
      </c>
      <c r="AN884" s="16" t="s">
        <v>2965</v>
      </c>
      <c r="AO884" s="16" t="s">
        <v>1879</v>
      </c>
      <c r="AQ884" s="16"/>
      <c r="BD884" s="30"/>
      <c r="BH884" s="26"/>
      <c r="BM884" s="16"/>
      <c r="BN884" s="16"/>
      <c r="BO884" s="41"/>
      <c r="BW884" s="16"/>
      <c r="BX884" s="16"/>
      <c r="BY884" s="16"/>
      <c r="BZ884" s="16"/>
      <c r="CI884" s="16"/>
      <c r="CJ884" s="16"/>
      <c r="CK884" s="16"/>
      <c r="CL884" s="16"/>
      <c r="CN884" s="16"/>
      <c r="CR884" s="16"/>
      <c r="CY884" s="16"/>
      <c r="CZ884" s="19"/>
      <c r="DA884" s="16"/>
      <c r="DB884" s="16"/>
      <c r="DD884" s="16"/>
      <c r="DF884" s="16"/>
      <c r="DP884" s="16"/>
      <c r="DS884" s="16"/>
      <c r="DT884" s="16"/>
      <c r="DU884" s="16"/>
      <c r="DW884" s="16"/>
      <c r="EB884" s="16"/>
    </row>
    <row r="885" spans="1:132" x14ac:dyDescent="0.35">
      <c r="A885" s="16" t="s">
        <v>6223</v>
      </c>
      <c r="I885" t="s">
        <v>2883</v>
      </c>
      <c r="J885"/>
      <c r="K885" s="16" t="s">
        <v>730</v>
      </c>
      <c r="L885" s="16"/>
      <c r="O885" s="16" t="s">
        <v>119</v>
      </c>
      <c r="P885" s="16"/>
      <c r="Q885" s="16"/>
      <c r="R885" s="16">
        <f>SUM(COUNTIF(L885:Q885,"yes"))</f>
        <v>1</v>
      </c>
      <c r="S885" s="51"/>
      <c r="T885" s="16"/>
      <c r="U885" s="16"/>
      <c r="V885" s="16"/>
      <c r="W885" s="16"/>
      <c r="X885" s="16"/>
      <c r="Y885" s="16" t="s">
        <v>2882</v>
      </c>
      <c r="Z885" s="16"/>
      <c r="AA885" s="16"/>
      <c r="AG885" s="16" t="s">
        <v>2883</v>
      </c>
      <c r="AM885" s="16" t="s">
        <v>2690</v>
      </c>
      <c r="AN885" s="16" t="s">
        <v>1231</v>
      </c>
      <c r="AO885" s="16" t="s">
        <v>2601</v>
      </c>
      <c r="AQ885" s="16"/>
      <c r="BD885" s="30"/>
      <c r="BH885" s="26"/>
      <c r="BM885" s="16"/>
      <c r="BN885" s="16"/>
      <c r="BO885" s="41"/>
      <c r="BW885" s="16"/>
      <c r="BX885" s="16"/>
      <c r="BY885" s="16"/>
      <c r="BZ885" s="16"/>
      <c r="CI885" s="16"/>
      <c r="CJ885" s="16"/>
      <c r="CK885" s="16"/>
      <c r="CL885" s="16"/>
      <c r="CN885" s="16"/>
      <c r="CR885" s="16"/>
      <c r="CY885" s="16"/>
      <c r="CZ885" s="19"/>
      <c r="DA885" s="16"/>
      <c r="DB885" s="16"/>
      <c r="DD885" s="16"/>
      <c r="DF885" s="16"/>
      <c r="DP885" s="16"/>
      <c r="DS885" s="16"/>
      <c r="DT885" s="16"/>
      <c r="DU885" s="16"/>
      <c r="DW885" s="16"/>
      <c r="EB885" s="16"/>
    </row>
    <row r="886" spans="1:132" x14ac:dyDescent="0.35">
      <c r="A886" s="16" t="s">
        <v>6223</v>
      </c>
      <c r="I886" t="s">
        <v>1975</v>
      </c>
      <c r="J886"/>
      <c r="K886" s="16" t="s">
        <v>730</v>
      </c>
      <c r="L886" s="16"/>
      <c r="O886" s="16" t="s">
        <v>119</v>
      </c>
      <c r="P886" s="16"/>
      <c r="Q886" s="16"/>
      <c r="R886" s="16">
        <f>SUM(COUNTIF(L886:Q886,"yes"))</f>
        <v>1</v>
      </c>
      <c r="S886" s="51"/>
      <c r="T886" s="16"/>
      <c r="U886" s="16"/>
      <c r="V886" s="16"/>
      <c r="W886" s="16"/>
      <c r="X886" s="16"/>
      <c r="Y886" s="16" t="s">
        <v>1974</v>
      </c>
      <c r="Z886" s="16"/>
      <c r="AA886" s="16"/>
      <c r="AG886" s="16" t="s">
        <v>1975</v>
      </c>
      <c r="AM886" s="16" t="s">
        <v>1328</v>
      </c>
      <c r="AN886" s="16" t="s">
        <v>1385</v>
      </c>
      <c r="AO886" s="16" t="s">
        <v>1747</v>
      </c>
      <c r="AQ886" s="16"/>
      <c r="AZ886" s="16">
        <f>LEN(AY886)-LEN(SUBSTITUTE(AY886,",",""))+1</f>
        <v>1</v>
      </c>
      <c r="BB886" s="16">
        <f>LEN(BA886)-LEN(SUBSTITUTE(BA886,",",""))+1</f>
        <v>1</v>
      </c>
      <c r="BD886" s="30"/>
      <c r="BH886" s="26"/>
      <c r="BM886" s="16"/>
      <c r="BN886" s="16"/>
      <c r="BO886" s="41"/>
      <c r="BW886" s="16"/>
      <c r="BX886" s="16"/>
      <c r="BY886" s="16"/>
      <c r="BZ886" s="16"/>
      <c r="CI886" s="16"/>
      <c r="CJ886" s="16"/>
      <c r="CK886" s="16"/>
      <c r="CL886" s="16"/>
      <c r="CN886" s="16"/>
      <c r="CR886" s="16"/>
      <c r="CY886" s="16"/>
      <c r="CZ886" s="19"/>
      <c r="DA886" s="16"/>
      <c r="DB886" s="16"/>
      <c r="DD886" s="16"/>
      <c r="DF886" s="16"/>
      <c r="DP886" s="16"/>
      <c r="DS886" s="16"/>
      <c r="DT886" s="16"/>
      <c r="DU886" s="16"/>
      <c r="DW886" s="16"/>
      <c r="EB886" s="16"/>
    </row>
    <row r="887" spans="1:132" x14ac:dyDescent="0.35">
      <c r="A887" s="16" t="s">
        <v>6223</v>
      </c>
      <c r="I887" t="s">
        <v>2839</v>
      </c>
      <c r="J887"/>
      <c r="K887" s="16" t="s">
        <v>730</v>
      </c>
      <c r="L887" s="16"/>
      <c r="O887" s="16" t="s">
        <v>119</v>
      </c>
      <c r="P887" s="16"/>
      <c r="Q887" s="16"/>
      <c r="R887" s="16">
        <f>SUM(COUNTIF(L887:Q887,"yes"))</f>
        <v>1</v>
      </c>
      <c r="S887" s="51"/>
      <c r="T887" s="16"/>
      <c r="U887" s="16"/>
      <c r="V887" s="16"/>
      <c r="W887" s="16"/>
      <c r="X887" s="16"/>
      <c r="Y887" s="16" t="s">
        <v>2838</v>
      </c>
      <c r="Z887" s="16"/>
      <c r="AA887" s="16"/>
      <c r="AG887" s="16" t="s">
        <v>2839</v>
      </c>
      <c r="AM887" s="16" t="s">
        <v>2690</v>
      </c>
      <c r="AN887" s="16" t="s">
        <v>2837</v>
      </c>
      <c r="AO887" s="16" t="s">
        <v>1948</v>
      </c>
      <c r="AQ887" s="16"/>
      <c r="BD887" s="30"/>
      <c r="BH887" s="26"/>
      <c r="BM887" s="16"/>
      <c r="BN887" s="16"/>
      <c r="BO887" s="41"/>
      <c r="BW887" s="16"/>
      <c r="BX887" s="16"/>
      <c r="BY887" s="16"/>
      <c r="BZ887" s="16"/>
      <c r="CI887" s="16"/>
      <c r="CJ887" s="16"/>
      <c r="CK887" s="16"/>
      <c r="CL887" s="16"/>
      <c r="CN887" s="16"/>
      <c r="CR887" s="16"/>
      <c r="CY887" s="16"/>
      <c r="CZ887" s="19"/>
      <c r="DA887" s="16"/>
      <c r="DB887" s="16"/>
      <c r="DD887" s="16"/>
      <c r="DF887" s="16"/>
      <c r="DP887" s="16"/>
      <c r="DS887" s="16"/>
      <c r="DT887" s="16"/>
      <c r="DU887" s="16"/>
      <c r="DW887" s="16"/>
      <c r="EB887" s="16"/>
    </row>
    <row r="888" spans="1:132" x14ac:dyDescent="0.35">
      <c r="A888" s="16" t="s">
        <v>6223</v>
      </c>
      <c r="I888" t="s">
        <v>2398</v>
      </c>
      <c r="J888"/>
      <c r="K888" s="16" t="s">
        <v>730</v>
      </c>
      <c r="L888" s="16"/>
      <c r="O888" s="16" t="s">
        <v>119</v>
      </c>
      <c r="P888" s="16"/>
      <c r="Q888" s="16"/>
      <c r="R888" s="16">
        <f>SUM(COUNTIF(L888:Q888,"yes"))</f>
        <v>1</v>
      </c>
      <c r="S888" s="51"/>
      <c r="T888" s="16"/>
      <c r="U888" s="16"/>
      <c r="V888" s="16"/>
      <c r="W888" s="16"/>
      <c r="X888" s="16"/>
      <c r="Y888" s="16" t="s">
        <v>2396</v>
      </c>
      <c r="Z888" s="16"/>
      <c r="AA888" s="16"/>
      <c r="AG888" s="16" t="s">
        <v>2398</v>
      </c>
      <c r="AM888" s="16" t="s">
        <v>2397</v>
      </c>
      <c r="AN888" s="16" t="s">
        <v>1387</v>
      </c>
      <c r="AO888" s="16" t="s">
        <v>1434</v>
      </c>
      <c r="AQ888" s="16"/>
      <c r="AZ888" s="16">
        <f>LEN(AY888)-LEN(SUBSTITUTE(AY888,",",""))+1</f>
        <v>1</v>
      </c>
      <c r="BD888" s="30"/>
      <c r="BH888" s="26"/>
      <c r="BM888" s="16"/>
      <c r="BN888" s="16"/>
      <c r="BO888" s="41"/>
      <c r="BW888" s="16"/>
      <c r="BX888" s="16"/>
      <c r="BY888" s="16"/>
      <c r="BZ888" s="16"/>
      <c r="CI888" s="16"/>
      <c r="CJ888" s="16"/>
      <c r="CK888" s="16"/>
      <c r="CL888" s="16"/>
      <c r="CN888" s="16"/>
      <c r="CR888" s="16"/>
      <c r="CY888" s="16"/>
      <c r="CZ888" s="19"/>
      <c r="DA888" s="16"/>
      <c r="DB888" s="16"/>
      <c r="DD888" s="16"/>
      <c r="DF888" s="16"/>
      <c r="DP888" s="16"/>
      <c r="DS888" s="16"/>
      <c r="DT888" s="16"/>
      <c r="DU888" s="16"/>
      <c r="DW888" s="16"/>
      <c r="EB888" s="16"/>
    </row>
    <row r="889" spans="1:132" x14ac:dyDescent="0.35">
      <c r="A889" s="16" t="s">
        <v>6223</v>
      </c>
      <c r="I889" t="s">
        <v>2836</v>
      </c>
      <c r="J889"/>
      <c r="K889" s="16" t="s">
        <v>730</v>
      </c>
      <c r="L889" s="16"/>
      <c r="O889" s="16" t="s">
        <v>119</v>
      </c>
      <c r="P889" s="16"/>
      <c r="Q889" s="16"/>
      <c r="R889" s="16">
        <f>SUM(COUNTIF(L889:Q889,"yes"))</f>
        <v>1</v>
      </c>
      <c r="S889" s="51"/>
      <c r="T889" s="16"/>
      <c r="U889" s="16"/>
      <c r="V889" s="16"/>
      <c r="W889" s="16"/>
      <c r="X889" s="16"/>
      <c r="Y889" s="16" t="s">
        <v>2835</v>
      </c>
      <c r="Z889" s="16"/>
      <c r="AA889" s="16"/>
      <c r="AG889" s="16" t="s">
        <v>2836</v>
      </c>
      <c r="AM889" s="16" t="s">
        <v>2690</v>
      </c>
      <c r="AN889" s="16" t="s">
        <v>2837</v>
      </c>
      <c r="AO889" s="16" t="s">
        <v>1948</v>
      </c>
      <c r="AQ889" s="16"/>
      <c r="BD889" s="30"/>
      <c r="BH889" s="26"/>
      <c r="BM889" s="16"/>
      <c r="BN889" s="16"/>
      <c r="BO889" s="41"/>
      <c r="BW889" s="16"/>
      <c r="BX889" s="16"/>
      <c r="BY889" s="16"/>
      <c r="BZ889" s="16"/>
      <c r="CI889" s="16"/>
      <c r="CJ889" s="16"/>
      <c r="CK889" s="16"/>
      <c r="CL889" s="16"/>
      <c r="CN889" s="16"/>
      <c r="CR889" s="16"/>
      <c r="CY889" s="16"/>
      <c r="CZ889" s="19"/>
      <c r="DA889" s="16"/>
      <c r="DB889" s="16"/>
      <c r="DD889" s="16"/>
      <c r="DF889" s="16"/>
      <c r="DP889" s="16"/>
      <c r="DS889" s="16"/>
      <c r="DT889" s="16"/>
      <c r="DU889" s="16"/>
      <c r="DW889" s="16"/>
      <c r="EB889" s="16"/>
    </row>
    <row r="890" spans="1:132" x14ac:dyDescent="0.35">
      <c r="A890" s="16" t="s">
        <v>6223</v>
      </c>
      <c r="I890" t="s">
        <v>2429</v>
      </c>
      <c r="J890"/>
      <c r="K890" s="16" t="s">
        <v>730</v>
      </c>
      <c r="L890" s="16"/>
      <c r="O890" s="16" t="s">
        <v>119</v>
      </c>
      <c r="P890" s="16"/>
      <c r="Q890" s="16"/>
      <c r="R890" s="16">
        <f>SUM(COUNTIF(L890:Q890,"yes"))</f>
        <v>1</v>
      </c>
      <c r="S890" s="51"/>
      <c r="T890" s="16"/>
      <c r="U890" s="16"/>
      <c r="V890" s="16"/>
      <c r="W890" s="16"/>
      <c r="X890" s="16"/>
      <c r="Y890" s="16" t="s">
        <v>2427</v>
      </c>
      <c r="Z890" s="16"/>
      <c r="AA890" s="16"/>
      <c r="AG890" s="16" t="s">
        <v>2429</v>
      </c>
      <c r="AM890" s="16" t="s">
        <v>2428</v>
      </c>
      <c r="AN890" s="16" t="s">
        <v>1228</v>
      </c>
      <c r="AO890" s="16" t="s">
        <v>1413</v>
      </c>
      <c r="AQ890" s="16"/>
      <c r="AZ890" s="16">
        <f>LEN(AY890)-LEN(SUBSTITUTE(AY890,",",""))+1</f>
        <v>1</v>
      </c>
      <c r="BD890" s="30"/>
      <c r="BH890" s="26"/>
      <c r="BM890" s="16"/>
      <c r="BN890" s="16"/>
      <c r="BO890" s="41"/>
      <c r="BW890" s="16"/>
      <c r="BX890" s="16"/>
      <c r="BY890" s="16"/>
      <c r="BZ890" s="16"/>
      <c r="CI890" s="16"/>
      <c r="CJ890" s="16"/>
      <c r="CK890" s="16"/>
      <c r="CL890" s="16"/>
      <c r="CN890" s="16"/>
      <c r="CR890" s="16"/>
      <c r="CY890" s="16"/>
      <c r="CZ890" s="19"/>
      <c r="DA890" s="16"/>
      <c r="DB890" s="16"/>
      <c r="DD890" s="16"/>
      <c r="DF890" s="16"/>
      <c r="DP890" s="16"/>
      <c r="DS890" s="16"/>
      <c r="DT890" s="16"/>
      <c r="DU890" s="16"/>
      <c r="DW890" s="16"/>
      <c r="EB890" s="16"/>
    </row>
    <row r="891" spans="1:132" x14ac:dyDescent="0.35">
      <c r="A891" s="16" t="s">
        <v>6223</v>
      </c>
      <c r="I891" t="s">
        <v>2132</v>
      </c>
      <c r="J891"/>
      <c r="K891" s="16" t="s">
        <v>730</v>
      </c>
      <c r="L891" s="16"/>
      <c r="O891" s="16" t="s">
        <v>119</v>
      </c>
      <c r="P891" s="16"/>
      <c r="Q891" s="16"/>
      <c r="R891" s="16">
        <f>SUM(COUNTIF(L891:Q891,"yes"))</f>
        <v>1</v>
      </c>
      <c r="S891" s="51"/>
      <c r="T891" s="16"/>
      <c r="U891" s="16"/>
      <c r="V891" s="16"/>
      <c r="W891" s="16"/>
      <c r="X891" s="16"/>
      <c r="Y891" s="16" t="s">
        <v>2131</v>
      </c>
      <c r="Z891" s="16"/>
      <c r="AA891" s="16"/>
      <c r="AG891" s="16" t="s">
        <v>2132</v>
      </c>
      <c r="AM891" s="16" t="s">
        <v>1324</v>
      </c>
      <c r="AN891" s="16" t="s">
        <v>981</v>
      </c>
      <c r="AO891" s="16" t="s">
        <v>1747</v>
      </c>
      <c r="AQ891" s="16"/>
      <c r="AZ891" s="16">
        <f>LEN(AY891)-LEN(SUBSTITUTE(AY891,",",""))+1</f>
        <v>1</v>
      </c>
      <c r="BD891" s="30"/>
      <c r="BH891" s="26"/>
      <c r="BM891" s="16"/>
      <c r="BN891" s="16"/>
      <c r="BO891" s="41"/>
      <c r="BW891" s="16"/>
      <c r="BX891" s="16"/>
      <c r="BY891" s="16"/>
      <c r="BZ891" s="16"/>
      <c r="CI891" s="16"/>
      <c r="CJ891" s="16"/>
      <c r="CK891" s="16"/>
      <c r="CL891" s="16"/>
      <c r="CN891" s="16"/>
      <c r="CR891" s="16"/>
      <c r="CY891" s="16"/>
      <c r="CZ891" s="19"/>
      <c r="DA891" s="16"/>
      <c r="DB891" s="16"/>
      <c r="DD891" s="16"/>
      <c r="DF891" s="16"/>
      <c r="DP891" s="16"/>
      <c r="DS891" s="16"/>
      <c r="DT891" s="16"/>
      <c r="DU891" s="16"/>
      <c r="DW891" s="16"/>
      <c r="EB891" s="16"/>
    </row>
    <row r="892" spans="1:132" x14ac:dyDescent="0.35">
      <c r="A892" s="16" t="s">
        <v>6223</v>
      </c>
      <c r="I892" t="s">
        <v>2023</v>
      </c>
      <c r="J892"/>
      <c r="K892" s="16" t="s">
        <v>730</v>
      </c>
      <c r="L892" s="16"/>
      <c r="O892" s="16" t="s">
        <v>119</v>
      </c>
      <c r="P892" s="16"/>
      <c r="Q892" s="16"/>
      <c r="R892" s="16">
        <f>SUM(COUNTIF(L892:Q892,"yes"))</f>
        <v>1</v>
      </c>
      <c r="S892" s="51"/>
      <c r="T892" s="16"/>
      <c r="U892" s="16"/>
      <c r="V892" s="16"/>
      <c r="W892" s="16"/>
      <c r="X892" s="16"/>
      <c r="Y892" s="16" t="s">
        <v>2022</v>
      </c>
      <c r="Z892" s="16"/>
      <c r="AA892" s="16"/>
      <c r="AG892" s="16" t="s">
        <v>2023</v>
      </c>
      <c r="AM892" s="16" t="s">
        <v>790</v>
      </c>
      <c r="AN892" s="16" t="s">
        <v>2024</v>
      </c>
      <c r="AO892" s="16" t="s">
        <v>2025</v>
      </c>
      <c r="AQ892" s="16"/>
      <c r="AZ892" s="16">
        <f>LEN(AY892)-LEN(SUBSTITUTE(AY892,",",""))+1</f>
        <v>1</v>
      </c>
      <c r="BB892" s="16">
        <f>LEN(BA892)-LEN(SUBSTITUTE(BA892,",",""))+1</f>
        <v>1</v>
      </c>
      <c r="BD892" s="30"/>
      <c r="BH892" s="26"/>
      <c r="BM892" s="16"/>
      <c r="BN892" s="16"/>
      <c r="BO892" s="41"/>
      <c r="BW892" s="16"/>
      <c r="BX892" s="16"/>
      <c r="BY892" s="16"/>
      <c r="BZ892" s="16"/>
      <c r="CI892" s="16"/>
      <c r="CJ892" s="16"/>
      <c r="CK892" s="16"/>
      <c r="CL892" s="16"/>
      <c r="CN892" s="16"/>
      <c r="CR892" s="16"/>
      <c r="CY892" s="16"/>
      <c r="CZ892" s="19"/>
      <c r="DA892" s="16"/>
      <c r="DB892" s="16"/>
      <c r="DD892" s="16"/>
      <c r="DF892" s="16"/>
      <c r="DP892" s="16"/>
      <c r="DS892" s="16"/>
      <c r="DT892" s="16"/>
      <c r="DU892" s="16"/>
      <c r="DW892" s="16"/>
      <c r="EB892" s="16"/>
    </row>
    <row r="893" spans="1:132" x14ac:dyDescent="0.35">
      <c r="A893" s="16" t="s">
        <v>6223</v>
      </c>
      <c r="I893" t="s">
        <v>2035</v>
      </c>
      <c r="J893"/>
      <c r="K893" s="16" t="s">
        <v>730</v>
      </c>
      <c r="L893" s="16"/>
      <c r="O893" s="16" t="s">
        <v>119</v>
      </c>
      <c r="P893" s="16"/>
      <c r="Q893" s="16"/>
      <c r="R893" s="16">
        <f>SUM(COUNTIF(L893:Q893,"yes"))</f>
        <v>1</v>
      </c>
      <c r="S893" s="51"/>
      <c r="T893" s="16"/>
      <c r="U893" s="16"/>
      <c r="V893" s="16"/>
      <c r="W893" s="16"/>
      <c r="X893" s="16"/>
      <c r="Y893" s="16" t="s">
        <v>2034</v>
      </c>
      <c r="Z893" s="16"/>
      <c r="AA893" s="16"/>
      <c r="AG893" s="16" t="s">
        <v>2035</v>
      </c>
      <c r="AM893" s="16" t="s">
        <v>1328</v>
      </c>
      <c r="AN893" s="16" t="s">
        <v>1513</v>
      </c>
      <c r="AO893" s="16" t="s">
        <v>1319</v>
      </c>
      <c r="AQ893" s="16"/>
      <c r="AZ893" s="16">
        <f>LEN(AY893)-LEN(SUBSTITUTE(AY893,",",""))+1</f>
        <v>1</v>
      </c>
      <c r="BB893" s="16">
        <f>LEN(BA893)-LEN(SUBSTITUTE(BA893,",",""))+1</f>
        <v>1</v>
      </c>
      <c r="BD893" s="30"/>
      <c r="BH893" s="26"/>
      <c r="BM893" s="16"/>
      <c r="BN893" s="16"/>
      <c r="BO893" s="41"/>
      <c r="BW893" s="16"/>
      <c r="BX893" s="16"/>
      <c r="BY893" s="16"/>
      <c r="BZ893" s="16"/>
      <c r="CI893" s="16"/>
      <c r="CJ893" s="16"/>
      <c r="CK893" s="16"/>
      <c r="CL893" s="16"/>
      <c r="CN893" s="16"/>
      <c r="CR893" s="16"/>
      <c r="CY893" s="16"/>
      <c r="CZ893" s="19"/>
      <c r="DA893" s="16"/>
      <c r="DB893" s="16"/>
      <c r="DD893" s="16"/>
      <c r="DF893" s="16"/>
      <c r="DP893" s="16"/>
      <c r="DS893" s="16"/>
      <c r="DT893" s="16"/>
      <c r="DU893" s="16"/>
      <c r="DW893" s="16"/>
      <c r="EB893" s="16"/>
    </row>
    <row r="894" spans="1:132" x14ac:dyDescent="0.35">
      <c r="A894" s="16" t="s">
        <v>6223</v>
      </c>
      <c r="I894" t="s">
        <v>2313</v>
      </c>
      <c r="J894"/>
      <c r="K894" s="16" t="s">
        <v>730</v>
      </c>
      <c r="L894" s="16"/>
      <c r="O894" s="16" t="s">
        <v>119</v>
      </c>
      <c r="P894" s="16"/>
      <c r="Q894" s="16"/>
      <c r="R894" s="16">
        <f>SUM(COUNTIF(L894:Q894,"yes"))</f>
        <v>1</v>
      </c>
      <c r="S894" s="51"/>
      <c r="T894" s="16"/>
      <c r="U894" s="16"/>
      <c r="V894" s="16"/>
      <c r="W894" s="16"/>
      <c r="X894" s="16"/>
      <c r="Y894" s="16" t="s">
        <v>2312</v>
      </c>
      <c r="Z894" s="16"/>
      <c r="AA894" s="16"/>
      <c r="AG894" s="16" t="s">
        <v>2313</v>
      </c>
      <c r="AM894" s="16" t="s">
        <v>5866</v>
      </c>
      <c r="AN894" s="16" t="s">
        <v>931</v>
      </c>
      <c r="AO894" s="16" t="s">
        <v>1388</v>
      </c>
      <c r="AQ894" s="16"/>
      <c r="AZ894" s="16">
        <f>LEN(AY894)-LEN(SUBSTITUTE(AY894,",",""))+1</f>
        <v>1</v>
      </c>
      <c r="BD894" s="30"/>
      <c r="BH894" s="26"/>
      <c r="BM894" s="16"/>
      <c r="BN894" s="16"/>
      <c r="BO894" s="41"/>
      <c r="BW894" s="16"/>
      <c r="BX894" s="16"/>
      <c r="BY894" s="16"/>
      <c r="BZ894" s="16"/>
      <c r="CI894" s="16"/>
      <c r="CJ894" s="16"/>
      <c r="CK894" s="16"/>
      <c r="CL894" s="16"/>
      <c r="CN894" s="16"/>
      <c r="CR894" s="16"/>
      <c r="CY894" s="16"/>
      <c r="CZ894" s="19"/>
      <c r="DA894" s="16"/>
      <c r="DB894" s="16"/>
      <c r="DD894" s="16"/>
      <c r="DF894" s="16"/>
      <c r="DP894" s="16"/>
      <c r="DS894" s="16"/>
      <c r="DT894" s="16"/>
      <c r="DU894" s="16"/>
      <c r="DW894" s="16"/>
      <c r="EB894" s="16"/>
    </row>
    <row r="895" spans="1:132" x14ac:dyDescent="0.35">
      <c r="A895" s="16" t="s">
        <v>6223</v>
      </c>
      <c r="I895" t="s">
        <v>1913</v>
      </c>
      <c r="J895"/>
      <c r="K895" s="16" t="s">
        <v>730</v>
      </c>
      <c r="L895" s="16"/>
      <c r="O895" s="16" t="s">
        <v>119</v>
      </c>
      <c r="P895" s="16"/>
      <c r="Q895" s="16"/>
      <c r="R895" s="16">
        <f>SUM(COUNTIF(L895:Q895,"yes"))</f>
        <v>1</v>
      </c>
      <c r="S895" s="51"/>
      <c r="T895" s="16"/>
      <c r="U895" s="16"/>
      <c r="V895" s="16"/>
      <c r="W895" s="16"/>
      <c r="X895" s="16"/>
      <c r="Y895" s="16" t="s">
        <v>1912</v>
      </c>
      <c r="Z895" s="16"/>
      <c r="AA895" s="16"/>
      <c r="AG895" s="16" t="s">
        <v>1913</v>
      </c>
      <c r="AM895" s="16" t="s">
        <v>1328</v>
      </c>
      <c r="AN895" s="16" t="s">
        <v>1387</v>
      </c>
      <c r="AO895" s="16" t="s">
        <v>1914</v>
      </c>
      <c r="AQ895" s="16"/>
      <c r="AZ895" s="16">
        <f>LEN(AY895)-LEN(SUBSTITUTE(AY895,",",""))+1</f>
        <v>1</v>
      </c>
      <c r="BB895" s="16">
        <f>LEN(BA895)-LEN(SUBSTITUTE(BA895,",",""))+1</f>
        <v>1</v>
      </c>
      <c r="BD895" s="30">
        <f>Table1[[#This Row], [no. of introduced regions]]/Table1[[#This Row], [no. of native regions]]</f>
        <v>1</v>
      </c>
      <c r="BH895" s="26"/>
      <c r="BM895" s="16"/>
      <c r="BN895" s="16"/>
      <c r="BO895" s="41"/>
      <c r="BW895" s="16"/>
      <c r="BX895" s="16"/>
      <c r="BY895" s="16"/>
      <c r="BZ895" s="16"/>
      <c r="CI895" s="16"/>
      <c r="CJ895" s="16"/>
      <c r="CK895" s="16"/>
      <c r="CL895" s="16"/>
      <c r="CN895" s="16"/>
      <c r="CR895" s="16"/>
      <c r="CY895" s="16"/>
      <c r="CZ895" s="19"/>
      <c r="DA895" s="16"/>
      <c r="DB895" s="16"/>
      <c r="DD895" s="16"/>
      <c r="DF895" s="16"/>
      <c r="DP895" s="16"/>
      <c r="DS895" s="16"/>
      <c r="DT895" s="16"/>
      <c r="DU895" s="16"/>
      <c r="DW895" s="16"/>
      <c r="EB895" s="16"/>
    </row>
    <row r="896" spans="1:132" x14ac:dyDescent="0.35">
      <c r="A896" s="16" t="s">
        <v>6223</v>
      </c>
      <c r="I896" t="s">
        <v>1971</v>
      </c>
      <c r="J896"/>
      <c r="K896" s="16" t="s">
        <v>730</v>
      </c>
      <c r="L896" s="16"/>
      <c r="O896" s="16" t="s">
        <v>119</v>
      </c>
      <c r="P896" s="16"/>
      <c r="Q896" s="16"/>
      <c r="R896" s="16">
        <f>SUM(COUNTIF(L896:Q896,"yes"))</f>
        <v>1</v>
      </c>
      <c r="S896" s="51"/>
      <c r="T896" s="16"/>
      <c r="U896" s="16"/>
      <c r="V896" s="16"/>
      <c r="W896" s="16"/>
      <c r="X896" s="16"/>
      <c r="Y896" s="16" t="s">
        <v>1970</v>
      </c>
      <c r="Z896" s="16"/>
      <c r="AA896" s="16"/>
      <c r="AG896" s="16" t="s">
        <v>1971</v>
      </c>
      <c r="AM896" s="16" t="s">
        <v>1328</v>
      </c>
      <c r="AN896" s="16" t="s">
        <v>1385</v>
      </c>
      <c r="AO896" s="16" t="s">
        <v>1319</v>
      </c>
      <c r="AQ896" s="16"/>
      <c r="AZ896" s="16">
        <f>LEN(AY896)-LEN(SUBSTITUTE(AY896,",",""))+1</f>
        <v>1</v>
      </c>
      <c r="BB896" s="16">
        <f>LEN(BA896)-LEN(SUBSTITUTE(BA896,",",""))+1</f>
        <v>1</v>
      </c>
      <c r="BD896" s="30"/>
      <c r="BH896" s="26"/>
      <c r="BM896" s="16"/>
      <c r="BN896" s="16"/>
      <c r="BO896" s="41"/>
      <c r="BW896" s="16"/>
      <c r="BX896" s="16"/>
      <c r="BY896" s="16"/>
      <c r="BZ896" s="16"/>
      <c r="CI896" s="16"/>
      <c r="CJ896" s="16"/>
      <c r="CK896" s="16"/>
      <c r="CL896" s="16"/>
      <c r="CN896" s="16"/>
      <c r="CR896" s="16"/>
      <c r="CY896" s="16"/>
      <c r="CZ896" s="19"/>
      <c r="DA896" s="16"/>
      <c r="DB896" s="16"/>
      <c r="DD896" s="16"/>
      <c r="DF896" s="16"/>
      <c r="DP896" s="16"/>
      <c r="DS896" s="16"/>
      <c r="DT896" s="16"/>
      <c r="DU896" s="16"/>
      <c r="DW896" s="16"/>
      <c r="EB896" s="16"/>
    </row>
    <row r="897" spans="1:132" x14ac:dyDescent="0.35">
      <c r="A897" s="16" t="s">
        <v>6223</v>
      </c>
      <c r="I897" t="s">
        <v>2672</v>
      </c>
      <c r="J897"/>
      <c r="K897" s="16" t="s">
        <v>730</v>
      </c>
      <c r="L897" s="16"/>
      <c r="O897" s="16" t="s">
        <v>119</v>
      </c>
      <c r="P897" s="16"/>
      <c r="Q897" s="16"/>
      <c r="R897" s="16">
        <f>SUM(COUNTIF(L897:Q897,"yes"))</f>
        <v>1</v>
      </c>
      <c r="S897" s="51"/>
      <c r="T897" s="16"/>
      <c r="U897" s="16"/>
      <c r="V897" s="16"/>
      <c r="W897" s="16"/>
      <c r="X897" s="16"/>
      <c r="Y897" s="16" t="s">
        <v>2671</v>
      </c>
      <c r="Z897" s="16"/>
      <c r="AA897" s="16"/>
      <c r="AG897" s="16" t="s">
        <v>2672</v>
      </c>
      <c r="AM897" s="16" t="s">
        <v>2667</v>
      </c>
      <c r="AN897" s="16" t="s">
        <v>1231</v>
      </c>
      <c r="AO897" s="16" t="s">
        <v>2601</v>
      </c>
      <c r="AQ897" s="16"/>
      <c r="BD897" s="30"/>
      <c r="BH897" s="26"/>
      <c r="BM897" s="16"/>
      <c r="BN897" s="16"/>
      <c r="BO897" s="41"/>
      <c r="BW897" s="16"/>
      <c r="BX897" s="16"/>
      <c r="BY897" s="16"/>
      <c r="BZ897" s="16"/>
      <c r="CI897" s="16"/>
      <c r="CJ897" s="16"/>
      <c r="CK897" s="16"/>
      <c r="CL897" s="16"/>
      <c r="CN897" s="16"/>
      <c r="CR897" s="16"/>
      <c r="CY897" s="16"/>
      <c r="CZ897" s="19"/>
      <c r="DA897" s="16"/>
      <c r="DB897" s="16"/>
      <c r="DD897" s="16"/>
      <c r="DF897" s="16"/>
      <c r="DP897" s="16"/>
      <c r="DS897" s="16"/>
      <c r="DT897" s="16"/>
      <c r="DU897" s="16"/>
      <c r="DW897" s="16"/>
      <c r="EB897" s="16"/>
    </row>
    <row r="898" spans="1:132" x14ac:dyDescent="0.35">
      <c r="A898" s="16" t="s">
        <v>6223</v>
      </c>
      <c r="I898" t="s">
        <v>1931</v>
      </c>
      <c r="J898"/>
      <c r="K898" s="16" t="s">
        <v>730</v>
      </c>
      <c r="L898" s="16"/>
      <c r="O898" s="16" t="s">
        <v>119</v>
      </c>
      <c r="P898" s="16"/>
      <c r="Q898" s="16"/>
      <c r="R898" s="16">
        <f>SUM(COUNTIF(L898:Q898,"yes"))</f>
        <v>1</v>
      </c>
      <c r="S898" s="51"/>
      <c r="T898" s="16"/>
      <c r="U898" s="16"/>
      <c r="V898" s="16"/>
      <c r="W898" s="16"/>
      <c r="X898" s="16"/>
      <c r="Y898" s="16" t="s">
        <v>1930</v>
      </c>
      <c r="Z898" s="16"/>
      <c r="AA898" s="16"/>
      <c r="AG898" s="16" t="s">
        <v>1931</v>
      </c>
      <c r="AM898" s="16" t="s">
        <v>769</v>
      </c>
      <c r="AN898" s="16" t="s">
        <v>1174</v>
      </c>
      <c r="AO898" s="16" t="s">
        <v>1932</v>
      </c>
      <c r="AQ898" s="16"/>
      <c r="AZ898" s="16">
        <f>LEN(AY898)-LEN(SUBSTITUTE(AY898,",",""))+1</f>
        <v>1</v>
      </c>
      <c r="BB898" s="16">
        <f>LEN(BA898)-LEN(SUBSTITUTE(BA898,",",""))+1</f>
        <v>1</v>
      </c>
      <c r="BD898" s="30">
        <f>Table1[[#This Row], [no. of introduced regions]]/Table1[[#This Row], [no. of native regions]]</f>
        <v>1</v>
      </c>
      <c r="BH898" s="26"/>
      <c r="BM898" s="16"/>
      <c r="BN898" s="16"/>
      <c r="BO898" s="41"/>
      <c r="BW898" s="16"/>
      <c r="BX898" s="16"/>
      <c r="BY898" s="16"/>
      <c r="BZ898" s="16"/>
      <c r="CI898" s="16"/>
      <c r="CJ898" s="16"/>
      <c r="CK898" s="16"/>
      <c r="CL898" s="16"/>
      <c r="CN898" s="16"/>
      <c r="CR898" s="16"/>
      <c r="CY898" s="16"/>
      <c r="CZ898" s="19"/>
      <c r="DA898" s="16"/>
      <c r="DB898" s="16"/>
      <c r="DD898" s="16"/>
      <c r="DF898" s="16"/>
      <c r="DP898" s="16"/>
      <c r="DS898" s="16"/>
      <c r="DT898" s="16"/>
      <c r="DU898" s="16"/>
      <c r="DW898" s="16"/>
      <c r="EB898" s="16"/>
    </row>
    <row r="899" spans="1:132" x14ac:dyDescent="0.35">
      <c r="A899" s="16" t="s">
        <v>6223</v>
      </c>
      <c r="I899" t="s">
        <v>2357</v>
      </c>
      <c r="J899"/>
      <c r="K899" s="16" t="s">
        <v>730</v>
      </c>
      <c r="L899" s="16"/>
      <c r="O899" s="16" t="s">
        <v>119</v>
      </c>
      <c r="P899" s="16"/>
      <c r="Q899" s="16"/>
      <c r="R899" s="16">
        <f>SUM(COUNTIF(L899:Q899,"yes"))</f>
        <v>1</v>
      </c>
      <c r="S899" s="51"/>
      <c r="T899" s="16"/>
      <c r="U899" s="16"/>
      <c r="V899" s="16"/>
      <c r="W899" s="16"/>
      <c r="X899" s="16"/>
      <c r="Y899" s="16" t="s">
        <v>2356</v>
      </c>
      <c r="Z899" s="16"/>
      <c r="AA899" s="16"/>
      <c r="AG899" s="16" t="s">
        <v>2357</v>
      </c>
      <c r="AM899" s="16" t="s">
        <v>1270</v>
      </c>
      <c r="AN899" s="16" t="s">
        <v>2358</v>
      </c>
      <c r="AO899" s="16" t="s">
        <v>1754</v>
      </c>
      <c r="AQ899" s="16"/>
      <c r="AZ899" s="16">
        <f>LEN(AY899)-LEN(SUBSTITUTE(AY899,",",""))+1</f>
        <v>1</v>
      </c>
      <c r="BD899" s="30"/>
      <c r="BH899" s="26"/>
      <c r="BM899" s="16"/>
      <c r="BN899" s="16"/>
      <c r="BO899" s="41"/>
      <c r="BW899" s="16"/>
      <c r="BX899" s="16"/>
      <c r="BY899" s="16"/>
      <c r="BZ899" s="16"/>
      <c r="CI899" s="16"/>
      <c r="CJ899" s="16"/>
      <c r="CK899" s="16"/>
      <c r="CL899" s="16"/>
      <c r="CN899" s="16"/>
      <c r="CR899" s="16"/>
      <c r="CY899" s="16"/>
      <c r="CZ899" s="19"/>
      <c r="DA899" s="16"/>
      <c r="DB899" s="16"/>
      <c r="DD899" s="16"/>
      <c r="DF899" s="16"/>
      <c r="DP899" s="16"/>
      <c r="DS899" s="16"/>
      <c r="DT899" s="16"/>
      <c r="DU899" s="16"/>
      <c r="DW899" s="16"/>
      <c r="EB899" s="16"/>
    </row>
    <row r="900" spans="1:132" x14ac:dyDescent="0.35">
      <c r="A900" s="16" t="s">
        <v>6223</v>
      </c>
      <c r="I900" t="s">
        <v>2676</v>
      </c>
      <c r="J900"/>
      <c r="K900" s="16" t="s">
        <v>730</v>
      </c>
      <c r="L900" s="16"/>
      <c r="O900" s="16" t="s">
        <v>119</v>
      </c>
      <c r="P900" s="16"/>
      <c r="Q900" s="16"/>
      <c r="R900" s="16">
        <f>SUM(COUNTIF(L900:Q900,"yes"))</f>
        <v>1</v>
      </c>
      <c r="S900" s="51"/>
      <c r="T900" s="16"/>
      <c r="U900" s="16"/>
      <c r="V900" s="16"/>
      <c r="W900" s="16"/>
      <c r="X900" s="16"/>
      <c r="Y900" s="16" t="s">
        <v>2675</v>
      </c>
      <c r="Z900" s="16"/>
      <c r="AA900" s="16"/>
      <c r="AG900" s="16" t="s">
        <v>2676</v>
      </c>
      <c r="AM900" s="16" t="s">
        <v>2667</v>
      </c>
      <c r="AN900" s="16" t="s">
        <v>1231</v>
      </c>
      <c r="AO900" s="16" t="s">
        <v>1785</v>
      </c>
      <c r="AQ900" s="16"/>
      <c r="BD900" s="30"/>
      <c r="BH900" s="26"/>
      <c r="BM900" s="16"/>
      <c r="BN900" s="16"/>
      <c r="BO900" s="41"/>
      <c r="BW900" s="16"/>
      <c r="BX900" s="16"/>
      <c r="BY900" s="16"/>
      <c r="BZ900" s="16"/>
      <c r="CI900" s="16"/>
      <c r="CJ900" s="16"/>
      <c r="CK900" s="16"/>
      <c r="CL900" s="16"/>
      <c r="CN900" s="16"/>
      <c r="CR900" s="16"/>
      <c r="CY900" s="16"/>
      <c r="CZ900" s="19"/>
      <c r="DA900" s="16"/>
      <c r="DB900" s="16"/>
      <c r="DD900" s="16"/>
      <c r="DF900" s="16"/>
      <c r="DP900" s="16"/>
      <c r="DS900" s="16"/>
      <c r="DT900" s="16"/>
      <c r="DU900" s="16"/>
      <c r="DW900" s="16"/>
      <c r="EB900" s="16"/>
    </row>
    <row r="901" spans="1:132" x14ac:dyDescent="0.35">
      <c r="A901" s="16" t="s">
        <v>6223</v>
      </c>
      <c r="I901" t="s">
        <v>2085</v>
      </c>
      <c r="J901"/>
      <c r="K901" s="16" t="s">
        <v>730</v>
      </c>
      <c r="L901" s="16"/>
      <c r="O901" s="16" t="s">
        <v>119</v>
      </c>
      <c r="P901" s="16"/>
      <c r="Q901" s="16"/>
      <c r="R901" s="16">
        <f>SUM(COUNTIF(L901:Q901,"yes"))</f>
        <v>1</v>
      </c>
      <c r="S901" s="51"/>
      <c r="T901" s="16"/>
      <c r="U901" s="16"/>
      <c r="V901" s="16"/>
      <c r="W901" s="16"/>
      <c r="X901" s="16"/>
      <c r="Y901" s="16" t="s">
        <v>2084</v>
      </c>
      <c r="Z901" s="16"/>
      <c r="AA901" s="16"/>
      <c r="AG901" s="16" t="s">
        <v>2085</v>
      </c>
      <c r="AM901" s="16" t="s">
        <v>1034</v>
      </c>
      <c r="AN901" s="16" t="s">
        <v>727</v>
      </c>
      <c r="AO901" s="16" t="s">
        <v>1232</v>
      </c>
      <c r="AQ901" s="16"/>
      <c r="AZ901" s="16">
        <f>LEN(AY901)-LEN(SUBSTITUTE(AY901,",",""))+1</f>
        <v>1</v>
      </c>
      <c r="BD901" s="30"/>
      <c r="BH901" s="26"/>
      <c r="BM901" s="16"/>
      <c r="BN901" s="16"/>
      <c r="BO901" s="41"/>
      <c r="BW901" s="16"/>
      <c r="BX901" s="16"/>
      <c r="BY901" s="16"/>
      <c r="BZ901" s="16"/>
      <c r="CI901" s="16"/>
      <c r="CJ901" s="16"/>
      <c r="CK901" s="16"/>
      <c r="CL901" s="16"/>
      <c r="CN901" s="16"/>
      <c r="CR901" s="16"/>
      <c r="CY901" s="16"/>
      <c r="CZ901" s="19"/>
      <c r="DA901" s="16"/>
      <c r="DB901" s="16"/>
      <c r="DD901" s="16"/>
      <c r="DF901" s="16"/>
      <c r="DP901" s="16"/>
      <c r="DS901" s="16"/>
      <c r="DT901" s="16"/>
      <c r="DU901" s="16"/>
      <c r="DW901" s="16"/>
      <c r="EB901" s="16"/>
    </row>
    <row r="902" spans="1:132" x14ac:dyDescent="0.35">
      <c r="A902" s="16" t="s">
        <v>6223</v>
      </c>
      <c r="I902" t="s">
        <v>2266</v>
      </c>
      <c r="J902"/>
      <c r="K902" s="16" t="s">
        <v>730</v>
      </c>
      <c r="L902" s="16"/>
      <c r="O902" s="16" t="s">
        <v>119</v>
      </c>
      <c r="P902" s="16"/>
      <c r="Q902" s="16"/>
      <c r="R902" s="16">
        <f>SUM(COUNTIF(L902:Q902,"yes"))</f>
        <v>1</v>
      </c>
      <c r="S902" s="51"/>
      <c r="T902" s="16"/>
      <c r="U902" s="16"/>
      <c r="V902" s="16"/>
      <c r="W902" s="16"/>
      <c r="X902" s="16"/>
      <c r="Y902" s="16" t="s">
        <v>2265</v>
      </c>
      <c r="Z902" s="16"/>
      <c r="AA902" s="16"/>
      <c r="AG902" s="16" t="s">
        <v>2266</v>
      </c>
      <c r="AM902" s="16" t="s">
        <v>1034</v>
      </c>
      <c r="AN902" s="16" t="s">
        <v>727</v>
      </c>
      <c r="AO902" s="16" t="s">
        <v>1519</v>
      </c>
      <c r="AQ902" s="16"/>
      <c r="AZ902" s="16">
        <f>LEN(AY902)-LEN(SUBSTITUTE(AY902,",",""))+1</f>
        <v>1</v>
      </c>
      <c r="BD902" s="30"/>
      <c r="BH902" s="26"/>
      <c r="BM902" s="16"/>
      <c r="BN902" s="16"/>
      <c r="BO902" s="41"/>
      <c r="BW902" s="16"/>
      <c r="BX902" s="16"/>
      <c r="BY902" s="16"/>
      <c r="BZ902" s="16"/>
      <c r="CI902" s="16"/>
      <c r="CJ902" s="16"/>
      <c r="CK902" s="16"/>
      <c r="CL902" s="16"/>
      <c r="CN902" s="16"/>
      <c r="CR902" s="16"/>
      <c r="CY902" s="16"/>
      <c r="CZ902" s="19"/>
      <c r="DA902" s="16"/>
      <c r="DB902" s="16"/>
      <c r="DD902" s="16"/>
      <c r="DF902" s="16"/>
      <c r="DP902" s="16"/>
      <c r="DS902" s="16"/>
      <c r="DT902" s="16"/>
      <c r="DU902" s="16"/>
      <c r="DW902" s="16"/>
      <c r="EB902" s="16"/>
    </row>
    <row r="903" spans="1:132" x14ac:dyDescent="0.35">
      <c r="A903" s="16" t="s">
        <v>6223</v>
      </c>
      <c r="I903" t="s">
        <v>2477</v>
      </c>
      <c r="J903"/>
      <c r="K903" s="16" t="s">
        <v>730</v>
      </c>
      <c r="L903" s="16"/>
      <c r="O903" s="16" t="s">
        <v>119</v>
      </c>
      <c r="P903" s="16"/>
      <c r="Q903" s="16"/>
      <c r="R903" s="16">
        <f>SUM(COUNTIF(L903:Q903,"yes"))</f>
        <v>1</v>
      </c>
      <c r="S903" s="51"/>
      <c r="T903" s="16"/>
      <c r="U903" s="16"/>
      <c r="V903" s="16"/>
      <c r="W903" s="16"/>
      <c r="X903" s="16"/>
      <c r="Y903" s="16" t="s">
        <v>2476</v>
      </c>
      <c r="Z903" s="16"/>
      <c r="AA903" s="16"/>
      <c r="AG903" s="16" t="s">
        <v>2477</v>
      </c>
      <c r="AM903" s="16" t="s">
        <v>1229</v>
      </c>
      <c r="AN903" s="16" t="s">
        <v>1385</v>
      </c>
      <c r="AO903" s="16" t="s">
        <v>1319</v>
      </c>
      <c r="AQ903" s="16"/>
      <c r="AZ903" s="16">
        <f>LEN(AY903)-LEN(SUBSTITUTE(AY903,",",""))+1</f>
        <v>1</v>
      </c>
      <c r="BD903" s="30"/>
      <c r="BH903" s="26"/>
      <c r="BM903" s="16"/>
      <c r="BN903" s="16"/>
      <c r="BO903" s="41"/>
      <c r="BW903" s="16"/>
      <c r="BX903" s="16"/>
      <c r="BY903" s="16"/>
      <c r="BZ903" s="16"/>
      <c r="CI903" s="16"/>
      <c r="CJ903" s="16"/>
      <c r="CK903" s="16"/>
      <c r="CL903" s="16"/>
      <c r="CN903" s="16"/>
      <c r="CR903" s="16"/>
      <c r="CY903" s="16"/>
      <c r="CZ903" s="19"/>
      <c r="DA903" s="16"/>
      <c r="DB903" s="16"/>
      <c r="DD903" s="16"/>
      <c r="DF903" s="16"/>
      <c r="DP903" s="16"/>
      <c r="DS903" s="16"/>
      <c r="DT903" s="16"/>
      <c r="DU903" s="16"/>
      <c r="DW903" s="16"/>
      <c r="EB903" s="16"/>
    </row>
    <row r="904" spans="1:132" x14ac:dyDescent="0.35">
      <c r="A904" s="16" t="s">
        <v>6223</v>
      </c>
      <c r="I904" t="s">
        <v>2967</v>
      </c>
      <c r="J904"/>
      <c r="K904" s="16" t="s">
        <v>730</v>
      </c>
      <c r="L904" s="16"/>
      <c r="O904" s="16" t="s">
        <v>119</v>
      </c>
      <c r="P904" s="16"/>
      <c r="Q904" s="16"/>
      <c r="R904" s="16">
        <f>SUM(COUNTIF(L904:Q904,"yes"))</f>
        <v>1</v>
      </c>
      <c r="S904" s="51"/>
      <c r="T904" s="16"/>
      <c r="U904" s="16"/>
      <c r="V904" s="16"/>
      <c r="W904" s="16"/>
      <c r="X904" s="16"/>
      <c r="Y904" s="16" t="s">
        <v>2966</v>
      </c>
      <c r="Z904" s="16"/>
      <c r="AA904" s="16"/>
      <c r="AG904" s="16" t="s">
        <v>2967</v>
      </c>
      <c r="AM904" s="16" t="s">
        <v>1193</v>
      </c>
      <c r="AN904" s="16" t="s">
        <v>727</v>
      </c>
      <c r="AO904" s="16" t="s">
        <v>2968</v>
      </c>
      <c r="AQ904" s="16"/>
      <c r="BD904" s="30"/>
      <c r="BH904" s="26"/>
      <c r="BM904" s="16"/>
      <c r="BN904" s="16"/>
      <c r="BO904" s="41"/>
      <c r="BW904" s="16"/>
      <c r="BX904" s="16"/>
      <c r="BY904" s="16"/>
      <c r="BZ904" s="16"/>
      <c r="CI904" s="16"/>
      <c r="CJ904" s="16"/>
      <c r="CK904" s="16"/>
      <c r="CL904" s="16"/>
      <c r="CN904" s="16"/>
      <c r="CR904" s="16"/>
      <c r="CY904" s="16"/>
      <c r="CZ904" s="19"/>
      <c r="DA904" s="16"/>
      <c r="DB904" s="16"/>
      <c r="DD904" s="16"/>
      <c r="DF904" s="16"/>
      <c r="DP904" s="16"/>
      <c r="DS904" s="16"/>
      <c r="DT904" s="16"/>
      <c r="DU904" s="16"/>
      <c r="DW904" s="16"/>
      <c r="EB904" s="16"/>
    </row>
    <row r="905" spans="1:132" x14ac:dyDescent="0.35">
      <c r="A905" s="16" t="s">
        <v>6223</v>
      </c>
      <c r="I905" t="s">
        <v>1832</v>
      </c>
      <c r="J905"/>
      <c r="K905" s="16" t="s">
        <v>730</v>
      </c>
      <c r="L905" s="16"/>
      <c r="O905" s="16" t="s">
        <v>119</v>
      </c>
      <c r="P905" s="16"/>
      <c r="Q905" s="16"/>
      <c r="R905" s="16">
        <f>SUM(COUNTIF(L905:Q905,"yes"))</f>
        <v>1</v>
      </c>
      <c r="S905" s="51"/>
      <c r="T905" s="16"/>
      <c r="U905" s="16"/>
      <c r="V905" s="16"/>
      <c r="W905" s="16"/>
      <c r="X905" s="16"/>
      <c r="Y905" s="16" t="s">
        <v>1831</v>
      </c>
      <c r="Z905" s="16"/>
      <c r="AA905" s="16"/>
      <c r="AG905" s="16" t="s">
        <v>1832</v>
      </c>
      <c r="AM905" s="16" t="s">
        <v>1313</v>
      </c>
      <c r="AN905" s="16" t="s">
        <v>1373</v>
      </c>
      <c r="AO905" s="16" t="s">
        <v>1175</v>
      </c>
      <c r="AQ905" s="16"/>
      <c r="AZ905" s="16">
        <f>LEN(AY905)-LEN(SUBSTITUTE(AY905,",",""))+1</f>
        <v>1</v>
      </c>
      <c r="BB905" s="16">
        <f>LEN(BA905)-LEN(SUBSTITUTE(BA905,",",""))+1</f>
        <v>1</v>
      </c>
      <c r="BD905" s="30">
        <f>Table1[[#This Row], [no. of introduced regions]]/Table1[[#This Row], [no. of native regions]]</f>
        <v>1</v>
      </c>
      <c r="BH905" s="26"/>
      <c r="BM905" s="16"/>
      <c r="BN905" s="16"/>
      <c r="BO905" s="41"/>
      <c r="BW905" s="16"/>
      <c r="BX905" s="16"/>
      <c r="BY905" s="16"/>
      <c r="BZ905" s="16"/>
      <c r="CI905" s="16"/>
      <c r="CJ905" s="16"/>
      <c r="CK905" s="16"/>
      <c r="CL905" s="16"/>
      <c r="CN905" s="16"/>
      <c r="CR905" s="16"/>
      <c r="CY905" s="16"/>
      <c r="CZ905" s="19"/>
      <c r="DA905" s="16"/>
      <c r="DB905" s="16"/>
      <c r="DD905" s="16"/>
      <c r="DF905" s="16"/>
      <c r="DP905" s="16"/>
      <c r="DS905" s="16"/>
      <c r="DT905" s="16"/>
      <c r="DU905" s="16"/>
      <c r="DW905" s="16"/>
      <c r="EB905" s="16"/>
    </row>
    <row r="906" spans="1:132" x14ac:dyDescent="0.35">
      <c r="A906" s="16" t="s">
        <v>6223</v>
      </c>
      <c r="I906" t="s">
        <v>1950</v>
      </c>
      <c r="J906"/>
      <c r="K906" s="16" t="s">
        <v>730</v>
      </c>
      <c r="L906" s="16"/>
      <c r="O906" s="16" t="s">
        <v>119</v>
      </c>
      <c r="P906" s="16"/>
      <c r="Q906" s="16"/>
      <c r="R906" s="16">
        <f>SUM(COUNTIF(L906:Q906,"yes"))</f>
        <v>1</v>
      </c>
      <c r="S906" s="51"/>
      <c r="T906" s="16"/>
      <c r="U906" s="16"/>
      <c r="V906" s="16"/>
      <c r="W906" s="16"/>
      <c r="X906" s="16"/>
      <c r="Y906" s="16" t="s">
        <v>1949</v>
      </c>
      <c r="Z906" s="16"/>
      <c r="AA906" s="16"/>
      <c r="AG906" s="16" t="s">
        <v>1950</v>
      </c>
      <c r="AM906" s="16" t="s">
        <v>1328</v>
      </c>
      <c r="AN906" s="16" t="s">
        <v>1315</v>
      </c>
      <c r="AO906" s="16" t="s">
        <v>1227</v>
      </c>
      <c r="AQ906" s="16"/>
      <c r="AZ906" s="16">
        <f>LEN(AY906)-LEN(SUBSTITUTE(AY906,",",""))+1</f>
        <v>1</v>
      </c>
      <c r="BB906" s="16">
        <f>LEN(BA906)-LEN(SUBSTITUTE(BA906,",",""))+1</f>
        <v>1</v>
      </c>
      <c r="BD906" s="30">
        <f>Table1[[#This Row], [no. of introduced regions]]/Table1[[#This Row], [no. of native regions]]</f>
        <v>1</v>
      </c>
      <c r="BH906" s="26"/>
      <c r="BM906" s="16"/>
      <c r="BN906" s="16"/>
      <c r="BO906" s="41"/>
      <c r="BW906" s="16"/>
      <c r="BX906" s="16"/>
      <c r="BY906" s="16"/>
      <c r="BZ906" s="16"/>
      <c r="CI906" s="16"/>
      <c r="CJ906" s="16"/>
      <c r="CK906" s="16"/>
      <c r="CL906" s="16"/>
      <c r="CN906" s="16"/>
      <c r="CR906" s="16"/>
      <c r="CY906" s="16"/>
      <c r="CZ906" s="19"/>
      <c r="DA906" s="16"/>
      <c r="DB906" s="16"/>
      <c r="DD906" s="16"/>
      <c r="DF906" s="16"/>
      <c r="DP906" s="16"/>
      <c r="DS906" s="16"/>
      <c r="DT906" s="16"/>
      <c r="DU906" s="16"/>
      <c r="DW906" s="16"/>
      <c r="EB906" s="16"/>
    </row>
    <row r="907" spans="1:132" x14ac:dyDescent="0.35">
      <c r="A907" s="16" t="s">
        <v>6223</v>
      </c>
      <c r="I907" t="s">
        <v>2249</v>
      </c>
      <c r="J907"/>
      <c r="K907" s="16" t="s">
        <v>730</v>
      </c>
      <c r="L907" s="16"/>
      <c r="O907" s="16" t="s">
        <v>119</v>
      </c>
      <c r="P907" s="16"/>
      <c r="Q907" s="16"/>
      <c r="R907" s="16">
        <f>SUM(COUNTIF(L907:Q907,"yes"))</f>
        <v>1</v>
      </c>
      <c r="S907" s="51"/>
      <c r="T907" s="16"/>
      <c r="U907" s="16"/>
      <c r="V907" s="16"/>
      <c r="W907" s="16"/>
      <c r="X907" s="16"/>
      <c r="Y907" s="16" t="s">
        <v>2247</v>
      </c>
      <c r="Z907" s="16"/>
      <c r="AA907" s="16"/>
      <c r="AG907" s="16" t="s">
        <v>2249</v>
      </c>
      <c r="AM907" s="16" t="s">
        <v>2248</v>
      </c>
      <c r="AN907" s="16" t="s">
        <v>1387</v>
      </c>
      <c r="AO907" s="16" t="s">
        <v>1224</v>
      </c>
      <c r="AQ907" s="16"/>
      <c r="AZ907" s="16">
        <f>LEN(AY907)-LEN(SUBSTITUTE(AY907,",",""))+1</f>
        <v>1</v>
      </c>
      <c r="BD907" s="30"/>
      <c r="BH907" s="26"/>
      <c r="BM907" s="16"/>
      <c r="BN907" s="16"/>
      <c r="BO907" s="41"/>
      <c r="BW907" s="16"/>
      <c r="BX907" s="16"/>
      <c r="BY907" s="16"/>
      <c r="BZ907" s="16"/>
      <c r="CI907" s="16"/>
      <c r="CJ907" s="16"/>
      <c r="CK907" s="16"/>
      <c r="CL907" s="16"/>
      <c r="CN907" s="16"/>
      <c r="CR907" s="16"/>
      <c r="CY907" s="16"/>
      <c r="CZ907" s="19"/>
      <c r="DA907" s="16"/>
      <c r="DB907" s="16"/>
      <c r="DD907" s="16"/>
      <c r="DF907" s="16"/>
      <c r="DP907" s="16"/>
      <c r="DS907" s="16"/>
      <c r="DT907" s="16"/>
      <c r="DU907" s="16"/>
      <c r="DW907" s="16"/>
      <c r="EB907" s="16"/>
    </row>
    <row r="908" spans="1:132" x14ac:dyDescent="0.35">
      <c r="A908" s="16" t="s">
        <v>6223</v>
      </c>
      <c r="I908" t="s">
        <v>2802</v>
      </c>
      <c r="J908"/>
      <c r="K908" s="16" t="s">
        <v>730</v>
      </c>
      <c r="L908" s="16"/>
      <c r="O908" s="16" t="s">
        <v>119</v>
      </c>
      <c r="P908" s="16"/>
      <c r="Q908" s="16"/>
      <c r="R908" s="16">
        <f>SUM(COUNTIF(L908:Q908,"yes"))</f>
        <v>1</v>
      </c>
      <c r="S908" s="51"/>
      <c r="T908" s="16"/>
      <c r="U908" s="16"/>
      <c r="V908" s="16"/>
      <c r="W908" s="16"/>
      <c r="X908" s="16"/>
      <c r="Y908" s="16" t="s">
        <v>2801</v>
      </c>
      <c r="Z908" s="16"/>
      <c r="AA908" s="16"/>
      <c r="AG908" s="16" t="s">
        <v>2802</v>
      </c>
      <c r="AM908" s="16" t="s">
        <v>1270</v>
      </c>
      <c r="AN908" s="16" t="s">
        <v>1513</v>
      </c>
      <c r="AO908" s="16" t="s">
        <v>1224</v>
      </c>
      <c r="AQ908" s="16"/>
      <c r="BD908" s="30"/>
      <c r="BH908" s="26"/>
      <c r="BM908" s="16"/>
      <c r="BN908" s="16"/>
      <c r="BO908" s="41"/>
      <c r="BW908" s="16"/>
      <c r="BX908" s="16"/>
      <c r="BY908" s="16"/>
      <c r="BZ908" s="16"/>
      <c r="CI908" s="16"/>
      <c r="CJ908" s="16"/>
      <c r="CK908" s="16"/>
      <c r="CL908" s="16"/>
      <c r="CN908" s="16"/>
      <c r="CR908" s="16"/>
      <c r="CY908" s="16"/>
      <c r="CZ908" s="19"/>
      <c r="DA908" s="16"/>
      <c r="DB908" s="16"/>
      <c r="DD908" s="16"/>
      <c r="DF908" s="16"/>
      <c r="DP908" s="16"/>
      <c r="DS908" s="16"/>
      <c r="DT908" s="16"/>
      <c r="DU908" s="16"/>
      <c r="DW908" s="16"/>
      <c r="EB908" s="16"/>
    </row>
    <row r="909" spans="1:132" x14ac:dyDescent="0.35">
      <c r="A909" s="16" t="s">
        <v>6223</v>
      </c>
      <c r="I909" t="s">
        <v>2746</v>
      </c>
      <c r="J909"/>
      <c r="K909" s="16" t="s">
        <v>730</v>
      </c>
      <c r="L909" s="16"/>
      <c r="O909" s="16" t="s">
        <v>119</v>
      </c>
      <c r="P909" s="16"/>
      <c r="Q909" s="16"/>
      <c r="R909" s="16">
        <f>SUM(COUNTIF(L909:Q909,"yes"))</f>
        <v>1</v>
      </c>
      <c r="S909" s="51"/>
      <c r="T909" s="16"/>
      <c r="U909" s="16"/>
      <c r="V909" s="16"/>
      <c r="W909" s="16"/>
      <c r="X909" s="16"/>
      <c r="Y909" s="16" t="s">
        <v>2745</v>
      </c>
      <c r="Z909" s="16"/>
      <c r="AA909" s="16"/>
      <c r="AG909" s="16" t="s">
        <v>2746</v>
      </c>
      <c r="AM909" s="16" t="s">
        <v>947</v>
      </c>
      <c r="AN909" s="16" t="s">
        <v>727</v>
      </c>
      <c r="AO909" s="16" t="s">
        <v>1413</v>
      </c>
      <c r="AQ909" s="16"/>
      <c r="BD909" s="30"/>
      <c r="BH909" s="26"/>
      <c r="BM909" s="16"/>
      <c r="BN909" s="16"/>
      <c r="BO909" s="41"/>
      <c r="BW909" s="16"/>
      <c r="BX909" s="16"/>
      <c r="BY909" s="16"/>
      <c r="BZ909" s="16"/>
      <c r="CI909" s="16"/>
      <c r="CJ909" s="16"/>
      <c r="CK909" s="16"/>
      <c r="CL909" s="16"/>
      <c r="CN909" s="16"/>
      <c r="CR909" s="16"/>
      <c r="CY909" s="16"/>
      <c r="CZ909" s="19"/>
      <c r="DA909" s="16"/>
      <c r="DB909" s="16"/>
      <c r="DD909" s="16"/>
      <c r="DF909" s="16"/>
      <c r="DP909" s="16"/>
      <c r="DS909" s="16"/>
      <c r="DT909" s="16"/>
      <c r="DU909" s="16"/>
      <c r="DW909" s="16"/>
      <c r="EB909" s="16"/>
    </row>
    <row r="910" spans="1:132" x14ac:dyDescent="0.35">
      <c r="A910" s="16" t="s">
        <v>6223</v>
      </c>
      <c r="I910" t="s">
        <v>2911</v>
      </c>
      <c r="J910"/>
      <c r="K910" s="16" t="s">
        <v>730</v>
      </c>
      <c r="L910" s="16"/>
      <c r="O910" s="16" t="s">
        <v>119</v>
      </c>
      <c r="P910" s="16"/>
      <c r="Q910" s="16"/>
      <c r="R910" s="16">
        <f>SUM(COUNTIF(L910:Q910,"yes"))</f>
        <v>1</v>
      </c>
      <c r="S910" s="51"/>
      <c r="T910" s="16"/>
      <c r="U910" s="16"/>
      <c r="V910" s="16"/>
      <c r="W910" s="16"/>
      <c r="X910" s="16"/>
      <c r="Y910" s="16" t="s">
        <v>2910</v>
      </c>
      <c r="Z910" s="16"/>
      <c r="AA910" s="16"/>
      <c r="AG910" s="16" t="s">
        <v>2911</v>
      </c>
      <c r="AM910" s="16" t="s">
        <v>1193</v>
      </c>
      <c r="AN910" s="16" t="s">
        <v>2165</v>
      </c>
      <c r="AO910" s="16" t="s">
        <v>2912</v>
      </c>
      <c r="AQ910" s="16"/>
      <c r="BD910" s="30"/>
      <c r="BH910" s="26"/>
      <c r="BM910" s="16"/>
      <c r="BN910" s="16"/>
      <c r="BO910" s="41"/>
      <c r="BW910" s="16"/>
      <c r="BX910" s="16"/>
      <c r="BY910" s="16"/>
      <c r="BZ910" s="16"/>
      <c r="CI910" s="16"/>
      <c r="CJ910" s="16"/>
      <c r="CK910" s="16"/>
      <c r="CL910" s="16"/>
      <c r="CN910" s="16"/>
      <c r="CR910" s="16"/>
      <c r="CY910" s="16"/>
      <c r="CZ910" s="19"/>
      <c r="DA910" s="16"/>
      <c r="DB910" s="16"/>
      <c r="DD910" s="16"/>
      <c r="DF910" s="16"/>
      <c r="DP910" s="16"/>
      <c r="DS910" s="16"/>
      <c r="DT910" s="16"/>
      <c r="DU910" s="16"/>
      <c r="DW910" s="16"/>
      <c r="EB910" s="16"/>
    </row>
    <row r="911" spans="1:132" x14ac:dyDescent="0.35">
      <c r="A911" s="16" t="s">
        <v>6223</v>
      </c>
      <c r="I911" t="s">
        <v>2981</v>
      </c>
      <c r="J911"/>
      <c r="K911" s="16" t="s">
        <v>730</v>
      </c>
      <c r="L911" s="16"/>
      <c r="O911" s="16" t="s">
        <v>119</v>
      </c>
      <c r="P911" s="16"/>
      <c r="Q911" s="16"/>
      <c r="R911" s="16">
        <f>SUM(COUNTIF(L911:Q911,"yes"))</f>
        <v>1</v>
      </c>
      <c r="S911" s="51"/>
      <c r="T911" s="16"/>
      <c r="U911" s="16"/>
      <c r="V911" s="16"/>
      <c r="W911" s="16"/>
      <c r="X911" s="16"/>
      <c r="Y911" s="16" t="s">
        <v>2980</v>
      </c>
      <c r="Z911" s="16"/>
      <c r="AA911" s="16"/>
      <c r="AG911" s="16" t="s">
        <v>2981</v>
      </c>
      <c r="AM911" s="16" t="s">
        <v>656</v>
      </c>
      <c r="AN911" s="16" t="s">
        <v>1231</v>
      </c>
      <c r="AO911" s="16" t="s">
        <v>1879</v>
      </c>
      <c r="AQ911" s="16"/>
      <c r="BD911" s="30"/>
      <c r="BH911" s="26"/>
      <c r="BM911" s="16"/>
      <c r="BN911" s="16"/>
      <c r="BO911" s="41"/>
      <c r="BW911" s="16"/>
      <c r="BX911" s="16"/>
      <c r="BY911" s="16"/>
      <c r="BZ911" s="16"/>
      <c r="CI911" s="16"/>
      <c r="CJ911" s="16"/>
      <c r="CK911" s="16"/>
      <c r="CL911" s="16"/>
      <c r="CN911" s="16"/>
      <c r="CR911" s="16"/>
      <c r="CY911" s="16"/>
      <c r="CZ911" s="19"/>
      <c r="DA911" s="16"/>
      <c r="DB911" s="16"/>
      <c r="DD911" s="16"/>
      <c r="DF911" s="16"/>
      <c r="DP911" s="16"/>
      <c r="DS911" s="16"/>
      <c r="DT911" s="16"/>
      <c r="DU911" s="16"/>
      <c r="DW911" s="16"/>
      <c r="EB911" s="16"/>
    </row>
    <row r="912" spans="1:132" x14ac:dyDescent="0.35">
      <c r="A912" s="16" t="s">
        <v>6223</v>
      </c>
      <c r="I912" t="s">
        <v>3130</v>
      </c>
      <c r="J912"/>
      <c r="K912" s="16" t="s">
        <v>730</v>
      </c>
      <c r="L912" s="16"/>
      <c r="O912" s="16" t="s">
        <v>119</v>
      </c>
      <c r="P912" s="16"/>
      <c r="Q912" s="16"/>
      <c r="R912" s="16">
        <f>SUM(COUNTIF(L912:Q912,"yes"))</f>
        <v>1</v>
      </c>
      <c r="S912" s="51"/>
      <c r="T912" s="16"/>
      <c r="U912" s="16"/>
      <c r="V912" s="16"/>
      <c r="W912" s="16"/>
      <c r="X912" s="16"/>
      <c r="Y912" s="16" t="s">
        <v>3129</v>
      </c>
      <c r="Z912" s="16"/>
      <c r="AA912" s="16"/>
      <c r="AG912" s="16" t="s">
        <v>3130</v>
      </c>
      <c r="AK912" s="16" t="s">
        <v>3131</v>
      </c>
      <c r="AM912" s="16" t="s">
        <v>1034</v>
      </c>
      <c r="AN912" s="16" t="s">
        <v>854</v>
      </c>
      <c r="AO912" s="16" t="s">
        <v>2234</v>
      </c>
      <c r="AQ912" s="16"/>
      <c r="BD912" s="30"/>
      <c r="BH912" s="26"/>
      <c r="BM912" s="16"/>
      <c r="BN912" s="16"/>
      <c r="BO912" s="41"/>
      <c r="BW912" s="16"/>
      <c r="BX912" s="16"/>
      <c r="BY912" s="16"/>
      <c r="BZ912" s="16"/>
      <c r="CI912" s="16"/>
      <c r="CJ912" s="16"/>
      <c r="CK912" s="16"/>
      <c r="CL912" s="16"/>
      <c r="CN912" s="16"/>
      <c r="CR912" s="16"/>
      <c r="CY912" s="16"/>
      <c r="CZ912" s="19"/>
      <c r="DA912" s="16"/>
      <c r="DB912" s="16"/>
      <c r="DD912" s="16"/>
      <c r="DF912" s="16"/>
      <c r="DP912" s="16"/>
      <c r="DS912" s="16"/>
      <c r="DT912" s="16"/>
      <c r="DU912" s="16"/>
      <c r="DW912" s="16"/>
      <c r="EB912" s="16"/>
    </row>
    <row r="913" spans="1:132" x14ac:dyDescent="0.35">
      <c r="A913" s="16" t="s">
        <v>6223</v>
      </c>
      <c r="I913" t="s">
        <v>1836</v>
      </c>
      <c r="J913"/>
      <c r="K913" s="16" t="s">
        <v>730</v>
      </c>
      <c r="L913" s="16"/>
      <c r="O913" s="16" t="s">
        <v>119</v>
      </c>
      <c r="P913" s="16"/>
      <c r="Q913" s="16"/>
      <c r="R913" s="16">
        <f>SUM(COUNTIF(L913:Q913,"yes"))</f>
        <v>1</v>
      </c>
      <c r="S913" s="51"/>
      <c r="T913" s="16"/>
      <c r="U913" s="16"/>
      <c r="V913" s="16"/>
      <c r="W913" s="16"/>
      <c r="X913" s="16"/>
      <c r="Y913" s="16" t="s">
        <v>1835</v>
      </c>
      <c r="Z913" s="16"/>
      <c r="AA913" s="16"/>
      <c r="AG913" s="16" t="s">
        <v>1836</v>
      </c>
      <c r="AM913" s="16" t="s">
        <v>1313</v>
      </c>
      <c r="AN913" s="16" t="s">
        <v>1800</v>
      </c>
      <c r="AO913" s="16" t="s">
        <v>1227</v>
      </c>
      <c r="AQ913" s="16"/>
      <c r="AZ913" s="16">
        <f>LEN(AY913)-LEN(SUBSTITUTE(AY913,",",""))+1</f>
        <v>1</v>
      </c>
      <c r="BB913" s="16">
        <f>LEN(BA913)-LEN(SUBSTITUTE(BA913,",",""))+1</f>
        <v>1</v>
      </c>
      <c r="BD913" s="30">
        <f>Table1[[#This Row], [no. of introduced regions]]/Table1[[#This Row], [no. of native regions]]</f>
        <v>1</v>
      </c>
      <c r="BH913" s="26"/>
      <c r="BM913" s="16"/>
      <c r="BN913" s="16"/>
      <c r="BO913" s="41"/>
      <c r="BW913" s="16"/>
      <c r="BX913" s="16"/>
      <c r="BY913" s="16"/>
      <c r="BZ913" s="16"/>
      <c r="CI913" s="16"/>
      <c r="CJ913" s="16"/>
      <c r="CK913" s="16"/>
      <c r="CL913" s="16"/>
      <c r="CN913" s="16"/>
      <c r="CR913" s="16"/>
      <c r="CY913" s="16"/>
      <c r="CZ913" s="19"/>
      <c r="DA913" s="16"/>
      <c r="DB913" s="16"/>
      <c r="DD913" s="16"/>
      <c r="DF913" s="16"/>
      <c r="DP913" s="16"/>
      <c r="DS913" s="16"/>
      <c r="DT913" s="16"/>
      <c r="DU913" s="16"/>
      <c r="DW913" s="16"/>
      <c r="EB913" s="16"/>
    </row>
    <row r="914" spans="1:132" x14ac:dyDescent="0.35">
      <c r="A914" s="16" t="s">
        <v>6223</v>
      </c>
      <c r="I914" t="s">
        <v>1599</v>
      </c>
      <c r="J914"/>
      <c r="K914" s="16" t="s">
        <v>730</v>
      </c>
      <c r="L914" s="16"/>
      <c r="O914" s="16" t="s">
        <v>119</v>
      </c>
      <c r="P914" s="16"/>
      <c r="Q914" s="16"/>
      <c r="R914" s="16">
        <f>SUM(COUNTIF(L914:Q914,"yes"))</f>
        <v>1</v>
      </c>
      <c r="S914" s="51" t="s">
        <v>6301</v>
      </c>
      <c r="T914" s="16" t="s">
        <v>651</v>
      </c>
      <c r="U914" s="16"/>
      <c r="V914" s="16"/>
      <c r="W914" s="16"/>
      <c r="X914" s="16"/>
      <c r="Y914" s="16" t="s">
        <v>1600</v>
      </c>
      <c r="Z914" s="16" t="s">
        <v>1601</v>
      </c>
      <c r="AA914" s="16"/>
      <c r="AG914" s="16" t="s">
        <v>1603</v>
      </c>
      <c r="AM914" s="16" t="s">
        <v>1034</v>
      </c>
      <c r="AN914" s="16" t="s">
        <v>854</v>
      </c>
      <c r="AO914" s="16" t="s">
        <v>1604</v>
      </c>
      <c r="AQ914" s="16"/>
      <c r="AW914" s="16" t="s">
        <v>1602</v>
      </c>
      <c r="AY914" s="16" t="s">
        <v>1605</v>
      </c>
      <c r="AZ914" s="16">
        <f>LEN(AY914)-LEN(SUBSTITUTE(AY914,",",""))+1</f>
        <v>3</v>
      </c>
      <c r="BA914" s="16" t="s">
        <v>666</v>
      </c>
      <c r="BB914" s="16">
        <f>LEN(BA914)-LEN(SUBSTITUTE(BA914,",",""))+1</f>
        <v>1</v>
      </c>
      <c r="BD914" s="30"/>
      <c r="BE914" s="16" t="s">
        <v>1606</v>
      </c>
      <c r="BF914" s="16" t="s">
        <v>1607</v>
      </c>
      <c r="BH914" s="26"/>
      <c r="BJ914" s="16" t="s">
        <v>666</v>
      </c>
      <c r="BM914" s="16">
        <v>286</v>
      </c>
      <c r="BN914" s="16"/>
      <c r="BO914" s="41"/>
      <c r="BP914" s="16" t="s">
        <v>1599</v>
      </c>
      <c r="BT914" s="16" t="s">
        <v>1608</v>
      </c>
      <c r="BW914" s="16" t="s">
        <v>1609</v>
      </c>
      <c r="BX914" s="16"/>
      <c r="BY914" s="16" t="s">
        <v>14</v>
      </c>
      <c r="BZ914" s="16" t="s">
        <v>14</v>
      </c>
      <c r="CC914" s="16" t="s">
        <v>1610</v>
      </c>
      <c r="CI914" s="16"/>
      <c r="CJ914" s="16"/>
      <c r="CK914" s="16"/>
      <c r="CL914" s="16"/>
      <c r="CN914" s="16"/>
      <c r="CR914" s="16"/>
      <c r="CY914" s="16"/>
      <c r="CZ914" s="19"/>
      <c r="DA914" s="16"/>
      <c r="DB914" s="16"/>
      <c r="DD914" s="16"/>
      <c r="DF914" s="16"/>
      <c r="DP914" s="16"/>
      <c r="DS914" s="16"/>
      <c r="DT914" s="16"/>
      <c r="DU914" s="16"/>
      <c r="DW914" s="16"/>
      <c r="EB914" s="16"/>
    </row>
    <row r="915" spans="1:132" x14ac:dyDescent="0.35">
      <c r="A915" s="16" t="s">
        <v>6223</v>
      </c>
      <c r="I915" t="s">
        <v>581</v>
      </c>
      <c r="J915"/>
      <c r="K915" s="16" t="s">
        <v>730</v>
      </c>
      <c r="L915" s="16"/>
      <c r="O915" s="16" t="s">
        <v>119</v>
      </c>
      <c r="P915" s="16"/>
      <c r="Q915" s="16"/>
      <c r="R915" s="16">
        <f>SUM(COUNTIF(L915:Q915,"yes"))</f>
        <v>1</v>
      </c>
      <c r="S915" s="51" t="s">
        <v>6301</v>
      </c>
      <c r="T915" s="16" t="s">
        <v>1170</v>
      </c>
      <c r="U915" s="16"/>
      <c r="V915" s="16"/>
      <c r="W915" s="16"/>
      <c r="X915" s="16"/>
      <c r="Y915" s="16" t="s">
        <v>580</v>
      </c>
      <c r="Z915" s="16" t="s">
        <v>677</v>
      </c>
      <c r="AA915" s="16"/>
      <c r="AD915" s="16" t="s">
        <v>1611</v>
      </c>
      <c r="AG915" s="16" t="s">
        <v>1614</v>
      </c>
      <c r="AK915" s="16" t="s">
        <v>6058</v>
      </c>
      <c r="AM915" s="16" t="s">
        <v>1613</v>
      </c>
      <c r="AN915" s="16" t="s">
        <v>1615</v>
      </c>
      <c r="AO915" s="16" t="s">
        <v>1616</v>
      </c>
      <c r="AQ915" s="16" t="s">
        <v>836</v>
      </c>
      <c r="AT915" s="16">
        <v>-9</v>
      </c>
      <c r="AU915" s="16">
        <v>126</v>
      </c>
      <c r="AV915" s="16" t="s">
        <v>707</v>
      </c>
      <c r="AW915" s="16" t="s">
        <v>1612</v>
      </c>
      <c r="AX915" s="16" t="s">
        <v>5847</v>
      </c>
      <c r="AY915" s="16" t="s">
        <v>1617</v>
      </c>
      <c r="AZ915" s="16">
        <f>LEN(AY915)-LEN(SUBSTITUTE(AY915,",",""))+1</f>
        <v>5</v>
      </c>
      <c r="BA915" s="16" t="s">
        <v>1618</v>
      </c>
      <c r="BB915" s="16">
        <f>LEN(BA915)-LEN(SUBSTITUTE(BA915,",",""))+1</f>
        <v>15</v>
      </c>
      <c r="BC915" s="16">
        <f>Table1[[#This Row], [no. of native regions]]+Table1[[#This Row], [no. of introduced regions]]</f>
        <v>20</v>
      </c>
      <c r="BD915" s="30">
        <f>Table1[[#This Row], [no. of introduced regions]]/Table1[[#This Row], [no. of native regions]]</f>
        <v>3</v>
      </c>
      <c r="BE915" s="16" t="s">
        <v>1619</v>
      </c>
      <c r="BH915" s="26"/>
      <c r="BJ915" s="16" t="s">
        <v>1620</v>
      </c>
      <c r="BM915" s="16" t="s">
        <v>666</v>
      </c>
      <c r="BN915" s="16"/>
      <c r="BO915" s="41"/>
      <c r="BP915" s="16" t="s">
        <v>581</v>
      </c>
      <c r="BT915" s="16" t="s">
        <v>582</v>
      </c>
      <c r="BU915" s="32" t="s">
        <v>583</v>
      </c>
      <c r="BV915" s="16" t="s">
        <v>1622</v>
      </c>
      <c r="BW915" s="16" t="s">
        <v>1623</v>
      </c>
      <c r="BX915" s="16"/>
      <c r="BY915" s="16" t="s">
        <v>584</v>
      </c>
      <c r="BZ915" s="16" t="s">
        <v>585</v>
      </c>
      <c r="CC915" s="16" t="s">
        <v>1624</v>
      </c>
      <c r="CI915" s="16"/>
      <c r="CJ915" s="16"/>
      <c r="CK915" s="16" t="s">
        <v>1621</v>
      </c>
      <c r="CL915" s="16" t="s">
        <v>14</v>
      </c>
      <c r="CN915" s="16"/>
      <c r="CQ915" s="16" t="s">
        <v>14</v>
      </c>
      <c r="CR915" s="16"/>
      <c r="CS915" s="16" t="s">
        <v>14</v>
      </c>
      <c r="CY915" s="16" t="s">
        <v>119</v>
      </c>
      <c r="CZ915" s="19">
        <v>540</v>
      </c>
      <c r="DA915" s="16"/>
      <c r="DB915" s="16"/>
      <c r="DD915" s="16"/>
      <c r="DF915" s="16"/>
      <c r="DP915" s="16"/>
      <c r="DS915" s="16"/>
      <c r="DT915" s="16"/>
      <c r="DU915" s="16"/>
      <c r="DW915" s="16"/>
      <c r="EB915" s="16"/>
    </row>
    <row r="916" spans="1:132" x14ac:dyDescent="0.35">
      <c r="A916" s="16" t="s">
        <v>6223</v>
      </c>
      <c r="I916" t="s">
        <v>2115</v>
      </c>
      <c r="J916"/>
      <c r="K916" s="16" t="s">
        <v>730</v>
      </c>
      <c r="L916" s="16"/>
      <c r="O916" s="16" t="s">
        <v>119</v>
      </c>
      <c r="P916" s="16"/>
      <c r="Q916" s="16"/>
      <c r="R916" s="16">
        <f>SUM(COUNTIF(L916:Q916,"yes"))</f>
        <v>1</v>
      </c>
      <c r="S916" s="51"/>
      <c r="T916" s="16"/>
      <c r="U916" s="16"/>
      <c r="V916" s="16"/>
      <c r="W916" s="16"/>
      <c r="X916" s="16"/>
      <c r="Y916" s="16" t="s">
        <v>2114</v>
      </c>
      <c r="Z916" s="16"/>
      <c r="AA916" s="16"/>
      <c r="AG916" s="16" t="s">
        <v>2115</v>
      </c>
      <c r="AM916" s="16" t="s">
        <v>1034</v>
      </c>
      <c r="AN916" s="16" t="s">
        <v>727</v>
      </c>
      <c r="AO916" s="16" t="s">
        <v>2116</v>
      </c>
      <c r="AQ916" s="16"/>
      <c r="AZ916" s="16">
        <f>LEN(AY916)-LEN(SUBSTITUTE(AY916,",",""))+1</f>
        <v>1</v>
      </c>
      <c r="BD916" s="30"/>
      <c r="BH916" s="26"/>
      <c r="BM916" s="16"/>
      <c r="BN916" s="16"/>
      <c r="BO916" s="41"/>
      <c r="BW916" s="16"/>
      <c r="BX916" s="16"/>
      <c r="BY916" s="16"/>
      <c r="BZ916" s="16"/>
      <c r="CI916" s="16"/>
      <c r="CJ916" s="16"/>
      <c r="CK916" s="16"/>
      <c r="CL916" s="16"/>
      <c r="CN916" s="16"/>
      <c r="CR916" s="16"/>
      <c r="CY916" s="16"/>
      <c r="CZ916" s="19"/>
      <c r="DA916" s="16"/>
      <c r="DB916" s="16"/>
      <c r="DD916" s="16"/>
      <c r="DF916" s="16"/>
      <c r="DP916" s="16"/>
      <c r="DS916" s="16"/>
      <c r="DT916" s="16"/>
      <c r="DU916" s="16"/>
      <c r="DW916" s="16"/>
      <c r="EB916" s="16"/>
    </row>
    <row r="917" spans="1:132" x14ac:dyDescent="0.35">
      <c r="A917" s="16" t="s">
        <v>6223</v>
      </c>
      <c r="I917" t="s">
        <v>2959</v>
      </c>
      <c r="J917"/>
      <c r="K917" s="16" t="s">
        <v>730</v>
      </c>
      <c r="L917" s="16"/>
      <c r="O917" s="16" t="s">
        <v>119</v>
      </c>
      <c r="P917" s="16"/>
      <c r="Q917" s="16"/>
      <c r="R917" s="16">
        <f>SUM(COUNTIF(L917:Q917,"yes"))</f>
        <v>1</v>
      </c>
      <c r="S917" s="51"/>
      <c r="T917" s="16"/>
      <c r="U917" s="16"/>
      <c r="V917" s="16"/>
      <c r="W917" s="16"/>
      <c r="X917" s="16"/>
      <c r="Y917" s="16" t="s">
        <v>2958</v>
      </c>
      <c r="Z917" s="16"/>
      <c r="AA917" s="16"/>
      <c r="AG917" s="16" t="s">
        <v>2959</v>
      </c>
      <c r="AM917" s="16" t="s">
        <v>790</v>
      </c>
      <c r="AN917" s="16" t="s">
        <v>1498</v>
      </c>
      <c r="AO917" s="16" t="s">
        <v>1754</v>
      </c>
      <c r="AQ917" s="16"/>
      <c r="BD917" s="30"/>
      <c r="BH917" s="26"/>
      <c r="BM917" s="16"/>
      <c r="BN917" s="16"/>
      <c r="BO917" s="41"/>
      <c r="BW917" s="16"/>
      <c r="BX917" s="16"/>
      <c r="BY917" s="16"/>
      <c r="BZ917" s="16"/>
      <c r="CI917" s="16"/>
      <c r="CJ917" s="16"/>
      <c r="CK917" s="16"/>
      <c r="CL917" s="16"/>
      <c r="CN917" s="16"/>
      <c r="CR917" s="16"/>
      <c r="CY917" s="16"/>
      <c r="CZ917" s="19"/>
      <c r="DA917" s="16"/>
      <c r="DB917" s="16"/>
      <c r="DD917" s="16"/>
      <c r="DF917" s="16"/>
      <c r="DP917" s="16"/>
      <c r="DS917" s="16"/>
      <c r="DT917" s="16"/>
      <c r="DU917" s="16"/>
      <c r="DW917" s="16"/>
      <c r="EB917" s="16"/>
    </row>
    <row r="918" spans="1:132" x14ac:dyDescent="0.35">
      <c r="A918" s="16" t="s">
        <v>6223</v>
      </c>
      <c r="I918" t="s">
        <v>1934</v>
      </c>
      <c r="J918"/>
      <c r="K918" s="16" t="s">
        <v>730</v>
      </c>
      <c r="L918" s="16"/>
      <c r="O918" s="16" t="s">
        <v>119</v>
      </c>
      <c r="P918" s="16"/>
      <c r="Q918" s="16"/>
      <c r="R918" s="16">
        <f>SUM(COUNTIF(L918:Q918,"yes"))</f>
        <v>1</v>
      </c>
      <c r="S918" s="51"/>
      <c r="T918" s="16"/>
      <c r="U918" s="16"/>
      <c r="V918" s="16"/>
      <c r="W918" s="16"/>
      <c r="X918" s="16"/>
      <c r="Y918" s="16" t="s">
        <v>1933</v>
      </c>
      <c r="Z918" s="16"/>
      <c r="AA918" s="16"/>
      <c r="AG918" s="16" t="s">
        <v>1934</v>
      </c>
      <c r="AM918" s="16" t="s">
        <v>1428</v>
      </c>
      <c r="AN918" s="16" t="s">
        <v>1231</v>
      </c>
      <c r="AO918" s="16" t="s">
        <v>1227</v>
      </c>
      <c r="AQ918" s="16"/>
      <c r="AZ918" s="16">
        <f>LEN(AY918)-LEN(SUBSTITUTE(AY918,",",""))+1</f>
        <v>1</v>
      </c>
      <c r="BB918" s="16">
        <f>LEN(BA918)-LEN(SUBSTITUTE(BA918,",",""))+1</f>
        <v>1</v>
      </c>
      <c r="BD918" s="30">
        <f>Table1[[#This Row], [no. of introduced regions]]/Table1[[#This Row], [no. of native regions]]</f>
        <v>1</v>
      </c>
      <c r="BH918" s="26"/>
      <c r="BM918" s="16"/>
      <c r="BN918" s="16"/>
      <c r="BO918" s="41"/>
      <c r="BW918" s="16"/>
      <c r="BX918" s="16"/>
      <c r="BY918" s="16"/>
      <c r="BZ918" s="16"/>
      <c r="CI918" s="16"/>
      <c r="CJ918" s="16"/>
      <c r="CK918" s="16"/>
      <c r="CL918" s="16"/>
      <c r="CN918" s="16"/>
      <c r="CR918" s="16"/>
      <c r="CY918" s="16"/>
      <c r="CZ918" s="19"/>
      <c r="DA918" s="16"/>
      <c r="DB918" s="16"/>
      <c r="DD918" s="16"/>
      <c r="DF918" s="16"/>
      <c r="DP918" s="16"/>
      <c r="DS918" s="16"/>
      <c r="DT918" s="16"/>
      <c r="DU918" s="16"/>
      <c r="DW918" s="16"/>
      <c r="EB918" s="16"/>
    </row>
    <row r="919" spans="1:132" x14ac:dyDescent="0.35">
      <c r="A919" s="16" t="s">
        <v>6223</v>
      </c>
      <c r="I919" t="s">
        <v>2472</v>
      </c>
      <c r="J919"/>
      <c r="K919" s="16" t="s">
        <v>730</v>
      </c>
      <c r="L919" s="16"/>
      <c r="O919" s="16" t="s">
        <v>119</v>
      </c>
      <c r="P919" s="16"/>
      <c r="Q919" s="16"/>
      <c r="R919" s="16">
        <f>SUM(COUNTIF(L919:Q919,"yes"))</f>
        <v>1</v>
      </c>
      <c r="S919" s="51"/>
      <c r="T919" s="16"/>
      <c r="U919" s="16"/>
      <c r="V919" s="16"/>
      <c r="W919" s="16"/>
      <c r="X919" s="16"/>
      <c r="Y919" s="16" t="s">
        <v>2471</v>
      </c>
      <c r="Z919" s="16"/>
      <c r="AA919" s="16"/>
      <c r="AG919" s="16" t="s">
        <v>2472</v>
      </c>
      <c r="AM919" s="16" t="s">
        <v>1229</v>
      </c>
      <c r="AN919" s="16" t="s">
        <v>1385</v>
      </c>
      <c r="AO919" s="16" t="s">
        <v>1319</v>
      </c>
      <c r="AQ919" s="16"/>
      <c r="AZ919" s="16">
        <f>LEN(AY919)-LEN(SUBSTITUTE(AY919,",",""))+1</f>
        <v>1</v>
      </c>
      <c r="BD919" s="30"/>
      <c r="BH919" s="26"/>
      <c r="BM919" s="16"/>
      <c r="BN919" s="16"/>
      <c r="BO919" s="41"/>
      <c r="BW919" s="16"/>
      <c r="BX919" s="16"/>
      <c r="BY919" s="16"/>
      <c r="BZ919" s="16"/>
      <c r="CI919" s="16"/>
      <c r="CJ919" s="16"/>
      <c r="CK919" s="16"/>
      <c r="CL919" s="16"/>
      <c r="CN919" s="16"/>
      <c r="CR919" s="16"/>
      <c r="CY919" s="16"/>
      <c r="CZ919" s="19"/>
      <c r="DA919" s="16"/>
      <c r="DB919" s="16"/>
      <c r="DD919" s="16"/>
      <c r="DF919" s="16"/>
      <c r="DP919" s="16"/>
      <c r="DS919" s="16"/>
      <c r="DT919" s="16"/>
      <c r="DU919" s="16"/>
      <c r="DW919" s="16"/>
      <c r="EB919" s="16"/>
    </row>
    <row r="920" spans="1:132" x14ac:dyDescent="0.35">
      <c r="A920" s="16" t="s">
        <v>6223</v>
      </c>
      <c r="I920" t="s">
        <v>1963</v>
      </c>
      <c r="J920"/>
      <c r="K920" s="16" t="s">
        <v>730</v>
      </c>
      <c r="L920" s="16"/>
      <c r="O920" s="16" t="s">
        <v>119</v>
      </c>
      <c r="P920" s="16"/>
      <c r="Q920" s="16"/>
      <c r="R920" s="16">
        <f>SUM(COUNTIF(L920:Q920,"yes"))</f>
        <v>1</v>
      </c>
      <c r="S920" s="51"/>
      <c r="T920" s="16"/>
      <c r="U920" s="16"/>
      <c r="V920" s="16"/>
      <c r="W920" s="16"/>
      <c r="X920" s="16"/>
      <c r="Y920" s="16" t="s">
        <v>1962</v>
      </c>
      <c r="Z920" s="16"/>
      <c r="AA920" s="16"/>
      <c r="AG920" s="16" t="s">
        <v>1963</v>
      </c>
      <c r="AM920" s="16" t="s">
        <v>1328</v>
      </c>
      <c r="AN920" s="16" t="s">
        <v>1228</v>
      </c>
      <c r="AO920" s="16" t="s">
        <v>1227</v>
      </c>
      <c r="AQ920" s="16"/>
      <c r="AZ920" s="16">
        <f>LEN(AY920)-LEN(SUBSTITUTE(AY920,",",""))+1</f>
        <v>1</v>
      </c>
      <c r="BB920" s="16">
        <f>LEN(BA920)-LEN(SUBSTITUTE(BA920,",",""))+1</f>
        <v>1</v>
      </c>
      <c r="BD920" s="30"/>
      <c r="BH920" s="26"/>
      <c r="BM920" s="16"/>
      <c r="BN920" s="16"/>
      <c r="BO920" s="41"/>
      <c r="BW920" s="16"/>
      <c r="BX920" s="16"/>
      <c r="BY920" s="16"/>
      <c r="BZ920" s="16"/>
      <c r="CI920" s="16"/>
      <c r="CJ920" s="16"/>
      <c r="CK920" s="16"/>
      <c r="CL920" s="16"/>
      <c r="CN920" s="16"/>
      <c r="CR920" s="16"/>
      <c r="CY920" s="16"/>
      <c r="CZ920" s="19"/>
      <c r="DA920" s="16"/>
      <c r="DB920" s="16"/>
      <c r="DD920" s="16"/>
      <c r="DF920" s="16"/>
      <c r="DP920" s="16"/>
      <c r="DS920" s="16"/>
      <c r="DT920" s="16"/>
      <c r="DU920" s="16"/>
      <c r="DW920" s="16"/>
      <c r="EB920" s="16"/>
    </row>
    <row r="921" spans="1:132" x14ac:dyDescent="0.35">
      <c r="A921" s="16" t="s">
        <v>6223</v>
      </c>
      <c r="I921" t="s">
        <v>2156</v>
      </c>
      <c r="J921"/>
      <c r="K921" s="16" t="s">
        <v>730</v>
      </c>
      <c r="L921" s="16"/>
      <c r="O921" s="16" t="s">
        <v>119</v>
      </c>
      <c r="P921" s="16"/>
      <c r="Q921" s="16"/>
      <c r="R921" s="16">
        <f>SUM(COUNTIF(L921:Q921,"yes"))</f>
        <v>1</v>
      </c>
      <c r="S921" s="51"/>
      <c r="T921" s="16"/>
      <c r="U921" s="16"/>
      <c r="V921" s="16"/>
      <c r="W921" s="16"/>
      <c r="X921" s="16"/>
      <c r="Y921" s="16" t="s">
        <v>2155</v>
      </c>
      <c r="Z921" s="16"/>
      <c r="AA921" s="16"/>
      <c r="AG921" s="16" t="s">
        <v>2156</v>
      </c>
      <c r="AM921" s="16" t="s">
        <v>1260</v>
      </c>
      <c r="AN921" s="16" t="s">
        <v>1231</v>
      </c>
      <c r="AO921" s="16" t="s">
        <v>1530</v>
      </c>
      <c r="AQ921" s="16"/>
      <c r="AZ921" s="16">
        <f>LEN(AY921)-LEN(SUBSTITUTE(AY921,",",""))+1</f>
        <v>1</v>
      </c>
      <c r="BD921" s="30"/>
      <c r="BH921" s="26"/>
      <c r="BM921" s="16"/>
      <c r="BN921" s="16"/>
      <c r="BO921" s="41"/>
      <c r="BW921" s="16"/>
      <c r="BX921" s="16"/>
      <c r="BY921" s="16"/>
      <c r="BZ921" s="16"/>
      <c r="CI921" s="16"/>
      <c r="CJ921" s="16"/>
      <c r="CK921" s="16"/>
      <c r="CL921" s="16"/>
      <c r="CN921" s="16"/>
      <c r="CR921" s="16"/>
      <c r="CY921" s="16"/>
      <c r="CZ921" s="19"/>
      <c r="DA921" s="16"/>
      <c r="DB921" s="16"/>
      <c r="DD921" s="16"/>
      <c r="DF921" s="16"/>
      <c r="DP921" s="16"/>
      <c r="DS921" s="16"/>
      <c r="DT921" s="16"/>
      <c r="DU921" s="16"/>
      <c r="DW921" s="16"/>
      <c r="EB921" s="16"/>
    </row>
    <row r="922" spans="1:132" x14ac:dyDescent="0.35">
      <c r="A922" s="16" t="s">
        <v>6223</v>
      </c>
      <c r="I922" t="s">
        <v>2877</v>
      </c>
      <c r="J922"/>
      <c r="K922" s="16" t="s">
        <v>730</v>
      </c>
      <c r="L922" s="16"/>
      <c r="O922" s="16" t="s">
        <v>119</v>
      </c>
      <c r="P922" s="16"/>
      <c r="Q922" s="16"/>
      <c r="R922" s="16">
        <f>SUM(COUNTIF(L922:Q922,"yes"))</f>
        <v>1</v>
      </c>
      <c r="S922" s="51"/>
      <c r="T922" s="16"/>
      <c r="U922" s="16"/>
      <c r="V922" s="16"/>
      <c r="W922" s="16"/>
      <c r="X922" s="16"/>
      <c r="Y922" s="16" t="s">
        <v>2876</v>
      </c>
      <c r="Z922" s="16"/>
      <c r="AA922" s="16"/>
      <c r="AG922" s="16" t="s">
        <v>2877</v>
      </c>
      <c r="AM922" s="16" t="s">
        <v>2690</v>
      </c>
      <c r="AN922" s="16" t="s">
        <v>2878</v>
      </c>
      <c r="AO922" s="16" t="s">
        <v>2879</v>
      </c>
      <c r="AQ922" s="16"/>
      <c r="BD922" s="30"/>
      <c r="BH922" s="26"/>
      <c r="BM922" s="16"/>
      <c r="BN922" s="16"/>
      <c r="BO922" s="41"/>
      <c r="BW922" s="16"/>
      <c r="BX922" s="16"/>
      <c r="BY922" s="16"/>
      <c r="BZ922" s="16"/>
      <c r="CI922" s="16"/>
      <c r="CJ922" s="16"/>
      <c r="CK922" s="16"/>
      <c r="CL922" s="16"/>
      <c r="CN922" s="16"/>
      <c r="CR922" s="16"/>
      <c r="CY922" s="16"/>
      <c r="CZ922" s="19"/>
      <c r="DA922" s="16"/>
      <c r="DB922" s="16"/>
      <c r="DD922" s="16"/>
      <c r="DF922" s="16"/>
      <c r="DP922" s="16"/>
      <c r="DS922" s="16"/>
      <c r="DT922" s="16"/>
      <c r="DU922" s="16"/>
      <c r="DW922" s="16"/>
      <c r="EB922" s="16"/>
    </row>
    <row r="923" spans="1:132" x14ac:dyDescent="0.35">
      <c r="A923" s="16" t="s">
        <v>6223</v>
      </c>
      <c r="I923" t="s">
        <v>1869</v>
      </c>
      <c r="J923"/>
      <c r="K923" s="16" t="s">
        <v>730</v>
      </c>
      <c r="L923" s="16"/>
      <c r="O923" s="16" t="s">
        <v>119</v>
      </c>
      <c r="P923" s="16"/>
      <c r="Q923" s="16"/>
      <c r="R923" s="16">
        <f>SUM(COUNTIF(L923:Q923,"yes"))</f>
        <v>1</v>
      </c>
      <c r="S923" s="51"/>
      <c r="T923" s="16"/>
      <c r="U923" s="16"/>
      <c r="V923" s="16"/>
      <c r="W923" s="16"/>
      <c r="X923" s="16"/>
      <c r="Y923" s="16" t="s">
        <v>1868</v>
      </c>
      <c r="Z923" s="16"/>
      <c r="AA923" s="16"/>
      <c r="AG923" s="16" t="s">
        <v>1869</v>
      </c>
      <c r="AM923" s="16" t="s">
        <v>747</v>
      </c>
      <c r="AN923" s="16" t="s">
        <v>1870</v>
      </c>
      <c r="AO923" s="16" t="s">
        <v>1871</v>
      </c>
      <c r="AQ923" s="16"/>
      <c r="AZ923" s="16">
        <f>LEN(AY923)-LEN(SUBSTITUTE(AY923,",",""))+1</f>
        <v>1</v>
      </c>
      <c r="BB923" s="16">
        <f>LEN(BA923)-LEN(SUBSTITUTE(BA923,",",""))+1</f>
        <v>1</v>
      </c>
      <c r="BD923" s="30">
        <f>Table1[[#This Row], [no. of introduced regions]]/Table1[[#This Row], [no. of native regions]]</f>
        <v>1</v>
      </c>
      <c r="BH923" s="26"/>
      <c r="BM923" s="16"/>
      <c r="BN923" s="16"/>
      <c r="BO923" s="41"/>
      <c r="BW923" s="16"/>
      <c r="BX923" s="16"/>
      <c r="BY923" s="16"/>
      <c r="BZ923" s="16"/>
      <c r="CI923" s="16"/>
      <c r="CJ923" s="16"/>
      <c r="CK923" s="16"/>
      <c r="CL923" s="16"/>
      <c r="CN923" s="16"/>
      <c r="CR923" s="16"/>
      <c r="CY923" s="16"/>
      <c r="CZ923" s="19"/>
      <c r="DA923" s="16"/>
      <c r="DB923" s="16"/>
      <c r="DD923" s="16"/>
      <c r="DF923" s="16"/>
      <c r="DP923" s="16"/>
      <c r="DS923" s="16"/>
      <c r="DT923" s="16"/>
      <c r="DU923" s="16"/>
      <c r="DW923" s="16"/>
      <c r="EB923" s="16"/>
    </row>
    <row r="924" spans="1:132" x14ac:dyDescent="0.35">
      <c r="A924" s="16" t="s">
        <v>6223</v>
      </c>
      <c r="I924" t="s">
        <v>2688</v>
      </c>
      <c r="J924"/>
      <c r="K924" s="16" t="s">
        <v>730</v>
      </c>
      <c r="L924" s="16"/>
      <c r="O924" s="16" t="s">
        <v>119</v>
      </c>
      <c r="P924" s="16"/>
      <c r="Q924" s="16"/>
      <c r="R924" s="16">
        <f>SUM(COUNTIF(L924:Q924,"yes"))</f>
        <v>1</v>
      </c>
      <c r="S924" s="51"/>
      <c r="T924" s="16"/>
      <c r="U924" s="16"/>
      <c r="V924" s="16"/>
      <c r="W924" s="16"/>
      <c r="X924" s="16"/>
      <c r="Y924" s="16" t="s">
        <v>2687</v>
      </c>
      <c r="Z924" s="16"/>
      <c r="AA924" s="16"/>
      <c r="AG924" s="16" t="s">
        <v>2688</v>
      </c>
      <c r="AM924" s="16" t="s">
        <v>1229</v>
      </c>
      <c r="AN924" s="16" t="s">
        <v>1385</v>
      </c>
      <c r="AO924" s="16" t="s">
        <v>1720</v>
      </c>
      <c r="AQ924" s="16"/>
      <c r="BD924" s="30"/>
      <c r="BH924" s="26"/>
      <c r="BM924" s="16"/>
      <c r="BN924" s="16"/>
      <c r="BO924" s="41"/>
      <c r="BW924" s="16"/>
      <c r="BX924" s="16"/>
      <c r="BY924" s="16"/>
      <c r="BZ924" s="16"/>
      <c r="CI924" s="16"/>
      <c r="CJ924" s="16"/>
      <c r="CK924" s="16"/>
      <c r="CL924" s="16"/>
      <c r="CN924" s="16"/>
      <c r="CR924" s="16"/>
      <c r="CY924" s="16"/>
      <c r="CZ924" s="19"/>
      <c r="DA924" s="16"/>
      <c r="DB924" s="16"/>
      <c r="DD924" s="16"/>
      <c r="DF924" s="16"/>
      <c r="DP924" s="16"/>
      <c r="DS924" s="16"/>
      <c r="DT924" s="16"/>
      <c r="DU924" s="16"/>
      <c r="DW924" s="16"/>
      <c r="EB924" s="16"/>
    </row>
    <row r="925" spans="1:132" x14ac:dyDescent="0.35">
      <c r="A925" s="16" t="s">
        <v>6223</v>
      </c>
      <c r="I925" t="s">
        <v>2540</v>
      </c>
      <c r="J925"/>
      <c r="K925" s="16" t="s">
        <v>730</v>
      </c>
      <c r="L925" s="16"/>
      <c r="O925" s="16" t="s">
        <v>119</v>
      </c>
      <c r="P925" s="16"/>
      <c r="Q925" s="16"/>
      <c r="R925" s="16">
        <f>SUM(COUNTIF(L925:Q925,"yes"))</f>
        <v>1</v>
      </c>
      <c r="S925" s="51"/>
      <c r="T925" s="16"/>
      <c r="U925" s="16"/>
      <c r="V925" s="16"/>
      <c r="W925" s="16"/>
      <c r="X925" s="16"/>
      <c r="Y925" s="16" t="s">
        <v>2539</v>
      </c>
      <c r="Z925" s="16"/>
      <c r="AA925" s="16"/>
      <c r="AG925" s="16" t="s">
        <v>2540</v>
      </c>
      <c r="AM925" s="16" t="s">
        <v>1943</v>
      </c>
      <c r="AN925" s="16" t="s">
        <v>981</v>
      </c>
      <c r="AO925" s="16" t="s">
        <v>1754</v>
      </c>
      <c r="AQ925" s="16"/>
      <c r="AZ925" s="16">
        <f>LEN(AY925)-LEN(SUBSTITUTE(AY925,",",""))+1</f>
        <v>1</v>
      </c>
      <c r="BD925" s="30"/>
      <c r="BH925" s="26"/>
      <c r="BM925" s="16"/>
      <c r="BN925" s="16"/>
      <c r="BO925" s="41"/>
      <c r="BW925" s="16"/>
      <c r="BX925" s="16"/>
      <c r="BY925" s="16"/>
      <c r="BZ925" s="16"/>
      <c r="CI925" s="16"/>
      <c r="CJ925" s="16"/>
      <c r="CK925" s="16"/>
      <c r="CL925" s="16"/>
      <c r="CN925" s="16"/>
      <c r="CR925" s="16"/>
      <c r="CY925" s="16"/>
      <c r="CZ925" s="19"/>
      <c r="DA925" s="16"/>
      <c r="DB925" s="16"/>
      <c r="DD925" s="16"/>
      <c r="DF925" s="16"/>
      <c r="DP925" s="16"/>
      <c r="DS925" s="16"/>
      <c r="DT925" s="16"/>
      <c r="DU925" s="16"/>
      <c r="DW925" s="16"/>
      <c r="EB925" s="16"/>
    </row>
    <row r="926" spans="1:132" x14ac:dyDescent="0.35">
      <c r="A926" s="16" t="s">
        <v>6223</v>
      </c>
      <c r="I926" t="s">
        <v>2004</v>
      </c>
      <c r="J926"/>
      <c r="K926" s="16" t="s">
        <v>730</v>
      </c>
      <c r="L926" s="16"/>
      <c r="O926" s="16" t="s">
        <v>119</v>
      </c>
      <c r="P926" s="16"/>
      <c r="Q926" s="16"/>
      <c r="R926" s="16">
        <f>SUM(COUNTIF(L926:Q926,"yes"))</f>
        <v>1</v>
      </c>
      <c r="S926" s="51"/>
      <c r="T926" s="16"/>
      <c r="U926" s="16"/>
      <c r="V926" s="16"/>
      <c r="W926" s="16"/>
      <c r="X926" s="16"/>
      <c r="Y926" s="16" t="s">
        <v>2003</v>
      </c>
      <c r="Z926" s="16"/>
      <c r="AA926" s="16"/>
      <c r="AG926" s="16" t="s">
        <v>2004</v>
      </c>
      <c r="AM926" s="16" t="s">
        <v>1229</v>
      </c>
      <c r="AN926" s="16" t="s">
        <v>1228</v>
      </c>
      <c r="AO926" s="16" t="s">
        <v>1388</v>
      </c>
      <c r="AQ926" s="16"/>
      <c r="AZ926" s="16">
        <f>LEN(AY926)-LEN(SUBSTITUTE(AY926,",",""))+1</f>
        <v>1</v>
      </c>
      <c r="BB926" s="16">
        <f>LEN(BA926)-LEN(SUBSTITUTE(BA926,",",""))+1</f>
        <v>1</v>
      </c>
      <c r="BD926" s="30"/>
      <c r="BH926" s="26"/>
      <c r="BM926" s="16"/>
      <c r="BN926" s="16"/>
      <c r="BO926" s="41"/>
      <c r="BW926" s="16"/>
      <c r="BX926" s="16"/>
      <c r="BY926" s="16"/>
      <c r="BZ926" s="16"/>
      <c r="CI926" s="16"/>
      <c r="CJ926" s="16"/>
      <c r="CK926" s="16"/>
      <c r="CL926" s="16"/>
      <c r="CN926" s="16"/>
      <c r="CR926" s="16"/>
      <c r="CY926" s="16"/>
      <c r="CZ926" s="19"/>
      <c r="DA926" s="16"/>
      <c r="DB926" s="16"/>
      <c r="DD926" s="16"/>
      <c r="DF926" s="16"/>
      <c r="DP926" s="16"/>
      <c r="DS926" s="16"/>
      <c r="DT926" s="16"/>
      <c r="DU926" s="16"/>
      <c r="DW926" s="16"/>
      <c r="EB926" s="16"/>
    </row>
    <row r="927" spans="1:132" x14ac:dyDescent="0.35">
      <c r="A927" s="16" t="s">
        <v>6223</v>
      </c>
      <c r="I927" t="s">
        <v>2752</v>
      </c>
      <c r="J927"/>
      <c r="K927" s="16" t="s">
        <v>730</v>
      </c>
      <c r="L927" s="16"/>
      <c r="O927" s="16" t="s">
        <v>119</v>
      </c>
      <c r="P927" s="16"/>
      <c r="Q927" s="16"/>
      <c r="R927" s="16">
        <f>SUM(COUNTIF(L927:Q927,"yes"))</f>
        <v>1</v>
      </c>
      <c r="S927" s="51"/>
      <c r="T927" s="16"/>
      <c r="U927" s="16"/>
      <c r="V927" s="16"/>
      <c r="W927" s="16"/>
      <c r="X927" s="16"/>
      <c r="Y927" s="16" t="s">
        <v>2751</v>
      </c>
      <c r="Z927" s="16"/>
      <c r="AA927" s="16"/>
      <c r="AG927" s="16" t="s">
        <v>2752</v>
      </c>
      <c r="AM927" s="16" t="s">
        <v>947</v>
      </c>
      <c r="AN927" s="16" t="s">
        <v>2753</v>
      </c>
      <c r="AO927" s="16" t="s">
        <v>1224</v>
      </c>
      <c r="AQ927" s="16"/>
      <c r="BD927" s="30"/>
      <c r="BH927" s="26"/>
      <c r="BM927" s="16"/>
      <c r="BN927" s="16"/>
      <c r="BO927" s="41"/>
      <c r="BW927" s="16"/>
      <c r="BX927" s="16"/>
      <c r="BY927" s="16"/>
      <c r="BZ927" s="16"/>
      <c r="CI927" s="16"/>
      <c r="CJ927" s="16"/>
      <c r="CK927" s="16"/>
      <c r="CL927" s="16"/>
      <c r="CN927" s="16"/>
      <c r="CR927" s="16"/>
      <c r="CY927" s="16"/>
      <c r="CZ927" s="19"/>
      <c r="DA927" s="16"/>
      <c r="DB927" s="16"/>
      <c r="DD927" s="16"/>
      <c r="DF927" s="16"/>
      <c r="DP927" s="16"/>
      <c r="DS927" s="16"/>
      <c r="DT927" s="16"/>
      <c r="DU927" s="16"/>
      <c r="DW927" s="16"/>
      <c r="EB927" s="16"/>
    </row>
    <row r="928" spans="1:132" x14ac:dyDescent="0.35">
      <c r="A928" s="16" t="s">
        <v>6223</v>
      </c>
      <c r="I928" t="s">
        <v>2140</v>
      </c>
      <c r="J928"/>
      <c r="K928" s="16" t="s">
        <v>730</v>
      </c>
      <c r="L928" s="16"/>
      <c r="O928" s="16" t="s">
        <v>119</v>
      </c>
      <c r="P928" s="16"/>
      <c r="Q928" s="16"/>
      <c r="R928" s="16">
        <f>SUM(COUNTIF(L928:Q928,"yes"))</f>
        <v>1</v>
      </c>
      <c r="S928" s="51"/>
      <c r="T928" s="16"/>
      <c r="U928" s="16"/>
      <c r="V928" s="16"/>
      <c r="W928" s="16"/>
      <c r="X928" s="16"/>
      <c r="Y928" s="16" t="s">
        <v>2139</v>
      </c>
      <c r="Z928" s="16"/>
      <c r="AA928" s="16"/>
      <c r="AG928" s="16" t="s">
        <v>2140</v>
      </c>
      <c r="AM928" s="16" t="s">
        <v>1193</v>
      </c>
      <c r="AN928" s="16" t="s">
        <v>1387</v>
      </c>
      <c r="AO928" s="16" t="s">
        <v>1175</v>
      </c>
      <c r="AQ928" s="16"/>
      <c r="AZ928" s="16">
        <f>LEN(AY928)-LEN(SUBSTITUTE(AY928,",",""))+1</f>
        <v>1</v>
      </c>
      <c r="BD928" s="30"/>
      <c r="BH928" s="26"/>
      <c r="BM928" s="16"/>
      <c r="BN928" s="16"/>
      <c r="BO928" s="41"/>
      <c r="BW928" s="16"/>
      <c r="BX928" s="16"/>
      <c r="BY928" s="16"/>
      <c r="BZ928" s="16"/>
      <c r="CI928" s="16"/>
      <c r="CJ928" s="16"/>
      <c r="CK928" s="16"/>
      <c r="CL928" s="16"/>
      <c r="CN928" s="16"/>
      <c r="CR928" s="16"/>
      <c r="CY928" s="16"/>
      <c r="CZ928" s="19"/>
      <c r="DA928" s="16"/>
      <c r="DB928" s="16"/>
      <c r="DD928" s="16"/>
      <c r="DF928" s="16"/>
      <c r="DP928" s="16"/>
      <c r="DS928" s="16"/>
      <c r="DT928" s="16"/>
      <c r="DU928" s="16"/>
      <c r="DW928" s="16"/>
      <c r="EB928" s="16"/>
    </row>
    <row r="929" spans="1:132" x14ac:dyDescent="0.35">
      <c r="A929" s="16" t="s">
        <v>6223</v>
      </c>
      <c r="I929" t="s">
        <v>2722</v>
      </c>
      <c r="J929"/>
      <c r="K929" s="16" t="s">
        <v>730</v>
      </c>
      <c r="L929" s="16"/>
      <c r="O929" s="16" t="s">
        <v>119</v>
      </c>
      <c r="P929" s="16"/>
      <c r="Q929" s="16"/>
      <c r="R929" s="16">
        <f>SUM(COUNTIF(L929:Q929,"yes"))</f>
        <v>1</v>
      </c>
      <c r="S929" s="51"/>
      <c r="T929" s="16"/>
      <c r="U929" s="16"/>
      <c r="V929" s="16"/>
      <c r="W929" s="16"/>
      <c r="X929" s="16"/>
      <c r="Y929" s="16" t="s">
        <v>2720</v>
      </c>
      <c r="Z929" s="16"/>
      <c r="AA929" s="16"/>
      <c r="AG929" s="16" t="s">
        <v>2722</v>
      </c>
      <c r="AM929" s="16" t="s">
        <v>2721</v>
      </c>
      <c r="AN929" s="16" t="s">
        <v>981</v>
      </c>
      <c r="AO929" s="16" t="s">
        <v>1227</v>
      </c>
      <c r="AQ929" s="16"/>
      <c r="BD929" s="30"/>
      <c r="BH929" s="26"/>
      <c r="BM929" s="16"/>
      <c r="BN929" s="16"/>
      <c r="BO929" s="41"/>
      <c r="BW929" s="16"/>
      <c r="BX929" s="16"/>
      <c r="BY929" s="16"/>
      <c r="BZ929" s="16"/>
      <c r="CI929" s="16"/>
      <c r="CJ929" s="16"/>
      <c r="CK929" s="16"/>
      <c r="CL929" s="16"/>
      <c r="CN929" s="16"/>
      <c r="CR929" s="16"/>
      <c r="CY929" s="16"/>
      <c r="CZ929" s="19"/>
      <c r="DA929" s="16"/>
      <c r="DB929" s="16"/>
      <c r="DD929" s="16"/>
      <c r="DF929" s="16"/>
      <c r="DP929" s="16"/>
      <c r="DS929" s="16"/>
      <c r="DT929" s="16"/>
      <c r="DU929" s="16"/>
      <c r="DW929" s="16"/>
      <c r="EB929" s="16"/>
    </row>
    <row r="930" spans="1:132" x14ac:dyDescent="0.35">
      <c r="A930" s="16" t="s">
        <v>6223</v>
      </c>
      <c r="I930" t="s">
        <v>2019</v>
      </c>
      <c r="J930"/>
      <c r="K930" s="16" t="s">
        <v>730</v>
      </c>
      <c r="L930" s="16"/>
      <c r="O930" s="16" t="s">
        <v>119</v>
      </c>
      <c r="P930" s="16"/>
      <c r="Q930" s="16"/>
      <c r="R930" s="16">
        <f>SUM(COUNTIF(L930:Q930,"yes"))</f>
        <v>1</v>
      </c>
      <c r="S930" s="51"/>
      <c r="T930" s="16"/>
      <c r="U930" s="16"/>
      <c r="V930" s="16"/>
      <c r="W930" s="16"/>
      <c r="X930" s="16"/>
      <c r="Y930" s="16" t="s">
        <v>2018</v>
      </c>
      <c r="Z930" s="16"/>
      <c r="AA930" s="16"/>
      <c r="AG930" s="16" t="s">
        <v>2019</v>
      </c>
      <c r="AM930" s="16" t="s">
        <v>1292</v>
      </c>
      <c r="AN930" s="16" t="s">
        <v>1294</v>
      </c>
      <c r="AO930" s="16" t="s">
        <v>1235</v>
      </c>
      <c r="AQ930" s="16"/>
      <c r="AZ930" s="16">
        <f>LEN(AY930)-LEN(SUBSTITUTE(AY930,",",""))+1</f>
        <v>1</v>
      </c>
      <c r="BB930" s="16">
        <f>LEN(BA930)-LEN(SUBSTITUTE(BA930,",",""))+1</f>
        <v>1</v>
      </c>
      <c r="BD930" s="30"/>
      <c r="BH930" s="26"/>
      <c r="BM930" s="16"/>
      <c r="BN930" s="16"/>
      <c r="BO930" s="41"/>
      <c r="BW930" s="16"/>
      <c r="BX930" s="16"/>
      <c r="BY930" s="16"/>
      <c r="BZ930" s="16"/>
      <c r="CI930" s="16"/>
      <c r="CJ930" s="16"/>
      <c r="CK930" s="16"/>
      <c r="CL930" s="16"/>
      <c r="CN930" s="16"/>
      <c r="CR930" s="16"/>
      <c r="CY930" s="16"/>
      <c r="CZ930" s="19"/>
      <c r="DA930" s="16"/>
      <c r="DB930" s="16"/>
      <c r="DD930" s="16"/>
      <c r="DF930" s="16"/>
      <c r="DP930" s="16"/>
      <c r="DS930" s="16"/>
      <c r="DT930" s="16"/>
      <c r="DU930" s="16"/>
      <c r="DW930" s="16"/>
      <c r="EB930" s="16"/>
    </row>
    <row r="931" spans="1:132" x14ac:dyDescent="0.35">
      <c r="A931" s="16" t="s">
        <v>6223</v>
      </c>
      <c r="I931" t="s">
        <v>2563</v>
      </c>
      <c r="J931"/>
      <c r="K931" s="16" t="s">
        <v>730</v>
      </c>
      <c r="L931" s="16"/>
      <c r="O931" s="16" t="s">
        <v>119</v>
      </c>
      <c r="P931" s="16"/>
      <c r="Q931" s="16"/>
      <c r="R931" s="16">
        <f>SUM(COUNTIF(L931:Q931,"yes"))</f>
        <v>1</v>
      </c>
      <c r="S931" s="51"/>
      <c r="T931" s="16"/>
      <c r="U931" s="16"/>
      <c r="V931" s="16"/>
      <c r="W931" s="16"/>
      <c r="X931" s="16"/>
      <c r="Y931" s="16" t="s">
        <v>2562</v>
      </c>
      <c r="Z931" s="16"/>
      <c r="AA931" s="16"/>
      <c r="AG931" s="16" t="s">
        <v>2563</v>
      </c>
      <c r="AM931" s="16" t="s">
        <v>962</v>
      </c>
      <c r="AN931" s="16" t="s">
        <v>2564</v>
      </c>
      <c r="AO931" s="16" t="s">
        <v>1646</v>
      </c>
      <c r="AQ931" s="16"/>
      <c r="AZ931" s="16">
        <f>LEN(AY931)-LEN(SUBSTITUTE(AY931,",",""))+1</f>
        <v>1</v>
      </c>
      <c r="BD931" s="30"/>
      <c r="BH931" s="26"/>
      <c r="BM931" s="16"/>
      <c r="BN931" s="16"/>
      <c r="BO931" s="41"/>
      <c r="BW931" s="16"/>
      <c r="BX931" s="16"/>
      <c r="BY931" s="16"/>
      <c r="BZ931" s="16"/>
      <c r="CI931" s="16"/>
      <c r="CJ931" s="16"/>
      <c r="CK931" s="16"/>
      <c r="CL931" s="16"/>
      <c r="CN931" s="16"/>
      <c r="CR931" s="16"/>
      <c r="CY931" s="16"/>
      <c r="CZ931" s="19"/>
      <c r="DA931" s="16"/>
      <c r="DB931" s="16"/>
      <c r="DD931" s="16"/>
      <c r="DF931" s="16"/>
      <c r="DP931" s="16"/>
      <c r="DS931" s="16"/>
      <c r="DT931" s="16"/>
      <c r="DU931" s="16"/>
      <c r="DW931" s="16"/>
      <c r="EB931" s="16"/>
    </row>
    <row r="932" spans="1:132" x14ac:dyDescent="0.35">
      <c r="A932" s="16" t="s">
        <v>6223</v>
      </c>
      <c r="I932" t="s">
        <v>2783</v>
      </c>
      <c r="J932"/>
      <c r="K932" s="16" t="s">
        <v>730</v>
      </c>
      <c r="L932" s="16"/>
      <c r="O932" s="16" t="s">
        <v>119</v>
      </c>
      <c r="P932" s="16"/>
      <c r="Q932" s="16"/>
      <c r="R932" s="16">
        <f>SUM(COUNTIF(L932:Q932,"yes"))</f>
        <v>1</v>
      </c>
      <c r="S932" s="51"/>
      <c r="T932" s="16"/>
      <c r="U932" s="16"/>
      <c r="V932" s="16"/>
      <c r="W932" s="16"/>
      <c r="X932" s="16"/>
      <c r="Y932" s="16" t="s">
        <v>2782</v>
      </c>
      <c r="Z932" s="16"/>
      <c r="AA932" s="16"/>
      <c r="AG932" s="16" t="s">
        <v>2783</v>
      </c>
      <c r="AM932" s="16" t="s">
        <v>2544</v>
      </c>
      <c r="AN932" s="16" t="s">
        <v>1228</v>
      </c>
      <c r="AO932" s="16" t="s">
        <v>1388</v>
      </c>
      <c r="AQ932" s="16"/>
      <c r="BD932" s="30"/>
      <c r="BH932" s="26"/>
      <c r="BM932" s="16"/>
      <c r="BN932" s="16"/>
      <c r="BO932" s="41"/>
      <c r="BW932" s="16"/>
      <c r="BX932" s="16"/>
      <c r="BY932" s="16"/>
      <c r="BZ932" s="16"/>
      <c r="CI932" s="16"/>
      <c r="CJ932" s="16"/>
      <c r="CK932" s="16"/>
      <c r="CL932" s="16"/>
      <c r="CN932" s="16"/>
      <c r="CR932" s="16"/>
      <c r="CY932" s="16"/>
      <c r="CZ932" s="19"/>
      <c r="DA932" s="16"/>
      <c r="DB932" s="16"/>
      <c r="DD932" s="16"/>
      <c r="DF932" s="16"/>
      <c r="DP932" s="16"/>
      <c r="DS932" s="16"/>
      <c r="DT932" s="16"/>
      <c r="DU932" s="16"/>
      <c r="DW932" s="16"/>
      <c r="EB932" s="16"/>
    </row>
    <row r="933" spans="1:132" x14ac:dyDescent="0.35">
      <c r="A933" s="16" t="s">
        <v>6223</v>
      </c>
      <c r="I933" t="s">
        <v>2951</v>
      </c>
      <c r="J933"/>
      <c r="K933" s="16" t="s">
        <v>730</v>
      </c>
      <c r="L933" s="16"/>
      <c r="O933" s="16" t="s">
        <v>119</v>
      </c>
      <c r="P933" s="16"/>
      <c r="Q933" s="16"/>
      <c r="R933" s="16">
        <f>SUM(COUNTIF(L933:Q933,"yes"))</f>
        <v>1</v>
      </c>
      <c r="S933" s="51"/>
      <c r="T933" s="16"/>
      <c r="U933" s="16"/>
      <c r="V933" s="16"/>
      <c r="W933" s="16"/>
      <c r="X933" s="16"/>
      <c r="Y933" s="16" t="s">
        <v>2950</v>
      </c>
      <c r="Z933" s="16"/>
      <c r="AA933" s="16"/>
      <c r="AG933" s="16" t="s">
        <v>2951</v>
      </c>
      <c r="AM933" s="16" t="s">
        <v>1213</v>
      </c>
      <c r="AN933" s="16" t="s">
        <v>1231</v>
      </c>
      <c r="AO933" s="16" t="s">
        <v>1720</v>
      </c>
      <c r="AQ933" s="16"/>
      <c r="BD933" s="30"/>
      <c r="BH933" s="26"/>
      <c r="BM933" s="16"/>
      <c r="BN933" s="16"/>
      <c r="BO933" s="41"/>
      <c r="BW933" s="16"/>
      <c r="BX933" s="16"/>
      <c r="BY933" s="16"/>
      <c r="BZ933" s="16"/>
      <c r="CI933" s="16"/>
      <c r="CJ933" s="16"/>
      <c r="CK933" s="16"/>
      <c r="CL933" s="16"/>
      <c r="CN933" s="16"/>
      <c r="CR933" s="16"/>
      <c r="CY933" s="16"/>
      <c r="CZ933" s="19"/>
      <c r="DA933" s="16"/>
      <c r="DB933" s="16"/>
      <c r="DD933" s="16"/>
      <c r="DF933" s="16"/>
      <c r="DP933" s="16"/>
      <c r="DS933" s="16"/>
      <c r="DT933" s="16"/>
      <c r="DU933" s="16"/>
      <c r="DW933" s="16"/>
      <c r="EB933" s="16"/>
    </row>
    <row r="934" spans="1:132" x14ac:dyDescent="0.35">
      <c r="A934" s="16" t="s">
        <v>6223</v>
      </c>
      <c r="I934" t="s">
        <v>2394</v>
      </c>
      <c r="J934"/>
      <c r="K934" s="16" t="s">
        <v>730</v>
      </c>
      <c r="L934" s="16"/>
      <c r="O934" s="16" t="s">
        <v>119</v>
      </c>
      <c r="P934" s="16"/>
      <c r="Q934" s="16"/>
      <c r="R934" s="16">
        <f>SUM(COUNTIF(L934:Q934,"yes"))</f>
        <v>1</v>
      </c>
      <c r="S934" s="51"/>
      <c r="T934" s="16"/>
      <c r="U934" s="16"/>
      <c r="V934" s="16"/>
      <c r="W934" s="16"/>
      <c r="X934" s="16"/>
      <c r="Y934" s="16" t="s">
        <v>2393</v>
      </c>
      <c r="Z934" s="16"/>
      <c r="AA934" s="16"/>
      <c r="AG934" s="16" t="s">
        <v>2394</v>
      </c>
      <c r="AM934" s="16" t="s">
        <v>747</v>
      </c>
      <c r="AN934" s="16" t="s">
        <v>2395</v>
      </c>
      <c r="AO934" s="16" t="s">
        <v>1232</v>
      </c>
      <c r="AQ934" s="16"/>
      <c r="AZ934" s="16">
        <f>LEN(AY934)-LEN(SUBSTITUTE(AY934,",",""))+1</f>
        <v>1</v>
      </c>
      <c r="BD934" s="30"/>
      <c r="BH934" s="26"/>
      <c r="BM934" s="16"/>
      <c r="BN934" s="16"/>
      <c r="BO934" s="41"/>
      <c r="BW934" s="16"/>
      <c r="BX934" s="16"/>
      <c r="BY934" s="16"/>
      <c r="BZ934" s="16"/>
      <c r="CI934" s="16"/>
      <c r="CJ934" s="16"/>
      <c r="CK934" s="16"/>
      <c r="CL934" s="16"/>
      <c r="CN934" s="16"/>
      <c r="CR934" s="16"/>
      <c r="CY934" s="16"/>
      <c r="CZ934" s="19"/>
      <c r="DA934" s="16"/>
      <c r="DB934" s="16"/>
      <c r="DD934" s="16"/>
      <c r="DF934" s="16"/>
      <c r="DP934" s="16"/>
      <c r="DS934" s="16"/>
      <c r="DT934" s="16"/>
      <c r="DU934" s="16"/>
      <c r="DW934" s="16"/>
      <c r="EB934" s="16"/>
    </row>
    <row r="935" spans="1:132" x14ac:dyDescent="0.35">
      <c r="A935" s="16" t="s">
        <v>6223</v>
      </c>
      <c r="I935" t="s">
        <v>2130</v>
      </c>
      <c r="J935"/>
      <c r="K935" s="16" t="s">
        <v>730</v>
      </c>
      <c r="L935" s="16"/>
      <c r="O935" s="16" t="s">
        <v>119</v>
      </c>
      <c r="P935" s="16"/>
      <c r="Q935" s="16"/>
      <c r="R935" s="16">
        <f>SUM(COUNTIF(L935:Q935,"yes"))</f>
        <v>1</v>
      </c>
      <c r="S935" s="51"/>
      <c r="T935" s="16"/>
      <c r="U935" s="16"/>
      <c r="V935" s="16"/>
      <c r="W935" s="16"/>
      <c r="X935" s="16"/>
      <c r="Y935" s="16" t="s">
        <v>2129</v>
      </c>
      <c r="Z935" s="16"/>
      <c r="AA935" s="16"/>
      <c r="AG935" s="16" t="s">
        <v>2130</v>
      </c>
      <c r="AM935" s="16" t="s">
        <v>1213</v>
      </c>
      <c r="AN935" s="16" t="s">
        <v>727</v>
      </c>
      <c r="AO935" s="16" t="s">
        <v>1720</v>
      </c>
      <c r="AQ935" s="16"/>
      <c r="AZ935" s="16">
        <f>LEN(AY935)-LEN(SUBSTITUTE(AY935,",",""))+1</f>
        <v>1</v>
      </c>
      <c r="BD935" s="30"/>
      <c r="BH935" s="26"/>
      <c r="BM935" s="16"/>
      <c r="BN935" s="16"/>
      <c r="BO935" s="41"/>
      <c r="BW935" s="16"/>
      <c r="BX935" s="16"/>
      <c r="BY935" s="16"/>
      <c r="BZ935" s="16"/>
      <c r="CI935" s="16"/>
      <c r="CJ935" s="16"/>
      <c r="CK935" s="16"/>
      <c r="CL935" s="16"/>
      <c r="CN935" s="16"/>
      <c r="CR935" s="16"/>
      <c r="CY935" s="16"/>
      <c r="CZ935" s="19"/>
      <c r="DA935" s="16"/>
      <c r="DB935" s="16"/>
      <c r="DD935" s="16"/>
      <c r="DF935" s="16"/>
      <c r="DP935" s="16"/>
      <c r="DS935" s="16"/>
      <c r="DT935" s="16"/>
      <c r="DU935" s="16"/>
      <c r="DW935" s="16"/>
      <c r="EB935" s="16"/>
    </row>
    <row r="936" spans="1:132" x14ac:dyDescent="0.35">
      <c r="A936" s="16" t="s">
        <v>6223</v>
      </c>
      <c r="I936" t="s">
        <v>2875</v>
      </c>
      <c r="J936"/>
      <c r="K936" s="16" t="s">
        <v>730</v>
      </c>
      <c r="L936" s="16"/>
      <c r="O936" s="16" t="s">
        <v>119</v>
      </c>
      <c r="P936" s="16"/>
      <c r="Q936" s="16"/>
      <c r="R936" s="16">
        <f>SUM(COUNTIF(L936:Q936,"yes"))</f>
        <v>1</v>
      </c>
      <c r="S936" s="51"/>
      <c r="T936" s="16"/>
      <c r="U936" s="16"/>
      <c r="V936" s="16"/>
      <c r="W936" s="16"/>
      <c r="X936" s="16"/>
      <c r="Y936" s="16" t="s">
        <v>2874</v>
      </c>
      <c r="Z936" s="16"/>
      <c r="AA936" s="16"/>
      <c r="AG936" s="16" t="s">
        <v>2875</v>
      </c>
      <c r="AM936" s="16" t="s">
        <v>2690</v>
      </c>
      <c r="AN936" s="16" t="s">
        <v>2165</v>
      </c>
      <c r="AO936" s="16" t="s">
        <v>1227</v>
      </c>
      <c r="AQ936" s="16"/>
      <c r="BD936" s="30"/>
      <c r="BH936" s="26"/>
      <c r="BM936" s="16"/>
      <c r="BN936" s="16"/>
      <c r="BO936" s="41"/>
      <c r="BW936" s="16"/>
      <c r="BX936" s="16"/>
      <c r="BY936" s="16"/>
      <c r="BZ936" s="16"/>
      <c r="CI936" s="16"/>
      <c r="CJ936" s="16"/>
      <c r="CK936" s="16"/>
      <c r="CL936" s="16"/>
      <c r="CN936" s="16"/>
      <c r="CR936" s="16"/>
      <c r="CY936" s="16"/>
      <c r="CZ936" s="19"/>
      <c r="DA936" s="16"/>
      <c r="DB936" s="16"/>
      <c r="DD936" s="16"/>
      <c r="DF936" s="16"/>
      <c r="DP936" s="16"/>
      <c r="DS936" s="16"/>
      <c r="DT936" s="16"/>
      <c r="DU936" s="16"/>
      <c r="DW936" s="16"/>
      <c r="EB936" s="16"/>
    </row>
    <row r="937" spans="1:132" x14ac:dyDescent="0.35">
      <c r="A937" s="16" t="s">
        <v>6223</v>
      </c>
      <c r="I937" t="s">
        <v>2647</v>
      </c>
      <c r="J937"/>
      <c r="K937" s="16" t="s">
        <v>730</v>
      </c>
      <c r="L937" s="16"/>
      <c r="O937" s="16" t="s">
        <v>119</v>
      </c>
      <c r="P937" s="16"/>
      <c r="Q937" s="16"/>
      <c r="R937" s="16">
        <f>SUM(COUNTIF(L937:Q937,"yes"))</f>
        <v>1</v>
      </c>
      <c r="S937" s="51"/>
      <c r="T937" s="16"/>
      <c r="U937" s="16"/>
      <c r="V937" s="16"/>
      <c r="W937" s="16"/>
      <c r="X937" s="16"/>
      <c r="Y937" s="16" t="s">
        <v>2646</v>
      </c>
      <c r="Z937" s="16"/>
      <c r="AA937" s="16"/>
      <c r="AG937" s="16" t="s">
        <v>2647</v>
      </c>
      <c r="AM937" s="16" t="s">
        <v>1984</v>
      </c>
      <c r="AN937" s="16" t="s">
        <v>1231</v>
      </c>
      <c r="AO937" s="16" t="s">
        <v>1785</v>
      </c>
      <c r="AQ937" s="16"/>
      <c r="BD937" s="30"/>
      <c r="BH937" s="26"/>
      <c r="BM937" s="16"/>
      <c r="BN937" s="16"/>
      <c r="BO937" s="41"/>
      <c r="BW937" s="16"/>
      <c r="BX937" s="16"/>
      <c r="BY937" s="16"/>
      <c r="BZ937" s="16"/>
      <c r="CI937" s="16"/>
      <c r="CJ937" s="16"/>
      <c r="CK937" s="16"/>
      <c r="CL937" s="16"/>
      <c r="CN937" s="16"/>
      <c r="CR937" s="16"/>
      <c r="CY937" s="16"/>
      <c r="CZ937" s="19"/>
      <c r="DA937" s="16"/>
      <c r="DB937" s="16"/>
      <c r="DD937" s="16"/>
      <c r="DF937" s="16"/>
      <c r="DP937" s="16"/>
      <c r="DS937" s="16"/>
      <c r="DT937" s="16"/>
      <c r="DU937" s="16"/>
      <c r="DW937" s="16"/>
      <c r="EB937" s="16"/>
    </row>
    <row r="938" spans="1:132" x14ac:dyDescent="0.35">
      <c r="A938" s="16" t="s">
        <v>6223</v>
      </c>
      <c r="I938" t="s">
        <v>2226</v>
      </c>
      <c r="J938"/>
      <c r="K938" s="16" t="s">
        <v>730</v>
      </c>
      <c r="L938" s="16"/>
      <c r="O938" s="16" t="s">
        <v>119</v>
      </c>
      <c r="P938" s="16"/>
      <c r="Q938" s="16"/>
      <c r="R938" s="16">
        <f>SUM(COUNTIF(L938:Q938,"yes"))</f>
        <v>1</v>
      </c>
      <c r="S938" s="51"/>
      <c r="T938" s="16"/>
      <c r="U938" s="16"/>
      <c r="V938" s="16"/>
      <c r="W938" s="16"/>
      <c r="X938" s="16"/>
      <c r="Y938" s="16" t="s">
        <v>2225</v>
      </c>
      <c r="Z938" s="16"/>
      <c r="AA938" s="16"/>
      <c r="AG938" s="16" t="s">
        <v>2226</v>
      </c>
      <c r="AM938" s="16" t="s">
        <v>2222</v>
      </c>
      <c r="AN938" s="16" t="s">
        <v>727</v>
      </c>
      <c r="AO938" s="16" t="s">
        <v>1434</v>
      </c>
      <c r="AQ938" s="16"/>
      <c r="AZ938" s="16">
        <f>LEN(AY938)-LEN(SUBSTITUTE(AY938,",",""))+1</f>
        <v>1</v>
      </c>
      <c r="BD938" s="30"/>
      <c r="BH938" s="26"/>
      <c r="BM938" s="16"/>
      <c r="BN938" s="16"/>
      <c r="BO938" s="41"/>
      <c r="BW938" s="16"/>
      <c r="BX938" s="16"/>
      <c r="BY938" s="16"/>
      <c r="BZ938" s="16"/>
      <c r="CI938" s="16"/>
      <c r="CJ938" s="16"/>
      <c r="CK938" s="16"/>
      <c r="CL938" s="16"/>
      <c r="CN938" s="16"/>
      <c r="CR938" s="16"/>
      <c r="CY938" s="16"/>
      <c r="CZ938" s="19"/>
      <c r="DA938" s="16"/>
      <c r="DB938" s="16"/>
      <c r="DD938" s="16"/>
      <c r="DF938" s="16"/>
      <c r="DP938" s="16"/>
      <c r="DS938" s="16"/>
      <c r="DT938" s="16"/>
      <c r="DU938" s="16"/>
      <c r="DW938" s="16"/>
      <c r="EB938" s="16"/>
    </row>
    <row r="939" spans="1:132" x14ac:dyDescent="0.35">
      <c r="A939" s="16" t="s">
        <v>6223</v>
      </c>
      <c r="I939" t="s">
        <v>2311</v>
      </c>
      <c r="J939"/>
      <c r="K939" s="16" t="s">
        <v>730</v>
      </c>
      <c r="L939" s="16"/>
      <c r="O939" s="16" t="s">
        <v>119</v>
      </c>
      <c r="P939" s="16"/>
      <c r="Q939" s="16"/>
      <c r="R939" s="16">
        <f>SUM(COUNTIF(L939:Q939,"yes"))</f>
        <v>1</v>
      </c>
      <c r="S939" s="51"/>
      <c r="T939" s="16"/>
      <c r="U939" s="16"/>
      <c r="V939" s="16"/>
      <c r="W939" s="16"/>
      <c r="X939" s="16"/>
      <c r="Y939" s="16" t="s">
        <v>2310</v>
      </c>
      <c r="Z939" s="16"/>
      <c r="AA939" s="16"/>
      <c r="AG939" s="16" t="s">
        <v>2311</v>
      </c>
      <c r="AM939" s="16" t="s">
        <v>5866</v>
      </c>
      <c r="AN939" s="16" t="s">
        <v>981</v>
      </c>
      <c r="AO939" s="16" t="s">
        <v>1281</v>
      </c>
      <c r="AQ939" s="16"/>
      <c r="AZ939" s="16">
        <f>LEN(AY939)-LEN(SUBSTITUTE(AY939,",",""))+1</f>
        <v>1</v>
      </c>
      <c r="BD939" s="30"/>
      <c r="BH939" s="26"/>
      <c r="BM939" s="16"/>
      <c r="BN939" s="16"/>
      <c r="BO939" s="41"/>
      <c r="BW939" s="16"/>
      <c r="BX939" s="16"/>
      <c r="BY939" s="16"/>
      <c r="BZ939" s="16"/>
      <c r="CI939" s="16"/>
      <c r="CJ939" s="16"/>
      <c r="CK939" s="16"/>
      <c r="CL939" s="16"/>
      <c r="CN939" s="16"/>
      <c r="CR939" s="16"/>
      <c r="CY939" s="16"/>
      <c r="CZ939" s="19"/>
      <c r="DA939" s="16"/>
      <c r="DB939" s="16"/>
      <c r="DD939" s="16"/>
      <c r="DF939" s="16"/>
      <c r="DP939" s="16"/>
      <c r="DS939" s="16"/>
      <c r="DT939" s="16"/>
      <c r="DU939" s="16"/>
      <c r="DW939" s="16"/>
      <c r="EB939" s="16"/>
    </row>
    <row r="940" spans="1:132" x14ac:dyDescent="0.35">
      <c r="A940" s="16" t="s">
        <v>6223</v>
      </c>
      <c r="I940" t="s">
        <v>2414</v>
      </c>
      <c r="J940"/>
      <c r="K940" s="16" t="s">
        <v>730</v>
      </c>
      <c r="L940" s="16"/>
      <c r="O940" s="16" t="s">
        <v>119</v>
      </c>
      <c r="P940" s="16"/>
      <c r="Q940" s="16"/>
      <c r="R940" s="16">
        <f>SUM(COUNTIF(L940:Q940,"yes"))</f>
        <v>1</v>
      </c>
      <c r="S940" s="51"/>
      <c r="T940" s="16"/>
      <c r="U940" s="16"/>
      <c r="V940" s="16"/>
      <c r="W940" s="16"/>
      <c r="X940" s="16"/>
      <c r="Y940" s="16" t="s">
        <v>2413</v>
      </c>
      <c r="Z940" s="16"/>
      <c r="AA940" s="16"/>
      <c r="AG940" s="16" t="s">
        <v>2414</v>
      </c>
      <c r="AM940" s="16" t="s">
        <v>1229</v>
      </c>
      <c r="AN940" s="16" t="s">
        <v>1228</v>
      </c>
      <c r="AO940" s="16" t="s">
        <v>1235</v>
      </c>
      <c r="AQ940" s="16"/>
      <c r="AZ940" s="16">
        <f>LEN(AY940)-LEN(SUBSTITUTE(AY940,",",""))+1</f>
        <v>1</v>
      </c>
      <c r="BD940" s="30"/>
      <c r="BH940" s="26"/>
      <c r="BM940" s="16"/>
      <c r="BN940" s="16"/>
      <c r="BO940" s="41"/>
      <c r="BW940" s="16"/>
      <c r="BX940" s="16"/>
      <c r="BY940" s="16"/>
      <c r="BZ940" s="16"/>
      <c r="CI940" s="16"/>
      <c r="CJ940" s="16"/>
      <c r="CK940" s="16"/>
      <c r="CL940" s="16"/>
      <c r="CN940" s="16"/>
      <c r="CR940" s="16"/>
      <c r="CY940" s="16"/>
      <c r="CZ940" s="19"/>
      <c r="DA940" s="16"/>
      <c r="DB940" s="16"/>
      <c r="DD940" s="16"/>
      <c r="DF940" s="16"/>
      <c r="DP940" s="16"/>
      <c r="DS940" s="16"/>
      <c r="DT940" s="16"/>
      <c r="DU940" s="16"/>
      <c r="DW940" s="16"/>
      <c r="EB940" s="16"/>
    </row>
    <row r="941" spans="1:132" x14ac:dyDescent="0.35">
      <c r="A941" s="16" t="s">
        <v>6223</v>
      </c>
      <c r="I941" t="s">
        <v>2901</v>
      </c>
      <c r="J941"/>
      <c r="K941" s="16" t="s">
        <v>730</v>
      </c>
      <c r="L941" s="16"/>
      <c r="O941" s="16" t="s">
        <v>119</v>
      </c>
      <c r="P941" s="16"/>
      <c r="Q941" s="16"/>
      <c r="R941" s="16">
        <f>SUM(COUNTIF(L941:Q941,"yes"))</f>
        <v>1</v>
      </c>
      <c r="S941" s="51"/>
      <c r="T941" s="16"/>
      <c r="U941" s="16"/>
      <c r="V941" s="16"/>
      <c r="W941" s="16"/>
      <c r="X941" s="16"/>
      <c r="Y941" s="16" t="s">
        <v>2900</v>
      </c>
      <c r="Z941" s="16"/>
      <c r="AA941" s="16"/>
      <c r="AG941" s="16" t="s">
        <v>2901</v>
      </c>
      <c r="AM941" s="16" t="s">
        <v>1229</v>
      </c>
      <c r="AN941" s="16" t="s">
        <v>1231</v>
      </c>
      <c r="AO941" s="16" t="s">
        <v>1388</v>
      </c>
      <c r="AQ941" s="16"/>
      <c r="BD941" s="30"/>
      <c r="BH941" s="26"/>
      <c r="BM941" s="16"/>
      <c r="BN941" s="16"/>
      <c r="BO941" s="41"/>
      <c r="BW941" s="16"/>
      <c r="BX941" s="16"/>
      <c r="BY941" s="16"/>
      <c r="BZ941" s="16"/>
      <c r="CI941" s="16"/>
      <c r="CJ941" s="16"/>
      <c r="CK941" s="16"/>
      <c r="CL941" s="16"/>
      <c r="CN941" s="16"/>
      <c r="CR941" s="16"/>
      <c r="CY941" s="16"/>
      <c r="CZ941" s="19"/>
      <c r="DA941" s="16"/>
      <c r="DB941" s="16"/>
      <c r="DD941" s="16"/>
      <c r="DF941" s="16"/>
      <c r="DP941" s="16"/>
      <c r="DS941" s="16"/>
      <c r="DT941" s="16"/>
      <c r="DU941" s="16"/>
      <c r="DW941" s="16"/>
      <c r="EB941" s="16"/>
    </row>
    <row r="942" spans="1:132" x14ac:dyDescent="0.35">
      <c r="A942" s="16" t="s">
        <v>6223</v>
      </c>
      <c r="I942" t="s">
        <v>2446</v>
      </c>
      <c r="J942"/>
      <c r="K942" s="16" t="s">
        <v>730</v>
      </c>
      <c r="L942" s="16"/>
      <c r="O942" s="16" t="s">
        <v>119</v>
      </c>
      <c r="P942" s="16"/>
      <c r="Q942" s="16"/>
      <c r="R942" s="16">
        <f>SUM(COUNTIF(L942:Q942,"yes"))</f>
        <v>1</v>
      </c>
      <c r="S942" s="51"/>
      <c r="T942" s="16"/>
      <c r="U942" s="16"/>
      <c r="V942" s="16"/>
      <c r="W942" s="16"/>
      <c r="X942" s="16"/>
      <c r="Y942" s="16" t="s">
        <v>2445</v>
      </c>
      <c r="Z942" s="16"/>
      <c r="AA942" s="16"/>
      <c r="AG942" s="16" t="s">
        <v>2446</v>
      </c>
      <c r="AM942" s="16" t="s">
        <v>1432</v>
      </c>
      <c r="AN942" s="16" t="s">
        <v>1385</v>
      </c>
      <c r="AO942" s="16" t="s">
        <v>1932</v>
      </c>
      <c r="AQ942" s="16"/>
      <c r="AZ942" s="16">
        <f>LEN(AY942)-LEN(SUBSTITUTE(AY942,",",""))+1</f>
        <v>1</v>
      </c>
      <c r="BD942" s="30"/>
      <c r="BH942" s="26"/>
      <c r="BM942" s="16"/>
      <c r="BN942" s="16"/>
      <c r="BO942" s="41"/>
      <c r="BW942" s="16"/>
      <c r="BX942" s="16"/>
      <c r="BY942" s="16"/>
      <c r="BZ942" s="16"/>
      <c r="CI942" s="16"/>
      <c r="CJ942" s="16"/>
      <c r="CK942" s="16"/>
      <c r="CL942" s="16"/>
      <c r="CN942" s="16"/>
      <c r="CR942" s="16"/>
      <c r="CY942" s="16"/>
      <c r="CZ942" s="19"/>
      <c r="DA942" s="16"/>
      <c r="DB942" s="16"/>
      <c r="DD942" s="16"/>
      <c r="DF942" s="16"/>
      <c r="DP942" s="16"/>
      <c r="DS942" s="16"/>
      <c r="DT942" s="16"/>
      <c r="DU942" s="16"/>
      <c r="DW942" s="16"/>
      <c r="EB942" s="16"/>
    </row>
    <row r="943" spans="1:132" x14ac:dyDescent="0.35">
      <c r="A943" s="16" t="s">
        <v>6223</v>
      </c>
      <c r="I943" t="s">
        <v>3045</v>
      </c>
      <c r="J943"/>
      <c r="K943" s="16" t="s">
        <v>730</v>
      </c>
      <c r="L943" s="16"/>
      <c r="O943" s="16" t="s">
        <v>119</v>
      </c>
      <c r="P943" s="16"/>
      <c r="Q943" s="16"/>
      <c r="R943" s="16">
        <f>SUM(COUNTIF(L943:Q943,"yes"))</f>
        <v>1</v>
      </c>
      <c r="S943" s="51"/>
      <c r="T943" s="16"/>
      <c r="U943" s="16"/>
      <c r="V943" s="16"/>
      <c r="W943" s="16"/>
      <c r="X943" s="16"/>
      <c r="Y943" s="16" t="s">
        <v>3044</v>
      </c>
      <c r="Z943" s="16"/>
      <c r="AA943" s="16"/>
      <c r="AG943" s="16" t="s">
        <v>3045</v>
      </c>
      <c r="AM943" s="16" t="s">
        <v>1229</v>
      </c>
      <c r="AN943" s="16" t="s">
        <v>1228</v>
      </c>
      <c r="AO943" s="16" t="s">
        <v>3046</v>
      </c>
      <c r="AQ943" s="16"/>
      <c r="BD943" s="30"/>
      <c r="BH943" s="26"/>
      <c r="BM943" s="16"/>
      <c r="BN943" s="16"/>
      <c r="BO943" s="41"/>
      <c r="BW943" s="16"/>
      <c r="BX943" s="16"/>
      <c r="BY943" s="16"/>
      <c r="BZ943" s="16"/>
      <c r="CI943" s="16"/>
      <c r="CJ943" s="16"/>
      <c r="CK943" s="16"/>
      <c r="CL943" s="16"/>
      <c r="CN943" s="16"/>
      <c r="CR943" s="16"/>
      <c r="CY943" s="16"/>
      <c r="CZ943" s="19"/>
      <c r="DA943" s="16"/>
      <c r="DB943" s="16"/>
      <c r="DD943" s="16"/>
      <c r="DF943" s="16"/>
      <c r="DP943" s="16"/>
      <c r="DS943" s="16"/>
      <c r="DT943" s="16"/>
      <c r="DU943" s="16"/>
      <c r="DW943" s="16"/>
      <c r="EB943" s="16"/>
    </row>
    <row r="944" spans="1:132" x14ac:dyDescent="0.35">
      <c r="A944" s="16" t="s">
        <v>6223</v>
      </c>
      <c r="I944" t="s">
        <v>2881</v>
      </c>
      <c r="J944"/>
      <c r="K944" s="16" t="s">
        <v>730</v>
      </c>
      <c r="L944" s="16"/>
      <c r="O944" s="16" t="s">
        <v>119</v>
      </c>
      <c r="P944" s="16"/>
      <c r="Q944" s="16"/>
      <c r="R944" s="16">
        <f>SUM(COUNTIF(L944:Q944,"yes"))</f>
        <v>1</v>
      </c>
      <c r="S944" s="51"/>
      <c r="T944" s="16"/>
      <c r="U944" s="16"/>
      <c r="V944" s="16"/>
      <c r="W944" s="16"/>
      <c r="X944" s="16"/>
      <c r="Y944" s="16" t="s">
        <v>2880</v>
      </c>
      <c r="Z944" s="16"/>
      <c r="AA944" s="16"/>
      <c r="AG944" s="16" t="s">
        <v>2881</v>
      </c>
      <c r="AM944" s="16" t="s">
        <v>2690</v>
      </c>
      <c r="AN944" s="16" t="s">
        <v>1231</v>
      </c>
      <c r="AO944" s="16" t="s">
        <v>1720</v>
      </c>
      <c r="AQ944" s="16"/>
      <c r="BD944" s="30"/>
      <c r="BH944" s="26"/>
      <c r="BM944" s="16"/>
      <c r="BN944" s="16"/>
      <c r="BO944" s="41"/>
      <c r="BW944" s="16"/>
      <c r="BX944" s="16"/>
      <c r="BY944" s="16"/>
      <c r="BZ944" s="16"/>
      <c r="CI944" s="16"/>
      <c r="CJ944" s="16"/>
      <c r="CK944" s="16"/>
      <c r="CL944" s="16"/>
      <c r="CN944" s="16"/>
      <c r="CR944" s="16"/>
      <c r="CY944" s="16"/>
      <c r="CZ944" s="19"/>
      <c r="DA944" s="16"/>
      <c r="DB944" s="16"/>
      <c r="DD944" s="16"/>
      <c r="DF944" s="16"/>
      <c r="DP944" s="16"/>
      <c r="DS944" s="16"/>
      <c r="DT944" s="16"/>
      <c r="DU944" s="16"/>
      <c r="DW944" s="16"/>
      <c r="EB944" s="16"/>
    </row>
    <row r="945" spans="1:132" x14ac:dyDescent="0.35">
      <c r="A945" s="16" t="s">
        <v>6223</v>
      </c>
      <c r="I945" t="s">
        <v>2970</v>
      </c>
      <c r="J945"/>
      <c r="K945" s="16" t="s">
        <v>730</v>
      </c>
      <c r="L945" s="16"/>
      <c r="O945" s="16" t="s">
        <v>119</v>
      </c>
      <c r="P945" s="16"/>
      <c r="Q945" s="16"/>
      <c r="R945" s="16">
        <f>SUM(COUNTIF(L945:Q945,"yes"))</f>
        <v>1</v>
      </c>
      <c r="S945" s="51"/>
      <c r="T945" s="16"/>
      <c r="U945" s="16"/>
      <c r="V945" s="16"/>
      <c r="W945" s="16"/>
      <c r="X945" s="16"/>
      <c r="Y945" s="16" t="s">
        <v>2969</v>
      </c>
      <c r="Z945" s="16"/>
      <c r="AA945" s="16"/>
      <c r="AG945" s="16" t="s">
        <v>2970</v>
      </c>
      <c r="AM945" s="16" t="s">
        <v>1328</v>
      </c>
      <c r="AN945" s="16" t="s">
        <v>2971</v>
      </c>
      <c r="AO945" s="16" t="s">
        <v>2617</v>
      </c>
      <c r="AQ945" s="16"/>
      <c r="BD945" s="30"/>
      <c r="BH945" s="26"/>
      <c r="BM945" s="16"/>
      <c r="BN945" s="16"/>
      <c r="BO945" s="41"/>
      <c r="BW945" s="16"/>
      <c r="BX945" s="16"/>
      <c r="BY945" s="16"/>
      <c r="BZ945" s="16"/>
      <c r="CI945" s="16"/>
      <c r="CJ945" s="16"/>
      <c r="CK945" s="16"/>
      <c r="CL945" s="16"/>
      <c r="CN945" s="16"/>
      <c r="CR945" s="16"/>
      <c r="CY945" s="16"/>
      <c r="CZ945" s="19"/>
      <c r="DA945" s="16"/>
      <c r="DB945" s="16"/>
      <c r="DD945" s="16"/>
      <c r="DF945" s="16"/>
      <c r="DP945" s="16"/>
      <c r="DS945" s="16"/>
      <c r="DT945" s="16"/>
      <c r="DU945" s="16"/>
      <c r="DW945" s="16"/>
      <c r="EB945" s="16"/>
    </row>
    <row r="946" spans="1:132" x14ac:dyDescent="0.35">
      <c r="A946" s="16" t="s">
        <v>6223</v>
      </c>
      <c r="I946" t="s">
        <v>2370</v>
      </c>
      <c r="J946"/>
      <c r="K946" s="16" t="s">
        <v>730</v>
      </c>
      <c r="L946" s="16"/>
      <c r="O946" s="16" t="s">
        <v>119</v>
      </c>
      <c r="P946" s="16"/>
      <c r="Q946" s="16"/>
      <c r="R946" s="16">
        <f>SUM(COUNTIF(L946:Q946,"yes"))</f>
        <v>1</v>
      </c>
      <c r="S946" s="51"/>
      <c r="T946" s="16"/>
      <c r="U946" s="16"/>
      <c r="V946" s="16"/>
      <c r="W946" s="16"/>
      <c r="X946" s="16"/>
      <c r="Y946" s="16" t="s">
        <v>2368</v>
      </c>
      <c r="Z946" s="16"/>
      <c r="AA946" s="16"/>
      <c r="AG946" s="16" t="s">
        <v>2370</v>
      </c>
      <c r="AM946" s="16" t="s">
        <v>2369</v>
      </c>
      <c r="AN946" s="16" t="s">
        <v>1228</v>
      </c>
      <c r="AO946" s="16" t="s">
        <v>1227</v>
      </c>
      <c r="AQ946" s="16"/>
      <c r="AZ946" s="16">
        <f>LEN(AY946)-LEN(SUBSTITUTE(AY946,",",""))+1</f>
        <v>1</v>
      </c>
      <c r="BD946" s="30"/>
      <c r="BH946" s="26"/>
      <c r="BM946" s="16"/>
      <c r="BN946" s="16"/>
      <c r="BO946" s="41"/>
      <c r="BW946" s="16"/>
      <c r="BX946" s="16"/>
      <c r="BY946" s="16"/>
      <c r="BZ946" s="16"/>
      <c r="CI946" s="16"/>
      <c r="CJ946" s="16"/>
      <c r="CK946" s="16"/>
      <c r="CL946" s="16"/>
      <c r="CN946" s="16"/>
      <c r="CR946" s="16"/>
      <c r="CY946" s="16"/>
      <c r="CZ946" s="19"/>
      <c r="DA946" s="16"/>
      <c r="DB946" s="16"/>
      <c r="DD946" s="16"/>
      <c r="DF946" s="16"/>
      <c r="DP946" s="16"/>
      <c r="DS946" s="16"/>
      <c r="DT946" s="16"/>
      <c r="DU946" s="16"/>
      <c r="DW946" s="16"/>
      <c r="EB946" s="16"/>
    </row>
    <row r="947" spans="1:132" x14ac:dyDescent="0.35">
      <c r="A947" s="16" t="s">
        <v>6223</v>
      </c>
      <c r="I947" t="s">
        <v>2977</v>
      </c>
      <c r="J947"/>
      <c r="K947" s="16" t="s">
        <v>730</v>
      </c>
      <c r="L947" s="16"/>
      <c r="O947" s="16" t="s">
        <v>119</v>
      </c>
      <c r="P947" s="16"/>
      <c r="Q947" s="16"/>
      <c r="R947" s="16">
        <f>SUM(COUNTIF(L947:Q947,"yes"))</f>
        <v>1</v>
      </c>
      <c r="S947" s="51"/>
      <c r="T947" s="16"/>
      <c r="U947" s="16"/>
      <c r="V947" s="16"/>
      <c r="W947" s="16"/>
      <c r="X947" s="16"/>
      <c r="Y947" s="16" t="s">
        <v>2976</v>
      </c>
      <c r="Z947" s="16"/>
      <c r="AA947" s="16"/>
      <c r="AG947" s="16" t="s">
        <v>2977</v>
      </c>
      <c r="AM947" s="16" t="s">
        <v>1328</v>
      </c>
      <c r="AN947" s="16" t="s">
        <v>1231</v>
      </c>
      <c r="AO947" s="16" t="s">
        <v>1434</v>
      </c>
      <c r="AQ947" s="16"/>
      <c r="BD947" s="30"/>
      <c r="BH947" s="26"/>
      <c r="BM947" s="16"/>
      <c r="BN947" s="16"/>
      <c r="BO947" s="41"/>
      <c r="BW947" s="16"/>
      <c r="BX947" s="16"/>
      <c r="BY947" s="16"/>
      <c r="BZ947" s="16"/>
      <c r="CI947" s="16"/>
      <c r="CJ947" s="16"/>
      <c r="CK947" s="16"/>
      <c r="CL947" s="16"/>
      <c r="CN947" s="16"/>
      <c r="CR947" s="16"/>
      <c r="CY947" s="16"/>
      <c r="CZ947" s="19"/>
      <c r="DA947" s="16"/>
      <c r="DB947" s="16"/>
      <c r="DD947" s="16"/>
      <c r="DF947" s="16"/>
      <c r="DP947" s="16"/>
      <c r="DS947" s="16"/>
      <c r="DT947" s="16"/>
      <c r="DU947" s="16"/>
      <c r="DW947" s="16"/>
      <c r="EB947" s="16"/>
    </row>
    <row r="948" spans="1:132" x14ac:dyDescent="0.35">
      <c r="A948" s="16" t="s">
        <v>6223</v>
      </c>
      <c r="I948" t="s">
        <v>3104</v>
      </c>
      <c r="J948"/>
      <c r="K948" s="16" t="s">
        <v>730</v>
      </c>
      <c r="L948" s="16"/>
      <c r="O948" s="16" t="s">
        <v>119</v>
      </c>
      <c r="P948" s="16"/>
      <c r="Q948" s="16"/>
      <c r="R948" s="16">
        <f>SUM(COUNTIF(L948:Q948,"yes"))</f>
        <v>1</v>
      </c>
      <c r="S948" s="51"/>
      <c r="T948" s="16"/>
      <c r="U948" s="16"/>
      <c r="V948" s="16"/>
      <c r="W948" s="16"/>
      <c r="X948" s="16"/>
      <c r="Y948" s="16" t="s">
        <v>3103</v>
      </c>
      <c r="Z948" s="16"/>
      <c r="AA948" s="16"/>
      <c r="AG948" s="16" t="s">
        <v>3104</v>
      </c>
      <c r="AM948" s="16" t="s">
        <v>1943</v>
      </c>
      <c r="AN948" s="16" t="s">
        <v>727</v>
      </c>
      <c r="AO948" s="16" t="s">
        <v>3105</v>
      </c>
      <c r="AQ948" s="16"/>
      <c r="BD948" s="30"/>
      <c r="BH948" s="26"/>
      <c r="BM948" s="16"/>
      <c r="BN948" s="16"/>
      <c r="BO948" s="41"/>
      <c r="BW948" s="16"/>
      <c r="BX948" s="16"/>
      <c r="BY948" s="16"/>
      <c r="BZ948" s="16"/>
      <c r="CI948" s="16"/>
      <c r="CJ948" s="16"/>
      <c r="CK948" s="16"/>
      <c r="CL948" s="16"/>
      <c r="CN948" s="16"/>
      <c r="CR948" s="16"/>
      <c r="CY948" s="16"/>
      <c r="CZ948" s="19"/>
      <c r="DA948" s="16"/>
      <c r="DB948" s="16"/>
      <c r="DD948" s="16"/>
      <c r="DF948" s="16"/>
      <c r="DP948" s="16"/>
      <c r="DS948" s="16"/>
      <c r="DT948" s="16"/>
      <c r="DU948" s="16"/>
      <c r="DW948" s="16"/>
      <c r="EB948" s="16"/>
    </row>
    <row r="949" spans="1:132" x14ac:dyDescent="0.35">
      <c r="A949" s="16" t="s">
        <v>6223</v>
      </c>
      <c r="I949" t="s">
        <v>2274</v>
      </c>
      <c r="J949"/>
      <c r="K949" s="16" t="s">
        <v>730</v>
      </c>
      <c r="L949" s="16"/>
      <c r="O949" s="16" t="s">
        <v>119</v>
      </c>
      <c r="P949" s="16"/>
      <c r="Q949" s="16"/>
      <c r="R949" s="16">
        <f>SUM(COUNTIF(L949:Q949,"yes"))</f>
        <v>1</v>
      </c>
      <c r="S949" s="51"/>
      <c r="T949" s="16"/>
      <c r="U949" s="16"/>
      <c r="V949" s="16"/>
      <c r="W949" s="16"/>
      <c r="X949" s="16"/>
      <c r="Y949" s="16" t="s">
        <v>2273</v>
      </c>
      <c r="Z949" s="16"/>
      <c r="AA949" s="16"/>
      <c r="AG949" s="16" t="s">
        <v>2274</v>
      </c>
      <c r="AM949" s="16" t="s">
        <v>1324</v>
      </c>
      <c r="AN949" s="16" t="s">
        <v>2042</v>
      </c>
      <c r="AO949" s="16" t="s">
        <v>1227</v>
      </c>
      <c r="AQ949" s="16"/>
      <c r="AZ949" s="16">
        <f>LEN(AY949)-LEN(SUBSTITUTE(AY949,",",""))+1</f>
        <v>1</v>
      </c>
      <c r="BD949" s="30"/>
      <c r="BH949" s="26"/>
      <c r="BM949" s="16"/>
      <c r="BN949" s="16"/>
      <c r="BO949" s="41"/>
      <c r="BW949" s="16"/>
      <c r="BX949" s="16"/>
      <c r="BY949" s="16"/>
      <c r="BZ949" s="16"/>
      <c r="CI949" s="16"/>
      <c r="CJ949" s="16"/>
      <c r="CK949" s="16"/>
      <c r="CL949" s="16"/>
      <c r="CN949" s="16"/>
      <c r="CR949" s="16"/>
      <c r="CY949" s="16"/>
      <c r="CZ949" s="19"/>
      <c r="DA949" s="16"/>
      <c r="DB949" s="16"/>
      <c r="DD949" s="16"/>
      <c r="DF949" s="16"/>
      <c r="DP949" s="16"/>
      <c r="DS949" s="16"/>
      <c r="DT949" s="16"/>
      <c r="DU949" s="16"/>
      <c r="DW949" s="16"/>
      <c r="EB949" s="16"/>
    </row>
    <row r="950" spans="1:132" x14ac:dyDescent="0.35">
      <c r="A950" s="16" t="s">
        <v>6223</v>
      </c>
      <c r="I950" t="s">
        <v>2806</v>
      </c>
      <c r="J950"/>
      <c r="K950" s="16" t="s">
        <v>730</v>
      </c>
      <c r="L950" s="16"/>
      <c r="O950" s="16" t="s">
        <v>119</v>
      </c>
      <c r="P950" s="16"/>
      <c r="Q950" s="16"/>
      <c r="R950" s="16">
        <f>SUM(COUNTIF(L950:Q950,"yes"))</f>
        <v>1</v>
      </c>
      <c r="S950" s="51"/>
      <c r="T950" s="16"/>
      <c r="U950" s="16"/>
      <c r="V950" s="16"/>
      <c r="W950" s="16"/>
      <c r="X950" s="16"/>
      <c r="Y950" s="16" t="s">
        <v>2805</v>
      </c>
      <c r="Z950" s="16"/>
      <c r="AA950" s="16"/>
      <c r="AG950" s="16" t="s">
        <v>2806</v>
      </c>
      <c r="AM950" s="16" t="s">
        <v>1270</v>
      </c>
      <c r="AN950" s="16" t="s">
        <v>2807</v>
      </c>
      <c r="AO950" s="16" t="s">
        <v>1224</v>
      </c>
      <c r="AQ950" s="16"/>
      <c r="BD950" s="30"/>
      <c r="BH950" s="26"/>
      <c r="BM950" s="16"/>
      <c r="BN950" s="16"/>
      <c r="BO950" s="41"/>
      <c r="BW950" s="16"/>
      <c r="BX950" s="16"/>
      <c r="BY950" s="16"/>
      <c r="BZ950" s="16"/>
      <c r="CI950" s="16"/>
      <c r="CJ950" s="16"/>
      <c r="CK950" s="16"/>
      <c r="CL950" s="16"/>
      <c r="CN950" s="16"/>
      <c r="CR950" s="16"/>
      <c r="CY950" s="16"/>
      <c r="CZ950" s="19"/>
      <c r="DA950" s="16"/>
      <c r="DB950" s="16"/>
      <c r="DD950" s="16"/>
      <c r="DF950" s="16"/>
      <c r="DP950" s="16"/>
      <c r="DS950" s="16"/>
      <c r="DT950" s="16"/>
      <c r="DU950" s="16"/>
      <c r="DW950" s="16"/>
      <c r="EB950" s="16"/>
    </row>
    <row r="951" spans="1:132" x14ac:dyDescent="0.35">
      <c r="A951" s="16" t="s">
        <v>6223</v>
      </c>
      <c r="I951" t="s">
        <v>2636</v>
      </c>
      <c r="J951"/>
      <c r="K951" s="16" t="s">
        <v>730</v>
      </c>
      <c r="L951" s="16"/>
      <c r="O951" s="16" t="s">
        <v>119</v>
      </c>
      <c r="P951" s="16"/>
      <c r="Q951" s="16"/>
      <c r="R951" s="16">
        <f>SUM(COUNTIF(L951:Q951,"yes"))</f>
        <v>1</v>
      </c>
      <c r="S951" s="51"/>
      <c r="T951" s="16"/>
      <c r="U951" s="16"/>
      <c r="V951" s="16"/>
      <c r="W951" s="16"/>
      <c r="X951" s="16"/>
      <c r="Y951" s="16" t="s">
        <v>2635</v>
      </c>
      <c r="Z951" s="16"/>
      <c r="AA951" s="16"/>
      <c r="AG951" s="16" t="s">
        <v>2636</v>
      </c>
      <c r="AM951" s="16" t="s">
        <v>1229</v>
      </c>
      <c r="AN951" s="16" t="s">
        <v>1228</v>
      </c>
      <c r="AO951" s="16" t="s">
        <v>2637</v>
      </c>
      <c r="AQ951" s="16"/>
      <c r="AZ951" s="16">
        <f>LEN(AY951)-LEN(SUBSTITUTE(AY951,",",""))+1</f>
        <v>1</v>
      </c>
      <c r="BD951" s="30"/>
      <c r="BH951" s="26"/>
      <c r="BM951" s="16"/>
      <c r="BN951" s="16"/>
      <c r="BO951" s="41"/>
      <c r="BW951" s="16"/>
      <c r="BX951" s="16"/>
      <c r="BY951" s="16"/>
      <c r="BZ951" s="16"/>
      <c r="CI951" s="16"/>
      <c r="CJ951" s="16"/>
      <c r="CK951" s="16"/>
      <c r="CL951" s="16"/>
      <c r="CN951" s="16"/>
      <c r="CR951" s="16"/>
      <c r="CY951" s="16"/>
      <c r="CZ951" s="19"/>
      <c r="DA951" s="16"/>
      <c r="DB951" s="16"/>
      <c r="DD951" s="16"/>
      <c r="DF951" s="16"/>
      <c r="DP951" s="16"/>
      <c r="DS951" s="16"/>
      <c r="DT951" s="16"/>
      <c r="DU951" s="16"/>
      <c r="DW951" s="16"/>
      <c r="EB951" s="16"/>
    </row>
    <row r="952" spans="1:132" x14ac:dyDescent="0.35">
      <c r="A952" s="16" t="s">
        <v>6223</v>
      </c>
      <c r="I952" t="s">
        <v>2087</v>
      </c>
      <c r="J952"/>
      <c r="K952" s="16" t="s">
        <v>730</v>
      </c>
      <c r="L952" s="16"/>
      <c r="O952" s="16" t="s">
        <v>119</v>
      </c>
      <c r="P952" s="16"/>
      <c r="Q952" s="16"/>
      <c r="R952" s="16">
        <f>SUM(COUNTIF(L952:Q952,"yes"))</f>
        <v>1</v>
      </c>
      <c r="S952" s="51"/>
      <c r="T952" s="16"/>
      <c r="U952" s="16"/>
      <c r="V952" s="16"/>
      <c r="W952" s="16"/>
      <c r="X952" s="16"/>
      <c r="Y952" s="16" t="s">
        <v>2086</v>
      </c>
      <c r="Z952" s="16"/>
      <c r="AA952" s="16"/>
      <c r="AG952" s="16" t="s">
        <v>2087</v>
      </c>
      <c r="AM952" s="16" t="s">
        <v>1034</v>
      </c>
      <c r="AN952" s="16" t="s">
        <v>2088</v>
      </c>
      <c r="AO952" s="16" t="s">
        <v>1232</v>
      </c>
      <c r="AQ952" s="16"/>
      <c r="AZ952" s="16">
        <f>LEN(AY952)-LEN(SUBSTITUTE(AY952,",",""))+1</f>
        <v>1</v>
      </c>
      <c r="BD952" s="30"/>
      <c r="BH952" s="26"/>
      <c r="BM952" s="16"/>
      <c r="BN952" s="16"/>
      <c r="BO952" s="41"/>
      <c r="BW952" s="16"/>
      <c r="BX952" s="16"/>
      <c r="BY952" s="16"/>
      <c r="BZ952" s="16"/>
      <c r="CI952" s="16"/>
      <c r="CJ952" s="16"/>
      <c r="CK952" s="16"/>
      <c r="CL952" s="16"/>
      <c r="CN952" s="16"/>
      <c r="CR952" s="16"/>
      <c r="CY952" s="16"/>
      <c r="CZ952" s="19"/>
      <c r="DA952" s="16"/>
      <c r="DB952" s="16"/>
      <c r="DD952" s="16"/>
      <c r="DF952" s="16"/>
      <c r="DP952" s="16"/>
      <c r="DS952" s="16"/>
      <c r="DT952" s="16"/>
      <c r="DU952" s="16"/>
      <c r="DW952" s="16"/>
      <c r="EB952" s="16"/>
    </row>
    <row r="953" spans="1:132" x14ac:dyDescent="0.35">
      <c r="A953" s="16" t="s">
        <v>6223</v>
      </c>
      <c r="I953" t="s">
        <v>1944</v>
      </c>
      <c r="J953"/>
      <c r="K953" s="16" t="s">
        <v>730</v>
      </c>
      <c r="L953" s="16"/>
      <c r="O953" s="16" t="s">
        <v>119</v>
      </c>
      <c r="P953" s="16"/>
      <c r="Q953" s="16"/>
      <c r="R953" s="16">
        <f>SUM(COUNTIF(L953:Q953,"yes"))</f>
        <v>1</v>
      </c>
      <c r="S953" s="51"/>
      <c r="T953" s="16"/>
      <c r="U953" s="16"/>
      <c r="V953" s="16"/>
      <c r="W953" s="16"/>
      <c r="X953" s="16"/>
      <c r="Y953" s="16" t="s">
        <v>1942</v>
      </c>
      <c r="Z953" s="16"/>
      <c r="AA953" s="16"/>
      <c r="AG953" s="16" t="s">
        <v>1944</v>
      </c>
      <c r="AM953" s="16" t="s">
        <v>1943</v>
      </c>
      <c r="AN953" s="16" t="s">
        <v>1513</v>
      </c>
      <c r="AO953" s="16" t="s">
        <v>1945</v>
      </c>
      <c r="AQ953" s="16"/>
      <c r="AZ953" s="16">
        <f>LEN(AY953)-LEN(SUBSTITUTE(AY953,",",""))+1</f>
        <v>1</v>
      </c>
      <c r="BB953" s="16">
        <f>LEN(BA953)-LEN(SUBSTITUTE(BA953,",",""))+1</f>
        <v>1</v>
      </c>
      <c r="BD953" s="30">
        <f>Table1[[#This Row], [no. of introduced regions]]/Table1[[#This Row], [no. of native regions]]</f>
        <v>1</v>
      </c>
      <c r="BH953" s="26"/>
      <c r="BM953" s="16"/>
      <c r="BN953" s="16"/>
      <c r="BO953" s="41"/>
      <c r="BW953" s="16"/>
      <c r="BX953" s="16"/>
      <c r="BY953" s="16"/>
      <c r="BZ953" s="16"/>
      <c r="CI953" s="16"/>
      <c r="CJ953" s="16"/>
      <c r="CK953" s="16"/>
      <c r="CL953" s="16"/>
      <c r="CN953" s="16"/>
      <c r="CR953" s="16"/>
      <c r="CY953" s="16"/>
      <c r="CZ953" s="19"/>
      <c r="DA953" s="16"/>
      <c r="DB953" s="16"/>
      <c r="DD953" s="16"/>
      <c r="DF953" s="16"/>
      <c r="DP953" s="16"/>
      <c r="DS953" s="16"/>
      <c r="DT953" s="16"/>
      <c r="DU953" s="16"/>
      <c r="DW953" s="16"/>
      <c r="EB953" s="16"/>
    </row>
    <row r="954" spans="1:132" x14ac:dyDescent="0.35">
      <c r="A954" s="16" t="s">
        <v>6223</v>
      </c>
      <c r="I954" t="s">
        <v>3002</v>
      </c>
      <c r="J954"/>
      <c r="K954" s="16" t="s">
        <v>730</v>
      </c>
      <c r="L954" s="16"/>
      <c r="O954" s="16" t="s">
        <v>119</v>
      </c>
      <c r="P954" s="16"/>
      <c r="Q954" s="16"/>
      <c r="R954" s="16">
        <f>SUM(COUNTIF(L954:Q954,"yes"))</f>
        <v>1</v>
      </c>
      <c r="S954" s="51"/>
      <c r="T954" s="16"/>
      <c r="U954" s="16"/>
      <c r="V954" s="16"/>
      <c r="W954" s="16"/>
      <c r="X954" s="16"/>
      <c r="Y954" s="16" t="s">
        <v>3001</v>
      </c>
      <c r="Z954" s="16"/>
      <c r="AA954" s="16"/>
      <c r="AG954" s="16" t="s">
        <v>3002</v>
      </c>
      <c r="AM954" s="16" t="s">
        <v>2544</v>
      </c>
      <c r="AN954" s="16" t="s">
        <v>1231</v>
      </c>
      <c r="AO954" s="16" t="s">
        <v>1346</v>
      </c>
      <c r="AQ954" s="16"/>
      <c r="BD954" s="30"/>
      <c r="BH954" s="26"/>
      <c r="BM954" s="16"/>
      <c r="BN954" s="16"/>
      <c r="BO954" s="41"/>
      <c r="BW954" s="16"/>
      <c r="BX954" s="16"/>
      <c r="BY954" s="16"/>
      <c r="BZ954" s="16"/>
      <c r="CI954" s="16"/>
      <c r="CJ954" s="16"/>
      <c r="CK954" s="16"/>
      <c r="CL954" s="16"/>
      <c r="CN954" s="16"/>
      <c r="CR954" s="16"/>
      <c r="CY954" s="16"/>
      <c r="CZ954" s="19"/>
      <c r="DA954" s="16"/>
      <c r="DB954" s="16"/>
      <c r="DD954" s="16"/>
      <c r="DF954" s="16"/>
      <c r="DP954" s="16"/>
      <c r="DS954" s="16"/>
      <c r="DT954" s="16"/>
      <c r="DU954" s="16"/>
      <c r="DW954" s="16"/>
      <c r="EB954" s="16"/>
    </row>
    <row r="955" spans="1:132" x14ac:dyDescent="0.35">
      <c r="A955" s="16" t="s">
        <v>6223</v>
      </c>
      <c r="I955" t="s">
        <v>2515</v>
      </c>
      <c r="J955"/>
      <c r="K955" s="16" t="s">
        <v>730</v>
      </c>
      <c r="L955" s="16"/>
      <c r="O955" s="16" t="s">
        <v>119</v>
      </c>
      <c r="P955" s="16"/>
      <c r="Q955" s="16"/>
      <c r="R955" s="16">
        <f>SUM(COUNTIF(L955:Q955,"yes"))</f>
        <v>1</v>
      </c>
      <c r="S955" s="51"/>
      <c r="T955" s="16"/>
      <c r="U955" s="16"/>
      <c r="V955" s="16"/>
      <c r="W955" s="16"/>
      <c r="X955" s="16"/>
      <c r="Y955" s="16" t="s">
        <v>2514</v>
      </c>
      <c r="Z955" s="16"/>
      <c r="AA955" s="16"/>
      <c r="AG955" s="16" t="s">
        <v>2515</v>
      </c>
      <c r="AM955" s="16" t="s">
        <v>1229</v>
      </c>
      <c r="AN955" s="16" t="s">
        <v>1228</v>
      </c>
      <c r="AO955" s="16" t="s">
        <v>2516</v>
      </c>
      <c r="AQ955" s="16"/>
      <c r="AZ955" s="16">
        <f>LEN(AY955)-LEN(SUBSTITUTE(AY955,",",""))+1</f>
        <v>1</v>
      </c>
      <c r="BD955" s="30"/>
      <c r="BH955" s="26"/>
      <c r="BM955" s="16"/>
      <c r="BN955" s="16"/>
      <c r="BO955" s="41"/>
      <c r="BW955" s="16"/>
      <c r="BX955" s="16"/>
      <c r="BY955" s="16"/>
      <c r="BZ955" s="16"/>
      <c r="CI955" s="16"/>
      <c r="CJ955" s="16"/>
      <c r="CK955" s="16"/>
      <c r="CL955" s="16"/>
      <c r="CN955" s="16"/>
      <c r="CR955" s="16"/>
      <c r="CY955" s="16"/>
      <c r="CZ955" s="19"/>
      <c r="DA955" s="16"/>
      <c r="DB955" s="16"/>
      <c r="DD955" s="16"/>
      <c r="DF955" s="16"/>
      <c r="DP955" s="16"/>
      <c r="DS955" s="16"/>
      <c r="DT955" s="16"/>
      <c r="DU955" s="16"/>
      <c r="DW955" s="16"/>
      <c r="EB955" s="16"/>
    </row>
    <row r="956" spans="1:132" x14ac:dyDescent="0.35">
      <c r="A956" s="16" t="s">
        <v>6223</v>
      </c>
      <c r="I956" t="s">
        <v>2105</v>
      </c>
      <c r="J956"/>
      <c r="K956" s="16" t="s">
        <v>730</v>
      </c>
      <c r="L956" s="16"/>
      <c r="O956" s="16" t="s">
        <v>119</v>
      </c>
      <c r="P956" s="16"/>
      <c r="Q956" s="16"/>
      <c r="R956" s="16">
        <f>SUM(COUNTIF(L956:Q956,"yes"))</f>
        <v>1</v>
      </c>
      <c r="S956" s="51"/>
      <c r="T956" s="16"/>
      <c r="U956" s="16"/>
      <c r="V956" s="16"/>
      <c r="W956" s="16"/>
      <c r="X956" s="16"/>
      <c r="Y956" s="16" t="s">
        <v>2104</v>
      </c>
      <c r="Z956" s="16"/>
      <c r="AA956" s="16"/>
      <c r="AG956" s="16" t="s">
        <v>2105</v>
      </c>
      <c r="AM956" s="16" t="s">
        <v>1034</v>
      </c>
      <c r="AN956" s="16" t="s">
        <v>2106</v>
      </c>
      <c r="AO956" s="16" t="s">
        <v>2107</v>
      </c>
      <c r="AQ956" s="16"/>
      <c r="AZ956" s="16">
        <f>LEN(AY956)-LEN(SUBSTITUTE(AY956,",",""))+1</f>
        <v>1</v>
      </c>
      <c r="BD956" s="30"/>
      <c r="BH956" s="26"/>
      <c r="BM956" s="16"/>
      <c r="BN956" s="16"/>
      <c r="BO956" s="41"/>
      <c r="BW956" s="16"/>
      <c r="BX956" s="16"/>
      <c r="BY956" s="16"/>
      <c r="BZ956" s="16"/>
      <c r="CI956" s="16"/>
      <c r="CJ956" s="16"/>
      <c r="CK956" s="16"/>
      <c r="CL956" s="16"/>
      <c r="CN956" s="16"/>
      <c r="CR956" s="16"/>
      <c r="CY956" s="16"/>
      <c r="CZ956" s="19"/>
      <c r="DA956" s="16"/>
      <c r="DB956" s="16"/>
      <c r="DD956" s="16"/>
      <c r="DF956" s="16"/>
      <c r="DP956" s="16"/>
      <c r="DS956" s="16"/>
      <c r="DT956" s="16"/>
      <c r="DU956" s="16"/>
      <c r="DW956" s="16"/>
      <c r="EB956" s="16"/>
    </row>
    <row r="957" spans="1:132" x14ac:dyDescent="0.35">
      <c r="A957" s="16" t="s">
        <v>6223</v>
      </c>
      <c r="I957" t="s">
        <v>2055</v>
      </c>
      <c r="J957"/>
      <c r="K957" s="16" t="s">
        <v>730</v>
      </c>
      <c r="L957" s="16"/>
      <c r="O957" s="16" t="s">
        <v>119</v>
      </c>
      <c r="P957" s="16"/>
      <c r="Q957" s="16"/>
      <c r="R957" s="16">
        <f>SUM(COUNTIF(L957:Q957,"yes"))</f>
        <v>1</v>
      </c>
      <c r="S957" s="51"/>
      <c r="T957" s="16"/>
      <c r="U957" s="16"/>
      <c r="V957" s="16"/>
      <c r="W957" s="16"/>
      <c r="X957" s="16"/>
      <c r="Y957" s="16" t="s">
        <v>3005</v>
      </c>
      <c r="Z957" s="16" t="s">
        <v>677</v>
      </c>
      <c r="AA957" s="16"/>
      <c r="AB957" t="s">
        <v>2054</v>
      </c>
      <c r="AC957" s="16" t="s">
        <v>7216</v>
      </c>
      <c r="AG957" s="16" t="s">
        <v>2055</v>
      </c>
      <c r="AM957" s="16" t="s">
        <v>1328</v>
      </c>
      <c r="AN957" s="16" t="s">
        <v>2585</v>
      </c>
      <c r="AO957" s="16" t="s">
        <v>7217</v>
      </c>
      <c r="AQ957" s="16"/>
      <c r="BD957" s="30"/>
      <c r="BH957" s="26"/>
      <c r="BM957" s="16"/>
      <c r="BN957" s="16"/>
      <c r="BO957" s="41"/>
      <c r="BW957" s="16"/>
      <c r="BX957" s="16"/>
      <c r="BY957" s="16"/>
      <c r="BZ957" s="16"/>
      <c r="CI957" s="16"/>
      <c r="CJ957" s="16"/>
      <c r="CK957" s="16"/>
      <c r="CL957" s="16"/>
      <c r="CN957" s="16"/>
      <c r="CR957" s="16"/>
      <c r="CY957" s="16"/>
      <c r="CZ957" s="19"/>
      <c r="DA957" s="16"/>
      <c r="DB957" s="16"/>
      <c r="DD957" s="16"/>
      <c r="DF957" s="16"/>
      <c r="DP957" s="16"/>
      <c r="DS957" s="16"/>
      <c r="DT957" s="16"/>
      <c r="DU957" s="16"/>
      <c r="DW957" s="16"/>
      <c r="EB957" s="16"/>
    </row>
    <row r="958" spans="1:132" x14ac:dyDescent="0.35">
      <c r="A958" s="16" t="s">
        <v>6223</v>
      </c>
      <c r="I958" t="s">
        <v>2160</v>
      </c>
      <c r="J958"/>
      <c r="K958" s="16" t="s">
        <v>730</v>
      </c>
      <c r="L958" s="16"/>
      <c r="O958" s="16" t="s">
        <v>119</v>
      </c>
      <c r="P958" s="16"/>
      <c r="Q958" s="16"/>
      <c r="R958" s="16">
        <f>SUM(COUNTIF(L958:Q958,"yes"))</f>
        <v>1</v>
      </c>
      <c r="S958" s="51"/>
      <c r="T958" s="16"/>
      <c r="U958" s="16"/>
      <c r="V958" s="16"/>
      <c r="W958" s="16"/>
      <c r="X958" s="16"/>
      <c r="Y958" s="16" t="s">
        <v>2159</v>
      </c>
      <c r="Z958" s="16"/>
      <c r="AA958" s="16"/>
      <c r="AG958" s="16" t="s">
        <v>2160</v>
      </c>
      <c r="AM958" s="16" t="s">
        <v>1292</v>
      </c>
      <c r="AN958" s="16" t="s">
        <v>727</v>
      </c>
      <c r="AO958" s="16" t="s">
        <v>1757</v>
      </c>
      <c r="AQ958" s="16"/>
      <c r="AZ958" s="16">
        <f>LEN(AY958)-LEN(SUBSTITUTE(AY958,",",""))+1</f>
        <v>1</v>
      </c>
      <c r="BD958" s="30"/>
      <c r="BH958" s="26"/>
      <c r="BM958" s="16"/>
      <c r="BN958" s="16"/>
      <c r="BO958" s="41"/>
      <c r="BW958" s="16"/>
      <c r="BX958" s="16"/>
      <c r="BY958" s="16"/>
      <c r="BZ958" s="16"/>
      <c r="CI958" s="16"/>
      <c r="CJ958" s="16"/>
      <c r="CK958" s="16"/>
      <c r="CL958" s="16"/>
      <c r="CN958" s="16"/>
      <c r="CR958" s="16"/>
      <c r="CY958" s="16"/>
      <c r="CZ958" s="19"/>
      <c r="DA958" s="16"/>
      <c r="DB958" s="16"/>
      <c r="DD958" s="16"/>
      <c r="DF958" s="16"/>
      <c r="DP958" s="16"/>
      <c r="DS958" s="16"/>
      <c r="DT958" s="16"/>
      <c r="DU958" s="16"/>
      <c r="DW958" s="16"/>
      <c r="EB958" s="16"/>
    </row>
    <row r="959" spans="1:132" x14ac:dyDescent="0.35">
      <c r="A959" s="16" t="s">
        <v>6223</v>
      </c>
      <c r="I959" t="s">
        <v>2240</v>
      </c>
      <c r="J959"/>
      <c r="K959" s="16" t="s">
        <v>730</v>
      </c>
      <c r="L959" s="16"/>
      <c r="O959" s="16" t="s">
        <v>119</v>
      </c>
      <c r="P959" s="16"/>
      <c r="Q959" s="16"/>
      <c r="R959" s="16">
        <f>SUM(COUNTIF(L959:Q959,"yes"))</f>
        <v>1</v>
      </c>
      <c r="S959" s="51"/>
      <c r="T959" s="16"/>
      <c r="U959" s="16"/>
      <c r="V959" s="16"/>
      <c r="W959" s="16"/>
      <c r="X959" s="16"/>
      <c r="Y959" s="16" t="s">
        <v>2239</v>
      </c>
      <c r="Z959" s="16"/>
      <c r="AA959" s="16"/>
      <c r="AG959" s="16" t="s">
        <v>2240</v>
      </c>
      <c r="AM959" s="16" t="s">
        <v>1328</v>
      </c>
      <c r="AN959" s="16" t="s">
        <v>2241</v>
      </c>
      <c r="AO959" s="16" t="s">
        <v>2242</v>
      </c>
      <c r="AQ959" s="16"/>
      <c r="AZ959" s="16">
        <f>LEN(AY959)-LEN(SUBSTITUTE(AY959,",",""))+1</f>
        <v>1</v>
      </c>
      <c r="BD959" s="30"/>
      <c r="BH959" s="26"/>
      <c r="BM959" s="16"/>
      <c r="BN959" s="16"/>
      <c r="BO959" s="41"/>
      <c r="BW959" s="16"/>
      <c r="BX959" s="16"/>
      <c r="BY959" s="16"/>
      <c r="BZ959" s="16"/>
      <c r="CI959" s="16"/>
      <c r="CJ959" s="16"/>
      <c r="CK959" s="16"/>
      <c r="CL959" s="16"/>
      <c r="CN959" s="16"/>
      <c r="CR959" s="16"/>
      <c r="CY959" s="16"/>
      <c r="CZ959" s="19"/>
      <c r="DA959" s="16"/>
      <c r="DB959" s="16"/>
      <c r="DD959" s="16"/>
      <c r="DF959" s="16"/>
      <c r="DP959" s="16"/>
      <c r="DS959" s="16"/>
      <c r="DT959" s="16"/>
      <c r="DU959" s="16"/>
      <c r="DW959" s="16"/>
      <c r="EB959" s="16"/>
    </row>
    <row r="960" spans="1:132" x14ac:dyDescent="0.35">
      <c r="A960" s="16" t="s">
        <v>6223</v>
      </c>
      <c r="I960" t="s">
        <v>2864</v>
      </c>
      <c r="J960"/>
      <c r="K960" s="16" t="s">
        <v>730</v>
      </c>
      <c r="L960" s="16"/>
      <c r="O960" s="16" t="s">
        <v>119</v>
      </c>
      <c r="P960" s="16"/>
      <c r="Q960" s="16"/>
      <c r="R960" s="16">
        <f>SUM(COUNTIF(L960:Q960,"yes"))</f>
        <v>1</v>
      </c>
      <c r="S960" s="51"/>
      <c r="T960" s="16"/>
      <c r="U960" s="16"/>
      <c r="V960" s="16"/>
      <c r="W960" s="16"/>
      <c r="X960" s="16"/>
      <c r="Y960" s="16" t="s">
        <v>2863</v>
      </c>
      <c r="Z960" s="16"/>
      <c r="AA960" s="16"/>
      <c r="AG960" s="16" t="s">
        <v>2864</v>
      </c>
      <c r="AM960" s="16" t="s">
        <v>1193</v>
      </c>
      <c r="AN960" s="16" t="s">
        <v>1591</v>
      </c>
      <c r="AO960" s="16" t="s">
        <v>2601</v>
      </c>
      <c r="AQ960" s="16"/>
      <c r="BD960" s="30"/>
      <c r="BH960" s="26"/>
      <c r="BM960" s="16"/>
      <c r="BN960" s="16"/>
      <c r="BO960" s="41"/>
      <c r="BW960" s="16"/>
      <c r="BX960" s="16"/>
      <c r="BY960" s="16"/>
      <c r="BZ960" s="16"/>
      <c r="CI960" s="16"/>
      <c r="CJ960" s="16"/>
      <c r="CK960" s="16"/>
      <c r="CL960" s="16"/>
      <c r="CN960" s="16"/>
      <c r="CR960" s="16"/>
      <c r="CY960" s="16"/>
      <c r="CZ960" s="19"/>
      <c r="DA960" s="16"/>
      <c r="DB960" s="16"/>
      <c r="DD960" s="16"/>
      <c r="DF960" s="16"/>
      <c r="DP960" s="16"/>
      <c r="DS960" s="16"/>
      <c r="DT960" s="16"/>
      <c r="DU960" s="16"/>
      <c r="DW960" s="16"/>
      <c r="EB960" s="16"/>
    </row>
    <row r="961" spans="1:132" x14ac:dyDescent="0.35">
      <c r="A961" s="16" t="s">
        <v>6223</v>
      </c>
      <c r="I961" t="s">
        <v>1903</v>
      </c>
      <c r="J961"/>
      <c r="K961" s="16" t="s">
        <v>730</v>
      </c>
      <c r="L961" s="16"/>
      <c r="O961" s="16" t="s">
        <v>119</v>
      </c>
      <c r="P961" s="16"/>
      <c r="Q961" s="16"/>
      <c r="R961" s="16">
        <f>SUM(COUNTIF(L961:Q961,"yes"))</f>
        <v>1</v>
      </c>
      <c r="S961" s="51"/>
      <c r="T961" s="16"/>
      <c r="U961" s="16"/>
      <c r="V961" s="16"/>
      <c r="W961" s="16"/>
      <c r="X961" s="16"/>
      <c r="Y961" s="16" t="s">
        <v>1902</v>
      </c>
      <c r="Z961" s="16"/>
      <c r="AA961" s="16"/>
      <c r="AG961" s="16" t="s">
        <v>1903</v>
      </c>
      <c r="AM961" s="16" t="s">
        <v>747</v>
      </c>
      <c r="AN961" s="16" t="s">
        <v>1140</v>
      </c>
      <c r="AO961" s="16" t="s">
        <v>1175</v>
      </c>
      <c r="AQ961" s="16"/>
      <c r="AZ961" s="16">
        <f>LEN(AY961)-LEN(SUBSTITUTE(AY961,",",""))+1</f>
        <v>1</v>
      </c>
      <c r="BB961" s="16">
        <f>LEN(BA961)-LEN(SUBSTITUTE(BA961,",",""))+1</f>
        <v>1</v>
      </c>
      <c r="BD961" s="30">
        <f>Table1[[#This Row], [no. of introduced regions]]/Table1[[#This Row], [no. of native regions]]</f>
        <v>1</v>
      </c>
      <c r="BH961" s="26"/>
      <c r="BM961" s="16"/>
      <c r="BN961" s="16"/>
      <c r="BO961" s="41"/>
      <c r="BW961" s="16"/>
      <c r="BX961" s="16"/>
      <c r="BY961" s="16"/>
      <c r="BZ961" s="16"/>
      <c r="CI961" s="16"/>
      <c r="CJ961" s="16"/>
      <c r="CK961" s="16"/>
      <c r="CL961" s="16"/>
      <c r="CN961" s="16"/>
      <c r="CR961" s="16"/>
      <c r="CY961" s="16"/>
      <c r="CZ961" s="19"/>
      <c r="DA961" s="16"/>
      <c r="DB961" s="16"/>
      <c r="DD961" s="16"/>
      <c r="DF961" s="16"/>
      <c r="DP961" s="16"/>
      <c r="DS961" s="16"/>
      <c r="DT961" s="16"/>
      <c r="DU961" s="16"/>
      <c r="DW961" s="16"/>
      <c r="EB961" s="16"/>
    </row>
    <row r="962" spans="1:132" x14ac:dyDescent="0.35">
      <c r="A962" s="16" t="s">
        <v>6223</v>
      </c>
      <c r="I962" t="s">
        <v>2755</v>
      </c>
      <c r="J962"/>
      <c r="K962" s="16" t="s">
        <v>730</v>
      </c>
      <c r="L962" s="16"/>
      <c r="O962" s="16" t="s">
        <v>119</v>
      </c>
      <c r="P962" s="16"/>
      <c r="Q962" s="16"/>
      <c r="R962" s="16">
        <f>SUM(COUNTIF(L962:Q962,"yes"))</f>
        <v>1</v>
      </c>
      <c r="S962" s="51"/>
      <c r="T962" s="16"/>
      <c r="U962" s="16"/>
      <c r="V962" s="16"/>
      <c r="W962" s="16"/>
      <c r="X962" s="16"/>
      <c r="Y962" s="16" t="s">
        <v>2754</v>
      </c>
      <c r="Z962" s="16"/>
      <c r="AA962" s="16"/>
      <c r="AG962" s="16" t="s">
        <v>2755</v>
      </c>
      <c r="AM962" s="16" t="s">
        <v>1469</v>
      </c>
      <c r="AN962" s="16" t="s">
        <v>1239</v>
      </c>
      <c r="AO962" s="16" t="s">
        <v>1235</v>
      </c>
      <c r="AQ962" s="16"/>
      <c r="BD962" s="30"/>
      <c r="BH962" s="26"/>
      <c r="BM962" s="16"/>
      <c r="BN962" s="16"/>
      <c r="BO962" s="41"/>
      <c r="BW962" s="16"/>
      <c r="BX962" s="16"/>
      <c r="BY962" s="16"/>
      <c r="BZ962" s="16"/>
      <c r="CI962" s="16"/>
      <c r="CJ962" s="16"/>
      <c r="CK962" s="16"/>
      <c r="CL962" s="16"/>
      <c r="CN962" s="16"/>
      <c r="CR962" s="16"/>
      <c r="CY962" s="16"/>
      <c r="CZ962" s="19"/>
      <c r="DA962" s="16"/>
      <c r="DB962" s="16"/>
      <c r="DD962" s="16"/>
      <c r="DF962" s="16"/>
      <c r="DP962" s="16"/>
      <c r="DS962" s="16"/>
      <c r="DT962" s="16"/>
      <c r="DU962" s="16"/>
      <c r="DW962" s="16"/>
      <c r="EB962" s="16"/>
    </row>
    <row r="963" spans="1:132" x14ac:dyDescent="0.35">
      <c r="A963" s="16" t="s">
        <v>6223</v>
      </c>
      <c r="I963" t="s">
        <v>2925</v>
      </c>
      <c r="J963"/>
      <c r="K963" s="16" t="s">
        <v>730</v>
      </c>
      <c r="L963" s="16"/>
      <c r="O963" s="16" t="s">
        <v>119</v>
      </c>
      <c r="P963" s="16"/>
      <c r="Q963" s="16"/>
      <c r="R963" s="16">
        <f>SUM(COUNTIF(L963:Q963,"yes"))</f>
        <v>1</v>
      </c>
      <c r="S963" s="51"/>
      <c r="T963" s="16"/>
      <c r="U963" s="16"/>
      <c r="V963" s="16"/>
      <c r="W963" s="16"/>
      <c r="X963" s="16"/>
      <c r="Y963" s="16" t="s">
        <v>2924</v>
      </c>
      <c r="Z963" s="16"/>
      <c r="AA963" s="16"/>
      <c r="AG963" s="16" t="s">
        <v>2925</v>
      </c>
      <c r="AM963" s="16" t="s">
        <v>1229</v>
      </c>
      <c r="AN963" s="16" t="s">
        <v>1231</v>
      </c>
      <c r="AO963" s="16" t="s">
        <v>2926</v>
      </c>
      <c r="AQ963" s="16"/>
      <c r="BD963" s="30"/>
      <c r="BH963" s="26"/>
      <c r="BM963" s="16"/>
      <c r="BN963" s="16"/>
      <c r="BO963" s="41"/>
      <c r="BW963" s="16"/>
      <c r="BX963" s="16"/>
      <c r="BY963" s="16"/>
      <c r="BZ963" s="16"/>
      <c r="CI963" s="16"/>
      <c r="CJ963" s="16"/>
      <c r="CK963" s="16"/>
      <c r="CL963" s="16"/>
      <c r="CN963" s="16"/>
      <c r="CR963" s="16"/>
      <c r="CY963" s="16"/>
      <c r="CZ963" s="19"/>
      <c r="DA963" s="16"/>
      <c r="DB963" s="16"/>
      <c r="DD963" s="16"/>
      <c r="DF963" s="16"/>
      <c r="DP963" s="16"/>
      <c r="DS963" s="16"/>
      <c r="DT963" s="16"/>
      <c r="DU963" s="16"/>
      <c r="DW963" s="16"/>
      <c r="EB963" s="16"/>
    </row>
    <row r="964" spans="1:132" x14ac:dyDescent="0.35">
      <c r="A964" s="16" t="s">
        <v>6223</v>
      </c>
      <c r="I964" t="s">
        <v>3114</v>
      </c>
      <c r="J964"/>
      <c r="K964" s="16" t="s">
        <v>730</v>
      </c>
      <c r="L964" s="16"/>
      <c r="O964" s="16" t="s">
        <v>119</v>
      </c>
      <c r="P964" s="16"/>
      <c r="Q964" s="16"/>
      <c r="R964" s="16">
        <f>SUM(COUNTIF(L964:Q964,"yes"))</f>
        <v>1</v>
      </c>
      <c r="S964" s="51"/>
      <c r="T964" s="16"/>
      <c r="U964" s="16"/>
      <c r="V964" s="16"/>
      <c r="W964" s="16"/>
      <c r="X964" s="16"/>
      <c r="Y964" s="16" t="s">
        <v>3113</v>
      </c>
      <c r="Z964" s="16"/>
      <c r="AA964" s="16"/>
      <c r="AG964" s="16" t="s">
        <v>3114</v>
      </c>
      <c r="AM964" s="16" t="s">
        <v>1034</v>
      </c>
      <c r="AN964" s="16" t="s">
        <v>727</v>
      </c>
      <c r="AO964" s="16" t="s">
        <v>3115</v>
      </c>
      <c r="AQ964" s="16"/>
      <c r="BD964" s="30"/>
      <c r="BH964" s="26"/>
      <c r="BM964" s="16"/>
      <c r="BN964" s="16"/>
      <c r="BO964" s="41"/>
      <c r="BW964" s="16"/>
      <c r="BX964" s="16"/>
      <c r="BY964" s="16"/>
      <c r="BZ964" s="16"/>
      <c r="CI964" s="16"/>
      <c r="CJ964" s="16"/>
      <c r="CK964" s="16"/>
      <c r="CL964" s="16"/>
      <c r="CN964" s="16"/>
      <c r="CR964" s="16"/>
      <c r="CY964" s="16"/>
      <c r="CZ964" s="19"/>
      <c r="DA964" s="16"/>
      <c r="DB964" s="16"/>
      <c r="DD964" s="16"/>
      <c r="DF964" s="16"/>
      <c r="DP964" s="16"/>
      <c r="DS964" s="16"/>
      <c r="DT964" s="16"/>
      <c r="DU964" s="16"/>
      <c r="DW964" s="16"/>
      <c r="EB964" s="16"/>
    </row>
    <row r="965" spans="1:132" x14ac:dyDescent="0.35">
      <c r="A965" s="16" t="s">
        <v>6223</v>
      </c>
      <c r="I965" t="s">
        <v>3128</v>
      </c>
      <c r="J965"/>
      <c r="K965" s="16" t="s">
        <v>730</v>
      </c>
      <c r="L965" s="16"/>
      <c r="O965" s="16" t="s">
        <v>119</v>
      </c>
      <c r="P965" s="16"/>
      <c r="Q965" s="16"/>
      <c r="R965" s="16">
        <f>SUM(COUNTIF(L965:Q965,"yes"))</f>
        <v>1</v>
      </c>
      <c r="S965" s="51"/>
      <c r="T965" s="16"/>
      <c r="U965" s="16"/>
      <c r="V965" s="16"/>
      <c r="W965" s="16"/>
      <c r="X965" s="16"/>
      <c r="Y965" s="16" t="s">
        <v>3127</v>
      </c>
      <c r="Z965" s="16"/>
      <c r="AA965" s="16"/>
      <c r="AG965" s="16" t="s">
        <v>3128</v>
      </c>
      <c r="AM965" s="16" t="s">
        <v>1034</v>
      </c>
      <c r="AN965" s="16" t="s">
        <v>1887</v>
      </c>
      <c r="AO965" s="16" t="s">
        <v>2287</v>
      </c>
      <c r="AQ965" s="16"/>
      <c r="BD965" s="30"/>
      <c r="BH965" s="26"/>
      <c r="BM965" s="16"/>
      <c r="BN965" s="16"/>
      <c r="BO965" s="41"/>
      <c r="BW965" s="16"/>
      <c r="BX965" s="16"/>
      <c r="BY965" s="16"/>
      <c r="BZ965" s="16"/>
      <c r="CI965" s="16"/>
      <c r="CJ965" s="16"/>
      <c r="CK965" s="16"/>
      <c r="CL965" s="16"/>
      <c r="CN965" s="16"/>
      <c r="CR965" s="16"/>
      <c r="CY965" s="16"/>
      <c r="CZ965" s="19"/>
      <c r="DA965" s="16"/>
      <c r="DB965" s="16"/>
      <c r="DD965" s="16"/>
      <c r="DF965" s="16"/>
      <c r="DP965" s="16"/>
      <c r="DS965" s="16"/>
      <c r="DT965" s="16"/>
      <c r="DU965" s="16"/>
      <c r="DW965" s="16"/>
      <c r="EB965" s="16"/>
    </row>
    <row r="966" spans="1:132" x14ac:dyDescent="0.35">
      <c r="A966" s="16" t="s">
        <v>6223</v>
      </c>
      <c r="I966" t="s">
        <v>2704</v>
      </c>
      <c r="J966"/>
      <c r="K966" s="16" t="s">
        <v>730</v>
      </c>
      <c r="L966" s="16"/>
      <c r="O966" s="16" t="s">
        <v>119</v>
      </c>
      <c r="P966" s="16"/>
      <c r="Q966" s="16"/>
      <c r="R966" s="16">
        <f>SUM(COUNTIF(L966:Q966,"yes"))</f>
        <v>1</v>
      </c>
      <c r="S966" s="51"/>
      <c r="T966" s="16"/>
      <c r="U966" s="16"/>
      <c r="V966" s="16"/>
      <c r="W966" s="16"/>
      <c r="X966" s="16"/>
      <c r="Y966" s="16" t="s">
        <v>2702</v>
      </c>
      <c r="Z966" s="16"/>
      <c r="AA966" s="16"/>
      <c r="AB966" s="16" t="s">
        <v>2703</v>
      </c>
      <c r="AG966" s="16" t="s">
        <v>2704</v>
      </c>
      <c r="AM966" s="16" t="s">
        <v>790</v>
      </c>
      <c r="AN966" s="16" t="s">
        <v>2705</v>
      </c>
      <c r="AO966" s="16" t="s">
        <v>2523</v>
      </c>
      <c r="AQ966" s="16"/>
      <c r="BD966" s="30"/>
      <c r="BH966" s="26"/>
      <c r="BM966" s="16"/>
      <c r="BN966" s="16"/>
      <c r="BO966" s="41"/>
      <c r="BW966" s="16"/>
      <c r="BX966" s="16"/>
      <c r="BY966" s="16"/>
      <c r="BZ966" s="16"/>
      <c r="CI966" s="16"/>
      <c r="CJ966" s="16"/>
      <c r="CK966" s="16"/>
      <c r="CL966" s="16"/>
      <c r="CN966" s="16"/>
      <c r="CR966" s="16"/>
      <c r="CY966" s="16"/>
      <c r="CZ966" s="19"/>
      <c r="DA966" s="16"/>
      <c r="DB966" s="16"/>
      <c r="DD966" s="16"/>
      <c r="DF966" s="16"/>
      <c r="DP966" s="16"/>
      <c r="DS966" s="16"/>
      <c r="DT966" s="16"/>
      <c r="DU966" s="16"/>
      <c r="DW966" s="16"/>
      <c r="EB966" s="16"/>
    </row>
    <row r="967" spans="1:132" x14ac:dyDescent="0.35">
      <c r="A967" s="16" t="s">
        <v>6223</v>
      </c>
      <c r="I967" t="s">
        <v>2456</v>
      </c>
      <c r="J967"/>
      <c r="K967" s="16" t="s">
        <v>730</v>
      </c>
      <c r="L967" s="16"/>
      <c r="O967" s="16" t="s">
        <v>119</v>
      </c>
      <c r="P967" s="16"/>
      <c r="Q967" s="16"/>
      <c r="R967" s="16">
        <f>SUM(COUNTIF(L967:Q967,"yes"))</f>
        <v>1</v>
      </c>
      <c r="S967" s="51"/>
      <c r="T967" s="16"/>
      <c r="U967" s="16"/>
      <c r="V967" s="16"/>
      <c r="W967" s="16"/>
      <c r="X967" s="16"/>
      <c r="Y967" s="16" t="s">
        <v>2455</v>
      </c>
      <c r="Z967" s="16"/>
      <c r="AA967" s="16"/>
      <c r="AG967" s="16" t="s">
        <v>2456</v>
      </c>
      <c r="AM967" s="16" t="s">
        <v>790</v>
      </c>
      <c r="AN967" s="16" t="s">
        <v>727</v>
      </c>
      <c r="AO967" s="16" t="s">
        <v>2039</v>
      </c>
      <c r="AQ967" s="16"/>
      <c r="AZ967" s="16">
        <f>LEN(AY967)-LEN(SUBSTITUTE(AY967,",",""))+1</f>
        <v>1</v>
      </c>
      <c r="BD967" s="30"/>
      <c r="BH967" s="26"/>
      <c r="BM967" s="16"/>
      <c r="BN967" s="16"/>
      <c r="BO967" s="41"/>
      <c r="BW967" s="16"/>
      <c r="BX967" s="16"/>
      <c r="BY967" s="16"/>
      <c r="BZ967" s="16"/>
      <c r="CI967" s="16"/>
      <c r="CJ967" s="16"/>
      <c r="CK967" s="16"/>
      <c r="CL967" s="16"/>
      <c r="CN967" s="16"/>
      <c r="CR967" s="16"/>
      <c r="CY967" s="16"/>
      <c r="CZ967" s="19"/>
      <c r="DA967" s="16"/>
      <c r="DB967" s="16"/>
      <c r="DD967" s="16"/>
      <c r="DF967" s="16"/>
      <c r="DP967" s="16"/>
      <c r="DS967" s="16"/>
      <c r="DT967" s="16"/>
      <c r="DU967" s="16"/>
      <c r="DW967" s="16"/>
      <c r="EB967" s="16"/>
    </row>
    <row r="968" spans="1:132" x14ac:dyDescent="0.35">
      <c r="A968" s="16" t="s">
        <v>6223</v>
      </c>
      <c r="I968" t="s">
        <v>2251</v>
      </c>
      <c r="J968"/>
      <c r="K968" s="16" t="s">
        <v>730</v>
      </c>
      <c r="L968" s="16"/>
      <c r="O968" s="16" t="s">
        <v>119</v>
      </c>
      <c r="P968" s="16"/>
      <c r="Q968" s="16"/>
      <c r="R968" s="16">
        <f>SUM(COUNTIF(L968:Q968,"yes"))</f>
        <v>1</v>
      </c>
      <c r="S968" s="51"/>
      <c r="T968" s="16"/>
      <c r="U968" s="16"/>
      <c r="V968" s="16"/>
      <c r="W968" s="16"/>
      <c r="X968" s="16"/>
      <c r="Y968" s="16" t="s">
        <v>2250</v>
      </c>
      <c r="Z968" s="16"/>
      <c r="AA968" s="16"/>
      <c r="AG968" s="16" t="s">
        <v>2251</v>
      </c>
      <c r="AM968" s="16" t="s">
        <v>747</v>
      </c>
      <c r="AN968" s="16" t="s">
        <v>2252</v>
      </c>
      <c r="AO968" s="16" t="s">
        <v>1232</v>
      </c>
      <c r="AQ968" s="16"/>
      <c r="AZ968" s="16">
        <f>LEN(AY968)-LEN(SUBSTITUTE(AY968,",",""))+1</f>
        <v>1</v>
      </c>
      <c r="BD968" s="30"/>
      <c r="BH968" s="26"/>
      <c r="BM968" s="16"/>
      <c r="BN968" s="16"/>
      <c r="BO968" s="41"/>
      <c r="BW968" s="16"/>
      <c r="BX968" s="16"/>
      <c r="BY968" s="16"/>
      <c r="BZ968" s="16"/>
      <c r="CI968" s="16"/>
      <c r="CJ968" s="16"/>
      <c r="CK968" s="16"/>
      <c r="CL968" s="16"/>
      <c r="CN968" s="16"/>
      <c r="CR968" s="16"/>
      <c r="CY968" s="16"/>
      <c r="CZ968" s="19"/>
      <c r="DA968" s="16"/>
      <c r="DB968" s="16"/>
      <c r="DD968" s="16"/>
      <c r="DF968" s="16"/>
      <c r="DP968" s="16"/>
      <c r="DS968" s="16"/>
      <c r="DT968" s="16"/>
      <c r="DU968" s="16"/>
      <c r="DW968" s="16"/>
      <c r="EB968" s="16"/>
    </row>
    <row r="969" spans="1:132" x14ac:dyDescent="0.35">
      <c r="A969" s="16" t="s">
        <v>6223</v>
      </c>
      <c r="I969" t="s">
        <v>2785</v>
      </c>
      <c r="J969"/>
      <c r="K969" s="16" t="s">
        <v>730</v>
      </c>
      <c r="L969" s="16"/>
      <c r="O969" s="16" t="s">
        <v>119</v>
      </c>
      <c r="P969" s="16"/>
      <c r="Q969" s="16"/>
      <c r="R969" s="16">
        <f>SUM(COUNTIF(L969:Q969,"yes"))</f>
        <v>1</v>
      </c>
      <c r="S969" s="51"/>
      <c r="T969" s="16"/>
      <c r="U969" s="16"/>
      <c r="V969" s="16"/>
      <c r="W969" s="16"/>
      <c r="X969" s="16"/>
      <c r="Y969" s="16" t="s">
        <v>2784</v>
      </c>
      <c r="Z969" s="16"/>
      <c r="AA969" s="16"/>
      <c r="AG969" s="16" t="s">
        <v>2785</v>
      </c>
      <c r="AM969" s="16" t="s">
        <v>1193</v>
      </c>
      <c r="AN969" s="16" t="s">
        <v>931</v>
      </c>
      <c r="AO969" s="16" t="s">
        <v>1227</v>
      </c>
      <c r="AQ969" s="16"/>
      <c r="BD969" s="30"/>
      <c r="BH969" s="26"/>
      <c r="BM969" s="16"/>
      <c r="BN969" s="16"/>
      <c r="BO969" s="41"/>
      <c r="BW969" s="16"/>
      <c r="BX969" s="16"/>
      <c r="BY969" s="16"/>
      <c r="BZ969" s="16"/>
      <c r="CI969" s="16"/>
      <c r="CJ969" s="16"/>
      <c r="CK969" s="16"/>
      <c r="CL969" s="16"/>
      <c r="CN969" s="16"/>
      <c r="CR969" s="16"/>
      <c r="CY969" s="16"/>
      <c r="CZ969" s="19"/>
      <c r="DA969" s="16"/>
      <c r="DB969" s="16"/>
      <c r="DD969" s="16"/>
      <c r="DF969" s="16"/>
      <c r="DP969" s="16"/>
      <c r="DS969" s="16"/>
      <c r="DT969" s="16"/>
      <c r="DU969" s="16"/>
      <c r="DW969" s="16"/>
      <c r="EB969" s="16"/>
    </row>
    <row r="970" spans="1:132" x14ac:dyDescent="0.35">
      <c r="A970" s="16" t="s">
        <v>6223</v>
      </c>
      <c r="I970" t="s">
        <v>2112</v>
      </c>
      <c r="J970"/>
      <c r="K970" s="16" t="s">
        <v>730</v>
      </c>
      <c r="L970" s="16"/>
      <c r="O970" s="16" t="s">
        <v>119</v>
      </c>
      <c r="P970" s="16"/>
      <c r="Q970" s="16"/>
      <c r="R970" s="16">
        <f>SUM(COUNTIF(L970:Q970,"yes"))</f>
        <v>1</v>
      </c>
      <c r="S970" s="51"/>
      <c r="T970" s="16"/>
      <c r="U970" s="16"/>
      <c r="V970" s="16"/>
      <c r="W970" s="16"/>
      <c r="X970" s="16"/>
      <c r="Y970" s="16" t="s">
        <v>2111</v>
      </c>
      <c r="Z970" s="16"/>
      <c r="AA970" s="16"/>
      <c r="AG970" s="16" t="s">
        <v>2112</v>
      </c>
      <c r="AM970" s="16" t="s">
        <v>1034</v>
      </c>
      <c r="AN970" s="16" t="s">
        <v>727</v>
      </c>
      <c r="AO970" s="16" t="s">
        <v>2113</v>
      </c>
      <c r="AQ970" s="16"/>
      <c r="AZ970" s="16">
        <f>LEN(AY970)-LEN(SUBSTITUTE(AY970,",",""))+1</f>
        <v>1</v>
      </c>
      <c r="BD970" s="30"/>
      <c r="BH970" s="26"/>
      <c r="BM970" s="16"/>
      <c r="BN970" s="16"/>
      <c r="BO970" s="41"/>
      <c r="BW970" s="16"/>
      <c r="BX970" s="16"/>
      <c r="BY970" s="16"/>
      <c r="BZ970" s="16"/>
      <c r="CI970" s="16"/>
      <c r="CJ970" s="16"/>
      <c r="CK970" s="16"/>
      <c r="CL970" s="16"/>
      <c r="CN970" s="16"/>
      <c r="CR970" s="16"/>
      <c r="CY970" s="16"/>
      <c r="CZ970" s="19"/>
      <c r="DA970" s="16"/>
      <c r="DB970" s="16"/>
      <c r="DD970" s="16"/>
      <c r="DF970" s="16"/>
      <c r="DP970" s="16"/>
      <c r="DS970" s="16"/>
      <c r="DT970" s="16"/>
      <c r="DU970" s="16"/>
      <c r="DW970" s="16"/>
      <c r="EB970" s="16"/>
    </row>
    <row r="971" spans="1:132" x14ac:dyDescent="0.35">
      <c r="A971" s="16" t="s">
        <v>6223</v>
      </c>
      <c r="I971" t="s">
        <v>2147</v>
      </c>
      <c r="J971"/>
      <c r="K971" s="16" t="s">
        <v>730</v>
      </c>
      <c r="L971" s="16"/>
      <c r="O971" s="16" t="s">
        <v>119</v>
      </c>
      <c r="P971" s="16"/>
      <c r="Q971" s="16"/>
      <c r="R971" s="16">
        <f>SUM(COUNTIF(L971:Q971,"yes"))</f>
        <v>1</v>
      </c>
      <c r="S971" s="51"/>
      <c r="T971" s="16"/>
      <c r="U971" s="16"/>
      <c r="V971" s="16"/>
      <c r="W971" s="16"/>
      <c r="X971" s="16"/>
      <c r="Y971" s="16" t="s">
        <v>2146</v>
      </c>
      <c r="Z971" s="16"/>
      <c r="AA971" s="16"/>
      <c r="AG971" s="16" t="s">
        <v>2147</v>
      </c>
      <c r="AM971" s="16" t="s">
        <v>2142</v>
      </c>
      <c r="AN971" s="16" t="s">
        <v>981</v>
      </c>
      <c r="AO971" s="16" t="s">
        <v>1194</v>
      </c>
      <c r="AQ971" s="16"/>
      <c r="AZ971" s="16">
        <f>LEN(AY971)-LEN(SUBSTITUTE(AY971,",",""))+1</f>
        <v>1</v>
      </c>
      <c r="BD971" s="30"/>
      <c r="BH971" s="26"/>
      <c r="BM971" s="16"/>
      <c r="BN971" s="16"/>
      <c r="BO971" s="41"/>
      <c r="BW971" s="16"/>
      <c r="BX971" s="16"/>
      <c r="BY971" s="16"/>
      <c r="BZ971" s="16"/>
      <c r="CI971" s="16"/>
      <c r="CJ971" s="16"/>
      <c r="CK971" s="16"/>
      <c r="CL971" s="16"/>
      <c r="CN971" s="16"/>
      <c r="CR971" s="16"/>
      <c r="CY971" s="16"/>
      <c r="CZ971" s="19"/>
      <c r="DA971" s="16"/>
      <c r="DB971" s="16"/>
      <c r="DD971" s="16"/>
      <c r="DF971" s="16"/>
      <c r="DP971" s="16"/>
      <c r="DS971" s="16"/>
      <c r="DT971" s="16"/>
      <c r="DU971" s="16"/>
      <c r="DW971" s="16"/>
      <c r="EB971" s="16"/>
    </row>
    <row r="972" spans="1:132" x14ac:dyDescent="0.35">
      <c r="A972" s="16" t="s">
        <v>6223</v>
      </c>
      <c r="I972" t="s">
        <v>2213</v>
      </c>
      <c r="J972"/>
      <c r="K972" s="16" t="s">
        <v>730</v>
      </c>
      <c r="L972" s="16"/>
      <c r="O972" s="16" t="s">
        <v>119</v>
      </c>
      <c r="P972" s="16"/>
      <c r="Q972" s="16"/>
      <c r="R972" s="16">
        <f>SUM(COUNTIF(L972:Q972,"yes"))</f>
        <v>1</v>
      </c>
      <c r="S972" s="51"/>
      <c r="T972" s="16"/>
      <c r="U972" s="16"/>
      <c r="V972" s="16"/>
      <c r="W972" s="16"/>
      <c r="X972" s="16"/>
      <c r="Y972" s="16" t="s">
        <v>2212</v>
      </c>
      <c r="Z972" s="16"/>
      <c r="AA972" s="16"/>
      <c r="AG972" s="16" t="s">
        <v>2213</v>
      </c>
      <c r="AM972" s="16" t="s">
        <v>1229</v>
      </c>
      <c r="AN972" s="16" t="s">
        <v>1228</v>
      </c>
      <c r="AO972" s="16" t="s">
        <v>2214</v>
      </c>
      <c r="AQ972" s="16"/>
      <c r="AZ972" s="16">
        <f>LEN(AY972)-LEN(SUBSTITUTE(AY972,",",""))+1</f>
        <v>1</v>
      </c>
      <c r="BD972" s="30"/>
      <c r="BH972" s="26"/>
      <c r="BM972" s="16"/>
      <c r="BN972" s="16"/>
      <c r="BO972" s="41"/>
      <c r="BW972" s="16"/>
      <c r="BX972" s="16"/>
      <c r="BY972" s="16"/>
      <c r="BZ972" s="16"/>
      <c r="CI972" s="16"/>
      <c r="CJ972" s="16"/>
      <c r="CK972" s="16"/>
      <c r="CL972" s="16"/>
      <c r="CN972" s="16"/>
      <c r="CR972" s="16"/>
      <c r="CY972" s="16"/>
      <c r="CZ972" s="19"/>
      <c r="DA972" s="16"/>
      <c r="DB972" s="16"/>
      <c r="DD972" s="16"/>
      <c r="DF972" s="16"/>
      <c r="DP972" s="16"/>
      <c r="DS972" s="16"/>
      <c r="DT972" s="16"/>
      <c r="DU972" s="16"/>
      <c r="DW972" s="16"/>
      <c r="EB972" s="16"/>
    </row>
    <row r="973" spans="1:132" x14ac:dyDescent="0.35">
      <c r="A973" s="16" t="s">
        <v>6223</v>
      </c>
      <c r="I973" t="s">
        <v>1851</v>
      </c>
      <c r="J973"/>
      <c r="K973" s="16" t="s">
        <v>730</v>
      </c>
      <c r="L973" s="16"/>
      <c r="O973" s="16" t="s">
        <v>119</v>
      </c>
      <c r="P973" s="16"/>
      <c r="Q973" s="16"/>
      <c r="R973" s="16">
        <f>SUM(COUNTIF(L973:Q973,"yes"))</f>
        <v>1</v>
      </c>
      <c r="S973" s="51"/>
      <c r="T973" s="16"/>
      <c r="U973" s="16"/>
      <c r="V973" s="16"/>
      <c r="W973" s="16"/>
      <c r="X973" s="16"/>
      <c r="Y973" s="16" t="s">
        <v>1850</v>
      </c>
      <c r="Z973" s="16"/>
      <c r="AA973" s="16"/>
      <c r="AG973" s="16" t="s">
        <v>1851</v>
      </c>
      <c r="AM973" s="16" t="s">
        <v>1313</v>
      </c>
      <c r="AN973" s="16" t="s">
        <v>1806</v>
      </c>
      <c r="AO973" s="16" t="s">
        <v>1265</v>
      </c>
      <c r="AQ973" s="16"/>
      <c r="AZ973" s="16">
        <f>LEN(AY973)-LEN(SUBSTITUTE(AY973,",",""))+1</f>
        <v>1</v>
      </c>
      <c r="BB973" s="16">
        <f>LEN(BA973)-LEN(SUBSTITUTE(BA973,",",""))+1</f>
        <v>1</v>
      </c>
      <c r="BD973" s="30">
        <f>Table1[[#This Row], [no. of introduced regions]]/Table1[[#This Row], [no. of native regions]]</f>
        <v>1</v>
      </c>
      <c r="BH973" s="26"/>
      <c r="BM973" s="16"/>
      <c r="BN973" s="16"/>
      <c r="BO973" s="41"/>
      <c r="BW973" s="16"/>
      <c r="BX973" s="16"/>
      <c r="BY973" s="16"/>
      <c r="BZ973" s="16"/>
      <c r="CI973" s="16"/>
      <c r="CJ973" s="16"/>
      <c r="CK973" s="16"/>
      <c r="CL973" s="16"/>
      <c r="CN973" s="16"/>
      <c r="CR973" s="16"/>
      <c r="CY973" s="16"/>
      <c r="CZ973" s="19"/>
      <c r="DA973" s="16"/>
      <c r="DB973" s="16"/>
      <c r="DD973" s="16"/>
      <c r="DF973" s="16"/>
      <c r="DP973" s="16"/>
      <c r="DS973" s="16"/>
      <c r="DT973" s="16"/>
      <c r="DU973" s="16"/>
      <c r="DW973" s="16"/>
      <c r="EB973" s="16"/>
    </row>
    <row r="974" spans="1:132" x14ac:dyDescent="0.35">
      <c r="A974" s="16" t="s">
        <v>6223</v>
      </c>
      <c r="I974" t="s">
        <v>2058</v>
      </c>
      <c r="J974"/>
      <c r="K974" s="16" t="s">
        <v>730</v>
      </c>
      <c r="L974" s="16"/>
      <c r="O974" s="16" t="s">
        <v>119</v>
      </c>
      <c r="P974" s="16"/>
      <c r="Q974" s="16"/>
      <c r="R974" s="16">
        <f>SUM(COUNTIF(L974:Q974,"yes"))</f>
        <v>1</v>
      </c>
      <c r="S974" s="51"/>
      <c r="T974" s="16"/>
      <c r="U974" s="16"/>
      <c r="V974" s="16"/>
      <c r="W974" s="16"/>
      <c r="X974" s="16"/>
      <c r="Y974" s="16" t="s">
        <v>2057</v>
      </c>
      <c r="Z974" s="16"/>
      <c r="AA974" s="16"/>
      <c r="AG974" s="16" t="s">
        <v>2058</v>
      </c>
      <c r="AM974" s="16" t="s">
        <v>1428</v>
      </c>
      <c r="AN974" s="16" t="s">
        <v>1996</v>
      </c>
      <c r="AO974" s="16" t="s">
        <v>1703</v>
      </c>
      <c r="AQ974" s="16"/>
      <c r="AZ974" s="16">
        <f>LEN(AY974)-LEN(SUBSTITUTE(AY974,",",""))+1</f>
        <v>1</v>
      </c>
      <c r="BD974" s="30"/>
      <c r="BH974" s="26"/>
      <c r="BM974" s="16"/>
      <c r="BN974" s="16"/>
      <c r="BO974" s="41"/>
      <c r="BW974" s="16"/>
      <c r="BX974" s="16"/>
      <c r="BY974" s="16"/>
      <c r="BZ974" s="16"/>
      <c r="CI974" s="16"/>
      <c r="CJ974" s="16"/>
      <c r="CK974" s="16"/>
      <c r="CL974" s="16"/>
      <c r="CN974" s="16"/>
      <c r="CR974" s="16"/>
      <c r="CY974" s="16"/>
      <c r="CZ974" s="19"/>
      <c r="DA974" s="16"/>
      <c r="DB974" s="16"/>
      <c r="DD974" s="16"/>
      <c r="DF974" s="16"/>
      <c r="DP974" s="16"/>
      <c r="DS974" s="16"/>
      <c r="DT974" s="16"/>
      <c r="DU974" s="16"/>
      <c r="DW974" s="16"/>
      <c r="EB974" s="16"/>
    </row>
    <row r="975" spans="1:132" x14ac:dyDescent="0.35">
      <c r="A975" s="16" t="s">
        <v>6223</v>
      </c>
      <c r="I975" t="s">
        <v>2798</v>
      </c>
      <c r="J975"/>
      <c r="K975" s="16" t="s">
        <v>730</v>
      </c>
      <c r="L975" s="16"/>
      <c r="O975" s="16" t="s">
        <v>119</v>
      </c>
      <c r="P975" s="16"/>
      <c r="Q975" s="16"/>
      <c r="R975" s="16">
        <f>SUM(COUNTIF(L975:Q975,"yes"))</f>
        <v>1</v>
      </c>
      <c r="S975" s="51"/>
      <c r="T975" s="16"/>
      <c r="U975" s="16"/>
      <c r="V975" s="16"/>
      <c r="W975" s="16"/>
      <c r="X975" s="16"/>
      <c r="Y975" s="16" t="s">
        <v>2797</v>
      </c>
      <c r="Z975" s="16"/>
      <c r="AA975" s="16"/>
      <c r="AG975" s="16" t="s">
        <v>2798</v>
      </c>
      <c r="AM975" s="16" t="s">
        <v>1229</v>
      </c>
      <c r="AN975" s="16" t="s">
        <v>1231</v>
      </c>
      <c r="AO975" s="16" t="s">
        <v>1346</v>
      </c>
      <c r="AQ975" s="16"/>
      <c r="BD975" s="30"/>
      <c r="BH975" s="26"/>
      <c r="BM975" s="16"/>
      <c r="BN975" s="16"/>
      <c r="BO975" s="41"/>
      <c r="BW975" s="16"/>
      <c r="BX975" s="16"/>
      <c r="BY975" s="16"/>
      <c r="BZ975" s="16"/>
      <c r="CI975" s="16"/>
      <c r="CJ975" s="16"/>
      <c r="CK975" s="16"/>
      <c r="CL975" s="16"/>
      <c r="CN975" s="16"/>
      <c r="CR975" s="16"/>
      <c r="CY975" s="16"/>
      <c r="CZ975" s="19"/>
      <c r="DA975" s="16"/>
      <c r="DB975" s="16"/>
      <c r="DD975" s="16"/>
      <c r="DF975" s="16"/>
      <c r="DP975" s="16"/>
      <c r="DS975" s="16"/>
      <c r="DT975" s="16"/>
      <c r="DU975" s="16"/>
      <c r="DW975" s="16"/>
      <c r="EB975" s="16"/>
    </row>
    <row r="976" spans="1:132" x14ac:dyDescent="0.35">
      <c r="A976" s="16" t="s">
        <v>6223</v>
      </c>
      <c r="I976" t="s">
        <v>1937</v>
      </c>
      <c r="J976"/>
      <c r="K976" s="16" t="s">
        <v>730</v>
      </c>
      <c r="L976" s="16"/>
      <c r="O976" s="16" t="s">
        <v>119</v>
      </c>
      <c r="P976" s="16"/>
      <c r="Q976" s="16"/>
      <c r="R976" s="16">
        <f>SUM(COUNTIF(L976:Q976,"yes"))</f>
        <v>1</v>
      </c>
      <c r="S976" s="51"/>
      <c r="T976" s="16"/>
      <c r="U976" s="16"/>
      <c r="V976" s="16"/>
      <c r="W976" s="16"/>
      <c r="X976" s="16"/>
      <c r="Y976" s="16" t="s">
        <v>1935</v>
      </c>
      <c r="Z976" s="16"/>
      <c r="AA976" s="16"/>
      <c r="AG976" s="16" t="s">
        <v>1937</v>
      </c>
      <c r="AM976" s="16" t="s">
        <v>1936</v>
      </c>
      <c r="AN976" s="16" t="s">
        <v>931</v>
      </c>
      <c r="AO976" s="16" t="s">
        <v>1346</v>
      </c>
      <c r="AQ976" s="16"/>
      <c r="AZ976" s="16">
        <f>LEN(AY976)-LEN(SUBSTITUTE(AY976,",",""))+1</f>
        <v>1</v>
      </c>
      <c r="BB976" s="16">
        <f>LEN(BA976)-LEN(SUBSTITUTE(BA976,",",""))+1</f>
        <v>1</v>
      </c>
      <c r="BD976" s="30">
        <f>Table1[[#This Row], [no. of introduced regions]]/Table1[[#This Row], [no. of native regions]]</f>
        <v>1</v>
      </c>
      <c r="BH976" s="26"/>
      <c r="BM976" s="16"/>
      <c r="BN976" s="16"/>
      <c r="BO976" s="41"/>
      <c r="BW976" s="16"/>
      <c r="BX976" s="16"/>
      <c r="BY976" s="16"/>
      <c r="BZ976" s="16"/>
      <c r="CI976" s="16"/>
      <c r="CJ976" s="16"/>
      <c r="CK976" s="16"/>
      <c r="CL976" s="16"/>
      <c r="CN976" s="16"/>
      <c r="CR976" s="16"/>
      <c r="CY976" s="16"/>
      <c r="CZ976" s="19"/>
      <c r="DA976" s="16"/>
      <c r="DB976" s="16"/>
      <c r="DD976" s="16"/>
      <c r="DF976" s="16"/>
      <c r="DP976" s="16"/>
      <c r="DS976" s="16"/>
      <c r="DT976" s="16"/>
      <c r="DU976" s="16"/>
      <c r="DW976" s="16"/>
      <c r="EB976" s="16"/>
    </row>
    <row r="977" spans="1:132" x14ac:dyDescent="0.35">
      <c r="A977" s="16" t="s">
        <v>6223</v>
      </c>
      <c r="I977" t="s">
        <v>2392</v>
      </c>
      <c r="J977"/>
      <c r="K977" s="16" t="s">
        <v>730</v>
      </c>
      <c r="L977" s="16"/>
      <c r="O977" s="16" t="s">
        <v>119</v>
      </c>
      <c r="P977" s="16"/>
      <c r="Q977" s="16"/>
      <c r="R977" s="16">
        <f>SUM(COUNTIF(L977:Q977,"yes"))</f>
        <v>1</v>
      </c>
      <c r="S977" s="51"/>
      <c r="T977" s="16"/>
      <c r="U977" s="16"/>
      <c r="V977" s="16"/>
      <c r="W977" s="16"/>
      <c r="X977" s="16"/>
      <c r="Y977" s="16" t="s">
        <v>2391</v>
      </c>
      <c r="Z977" s="16"/>
      <c r="AA977" s="16"/>
      <c r="AG977" s="16" t="s">
        <v>2392</v>
      </c>
      <c r="AM977" s="16" t="s">
        <v>1418</v>
      </c>
      <c r="AN977" s="16" t="s">
        <v>727</v>
      </c>
      <c r="AO977" s="16" t="s">
        <v>1346</v>
      </c>
      <c r="AQ977" s="16"/>
      <c r="AZ977" s="16">
        <f>LEN(AY977)-LEN(SUBSTITUTE(AY977,",",""))+1</f>
        <v>1</v>
      </c>
      <c r="BD977" s="30"/>
      <c r="BH977" s="26"/>
      <c r="BM977" s="16"/>
      <c r="BN977" s="16"/>
      <c r="BO977" s="41"/>
      <c r="BW977" s="16"/>
      <c r="BX977" s="16"/>
      <c r="BY977" s="16"/>
      <c r="BZ977" s="16"/>
      <c r="CI977" s="16"/>
      <c r="CJ977" s="16"/>
      <c r="CK977" s="16"/>
      <c r="CL977" s="16"/>
      <c r="CN977" s="16"/>
      <c r="CR977" s="16"/>
      <c r="CY977" s="16"/>
      <c r="CZ977" s="19"/>
      <c r="DA977" s="16"/>
      <c r="DB977" s="16"/>
      <c r="DD977" s="16"/>
      <c r="DF977" s="16"/>
      <c r="DP977" s="16"/>
      <c r="DS977" s="16"/>
      <c r="DT977" s="16"/>
      <c r="DU977" s="16"/>
      <c r="DW977" s="16"/>
      <c r="EB977" s="16"/>
    </row>
    <row r="978" spans="1:132" x14ac:dyDescent="0.35">
      <c r="A978" s="16" t="s">
        <v>6223</v>
      </c>
      <c r="I978" t="s">
        <v>1681</v>
      </c>
      <c r="J978"/>
      <c r="K978" s="16" t="s">
        <v>730</v>
      </c>
      <c r="L978" s="16"/>
      <c r="O978" s="16" t="s">
        <v>119</v>
      </c>
      <c r="P978" s="16"/>
      <c r="Q978" s="16"/>
      <c r="R978" s="16">
        <f>SUM(COUNTIF(L978:Q978,"yes"))</f>
        <v>1</v>
      </c>
      <c r="S978" s="51" t="s">
        <v>6301</v>
      </c>
      <c r="T978" s="16"/>
      <c r="U978" s="16"/>
      <c r="V978" s="16"/>
      <c r="W978" s="16"/>
      <c r="X978" s="16"/>
      <c r="Y978" s="16" t="s">
        <v>1682</v>
      </c>
      <c r="Z978" s="16"/>
      <c r="AA978" s="16"/>
      <c r="AG978" s="16" t="s">
        <v>1683</v>
      </c>
      <c r="AM978" s="16" t="s">
        <v>947</v>
      </c>
      <c r="AN978" s="16" t="s">
        <v>727</v>
      </c>
      <c r="AO978" s="16" t="s">
        <v>1684</v>
      </c>
      <c r="AQ978" s="16"/>
      <c r="BD978" s="30"/>
      <c r="BH978" s="26"/>
      <c r="BM978" s="16"/>
      <c r="BN978" s="16"/>
      <c r="BO978" s="41"/>
      <c r="BW978" s="16"/>
      <c r="BX978" s="16"/>
      <c r="BY978" s="16"/>
      <c r="BZ978" s="16"/>
      <c r="CI978" s="16"/>
      <c r="CJ978" s="16"/>
      <c r="CK978" s="16"/>
      <c r="CL978" s="16"/>
      <c r="CN978" s="16"/>
      <c r="CR978" s="16"/>
      <c r="CY978" s="16"/>
      <c r="CZ978" s="19"/>
      <c r="DA978" s="16"/>
      <c r="DB978" s="16"/>
      <c r="DD978" s="16"/>
      <c r="DF978" s="16"/>
      <c r="DP978" s="16"/>
      <c r="DS978" s="16"/>
      <c r="DT978" s="16"/>
      <c r="DU978" s="16"/>
      <c r="DW978" s="16"/>
      <c r="EB978" s="16"/>
    </row>
    <row r="979" spans="1:132" x14ac:dyDescent="0.35">
      <c r="A979" s="16" t="s">
        <v>6223</v>
      </c>
      <c r="I979" t="s">
        <v>2389</v>
      </c>
      <c r="J979"/>
      <c r="K979" s="16" t="s">
        <v>730</v>
      </c>
      <c r="L979" s="16"/>
      <c r="O979" s="16" t="s">
        <v>119</v>
      </c>
      <c r="P979" s="16"/>
      <c r="Q979" s="16"/>
      <c r="R979" s="16">
        <f>SUM(COUNTIF(L979:Q979,"yes"))</f>
        <v>1</v>
      </c>
      <c r="S979" s="51"/>
      <c r="T979" s="16"/>
      <c r="U979" s="16"/>
      <c r="V979" s="16"/>
      <c r="W979" s="16"/>
      <c r="X979" s="16"/>
      <c r="Y979" s="16" t="s">
        <v>2388</v>
      </c>
      <c r="Z979" s="16"/>
      <c r="AA979" s="16"/>
      <c r="AG979" s="16" t="s">
        <v>2389</v>
      </c>
      <c r="AM979" s="16" t="s">
        <v>2386</v>
      </c>
      <c r="AN979" s="16" t="s">
        <v>981</v>
      </c>
      <c r="AO979" s="16" t="s">
        <v>1265</v>
      </c>
      <c r="AQ979" s="16"/>
      <c r="AZ979" s="16">
        <f>LEN(AY979)-LEN(SUBSTITUTE(AY979,",",""))+1</f>
        <v>1</v>
      </c>
      <c r="BD979" s="30"/>
      <c r="BH979" s="26"/>
      <c r="BM979" s="16"/>
      <c r="BN979" s="16"/>
      <c r="BO979" s="41"/>
      <c r="BW979" s="16"/>
      <c r="BX979" s="16"/>
      <c r="BY979" s="16"/>
      <c r="BZ979" s="16"/>
      <c r="CI979" s="16"/>
      <c r="CJ979" s="16"/>
      <c r="CK979" s="16"/>
      <c r="CL979" s="16"/>
      <c r="CN979" s="16"/>
      <c r="CR979" s="16"/>
      <c r="CY979" s="16"/>
      <c r="CZ979" s="19"/>
      <c r="DA979" s="16"/>
      <c r="DB979" s="16"/>
      <c r="DD979" s="16"/>
      <c r="DF979" s="16"/>
      <c r="DP979" s="16"/>
      <c r="DS979" s="16"/>
      <c r="DT979" s="16"/>
      <c r="DU979" s="16"/>
      <c r="DW979" s="16"/>
      <c r="EB979" s="16"/>
    </row>
    <row r="980" spans="1:132" x14ac:dyDescent="0.35">
      <c r="A980" s="16" t="s">
        <v>6223</v>
      </c>
      <c r="I980" t="s">
        <v>2626</v>
      </c>
      <c r="J980"/>
      <c r="K980" s="16" t="s">
        <v>730</v>
      </c>
      <c r="L980" s="16"/>
      <c r="O980" s="16" t="s">
        <v>119</v>
      </c>
      <c r="P980" s="16"/>
      <c r="Q980" s="16"/>
      <c r="R980" s="16">
        <f>SUM(COUNTIF(L980:Q980,"yes"))</f>
        <v>1</v>
      </c>
      <c r="S980" s="51"/>
      <c r="T980" s="16"/>
      <c r="U980" s="16"/>
      <c r="V980" s="16"/>
      <c r="W980" s="16"/>
      <c r="X980" s="16"/>
      <c r="Y980" s="16" t="s">
        <v>2625</v>
      </c>
      <c r="Z980" s="16"/>
      <c r="AA980" s="16"/>
      <c r="AG980" s="16" t="s">
        <v>2626</v>
      </c>
      <c r="AM980" s="16" t="s">
        <v>1213</v>
      </c>
      <c r="AN980" s="16" t="s">
        <v>1228</v>
      </c>
      <c r="AO980" s="16" t="s">
        <v>1879</v>
      </c>
      <c r="AQ980" s="16"/>
      <c r="AZ980" s="16">
        <f>LEN(AY980)-LEN(SUBSTITUTE(AY980,",",""))+1</f>
        <v>1</v>
      </c>
      <c r="BD980" s="30"/>
      <c r="BH980" s="26"/>
      <c r="BM980" s="16"/>
      <c r="BN980" s="16"/>
      <c r="BO980" s="41"/>
      <c r="BW980" s="16"/>
      <c r="BX980" s="16"/>
      <c r="BY980" s="16"/>
      <c r="BZ980" s="16"/>
      <c r="CI980" s="16"/>
      <c r="CJ980" s="16"/>
      <c r="CK980" s="16"/>
      <c r="CL980" s="16"/>
      <c r="CN980" s="16"/>
      <c r="CR980" s="16"/>
      <c r="CY980" s="16"/>
      <c r="CZ980" s="19"/>
      <c r="DA980" s="16"/>
      <c r="DB980" s="16"/>
      <c r="DD980" s="16"/>
      <c r="DF980" s="16"/>
      <c r="DP980" s="16"/>
      <c r="DS980" s="16"/>
      <c r="DT980" s="16"/>
      <c r="DU980" s="16"/>
      <c r="DW980" s="16"/>
      <c r="EB980" s="16"/>
    </row>
    <row r="981" spans="1:132" x14ac:dyDescent="0.35">
      <c r="A981" s="16" t="s">
        <v>6223</v>
      </c>
      <c r="I981" t="s">
        <v>2485</v>
      </c>
      <c r="J981"/>
      <c r="K981" s="16" t="s">
        <v>730</v>
      </c>
      <c r="L981" s="16"/>
      <c r="O981" s="16" t="s">
        <v>119</v>
      </c>
      <c r="P981" s="16"/>
      <c r="Q981" s="16"/>
      <c r="R981" s="16">
        <f>SUM(COUNTIF(L981:Q981,"yes"))</f>
        <v>1</v>
      </c>
      <c r="S981" s="51"/>
      <c r="T981" s="16"/>
      <c r="U981" s="16"/>
      <c r="V981" s="16"/>
      <c r="W981" s="16"/>
      <c r="X981" s="16"/>
      <c r="Y981" s="16" t="s">
        <v>2484</v>
      </c>
      <c r="Z981" s="16"/>
      <c r="AA981" s="16"/>
      <c r="AG981" s="16" t="s">
        <v>2485</v>
      </c>
      <c r="AM981" s="16" t="s">
        <v>1229</v>
      </c>
      <c r="AN981" s="16" t="s">
        <v>1385</v>
      </c>
      <c r="AO981" s="16" t="s">
        <v>2486</v>
      </c>
      <c r="AQ981" s="16"/>
      <c r="AZ981" s="16">
        <f>LEN(AY981)-LEN(SUBSTITUTE(AY981,",",""))+1</f>
        <v>1</v>
      </c>
      <c r="BD981" s="30"/>
      <c r="BH981" s="26"/>
      <c r="BM981" s="16"/>
      <c r="BN981" s="16"/>
      <c r="BO981" s="41"/>
      <c r="BW981" s="16"/>
      <c r="BX981" s="16"/>
      <c r="BY981" s="16"/>
      <c r="BZ981" s="16"/>
      <c r="CI981" s="16"/>
      <c r="CJ981" s="16"/>
      <c r="CK981" s="16"/>
      <c r="CL981" s="16"/>
      <c r="CN981" s="16"/>
      <c r="CR981" s="16"/>
      <c r="CY981" s="16"/>
      <c r="CZ981" s="19"/>
      <c r="DA981" s="16"/>
      <c r="DB981" s="16"/>
      <c r="DD981" s="16"/>
      <c r="DF981" s="16"/>
      <c r="DP981" s="16"/>
      <c r="DS981" s="16"/>
      <c r="DT981" s="16"/>
      <c r="DU981" s="16"/>
      <c r="DW981" s="16"/>
      <c r="EB981" s="16"/>
    </row>
    <row r="982" spans="1:132" x14ac:dyDescent="0.35">
      <c r="A982" s="16" t="s">
        <v>6223</v>
      </c>
      <c r="I982" t="s">
        <v>2581</v>
      </c>
      <c r="J982"/>
      <c r="K982" s="16" t="s">
        <v>730</v>
      </c>
      <c r="L982" s="16"/>
      <c r="O982" s="16" t="s">
        <v>119</v>
      </c>
      <c r="P982" s="16"/>
      <c r="Q982" s="16"/>
      <c r="R982" s="16">
        <f>SUM(COUNTIF(L982:Q982,"yes"))</f>
        <v>1</v>
      </c>
      <c r="S982" s="51"/>
      <c r="T982" s="16"/>
      <c r="U982" s="16"/>
      <c r="V982" s="16"/>
      <c r="W982" s="16"/>
      <c r="X982" s="16"/>
      <c r="Y982" s="16" t="s">
        <v>2579</v>
      </c>
      <c r="Z982" s="16"/>
      <c r="AA982" s="16"/>
      <c r="AB982" s="16" t="s">
        <v>2580</v>
      </c>
      <c r="AG982" s="16" t="s">
        <v>2581</v>
      </c>
      <c r="AM982" s="16" t="s">
        <v>1260</v>
      </c>
      <c r="AN982" s="16" t="s">
        <v>2165</v>
      </c>
      <c r="AO982" s="16" t="s">
        <v>1319</v>
      </c>
      <c r="AQ982" s="16"/>
      <c r="AZ982" s="16">
        <f>LEN(AY982)-LEN(SUBSTITUTE(AY982,",",""))+1</f>
        <v>1</v>
      </c>
      <c r="BD982" s="30"/>
      <c r="BH982" s="26"/>
      <c r="BM982" s="16"/>
      <c r="BN982" s="16"/>
      <c r="BO982" s="41"/>
      <c r="BW982" s="16"/>
      <c r="BX982" s="16"/>
      <c r="BY982" s="16"/>
      <c r="BZ982" s="16"/>
      <c r="CI982" s="16"/>
      <c r="CJ982" s="16"/>
      <c r="CK982" s="16"/>
      <c r="CL982" s="16"/>
      <c r="CN982" s="16"/>
      <c r="CR982" s="16"/>
      <c r="CY982" s="16"/>
      <c r="CZ982" s="19"/>
      <c r="DA982" s="16"/>
      <c r="DB982" s="16"/>
      <c r="DD982" s="16"/>
      <c r="DF982" s="16"/>
      <c r="DP982" s="16"/>
      <c r="DS982" s="16"/>
      <c r="DT982" s="16"/>
      <c r="DU982" s="16"/>
      <c r="DW982" s="16"/>
      <c r="EB982" s="16"/>
    </row>
    <row r="983" spans="1:132" x14ac:dyDescent="0.35">
      <c r="A983" s="16" t="s">
        <v>6223</v>
      </c>
      <c r="I983" t="s">
        <v>2640</v>
      </c>
      <c r="J983"/>
      <c r="K983" s="16" t="s">
        <v>730</v>
      </c>
      <c r="L983" s="16"/>
      <c r="O983" s="16" t="s">
        <v>119</v>
      </c>
      <c r="P983" s="16"/>
      <c r="Q983" s="16"/>
      <c r="R983" s="16">
        <f>SUM(COUNTIF(L983:Q983,"yes"))</f>
        <v>1</v>
      </c>
      <c r="S983" s="51"/>
      <c r="T983" s="16"/>
      <c r="U983" s="16"/>
      <c r="V983" s="16"/>
      <c r="W983" s="16"/>
      <c r="X983" s="16"/>
      <c r="Y983" s="16" t="s">
        <v>2638</v>
      </c>
      <c r="Z983" s="16"/>
      <c r="AA983" s="16"/>
      <c r="AG983" s="16" t="s">
        <v>2640</v>
      </c>
      <c r="AM983" s="16" t="s">
        <v>2639</v>
      </c>
      <c r="AN983" s="16" t="s">
        <v>1231</v>
      </c>
      <c r="AO983" s="16" t="s">
        <v>2641</v>
      </c>
      <c r="AQ983" s="16"/>
      <c r="BD983" s="30"/>
      <c r="BH983" s="26"/>
      <c r="BM983" s="16"/>
      <c r="BN983" s="16"/>
      <c r="BO983" s="41"/>
      <c r="BW983" s="16"/>
      <c r="BX983" s="16"/>
      <c r="BY983" s="16"/>
      <c r="BZ983" s="16"/>
      <c r="CI983" s="16"/>
      <c r="CJ983" s="16"/>
      <c r="CK983" s="16"/>
      <c r="CL983" s="16"/>
      <c r="CN983" s="16"/>
      <c r="CR983" s="16"/>
      <c r="CY983" s="16"/>
      <c r="CZ983" s="19"/>
      <c r="DA983" s="16"/>
      <c r="DB983" s="16"/>
      <c r="DD983" s="16"/>
      <c r="DF983" s="16"/>
      <c r="DP983" s="16"/>
      <c r="DS983" s="16"/>
      <c r="DT983" s="16"/>
      <c r="DU983" s="16"/>
      <c r="DW983" s="16"/>
      <c r="EB983" s="16"/>
    </row>
    <row r="984" spans="1:132" x14ac:dyDescent="0.35">
      <c r="A984" s="16" t="s">
        <v>6223</v>
      </c>
      <c r="I984" t="s">
        <v>1814</v>
      </c>
      <c r="J984"/>
      <c r="K984" s="16" t="s">
        <v>730</v>
      </c>
      <c r="L984" s="16"/>
      <c r="O984" s="16" t="s">
        <v>119</v>
      </c>
      <c r="P984" s="16"/>
      <c r="Q984" s="16"/>
      <c r="R984" s="16">
        <f>SUM(COUNTIF(L984:Q984,"yes"))</f>
        <v>1</v>
      </c>
      <c r="S984" s="51"/>
      <c r="T984" s="16"/>
      <c r="U984" s="16"/>
      <c r="V984" s="16"/>
      <c r="W984" s="16"/>
      <c r="X984" s="16"/>
      <c r="Y984" s="16" t="s">
        <v>1813</v>
      </c>
      <c r="Z984" s="16"/>
      <c r="AA984" s="16"/>
      <c r="AG984" s="16" t="s">
        <v>1814</v>
      </c>
      <c r="AM984" s="16" t="s">
        <v>1313</v>
      </c>
      <c r="AN984" s="16" t="s">
        <v>1806</v>
      </c>
      <c r="AO984" s="16" t="s">
        <v>1037</v>
      </c>
      <c r="AQ984" s="16"/>
      <c r="AZ984" s="16">
        <f>LEN(AY984)-LEN(SUBSTITUTE(AY984,",",""))+1</f>
        <v>1</v>
      </c>
      <c r="BB984" s="16">
        <f>LEN(BA984)-LEN(SUBSTITUTE(BA984,",",""))+1</f>
        <v>1</v>
      </c>
      <c r="BC984" s="16">
        <f>Table1[[#This Row], [no. of native regions]]+Table1[[#This Row], [no. of introduced regions]]</f>
        <v>2</v>
      </c>
      <c r="BD984" s="30">
        <f>Table1[[#This Row], [no. of introduced regions]]/Table1[[#This Row], [no. of native regions]]</f>
        <v>1</v>
      </c>
      <c r="BH984" s="26"/>
      <c r="BM984" s="16"/>
      <c r="BN984" s="16"/>
      <c r="BO984" s="41"/>
      <c r="BW984" s="16"/>
      <c r="BX984" s="16"/>
      <c r="BY984" s="16"/>
      <c r="BZ984" s="16"/>
      <c r="CI984" s="16"/>
      <c r="CJ984" s="16"/>
      <c r="CK984" s="16"/>
      <c r="CL984" s="16"/>
      <c r="CN984" s="16"/>
      <c r="CR984" s="16"/>
      <c r="CY984" s="16"/>
      <c r="CZ984" s="19"/>
      <c r="DA984" s="16"/>
      <c r="DB984" s="16"/>
      <c r="DD984" s="16"/>
      <c r="DF984" s="16"/>
      <c r="DP984" s="16"/>
      <c r="DS984" s="16"/>
      <c r="DT984" s="16"/>
      <c r="DU984" s="16"/>
      <c r="DW984" s="16"/>
      <c r="EB984" s="16"/>
    </row>
    <row r="985" spans="1:132" x14ac:dyDescent="0.35">
      <c r="A985" s="16" t="s">
        <v>6223</v>
      </c>
      <c r="I985" t="s">
        <v>2740</v>
      </c>
      <c r="J985"/>
      <c r="K985" s="16" t="s">
        <v>730</v>
      </c>
      <c r="L985" s="16"/>
      <c r="O985" s="16" t="s">
        <v>119</v>
      </c>
      <c r="P985" s="16"/>
      <c r="Q985" s="16"/>
      <c r="R985" s="16">
        <f>SUM(COUNTIF(L985:Q985,"yes"))</f>
        <v>1</v>
      </c>
      <c r="S985" s="51"/>
      <c r="T985" s="16"/>
      <c r="U985" s="16"/>
      <c r="V985" s="16"/>
      <c r="W985" s="16"/>
      <c r="X985" s="16"/>
      <c r="Y985" s="16" t="s">
        <v>2739</v>
      </c>
      <c r="Z985" s="16"/>
      <c r="AA985" s="16"/>
      <c r="AG985" s="16" t="s">
        <v>2740</v>
      </c>
      <c r="AM985" s="16" t="s">
        <v>947</v>
      </c>
      <c r="AN985" s="16" t="s">
        <v>727</v>
      </c>
      <c r="AO985" s="16" t="s">
        <v>1715</v>
      </c>
      <c r="AQ985" s="16"/>
      <c r="BD985" s="30"/>
      <c r="BH985" s="26"/>
      <c r="BM985" s="16"/>
      <c r="BN985" s="16"/>
      <c r="BO985" s="41"/>
      <c r="BW985" s="16"/>
      <c r="BX985" s="16"/>
      <c r="BY985" s="16"/>
      <c r="BZ985" s="16"/>
      <c r="CI985" s="16"/>
      <c r="CJ985" s="16"/>
      <c r="CK985" s="16"/>
      <c r="CL985" s="16"/>
      <c r="CN985" s="16"/>
      <c r="CR985" s="16"/>
      <c r="CY985" s="16"/>
      <c r="CZ985" s="19"/>
      <c r="DA985" s="16"/>
      <c r="DB985" s="16"/>
      <c r="DD985" s="16"/>
      <c r="DF985" s="16"/>
      <c r="DP985" s="16"/>
      <c r="DS985" s="16"/>
      <c r="DT985" s="16"/>
      <c r="DU985" s="16"/>
      <c r="DW985" s="16"/>
      <c r="EB985" s="16"/>
    </row>
    <row r="986" spans="1:132" x14ac:dyDescent="0.35">
      <c r="A986" s="16" t="s">
        <v>6223</v>
      </c>
      <c r="I986" t="s">
        <v>2937</v>
      </c>
      <c r="J986"/>
      <c r="K986" s="16" t="s">
        <v>730</v>
      </c>
      <c r="L986" s="16"/>
      <c r="O986" s="16" t="s">
        <v>119</v>
      </c>
      <c r="P986" s="16"/>
      <c r="Q986" s="16"/>
      <c r="R986" s="16">
        <f>SUM(COUNTIF(L986:Q986,"yes"))</f>
        <v>1</v>
      </c>
      <c r="S986" s="51"/>
      <c r="T986" s="16"/>
      <c r="U986" s="16"/>
      <c r="V986" s="16"/>
      <c r="W986" s="16"/>
      <c r="X986" s="16"/>
      <c r="Y986" s="16" t="s">
        <v>2936</v>
      </c>
      <c r="Z986" s="16"/>
      <c r="AA986" s="16"/>
      <c r="AG986" s="16" t="s">
        <v>2937</v>
      </c>
      <c r="AM986" s="16" t="s">
        <v>962</v>
      </c>
      <c r="AN986" s="16" t="s">
        <v>1887</v>
      </c>
      <c r="AO986" s="16" t="s">
        <v>1715</v>
      </c>
      <c r="AQ986" s="16"/>
      <c r="BD986" s="30"/>
      <c r="BH986" s="26"/>
      <c r="BM986" s="16"/>
      <c r="BN986" s="16"/>
      <c r="BO986" s="41"/>
      <c r="BW986" s="16"/>
      <c r="BX986" s="16"/>
      <c r="BY986" s="16"/>
      <c r="BZ986" s="16"/>
      <c r="CI986" s="16"/>
      <c r="CJ986" s="16"/>
      <c r="CK986" s="16"/>
      <c r="CL986" s="16"/>
      <c r="CN986" s="16"/>
      <c r="CR986" s="16"/>
      <c r="CY986" s="16"/>
      <c r="CZ986" s="19"/>
      <c r="DA986" s="16"/>
      <c r="DB986" s="16"/>
      <c r="DD986" s="16"/>
      <c r="DF986" s="16"/>
      <c r="DP986" s="16"/>
      <c r="DS986" s="16"/>
      <c r="DT986" s="16"/>
      <c r="DU986" s="16"/>
      <c r="DW986" s="16"/>
      <c r="EB986" s="16"/>
    </row>
    <row r="987" spans="1:132" x14ac:dyDescent="0.35">
      <c r="A987" s="16" t="s">
        <v>6223</v>
      </c>
      <c r="I987" t="s">
        <v>2742</v>
      </c>
      <c r="J987"/>
      <c r="K987" s="16" t="s">
        <v>730</v>
      </c>
      <c r="L987" s="16"/>
      <c r="O987" s="16" t="s">
        <v>119</v>
      </c>
      <c r="P987" s="16"/>
      <c r="Q987" s="16"/>
      <c r="R987" s="16">
        <f>SUM(COUNTIF(L987:Q987,"yes"))</f>
        <v>1</v>
      </c>
      <c r="S987" s="51"/>
      <c r="T987" s="16"/>
      <c r="U987" s="16"/>
      <c r="V987" s="16"/>
      <c r="W987" s="16"/>
      <c r="X987" s="16"/>
      <c r="Y987" s="16" t="s">
        <v>2741</v>
      </c>
      <c r="Z987" s="16"/>
      <c r="AA987" s="16"/>
      <c r="AG987" s="16" t="s">
        <v>2742</v>
      </c>
      <c r="AM987" s="16" t="s">
        <v>947</v>
      </c>
      <c r="AN987" s="16" t="s">
        <v>727</v>
      </c>
      <c r="AO987" s="16" t="s">
        <v>1754</v>
      </c>
      <c r="AQ987" s="16"/>
      <c r="BD987" s="30"/>
      <c r="BH987" s="26"/>
      <c r="BM987" s="16"/>
      <c r="BN987" s="16"/>
      <c r="BO987" s="41"/>
      <c r="BW987" s="16"/>
      <c r="BX987" s="16"/>
      <c r="BY987" s="16"/>
      <c r="BZ987" s="16"/>
      <c r="CI987" s="16"/>
      <c r="CJ987" s="16"/>
      <c r="CK987" s="16"/>
      <c r="CL987" s="16"/>
      <c r="CN987" s="16"/>
      <c r="CR987" s="16"/>
      <c r="CY987" s="16"/>
      <c r="CZ987" s="19"/>
      <c r="DA987" s="16"/>
      <c r="DB987" s="16"/>
      <c r="DD987" s="16"/>
      <c r="DF987" s="16"/>
      <c r="DP987" s="16"/>
      <c r="DS987" s="16"/>
      <c r="DT987" s="16"/>
      <c r="DU987" s="16"/>
      <c r="DW987" s="16"/>
      <c r="EB987" s="16"/>
    </row>
    <row r="988" spans="1:132" x14ac:dyDescent="0.35">
      <c r="A988" s="16" t="s">
        <v>6223</v>
      </c>
      <c r="I988" t="s">
        <v>2538</v>
      </c>
      <c r="J988"/>
      <c r="K988" s="16" t="s">
        <v>730</v>
      </c>
      <c r="L988" s="16"/>
      <c r="O988" s="16" t="s">
        <v>119</v>
      </c>
      <c r="P988" s="16"/>
      <c r="Q988" s="16"/>
      <c r="R988" s="16">
        <f>SUM(COUNTIF(L988:Q988,"yes"))</f>
        <v>1</v>
      </c>
      <c r="S988" s="51"/>
      <c r="T988" s="16"/>
      <c r="U988" s="16"/>
      <c r="V988" s="16"/>
      <c r="W988" s="16"/>
      <c r="X988" s="16"/>
      <c r="Y988" s="16" t="s">
        <v>2537</v>
      </c>
      <c r="Z988" s="16"/>
      <c r="AA988" s="16"/>
      <c r="AG988" s="16" t="s">
        <v>2538</v>
      </c>
      <c r="AM988" s="16" t="s">
        <v>1873</v>
      </c>
      <c r="AN988" s="16" t="s">
        <v>1387</v>
      </c>
      <c r="AO988" s="16" t="s">
        <v>1754</v>
      </c>
      <c r="AQ988" s="16"/>
      <c r="AZ988" s="16">
        <f>LEN(AY988)-LEN(SUBSTITUTE(AY988,",",""))+1</f>
        <v>1</v>
      </c>
      <c r="BD988" s="30"/>
      <c r="BH988" s="26"/>
      <c r="BM988" s="16"/>
      <c r="BN988" s="16"/>
      <c r="BO988" s="41"/>
      <c r="BW988" s="16"/>
      <c r="BX988" s="16"/>
      <c r="BY988" s="16"/>
      <c r="BZ988" s="16"/>
      <c r="CI988" s="16"/>
      <c r="CJ988" s="16"/>
      <c r="CK988" s="16"/>
      <c r="CL988" s="16"/>
      <c r="CN988" s="16"/>
      <c r="CR988" s="16"/>
      <c r="CY988" s="16"/>
      <c r="CZ988" s="19"/>
      <c r="DA988" s="16"/>
      <c r="DB988" s="16"/>
      <c r="DD988" s="16"/>
      <c r="DF988" s="16"/>
      <c r="DP988" s="16"/>
      <c r="DS988" s="16"/>
      <c r="DT988" s="16"/>
      <c r="DU988" s="16"/>
      <c r="DW988" s="16"/>
      <c r="EB988" s="16"/>
    </row>
    <row r="989" spans="1:132" x14ac:dyDescent="0.35">
      <c r="A989" s="16" t="s">
        <v>6223</v>
      </c>
      <c r="I989" t="s">
        <v>2381</v>
      </c>
      <c r="J989"/>
      <c r="K989" s="16" t="s">
        <v>730</v>
      </c>
      <c r="L989" s="16"/>
      <c r="O989" s="16" t="s">
        <v>119</v>
      </c>
      <c r="P989" s="16"/>
      <c r="Q989" s="16"/>
      <c r="R989" s="16">
        <f>SUM(COUNTIF(L989:Q989,"yes"))</f>
        <v>1</v>
      </c>
      <c r="S989" s="51"/>
      <c r="T989" s="16"/>
      <c r="U989" s="16"/>
      <c r="V989" s="16"/>
      <c r="W989" s="16"/>
      <c r="X989" s="16"/>
      <c r="Y989" s="16" t="s">
        <v>2380</v>
      </c>
      <c r="Z989" s="16"/>
      <c r="AA989" s="16"/>
      <c r="AG989" s="16" t="s">
        <v>2381</v>
      </c>
      <c r="AM989" s="16" t="s">
        <v>1517</v>
      </c>
      <c r="AN989" s="16" t="s">
        <v>1513</v>
      </c>
      <c r="AO989" s="16" t="s">
        <v>2382</v>
      </c>
      <c r="AQ989" s="16"/>
      <c r="AZ989" s="16">
        <f>LEN(AY989)-LEN(SUBSTITUTE(AY989,",",""))+1</f>
        <v>1</v>
      </c>
      <c r="BD989" s="30"/>
      <c r="BH989" s="26"/>
      <c r="BM989" s="16"/>
      <c r="BN989" s="16"/>
      <c r="BO989" s="41"/>
      <c r="BW989" s="16"/>
      <c r="BX989" s="16"/>
      <c r="BY989" s="16"/>
      <c r="BZ989" s="16"/>
      <c r="CI989" s="16"/>
      <c r="CJ989" s="16"/>
      <c r="CK989" s="16"/>
      <c r="CL989" s="16"/>
      <c r="CN989" s="16"/>
      <c r="CR989" s="16"/>
      <c r="CY989" s="16"/>
      <c r="CZ989" s="19"/>
      <c r="DA989" s="16"/>
      <c r="DB989" s="16"/>
      <c r="DD989" s="16"/>
      <c r="DF989" s="16"/>
      <c r="DP989" s="16"/>
      <c r="DS989" s="16"/>
      <c r="DT989" s="16"/>
      <c r="DU989" s="16"/>
      <c r="DW989" s="16"/>
      <c r="EB989" s="16"/>
    </row>
    <row r="990" spans="1:132" x14ac:dyDescent="0.35">
      <c r="A990" s="16" t="s">
        <v>6223</v>
      </c>
      <c r="I990" t="s">
        <v>2437</v>
      </c>
      <c r="J990"/>
      <c r="K990" s="16" t="s">
        <v>730</v>
      </c>
      <c r="L990" s="16"/>
      <c r="O990" s="16" t="s">
        <v>119</v>
      </c>
      <c r="P990" s="16"/>
      <c r="Q990" s="16"/>
      <c r="R990" s="16">
        <f>SUM(COUNTIF(L990:Q990,"yes"))</f>
        <v>1</v>
      </c>
      <c r="S990" s="51"/>
      <c r="T990" s="16"/>
      <c r="U990" s="16"/>
      <c r="V990" s="16"/>
      <c r="W990" s="16"/>
      <c r="X990" s="16"/>
      <c r="Y990" s="16" t="s">
        <v>2436</v>
      </c>
      <c r="Z990" s="16"/>
      <c r="AA990" s="16"/>
      <c r="AG990" s="16" t="s">
        <v>2437</v>
      </c>
      <c r="AM990" s="16" t="s">
        <v>1432</v>
      </c>
      <c r="AN990" s="16" t="s">
        <v>1385</v>
      </c>
      <c r="AO990" s="16" t="s">
        <v>1346</v>
      </c>
      <c r="AQ990" s="16"/>
      <c r="AZ990" s="16">
        <f>LEN(AY990)-LEN(SUBSTITUTE(AY990,",",""))+1</f>
        <v>1</v>
      </c>
      <c r="BD990" s="30"/>
      <c r="BH990" s="26"/>
      <c r="BM990" s="16"/>
      <c r="BN990" s="16"/>
      <c r="BO990" s="41"/>
      <c r="BW990" s="16"/>
      <c r="BX990" s="16"/>
      <c r="BY990" s="16"/>
      <c r="BZ990" s="16"/>
      <c r="CI990" s="16"/>
      <c r="CJ990" s="16"/>
      <c r="CK990" s="16"/>
      <c r="CL990" s="16"/>
      <c r="CN990" s="16"/>
      <c r="CR990" s="16"/>
      <c r="CY990" s="16"/>
      <c r="CZ990" s="19"/>
      <c r="DA990" s="16"/>
      <c r="DB990" s="16"/>
      <c r="DD990" s="16"/>
      <c r="DF990" s="16"/>
      <c r="DP990" s="16"/>
      <c r="DS990" s="16"/>
      <c r="DT990" s="16"/>
      <c r="DU990" s="16"/>
      <c r="DW990" s="16"/>
      <c r="EB990" s="16"/>
    </row>
    <row r="991" spans="1:132" x14ac:dyDescent="0.35">
      <c r="A991" s="16" t="s">
        <v>6223</v>
      </c>
      <c r="I991" t="s">
        <v>1927</v>
      </c>
      <c r="J991"/>
      <c r="K991" s="16" t="s">
        <v>730</v>
      </c>
      <c r="L991" s="16"/>
      <c r="O991" s="16" t="s">
        <v>119</v>
      </c>
      <c r="P991" s="16"/>
      <c r="Q991" s="16"/>
      <c r="R991" s="16">
        <f>SUM(COUNTIF(L991:Q991,"yes"))</f>
        <v>1</v>
      </c>
      <c r="S991" s="51"/>
      <c r="T991" s="16"/>
      <c r="U991" s="16"/>
      <c r="V991" s="16"/>
      <c r="W991" s="16"/>
      <c r="X991" s="16"/>
      <c r="Y991" s="16" t="s">
        <v>1926</v>
      </c>
      <c r="Z991" s="16"/>
      <c r="AA991" s="16"/>
      <c r="AG991" s="16" t="s">
        <v>1927</v>
      </c>
      <c r="AM991" s="16" t="s">
        <v>1213</v>
      </c>
      <c r="AN991" s="16" t="s">
        <v>1387</v>
      </c>
      <c r="AO991" s="16" t="s">
        <v>1530</v>
      </c>
      <c r="AQ991" s="16"/>
      <c r="AZ991" s="16">
        <f>LEN(AY991)-LEN(SUBSTITUTE(AY991,",",""))+1</f>
        <v>1</v>
      </c>
      <c r="BB991" s="16">
        <f>LEN(BA991)-LEN(SUBSTITUTE(BA991,",",""))+1</f>
        <v>1</v>
      </c>
      <c r="BD991" s="30">
        <f>Table1[[#This Row], [no. of introduced regions]]/Table1[[#This Row], [no. of native regions]]</f>
        <v>1</v>
      </c>
      <c r="BH991" s="26"/>
      <c r="BM991" s="16"/>
      <c r="BN991" s="16"/>
      <c r="BO991" s="41"/>
      <c r="BW991" s="16"/>
      <c r="BX991" s="16"/>
      <c r="BY991" s="16"/>
      <c r="BZ991" s="16"/>
      <c r="CI991" s="16"/>
      <c r="CJ991" s="16"/>
      <c r="CK991" s="16"/>
      <c r="CL991" s="16"/>
      <c r="CN991" s="16"/>
      <c r="CR991" s="16"/>
      <c r="CY991" s="16"/>
      <c r="CZ991" s="19"/>
      <c r="DA991" s="16"/>
      <c r="DB991" s="16"/>
      <c r="DD991" s="16"/>
      <c r="DF991" s="16"/>
      <c r="DP991" s="16"/>
      <c r="DS991" s="16"/>
      <c r="DT991" s="16"/>
      <c r="DU991" s="16"/>
      <c r="DW991" s="16"/>
      <c r="EB991" s="16"/>
    </row>
    <row r="992" spans="1:132" x14ac:dyDescent="0.35">
      <c r="A992" s="16" t="s">
        <v>6223</v>
      </c>
      <c r="I992" t="s">
        <v>2594</v>
      </c>
      <c r="J992"/>
      <c r="K992" s="16" t="s">
        <v>730</v>
      </c>
      <c r="L992" s="16"/>
      <c r="O992" s="16" t="s">
        <v>119</v>
      </c>
      <c r="P992" s="16"/>
      <c r="Q992" s="16"/>
      <c r="R992" s="16">
        <f>SUM(COUNTIF(L992:Q992,"yes"))</f>
        <v>1</v>
      </c>
      <c r="S992" s="51"/>
      <c r="T992" s="16"/>
      <c r="U992" s="16"/>
      <c r="V992" s="16"/>
      <c r="W992" s="16"/>
      <c r="X992" s="16"/>
      <c r="Y992" s="16" t="s">
        <v>2593</v>
      </c>
      <c r="Z992" s="16"/>
      <c r="AA992" s="16"/>
      <c r="AG992" s="16" t="s">
        <v>2594</v>
      </c>
      <c r="AM992" s="16" t="s">
        <v>1501</v>
      </c>
      <c r="AN992" s="16" t="s">
        <v>2595</v>
      </c>
      <c r="AO992" s="16" t="s">
        <v>2596</v>
      </c>
      <c r="AQ992" s="16"/>
      <c r="AZ992" s="16">
        <f>LEN(AY992)-LEN(SUBSTITUTE(AY992,",",""))+1</f>
        <v>1</v>
      </c>
      <c r="BD992" s="30"/>
      <c r="BH992" s="26"/>
      <c r="BM992" s="16"/>
      <c r="BN992" s="16"/>
      <c r="BO992" s="41"/>
      <c r="BW992" s="16"/>
      <c r="BX992" s="16"/>
      <c r="BY992" s="16"/>
      <c r="BZ992" s="16"/>
      <c r="CI992" s="16"/>
      <c r="CJ992" s="16"/>
      <c r="CK992" s="16"/>
      <c r="CL992" s="16"/>
      <c r="CN992" s="16"/>
      <c r="CR992" s="16"/>
      <c r="CY992" s="16"/>
      <c r="CZ992" s="19"/>
      <c r="DA992" s="16"/>
      <c r="DB992" s="16"/>
      <c r="DD992" s="16"/>
      <c r="DF992" s="16"/>
      <c r="DP992" s="16"/>
      <c r="DS992" s="16"/>
      <c r="DT992" s="16"/>
      <c r="DU992" s="16"/>
      <c r="DW992" s="16"/>
      <c r="EB992" s="16"/>
    </row>
    <row r="993" spans="1:132" x14ac:dyDescent="0.35">
      <c r="A993" s="16" t="s">
        <v>6223</v>
      </c>
      <c r="I993" t="s">
        <v>3139</v>
      </c>
      <c r="J993"/>
      <c r="K993" s="16" t="s">
        <v>730</v>
      </c>
      <c r="L993" s="16"/>
      <c r="O993" s="16" t="s">
        <v>119</v>
      </c>
      <c r="P993" s="16"/>
      <c r="Q993" s="16"/>
      <c r="R993" s="16">
        <f>SUM(COUNTIF(L993:Q993,"yes"))</f>
        <v>1</v>
      </c>
      <c r="S993" s="51"/>
      <c r="T993" s="16"/>
      <c r="U993" s="16"/>
      <c r="V993" s="16"/>
      <c r="W993" s="16"/>
      <c r="X993" s="16"/>
      <c r="Y993" s="16" t="s">
        <v>3138</v>
      </c>
      <c r="Z993" s="16"/>
      <c r="AA993" s="16"/>
      <c r="AG993" s="16" t="s">
        <v>3139</v>
      </c>
      <c r="AM993" s="16" t="s">
        <v>747</v>
      </c>
      <c r="AN993" s="16" t="s">
        <v>931</v>
      </c>
      <c r="AO993" s="16" t="s">
        <v>1879</v>
      </c>
      <c r="AQ993" s="16"/>
      <c r="BD993" s="30"/>
      <c r="BH993" s="26"/>
      <c r="BM993" s="16"/>
      <c r="BN993" s="16"/>
      <c r="BO993" s="41"/>
      <c r="BW993" s="16"/>
      <c r="BX993" s="16"/>
      <c r="BY993" s="16"/>
      <c r="BZ993" s="16"/>
      <c r="CI993" s="16"/>
      <c r="CJ993" s="16"/>
      <c r="CK993" s="16"/>
      <c r="CL993" s="16"/>
      <c r="CN993" s="16"/>
      <c r="CR993" s="16"/>
      <c r="CY993" s="16"/>
      <c r="CZ993" s="19"/>
      <c r="DA993" s="16"/>
      <c r="DB993" s="16"/>
      <c r="DD993" s="16"/>
      <c r="DF993" s="16"/>
      <c r="DP993" s="16"/>
      <c r="DS993" s="16"/>
      <c r="DT993" s="16"/>
      <c r="DU993" s="16"/>
      <c r="DW993" s="16"/>
      <c r="EB993" s="16"/>
    </row>
    <row r="994" spans="1:132" x14ac:dyDescent="0.35">
      <c r="A994" s="16" t="s">
        <v>6223</v>
      </c>
      <c r="I994" t="s">
        <v>2750</v>
      </c>
      <c r="J994"/>
      <c r="K994" s="16" t="s">
        <v>730</v>
      </c>
      <c r="L994" s="16"/>
      <c r="O994" s="16" t="s">
        <v>119</v>
      </c>
      <c r="P994" s="16"/>
      <c r="Q994" s="16"/>
      <c r="R994" s="16">
        <f>SUM(COUNTIF(L994:Q994,"yes"))</f>
        <v>1</v>
      </c>
      <c r="S994" s="51"/>
      <c r="T994" s="16"/>
      <c r="U994" s="16"/>
      <c r="V994" s="16"/>
      <c r="W994" s="16"/>
      <c r="X994" s="16"/>
      <c r="Y994" s="16" t="s">
        <v>2749</v>
      </c>
      <c r="Z994" s="16"/>
      <c r="AA994" s="16"/>
      <c r="AG994" s="16" t="s">
        <v>2750</v>
      </c>
      <c r="AM994" s="16" t="s">
        <v>947</v>
      </c>
      <c r="AN994" s="16" t="s">
        <v>854</v>
      </c>
      <c r="AO994" s="16" t="s">
        <v>1879</v>
      </c>
      <c r="AQ994" s="16"/>
      <c r="BD994" s="30"/>
      <c r="BH994" s="26"/>
      <c r="BM994" s="16"/>
      <c r="BN994" s="16"/>
      <c r="BO994" s="41"/>
      <c r="BW994" s="16"/>
      <c r="BX994" s="16"/>
      <c r="BY994" s="16"/>
      <c r="BZ994" s="16"/>
      <c r="CI994" s="16"/>
      <c r="CJ994" s="16"/>
      <c r="CK994" s="16"/>
      <c r="CL994" s="16"/>
      <c r="CN994" s="16"/>
      <c r="CR994" s="16"/>
      <c r="CY994" s="16"/>
      <c r="CZ994" s="19"/>
      <c r="DA994" s="16"/>
      <c r="DB994" s="16"/>
      <c r="DD994" s="16"/>
      <c r="DF994" s="16"/>
      <c r="DP994" s="16"/>
      <c r="DS994" s="16"/>
      <c r="DT994" s="16"/>
      <c r="DU994" s="16"/>
      <c r="DW994" s="16"/>
      <c r="EB994" s="16"/>
    </row>
    <row r="995" spans="1:132" x14ac:dyDescent="0.35">
      <c r="A995" s="16" t="s">
        <v>6223</v>
      </c>
      <c r="I995" t="s">
        <v>2208</v>
      </c>
      <c r="J995"/>
      <c r="K995" s="16" t="s">
        <v>730</v>
      </c>
      <c r="L995" s="16"/>
      <c r="O995" s="16" t="s">
        <v>119</v>
      </c>
      <c r="P995" s="16"/>
      <c r="Q995" s="16"/>
      <c r="R995" s="16">
        <f>SUM(COUNTIF(L995:Q995,"yes"))</f>
        <v>1</v>
      </c>
      <c r="S995" s="51"/>
      <c r="T995" s="16"/>
      <c r="U995" s="16"/>
      <c r="V995" s="16"/>
      <c r="W995" s="16"/>
      <c r="X995" s="16"/>
      <c r="Y995" s="16" t="s">
        <v>2207</v>
      </c>
      <c r="Z995" s="16"/>
      <c r="AA995" s="16"/>
      <c r="AG995" s="16" t="s">
        <v>2208</v>
      </c>
      <c r="AM995" s="16" t="s">
        <v>1260</v>
      </c>
      <c r="AN995" s="16" t="s">
        <v>1231</v>
      </c>
      <c r="AO995" s="16" t="s">
        <v>2209</v>
      </c>
      <c r="AQ995" s="16"/>
      <c r="AZ995" s="16">
        <f>LEN(AY995)-LEN(SUBSTITUTE(AY995,",",""))+1</f>
        <v>1</v>
      </c>
      <c r="BD995" s="30"/>
      <c r="BH995" s="26"/>
      <c r="BM995" s="16"/>
      <c r="BN995" s="16"/>
      <c r="BO995" s="41"/>
      <c r="BW995" s="16"/>
      <c r="BX995" s="16"/>
      <c r="BY995" s="16"/>
      <c r="BZ995" s="16"/>
      <c r="CI995" s="16"/>
      <c r="CJ995" s="16"/>
      <c r="CK995" s="16"/>
      <c r="CL995" s="16"/>
      <c r="CN995" s="16"/>
      <c r="CR995" s="16"/>
      <c r="CY995" s="16"/>
      <c r="CZ995" s="19"/>
      <c r="DA995" s="16"/>
      <c r="DB995" s="16"/>
      <c r="DD995" s="16"/>
      <c r="DF995" s="16"/>
      <c r="DP995" s="16"/>
      <c r="DS995" s="16"/>
      <c r="DT995" s="16"/>
      <c r="DU995" s="16"/>
      <c r="DW995" s="16"/>
      <c r="EB995" s="16"/>
    </row>
    <row r="996" spans="1:132" x14ac:dyDescent="0.35">
      <c r="A996" s="16" t="s">
        <v>6223</v>
      </c>
      <c r="I996" t="s">
        <v>3042</v>
      </c>
      <c r="J996"/>
      <c r="K996" s="16" t="s">
        <v>730</v>
      </c>
      <c r="L996" s="16"/>
      <c r="O996" s="16" t="s">
        <v>119</v>
      </c>
      <c r="P996" s="16"/>
      <c r="Q996" s="16"/>
      <c r="R996" s="16">
        <f>SUM(COUNTIF(L996:Q996,"yes"))</f>
        <v>1</v>
      </c>
      <c r="S996" s="51"/>
      <c r="T996" s="16"/>
      <c r="U996" s="16"/>
      <c r="V996" s="16"/>
      <c r="W996" s="16"/>
      <c r="X996" s="16"/>
      <c r="Y996" s="16" t="s">
        <v>3041</v>
      </c>
      <c r="Z996" s="16"/>
      <c r="AA996" s="16"/>
      <c r="AG996" s="16" t="s">
        <v>3042</v>
      </c>
      <c r="AM996" s="16" t="s">
        <v>1229</v>
      </c>
      <c r="AN996" s="16" t="s">
        <v>1385</v>
      </c>
      <c r="AO996" s="16" t="s">
        <v>2776</v>
      </c>
      <c r="AQ996" s="16"/>
      <c r="BD996" s="30"/>
      <c r="BH996" s="26"/>
      <c r="BM996" s="16"/>
      <c r="BN996" s="16"/>
      <c r="BO996" s="41"/>
      <c r="BW996" s="16"/>
      <c r="BX996" s="16"/>
      <c r="BY996" s="16"/>
      <c r="BZ996" s="16"/>
      <c r="CI996" s="16"/>
      <c r="CJ996" s="16"/>
      <c r="CK996" s="16"/>
      <c r="CL996" s="16"/>
      <c r="CN996" s="16"/>
      <c r="CR996" s="16"/>
      <c r="CY996" s="16"/>
      <c r="CZ996" s="19"/>
      <c r="DA996" s="16"/>
      <c r="DB996" s="16"/>
      <c r="DD996" s="16"/>
      <c r="DF996" s="16"/>
      <c r="DP996" s="16"/>
      <c r="DS996" s="16"/>
      <c r="DT996" s="16"/>
      <c r="DU996" s="16"/>
      <c r="DW996" s="16"/>
      <c r="EB996" s="16"/>
    </row>
    <row r="997" spans="1:132" x14ac:dyDescent="0.35">
      <c r="A997" s="16" t="s">
        <v>6223</v>
      </c>
      <c r="I997" t="s">
        <v>2578</v>
      </c>
      <c r="J997"/>
      <c r="K997" s="16" t="s">
        <v>730</v>
      </c>
      <c r="L997" s="16"/>
      <c r="O997" s="16" t="s">
        <v>119</v>
      </c>
      <c r="P997" s="16"/>
      <c r="Q997" s="16"/>
      <c r="R997" s="16">
        <f>SUM(COUNTIF(L997:Q997,"yes"))</f>
        <v>1</v>
      </c>
      <c r="S997" s="51"/>
      <c r="T997" s="16"/>
      <c r="U997" s="16"/>
      <c r="V997" s="16"/>
      <c r="W997" s="16"/>
      <c r="X997" s="16"/>
      <c r="Y997" s="16" t="s">
        <v>2577</v>
      </c>
      <c r="Z997" s="16"/>
      <c r="AA997" s="16"/>
      <c r="AG997" s="16" t="s">
        <v>2578</v>
      </c>
      <c r="AM997" s="16" t="s">
        <v>1260</v>
      </c>
      <c r="AN997" s="16" t="s">
        <v>2165</v>
      </c>
      <c r="AO997" s="16" t="s">
        <v>1319</v>
      </c>
      <c r="AQ997" s="16"/>
      <c r="AZ997" s="16">
        <f>LEN(AY997)-LEN(SUBSTITUTE(AY997,",",""))+1</f>
        <v>1</v>
      </c>
      <c r="BD997" s="30"/>
      <c r="BH997" s="26"/>
      <c r="BM997" s="16"/>
      <c r="BN997" s="16"/>
      <c r="BO997" s="41"/>
      <c r="BW997" s="16"/>
      <c r="BX997" s="16"/>
      <c r="BY997" s="16"/>
      <c r="BZ997" s="16"/>
      <c r="CI997" s="16"/>
      <c r="CJ997" s="16"/>
      <c r="CK997" s="16"/>
      <c r="CL997" s="16"/>
      <c r="CN997" s="16"/>
      <c r="CR997" s="16"/>
      <c r="CY997" s="16"/>
      <c r="CZ997" s="19"/>
      <c r="DA997" s="16"/>
      <c r="DB997" s="16"/>
      <c r="DD997" s="16"/>
      <c r="DF997" s="16"/>
      <c r="DP997" s="16"/>
      <c r="DS997" s="16"/>
      <c r="DT997" s="16"/>
      <c r="DU997" s="16"/>
      <c r="DW997" s="16"/>
      <c r="EB997" s="16"/>
    </row>
    <row r="998" spans="1:132" x14ac:dyDescent="0.35">
      <c r="A998" s="16" t="s">
        <v>6223</v>
      </c>
      <c r="I998" t="s">
        <v>2016</v>
      </c>
      <c r="J998"/>
      <c r="K998" s="16" t="s">
        <v>730</v>
      </c>
      <c r="L998" s="16"/>
      <c r="O998" s="16" t="s">
        <v>119</v>
      </c>
      <c r="P998" s="16"/>
      <c r="Q998" s="16"/>
      <c r="R998" s="16">
        <f>SUM(COUNTIF(L998:Q998,"yes"))</f>
        <v>1</v>
      </c>
      <c r="S998" s="51"/>
      <c r="T998" s="16"/>
      <c r="U998" s="16"/>
      <c r="V998" s="16"/>
      <c r="W998" s="16"/>
      <c r="X998" s="16"/>
      <c r="Y998" s="16" t="s">
        <v>2014</v>
      </c>
      <c r="Z998" s="16"/>
      <c r="AA998" s="16"/>
      <c r="AG998" s="16" t="s">
        <v>2016</v>
      </c>
      <c r="AM998" s="16" t="s">
        <v>2015</v>
      </c>
      <c r="AN998" s="16" t="s">
        <v>1875</v>
      </c>
      <c r="AO998" s="16" t="s">
        <v>2017</v>
      </c>
      <c r="AQ998" s="16"/>
      <c r="AZ998" s="16">
        <f>LEN(AY998)-LEN(SUBSTITUTE(AY998,",",""))+1</f>
        <v>1</v>
      </c>
      <c r="BB998" s="16">
        <f>LEN(BA998)-LEN(SUBSTITUTE(BA998,",",""))+1</f>
        <v>1</v>
      </c>
      <c r="BD998" s="30"/>
      <c r="BH998" s="26"/>
      <c r="BM998" s="16"/>
      <c r="BN998" s="16"/>
      <c r="BO998" s="41"/>
      <c r="BW998" s="16"/>
      <c r="BX998" s="16"/>
      <c r="BY998" s="16"/>
      <c r="BZ998" s="16"/>
      <c r="CI998" s="16"/>
      <c r="CJ998" s="16"/>
      <c r="CK998" s="16"/>
      <c r="CL998" s="16"/>
      <c r="CN998" s="16"/>
      <c r="CR998" s="16"/>
      <c r="CY998" s="16"/>
      <c r="CZ998" s="19"/>
      <c r="DA998" s="16"/>
      <c r="DB998" s="16"/>
      <c r="DD998" s="16"/>
      <c r="DF998" s="16"/>
      <c r="DP998" s="16"/>
      <c r="DS998" s="16"/>
      <c r="DT998" s="16"/>
      <c r="DU998" s="16"/>
      <c r="DW998" s="16"/>
      <c r="EB998" s="16"/>
    </row>
    <row r="999" spans="1:132" x14ac:dyDescent="0.35">
      <c r="A999" s="16" t="s">
        <v>6223</v>
      </c>
      <c r="I999" t="s">
        <v>2923</v>
      </c>
      <c r="J999"/>
      <c r="K999" s="16" t="s">
        <v>730</v>
      </c>
      <c r="L999" s="16"/>
      <c r="O999" s="16" t="s">
        <v>119</v>
      </c>
      <c r="P999" s="16"/>
      <c r="Q999" s="16"/>
      <c r="R999" s="16">
        <f>SUM(COUNTIF(L999:Q999,"yes"))</f>
        <v>1</v>
      </c>
      <c r="S999" s="51"/>
      <c r="T999" s="16"/>
      <c r="U999" s="16"/>
      <c r="V999" s="16"/>
      <c r="W999" s="16"/>
      <c r="X999" s="16"/>
      <c r="Y999" s="16" t="s">
        <v>2922</v>
      </c>
      <c r="Z999" s="16"/>
      <c r="AA999" s="16"/>
      <c r="AG999" s="16" t="s">
        <v>2923</v>
      </c>
      <c r="AM999" s="16" t="s">
        <v>1229</v>
      </c>
      <c r="AN999" s="16" t="s">
        <v>1385</v>
      </c>
      <c r="AO999" s="16" t="s">
        <v>1388</v>
      </c>
      <c r="AQ999" s="16"/>
      <c r="BD999" s="30"/>
      <c r="BH999" s="26"/>
      <c r="BM999" s="16"/>
      <c r="BN999" s="16"/>
      <c r="BO999" s="41"/>
      <c r="BW999" s="16"/>
      <c r="BX999" s="16"/>
      <c r="BY999" s="16"/>
      <c r="BZ999" s="16"/>
      <c r="CI999" s="16"/>
      <c r="CJ999" s="16"/>
      <c r="CK999" s="16"/>
      <c r="CL999" s="16"/>
      <c r="CN999" s="16"/>
      <c r="CR999" s="16"/>
      <c r="CY999" s="16"/>
      <c r="CZ999" s="19"/>
      <c r="DA999" s="16"/>
      <c r="DB999" s="16"/>
      <c r="DD999" s="16"/>
      <c r="DF999" s="16"/>
      <c r="DP999" s="16"/>
      <c r="DS999" s="16"/>
      <c r="DT999" s="16"/>
      <c r="DU999" s="16"/>
      <c r="DW999" s="16"/>
      <c r="EB999" s="16"/>
    </row>
    <row r="1000" spans="1:132" x14ac:dyDescent="0.35">
      <c r="A1000" s="16" t="s">
        <v>6223</v>
      </c>
      <c r="I1000" t="s">
        <v>2237</v>
      </c>
      <c r="J1000"/>
      <c r="K1000" s="16" t="s">
        <v>730</v>
      </c>
      <c r="L1000" s="16"/>
      <c r="O1000" s="16" t="s">
        <v>119</v>
      </c>
      <c r="P1000" s="16"/>
      <c r="Q1000" s="16"/>
      <c r="R1000" s="16">
        <f>SUM(COUNTIF(L1000:Q1000,"yes"))</f>
        <v>1</v>
      </c>
      <c r="S1000" s="51"/>
      <c r="T1000" s="16"/>
      <c r="U1000" s="16"/>
      <c r="V1000" s="16"/>
      <c r="W1000" s="16"/>
      <c r="X1000" s="16"/>
      <c r="Y1000" s="16" t="s">
        <v>2235</v>
      </c>
      <c r="Z1000" s="16"/>
      <c r="AA1000" s="16"/>
      <c r="AG1000" s="16" t="s">
        <v>2237</v>
      </c>
      <c r="AM1000" s="16" t="s">
        <v>2236</v>
      </c>
      <c r="AN1000" s="16" t="s">
        <v>1231</v>
      </c>
      <c r="AO1000" s="16" t="s">
        <v>2238</v>
      </c>
      <c r="AQ1000" s="16"/>
      <c r="AZ1000" s="16">
        <f>LEN(AY1000)-LEN(SUBSTITUTE(AY1000,",",""))+1</f>
        <v>1</v>
      </c>
      <c r="BD1000" s="30"/>
      <c r="BH1000" s="26"/>
      <c r="BM1000" s="16"/>
      <c r="BN1000" s="16"/>
      <c r="BO1000" s="41"/>
      <c r="BW1000" s="16"/>
      <c r="BX1000" s="16"/>
      <c r="BY1000" s="16"/>
      <c r="BZ1000" s="16"/>
      <c r="CI1000" s="16"/>
      <c r="CJ1000" s="16"/>
      <c r="CK1000" s="16"/>
      <c r="CL1000" s="16"/>
      <c r="CN1000" s="16"/>
      <c r="CR1000" s="16"/>
      <c r="CY1000" s="16"/>
      <c r="CZ1000" s="19"/>
      <c r="DA1000" s="16"/>
      <c r="DB1000" s="16"/>
      <c r="DD1000" s="16"/>
      <c r="DF1000" s="16"/>
      <c r="DP1000" s="16"/>
      <c r="DS1000" s="16"/>
      <c r="DT1000" s="16"/>
      <c r="DU1000" s="16"/>
      <c r="DW1000" s="16"/>
      <c r="EB1000" s="16"/>
    </row>
    <row r="1001" spans="1:132" x14ac:dyDescent="0.35">
      <c r="A1001" s="16" t="s">
        <v>6223</v>
      </c>
      <c r="I1001" t="s">
        <v>2849</v>
      </c>
      <c r="J1001"/>
      <c r="K1001" s="16" t="s">
        <v>730</v>
      </c>
      <c r="L1001" s="16"/>
      <c r="O1001" s="16" t="s">
        <v>119</v>
      </c>
      <c r="P1001" s="16"/>
      <c r="Q1001" s="16"/>
      <c r="R1001" s="16">
        <f>SUM(COUNTIF(L1001:Q1001,"yes"))</f>
        <v>1</v>
      </c>
      <c r="S1001" s="51"/>
      <c r="T1001" s="16"/>
      <c r="U1001" s="16"/>
      <c r="V1001" s="16"/>
      <c r="W1001" s="16"/>
      <c r="X1001" s="16"/>
      <c r="Y1001" s="16" t="s">
        <v>2848</v>
      </c>
      <c r="Z1001" s="16"/>
      <c r="AA1001" s="16"/>
      <c r="AG1001" s="16" t="s">
        <v>2849</v>
      </c>
      <c r="AM1001" s="16" t="s">
        <v>2846</v>
      </c>
      <c r="AN1001" s="16" t="s">
        <v>727</v>
      </c>
      <c r="AO1001" s="16" t="s">
        <v>1346</v>
      </c>
      <c r="AQ1001" s="16"/>
      <c r="BD1001" s="30"/>
      <c r="BH1001" s="26"/>
      <c r="BM1001" s="16"/>
      <c r="BN1001" s="16"/>
      <c r="BO1001" s="41"/>
      <c r="BW1001" s="16"/>
      <c r="BX1001" s="16"/>
      <c r="BY1001" s="16"/>
      <c r="BZ1001" s="16"/>
      <c r="CI1001" s="16"/>
      <c r="CJ1001" s="16"/>
      <c r="CK1001" s="16"/>
      <c r="CL1001" s="16"/>
      <c r="CN1001" s="16"/>
      <c r="CR1001" s="16"/>
      <c r="CY1001" s="16"/>
      <c r="CZ1001" s="19"/>
      <c r="DA1001" s="16"/>
      <c r="DB1001" s="16"/>
      <c r="DD1001" s="16"/>
      <c r="DF1001" s="16"/>
      <c r="DP1001" s="16"/>
      <c r="DS1001" s="16"/>
      <c r="DT1001" s="16"/>
      <c r="DU1001" s="16"/>
      <c r="DW1001" s="16"/>
      <c r="EB1001" s="16"/>
    </row>
    <row r="1002" spans="1:132" x14ac:dyDescent="0.35">
      <c r="A1002" s="16" t="s">
        <v>6223</v>
      </c>
      <c r="I1002" t="s">
        <v>1685</v>
      </c>
      <c r="J1002"/>
      <c r="K1002" s="16" t="s">
        <v>730</v>
      </c>
      <c r="L1002" s="16"/>
      <c r="O1002" s="16" t="s">
        <v>119</v>
      </c>
      <c r="P1002" s="16"/>
      <c r="Q1002" s="16"/>
      <c r="R1002" s="16">
        <f>SUM(COUNTIF(L1002:Q1002,"yes"))</f>
        <v>1</v>
      </c>
      <c r="S1002" s="51" t="s">
        <v>6301</v>
      </c>
      <c r="T1002" s="16"/>
      <c r="U1002" s="16"/>
      <c r="V1002" s="16"/>
      <c r="W1002" s="16"/>
      <c r="X1002" s="16"/>
      <c r="Y1002" s="16" t="s">
        <v>1686</v>
      </c>
      <c r="Z1002" s="16"/>
      <c r="AA1002" s="16"/>
      <c r="AG1002" s="16" t="s">
        <v>1687</v>
      </c>
      <c r="AM1002" s="16" t="s">
        <v>1328</v>
      </c>
      <c r="AN1002" s="16" t="s">
        <v>1315</v>
      </c>
      <c r="AO1002" s="16" t="s">
        <v>1688</v>
      </c>
      <c r="AQ1002" s="16"/>
      <c r="AZ1002" s="16">
        <f>LEN(AY1002)-LEN(SUBSTITUTE(AY1002,",",""))+1</f>
        <v>1</v>
      </c>
      <c r="BB1002" s="16">
        <f>LEN(BA1002)-LEN(SUBSTITUTE(BA1002,",",""))+1</f>
        <v>1</v>
      </c>
      <c r="BD1002" s="30">
        <f>Table1[[#This Row], [no. of introduced regions]]/Table1[[#This Row], [no. of native regions]]</f>
        <v>1</v>
      </c>
      <c r="BH1002" s="26"/>
      <c r="BM1002" s="16"/>
      <c r="BN1002" s="16"/>
      <c r="BO1002" s="41"/>
      <c r="BW1002" s="16"/>
      <c r="BX1002" s="16"/>
      <c r="BY1002" s="16"/>
      <c r="BZ1002" s="16"/>
      <c r="CI1002" s="16"/>
      <c r="CJ1002" s="16"/>
      <c r="CK1002" s="16"/>
      <c r="CL1002" s="16"/>
      <c r="CN1002" s="16"/>
      <c r="CR1002" s="16"/>
      <c r="CY1002" s="16"/>
      <c r="CZ1002" s="19"/>
      <c r="DA1002" s="16"/>
      <c r="DB1002" s="16"/>
      <c r="DD1002" s="16"/>
      <c r="DF1002" s="16"/>
      <c r="DP1002" s="16"/>
      <c r="DS1002" s="16"/>
      <c r="DT1002" s="16"/>
      <c r="DU1002" s="16"/>
      <c r="DW1002" s="16"/>
      <c r="EB1002" s="16"/>
    </row>
    <row r="1003" spans="1:132" x14ac:dyDescent="0.35">
      <c r="A1003" s="16" t="s">
        <v>6223</v>
      </c>
      <c r="I1003" t="s">
        <v>2295</v>
      </c>
      <c r="J1003"/>
      <c r="K1003" s="16" t="s">
        <v>730</v>
      </c>
      <c r="L1003" s="16"/>
      <c r="O1003" s="16" t="s">
        <v>119</v>
      </c>
      <c r="P1003" s="16"/>
      <c r="Q1003" s="16"/>
      <c r="R1003" s="16">
        <f>SUM(COUNTIF(L1003:Q1003,"yes"))</f>
        <v>1</v>
      </c>
      <c r="S1003" s="51"/>
      <c r="T1003" s="16"/>
      <c r="U1003" s="16"/>
      <c r="V1003" s="16"/>
      <c r="W1003" s="16"/>
      <c r="X1003" s="16"/>
      <c r="Y1003" s="16" t="s">
        <v>2294</v>
      </c>
      <c r="Z1003" s="16"/>
      <c r="AA1003" s="16"/>
      <c r="AG1003" s="16" t="s">
        <v>2295</v>
      </c>
      <c r="AM1003" s="16" t="s">
        <v>2030</v>
      </c>
      <c r="AN1003" s="16" t="s">
        <v>931</v>
      </c>
      <c r="AO1003" s="16" t="s">
        <v>1530</v>
      </c>
      <c r="AQ1003" s="16"/>
      <c r="AZ1003" s="16">
        <f>LEN(AY1003)-LEN(SUBSTITUTE(AY1003,",",""))+1</f>
        <v>1</v>
      </c>
      <c r="BD1003" s="30"/>
      <c r="BH1003" s="26"/>
      <c r="BM1003" s="16"/>
      <c r="BN1003" s="16"/>
      <c r="BO1003" s="41"/>
      <c r="BW1003" s="16"/>
      <c r="BX1003" s="16"/>
      <c r="BY1003" s="16"/>
      <c r="BZ1003" s="16"/>
      <c r="CI1003" s="16"/>
      <c r="CJ1003" s="16"/>
      <c r="CK1003" s="16"/>
      <c r="CL1003" s="16"/>
      <c r="CN1003" s="16"/>
      <c r="CR1003" s="16"/>
      <c r="CY1003" s="16"/>
      <c r="CZ1003" s="19"/>
      <c r="DA1003" s="16"/>
      <c r="DB1003" s="16"/>
      <c r="DD1003" s="16"/>
      <c r="DF1003" s="16"/>
      <c r="DP1003" s="16"/>
      <c r="DS1003" s="16"/>
      <c r="DT1003" s="16"/>
      <c r="DU1003" s="16"/>
      <c r="DW1003" s="16"/>
      <c r="EB1003" s="16"/>
    </row>
    <row r="1004" spans="1:132" x14ac:dyDescent="0.35">
      <c r="A1004" s="16" t="s">
        <v>6223</v>
      </c>
      <c r="I1004" t="s">
        <v>3112</v>
      </c>
      <c r="J1004"/>
      <c r="K1004" s="16" t="s">
        <v>730</v>
      </c>
      <c r="L1004" s="16"/>
      <c r="O1004" s="16" t="s">
        <v>119</v>
      </c>
      <c r="P1004" s="16"/>
      <c r="Q1004" s="16"/>
      <c r="R1004" s="16">
        <f>SUM(COUNTIF(L1004:Q1004,"yes"))</f>
        <v>1</v>
      </c>
      <c r="S1004" s="51"/>
      <c r="T1004" s="16"/>
      <c r="U1004" s="16"/>
      <c r="V1004" s="16"/>
      <c r="W1004" s="16"/>
      <c r="X1004" s="16"/>
      <c r="Y1004" s="16" t="s">
        <v>3111</v>
      </c>
      <c r="Z1004" s="16"/>
      <c r="AA1004" s="16"/>
      <c r="AG1004" s="16" t="s">
        <v>3112</v>
      </c>
      <c r="AM1004" s="16" t="s">
        <v>1034</v>
      </c>
      <c r="AN1004" s="16" t="s">
        <v>727</v>
      </c>
      <c r="AO1004" s="16" t="s">
        <v>598</v>
      </c>
      <c r="AQ1004" s="16"/>
      <c r="BD1004" s="30"/>
      <c r="BH1004" s="26"/>
      <c r="BM1004" s="16"/>
      <c r="BN1004" s="16"/>
      <c r="BO1004" s="41"/>
      <c r="BW1004" s="16"/>
      <c r="BX1004" s="16"/>
      <c r="BY1004" s="16"/>
      <c r="BZ1004" s="16"/>
      <c r="CI1004" s="16"/>
      <c r="CJ1004" s="16"/>
      <c r="CK1004" s="16"/>
      <c r="CL1004" s="16"/>
      <c r="CN1004" s="16"/>
      <c r="CR1004" s="16"/>
      <c r="CY1004" s="16"/>
      <c r="CZ1004" s="19"/>
      <c r="DA1004" s="16"/>
      <c r="DB1004" s="16"/>
      <c r="DD1004" s="16"/>
      <c r="DF1004" s="16"/>
      <c r="DP1004" s="16"/>
      <c r="DS1004" s="16"/>
      <c r="DT1004" s="16"/>
      <c r="DU1004" s="16"/>
      <c r="DW1004" s="16"/>
      <c r="EB1004" s="16"/>
    </row>
    <row r="1005" spans="1:132" x14ac:dyDescent="0.35">
      <c r="A1005" s="16" t="s">
        <v>6223</v>
      </c>
      <c r="I1005" t="s">
        <v>2069</v>
      </c>
      <c r="J1005"/>
      <c r="K1005" s="16" t="s">
        <v>730</v>
      </c>
      <c r="L1005" s="16"/>
      <c r="O1005" s="16" t="s">
        <v>119</v>
      </c>
      <c r="P1005" s="16"/>
      <c r="Q1005" s="16"/>
      <c r="R1005" s="16">
        <f>SUM(COUNTIF(L1005:Q1005,"yes"))</f>
        <v>1</v>
      </c>
      <c r="S1005" s="51"/>
      <c r="T1005" s="16"/>
      <c r="U1005" s="16"/>
      <c r="V1005" s="16"/>
      <c r="W1005" s="16"/>
      <c r="X1005" s="16"/>
      <c r="Y1005" s="16" t="s">
        <v>2068</v>
      </c>
      <c r="Z1005" s="16"/>
      <c r="AA1005" s="16"/>
      <c r="AG1005" s="16" t="s">
        <v>2069</v>
      </c>
      <c r="AM1005" s="16" t="s">
        <v>1034</v>
      </c>
      <c r="AN1005" s="16" t="s">
        <v>727</v>
      </c>
      <c r="AO1005" s="16" t="s">
        <v>2070</v>
      </c>
      <c r="AQ1005" s="16"/>
      <c r="AZ1005" s="16">
        <f>LEN(AY1005)-LEN(SUBSTITUTE(AY1005,",",""))+1</f>
        <v>1</v>
      </c>
      <c r="BD1005" s="30"/>
      <c r="BH1005" s="26"/>
      <c r="BM1005" s="16"/>
      <c r="BN1005" s="16"/>
      <c r="BO1005" s="41"/>
      <c r="BW1005" s="16"/>
      <c r="BX1005" s="16"/>
      <c r="BY1005" s="16"/>
      <c r="BZ1005" s="16"/>
      <c r="CI1005" s="16"/>
      <c r="CJ1005" s="16"/>
      <c r="CK1005" s="16"/>
      <c r="CL1005" s="16"/>
      <c r="CN1005" s="16"/>
      <c r="CR1005" s="16"/>
      <c r="CY1005" s="16"/>
      <c r="CZ1005" s="19"/>
      <c r="DA1005" s="16"/>
      <c r="DB1005" s="16"/>
      <c r="DD1005" s="16"/>
      <c r="DF1005" s="16"/>
      <c r="DP1005" s="16"/>
      <c r="DS1005" s="16"/>
      <c r="DT1005" s="16"/>
      <c r="DU1005" s="16"/>
      <c r="DW1005" s="16"/>
      <c r="EB1005" s="16"/>
    </row>
    <row r="1006" spans="1:132" x14ac:dyDescent="0.35">
      <c r="A1006" s="16" t="s">
        <v>6223</v>
      </c>
      <c r="I1006" t="s">
        <v>3117</v>
      </c>
      <c r="J1006"/>
      <c r="K1006" s="16" t="s">
        <v>730</v>
      </c>
      <c r="L1006" s="16"/>
      <c r="O1006" s="16" t="s">
        <v>119</v>
      </c>
      <c r="P1006" s="16"/>
      <c r="Q1006" s="16"/>
      <c r="R1006" s="16">
        <f>SUM(COUNTIF(L1006:Q1006,"yes"))</f>
        <v>1</v>
      </c>
      <c r="S1006" s="51"/>
      <c r="T1006" s="16"/>
      <c r="U1006" s="16"/>
      <c r="V1006" s="16"/>
      <c r="W1006" s="16"/>
      <c r="X1006" s="16"/>
      <c r="Y1006" s="16" t="s">
        <v>3116</v>
      </c>
      <c r="Z1006" s="16"/>
      <c r="AA1006" s="16"/>
      <c r="AG1006" s="16" t="s">
        <v>3117</v>
      </c>
      <c r="AK1006" s="16" t="s">
        <v>3118</v>
      </c>
      <c r="AL1006" s="16" t="s">
        <v>3119</v>
      </c>
      <c r="AM1006" s="16" t="s">
        <v>1034</v>
      </c>
      <c r="AN1006" s="16" t="s">
        <v>727</v>
      </c>
      <c r="AO1006" s="16" t="s">
        <v>1037</v>
      </c>
      <c r="AQ1006" s="16"/>
      <c r="BD1006" s="30"/>
      <c r="BH1006" s="26"/>
      <c r="BM1006" s="16"/>
      <c r="BN1006" s="16"/>
      <c r="BO1006" s="41"/>
      <c r="BT1006" s="16" t="s">
        <v>3120</v>
      </c>
      <c r="BW1006" s="16"/>
      <c r="BX1006" s="16"/>
      <c r="BY1006" s="16"/>
      <c r="BZ1006" s="16"/>
      <c r="CI1006" s="16"/>
      <c r="CJ1006" s="16"/>
      <c r="CK1006" s="16"/>
      <c r="CL1006" s="16"/>
      <c r="CN1006" s="16"/>
      <c r="CR1006" s="16"/>
      <c r="CY1006" s="16"/>
      <c r="CZ1006" s="19"/>
      <c r="DA1006" s="16"/>
      <c r="DB1006" s="16"/>
      <c r="DD1006" s="16"/>
      <c r="DF1006" s="16"/>
      <c r="DP1006" s="16"/>
      <c r="DS1006" s="16"/>
      <c r="DT1006" s="16"/>
      <c r="DU1006" s="16"/>
      <c r="DW1006" s="16"/>
      <c r="EB1006" s="16"/>
    </row>
    <row r="1007" spans="1:132" x14ac:dyDescent="0.35">
      <c r="A1007" s="16" t="s">
        <v>6223</v>
      </c>
      <c r="I1007" t="s">
        <v>3141</v>
      </c>
      <c r="J1007"/>
      <c r="K1007" s="16" t="s">
        <v>730</v>
      </c>
      <c r="L1007" s="16"/>
      <c r="O1007" s="16" t="s">
        <v>119</v>
      </c>
      <c r="P1007" s="16"/>
      <c r="Q1007" s="16"/>
      <c r="R1007" s="16">
        <f>SUM(COUNTIF(L1007:Q1007,"yes"))</f>
        <v>1</v>
      </c>
      <c r="S1007" s="51"/>
      <c r="T1007" s="16"/>
      <c r="U1007" s="16"/>
      <c r="V1007" s="16"/>
      <c r="W1007" s="16"/>
      <c r="X1007" s="16"/>
      <c r="Y1007" s="16" t="s">
        <v>3140</v>
      </c>
      <c r="Z1007" s="16"/>
      <c r="AA1007" s="16"/>
      <c r="AG1007" s="16" t="s">
        <v>3141</v>
      </c>
      <c r="AM1007" s="16" t="s">
        <v>1229</v>
      </c>
      <c r="AN1007" s="16" t="s">
        <v>1231</v>
      </c>
      <c r="AO1007" s="16" t="s">
        <v>3142</v>
      </c>
      <c r="AQ1007" s="16"/>
      <c r="BD1007" s="30"/>
      <c r="BH1007" s="26"/>
      <c r="BM1007" s="16"/>
      <c r="BN1007" s="16"/>
      <c r="BO1007" s="41"/>
      <c r="BW1007" s="16"/>
      <c r="BX1007" s="16"/>
      <c r="BY1007" s="16"/>
      <c r="BZ1007" s="16"/>
      <c r="CI1007" s="16"/>
      <c r="CJ1007" s="16"/>
      <c r="CK1007" s="16"/>
      <c r="CL1007" s="16"/>
      <c r="CN1007" s="16"/>
      <c r="CR1007" s="16"/>
      <c r="CY1007" s="16"/>
      <c r="CZ1007" s="19"/>
      <c r="DA1007" s="16"/>
      <c r="DB1007" s="16"/>
      <c r="DD1007" s="16"/>
      <c r="DF1007" s="16"/>
      <c r="DP1007" s="16"/>
      <c r="DS1007" s="16"/>
      <c r="DT1007" s="16"/>
      <c r="DU1007" s="16"/>
      <c r="DW1007" s="16"/>
      <c r="EB1007" s="16"/>
    </row>
    <row r="1008" spans="1:132" x14ac:dyDescent="0.35">
      <c r="A1008" s="16" t="s">
        <v>6223</v>
      </c>
      <c r="I1008" t="s">
        <v>6227</v>
      </c>
      <c r="J1008"/>
      <c r="K1008" s="16" t="s">
        <v>6228</v>
      </c>
      <c r="L1008" s="16"/>
      <c r="P1008" s="16" t="s">
        <v>119</v>
      </c>
      <c r="Q1008" s="16"/>
      <c r="R1008" s="16">
        <f>SUM(COUNTIF(L1008:Q1008,"yes"))</f>
        <v>1</v>
      </c>
      <c r="S1008" s="51" t="s">
        <v>6301</v>
      </c>
      <c r="T1008" s="16"/>
      <c r="U1008" s="16"/>
      <c r="V1008" s="16"/>
      <c r="W1008" s="16"/>
      <c r="X1008" s="16"/>
      <c r="Y1008" s="16"/>
      <c r="Z1008" s="16"/>
      <c r="AA1008" s="16"/>
      <c r="AG1008" s="16"/>
      <c r="AQ1008" s="16"/>
      <c r="BD1008" s="30"/>
      <c r="BH1008" s="26"/>
      <c r="BM1008" s="16"/>
      <c r="BN1008" s="16"/>
      <c r="BO1008" s="41"/>
      <c r="BW1008" s="16"/>
      <c r="BX1008" s="16"/>
      <c r="BY1008" s="16"/>
      <c r="BZ1008" s="16"/>
      <c r="CI1008" s="16"/>
      <c r="CJ1008" s="16"/>
      <c r="CK1008" s="16"/>
      <c r="CL1008" s="16"/>
      <c r="CN1008" s="16"/>
      <c r="CR1008" s="16"/>
      <c r="CY1008" s="16"/>
      <c r="CZ1008" s="19"/>
      <c r="DA1008" s="16"/>
      <c r="DB1008" s="16"/>
      <c r="DD1008" s="16"/>
      <c r="DF1008" s="16"/>
      <c r="DP1008" s="16"/>
      <c r="DS1008" s="16"/>
      <c r="DT1008" s="16"/>
      <c r="DU1008" s="16"/>
      <c r="DW1008" s="16"/>
      <c r="EB1008" s="16"/>
    </row>
    <row r="1009" spans="1:132" x14ac:dyDescent="0.35">
      <c r="A1009" s="16" t="s">
        <v>6223</v>
      </c>
      <c r="I1009" t="s">
        <v>6230</v>
      </c>
      <c r="J1009"/>
      <c r="K1009" s="16" t="s">
        <v>6228</v>
      </c>
      <c r="L1009" s="16"/>
      <c r="P1009" s="16" t="s">
        <v>119</v>
      </c>
      <c r="Q1009" s="16"/>
      <c r="R1009" s="16">
        <f>SUM(COUNTIF(L1009:Q1009,"yes"))</f>
        <v>1</v>
      </c>
      <c r="S1009" s="51" t="s">
        <v>6301</v>
      </c>
      <c r="T1009" s="16"/>
      <c r="U1009" s="16"/>
      <c r="V1009" s="16"/>
      <c r="W1009" s="16"/>
      <c r="X1009" s="16"/>
      <c r="Y1009" s="16"/>
      <c r="Z1009" s="16"/>
      <c r="AA1009" s="16"/>
      <c r="AG1009" s="16"/>
      <c r="AQ1009" s="16"/>
      <c r="BD1009" s="30"/>
      <c r="BH1009" s="26"/>
      <c r="BM1009" s="16"/>
      <c r="BN1009" s="16"/>
      <c r="BO1009" s="41"/>
      <c r="BW1009" s="16"/>
      <c r="BX1009" s="16"/>
      <c r="BY1009" s="16"/>
      <c r="BZ1009" s="16"/>
      <c r="CI1009" s="16"/>
      <c r="CJ1009" s="16"/>
      <c r="CK1009" s="16"/>
      <c r="CL1009" s="16"/>
      <c r="CN1009" s="16"/>
      <c r="CR1009" s="16"/>
      <c r="CY1009" s="16"/>
      <c r="CZ1009" s="19"/>
      <c r="DA1009" s="16"/>
      <c r="DB1009" s="16"/>
      <c r="DD1009" s="16"/>
      <c r="DF1009" s="16"/>
      <c r="DP1009" s="16"/>
      <c r="DS1009" s="16"/>
      <c r="DT1009" s="16"/>
      <c r="DU1009" s="16"/>
      <c r="DW1009" s="16"/>
      <c r="EB1009" s="16"/>
    </row>
    <row r="1010" spans="1:132" x14ac:dyDescent="0.35">
      <c r="A1010" s="16" t="s">
        <v>6223</v>
      </c>
      <c r="I1010" t="s">
        <v>6235</v>
      </c>
      <c r="J1010"/>
      <c r="K1010" s="16" t="s">
        <v>6228</v>
      </c>
      <c r="L1010" s="16"/>
      <c r="P1010" s="16" t="s">
        <v>119</v>
      </c>
      <c r="Q1010" s="16"/>
      <c r="R1010" s="16">
        <f>SUM(COUNTIF(L1010:Q1010,"yes"))</f>
        <v>1</v>
      </c>
      <c r="S1010" s="51" t="s">
        <v>6301</v>
      </c>
      <c r="T1010" s="16"/>
      <c r="U1010" s="16"/>
      <c r="V1010" s="16"/>
      <c r="W1010" s="16"/>
      <c r="X1010" s="16"/>
      <c r="Y1010" s="16"/>
      <c r="Z1010" s="16"/>
      <c r="AA1010" s="16"/>
      <c r="AG1010" s="16"/>
      <c r="AQ1010" s="16"/>
      <c r="BD1010" s="30"/>
      <c r="BH1010" s="26"/>
      <c r="BM1010" s="16"/>
      <c r="BN1010" s="16"/>
      <c r="BO1010" s="41"/>
      <c r="BW1010" s="16"/>
      <c r="BX1010" s="16"/>
      <c r="BY1010" s="16"/>
      <c r="BZ1010" s="16"/>
      <c r="CI1010" s="16"/>
      <c r="CJ1010" s="16"/>
      <c r="CK1010" s="16"/>
      <c r="CL1010" s="16"/>
      <c r="CN1010" s="16"/>
      <c r="CR1010" s="16"/>
      <c r="CY1010" s="16"/>
      <c r="CZ1010" s="19"/>
      <c r="DA1010" s="16"/>
      <c r="DB1010" s="16"/>
      <c r="DD1010" s="16"/>
      <c r="DF1010" s="16"/>
      <c r="DP1010" s="16"/>
      <c r="DS1010" s="16"/>
      <c r="DT1010" s="16"/>
      <c r="DU1010" s="16"/>
      <c r="DW1010" s="16"/>
      <c r="EB1010" s="16"/>
    </row>
    <row r="1011" spans="1:132" x14ac:dyDescent="0.35">
      <c r="A1011" s="16" t="s">
        <v>6223</v>
      </c>
      <c r="I1011" t="s">
        <v>6236</v>
      </c>
      <c r="J1011"/>
      <c r="K1011" s="16" t="s">
        <v>6228</v>
      </c>
      <c r="L1011" s="16"/>
      <c r="P1011" s="16" t="s">
        <v>119</v>
      </c>
      <c r="Q1011" s="16"/>
      <c r="R1011" s="16">
        <f>SUM(COUNTIF(L1011:Q1011,"yes"))</f>
        <v>1</v>
      </c>
      <c r="S1011" s="51" t="s">
        <v>6301</v>
      </c>
      <c r="T1011" s="16"/>
      <c r="U1011" s="16"/>
      <c r="V1011" s="16"/>
      <c r="W1011" s="16"/>
      <c r="X1011" s="16"/>
      <c r="Y1011" s="16"/>
      <c r="Z1011" s="16"/>
      <c r="AA1011" s="16"/>
      <c r="AG1011" s="16"/>
      <c r="AQ1011" s="16"/>
      <c r="BD1011" s="30"/>
      <c r="BH1011" s="26"/>
      <c r="BM1011" s="16"/>
      <c r="BN1011" s="16"/>
      <c r="BO1011" s="41"/>
      <c r="BW1011" s="16"/>
      <c r="BX1011" s="16"/>
      <c r="BY1011" s="16"/>
      <c r="BZ1011" s="16"/>
      <c r="CI1011" s="16"/>
      <c r="CJ1011" s="16"/>
      <c r="CK1011" s="16"/>
      <c r="CL1011" s="16"/>
      <c r="CN1011" s="16"/>
      <c r="CR1011" s="16"/>
      <c r="CY1011" s="16"/>
      <c r="CZ1011" s="19"/>
      <c r="DA1011" s="16"/>
      <c r="DB1011" s="16"/>
      <c r="DD1011" s="16"/>
      <c r="DF1011" s="16"/>
      <c r="DP1011" s="16"/>
      <c r="DS1011" s="16"/>
      <c r="DT1011" s="16"/>
      <c r="DU1011" s="16"/>
      <c r="DW1011" s="16"/>
      <c r="EB1011" s="16"/>
    </row>
    <row r="1012" spans="1:132" x14ac:dyDescent="0.35">
      <c r="A1012" s="16" t="s">
        <v>6223</v>
      </c>
      <c r="I1012" t="s">
        <v>6238</v>
      </c>
      <c r="J1012"/>
      <c r="K1012" s="16" t="s">
        <v>6228</v>
      </c>
      <c r="L1012" s="16"/>
      <c r="P1012" s="16" t="s">
        <v>119</v>
      </c>
      <c r="Q1012" s="16"/>
      <c r="R1012" s="16">
        <f>SUM(COUNTIF(L1012:Q1012,"yes"))</f>
        <v>1</v>
      </c>
      <c r="S1012" s="51" t="s">
        <v>6301</v>
      </c>
      <c r="T1012" s="16"/>
      <c r="U1012" s="16"/>
      <c r="V1012" s="16"/>
      <c r="W1012" s="16"/>
      <c r="X1012" s="16"/>
      <c r="Y1012" s="16"/>
      <c r="Z1012" s="16"/>
      <c r="AA1012" s="16"/>
      <c r="AG1012" s="16"/>
      <c r="AQ1012" s="16"/>
      <c r="BD1012" s="30"/>
      <c r="BH1012" s="26"/>
      <c r="BM1012" s="16"/>
      <c r="BN1012" s="16"/>
      <c r="BO1012" s="41"/>
      <c r="BW1012" s="16"/>
      <c r="BX1012" s="16"/>
      <c r="BY1012" s="16"/>
      <c r="BZ1012" s="16"/>
      <c r="CI1012" s="16"/>
      <c r="CJ1012" s="16"/>
      <c r="CK1012" s="16"/>
      <c r="CL1012" s="16"/>
      <c r="CN1012" s="16"/>
      <c r="CR1012" s="16"/>
      <c r="CY1012" s="16"/>
      <c r="CZ1012" s="19"/>
      <c r="DA1012" s="16"/>
      <c r="DB1012" s="16"/>
      <c r="DD1012" s="16"/>
      <c r="DF1012" s="16"/>
      <c r="DP1012" s="16"/>
      <c r="DS1012" s="16"/>
      <c r="DT1012" s="16"/>
      <c r="DU1012" s="16"/>
      <c r="DW1012" s="16"/>
      <c r="EB1012" s="16"/>
    </row>
    <row r="1013" spans="1:132" x14ac:dyDescent="0.35">
      <c r="A1013" s="16" t="s">
        <v>6223</v>
      </c>
      <c r="I1013" t="s">
        <v>6241</v>
      </c>
      <c r="J1013"/>
      <c r="K1013" s="16" t="s">
        <v>6228</v>
      </c>
      <c r="L1013" s="16"/>
      <c r="P1013" s="16" t="s">
        <v>119</v>
      </c>
      <c r="Q1013" s="16"/>
      <c r="R1013" s="16">
        <f>SUM(COUNTIF(L1013:Q1013,"yes"))</f>
        <v>1</v>
      </c>
      <c r="S1013" s="51" t="s">
        <v>6301</v>
      </c>
      <c r="T1013" s="16"/>
      <c r="U1013" s="16"/>
      <c r="V1013" s="16"/>
      <c r="W1013" s="16"/>
      <c r="X1013" s="16"/>
      <c r="Y1013" s="16"/>
      <c r="Z1013" s="16"/>
      <c r="AA1013" s="16"/>
      <c r="AG1013" s="16"/>
      <c r="AQ1013" s="16"/>
      <c r="BD1013" s="30"/>
      <c r="BH1013" s="26"/>
      <c r="BM1013" s="16"/>
      <c r="BN1013" s="16"/>
      <c r="BO1013" s="41"/>
      <c r="BW1013" s="16"/>
      <c r="BX1013" s="16"/>
      <c r="BY1013" s="16"/>
      <c r="BZ1013" s="16"/>
      <c r="CI1013" s="16"/>
      <c r="CJ1013" s="16"/>
      <c r="CK1013" s="16"/>
      <c r="CL1013" s="16"/>
      <c r="CN1013" s="16"/>
      <c r="CR1013" s="16"/>
      <c r="CY1013" s="16"/>
      <c r="CZ1013" s="19"/>
      <c r="DA1013" s="16"/>
      <c r="DB1013" s="16"/>
      <c r="DD1013" s="16"/>
      <c r="DF1013" s="16"/>
      <c r="DP1013" s="16"/>
      <c r="DS1013" s="16"/>
      <c r="DT1013" s="16"/>
      <c r="DU1013" s="16"/>
      <c r="DW1013" s="16"/>
      <c r="EB1013" s="16"/>
    </row>
    <row r="1014" spans="1:132" x14ac:dyDescent="0.35">
      <c r="A1014" s="16" t="s">
        <v>6223</v>
      </c>
      <c r="I1014" t="s">
        <v>6243</v>
      </c>
      <c r="J1014"/>
      <c r="K1014" s="16" t="s">
        <v>6228</v>
      </c>
      <c r="L1014" s="16"/>
      <c r="P1014" s="16" t="s">
        <v>119</v>
      </c>
      <c r="Q1014" s="16"/>
      <c r="R1014" s="16">
        <f>SUM(COUNTIF(L1014:Q1014,"yes"))</f>
        <v>1</v>
      </c>
      <c r="S1014" s="51" t="s">
        <v>6301</v>
      </c>
      <c r="T1014" s="16"/>
      <c r="U1014" s="16"/>
      <c r="V1014" s="16"/>
      <c r="W1014" s="16"/>
      <c r="X1014" s="16"/>
      <c r="Y1014" s="16"/>
      <c r="Z1014" s="16"/>
      <c r="AA1014" s="16"/>
      <c r="AG1014" s="16"/>
      <c r="AQ1014" s="16"/>
      <c r="BD1014" s="30"/>
      <c r="BH1014" s="26"/>
      <c r="BM1014" s="16"/>
      <c r="BN1014" s="16"/>
      <c r="BO1014" s="41"/>
      <c r="BW1014" s="16"/>
      <c r="BX1014" s="16"/>
      <c r="BY1014" s="16"/>
      <c r="BZ1014" s="16"/>
      <c r="CI1014" s="16"/>
      <c r="CJ1014" s="16"/>
      <c r="CK1014" s="16"/>
      <c r="CL1014" s="16"/>
      <c r="CN1014" s="16"/>
      <c r="CR1014" s="16"/>
      <c r="CY1014" s="16"/>
      <c r="CZ1014" s="19"/>
      <c r="DA1014" s="16"/>
      <c r="DB1014" s="16"/>
      <c r="DD1014" s="16"/>
      <c r="DF1014" s="16"/>
      <c r="DP1014" s="16"/>
      <c r="DS1014" s="16"/>
      <c r="DT1014" s="16"/>
      <c r="DU1014" s="16"/>
      <c r="DW1014" s="16"/>
      <c r="EB1014" s="16"/>
    </row>
    <row r="1015" spans="1:132" x14ac:dyDescent="0.35">
      <c r="A1015" s="16" t="s">
        <v>6223</v>
      </c>
      <c r="I1015" t="s">
        <v>6244</v>
      </c>
      <c r="J1015"/>
      <c r="K1015" s="16" t="s">
        <v>6228</v>
      </c>
      <c r="L1015" s="16"/>
      <c r="P1015" s="16" t="s">
        <v>119</v>
      </c>
      <c r="Q1015" s="16"/>
      <c r="R1015" s="16">
        <f>SUM(COUNTIF(L1015:Q1015,"yes"))</f>
        <v>1</v>
      </c>
      <c r="S1015" s="51" t="s">
        <v>6301</v>
      </c>
      <c r="T1015" s="16"/>
      <c r="U1015" s="16"/>
      <c r="V1015" s="16"/>
      <c r="W1015" s="16"/>
      <c r="X1015" s="16"/>
      <c r="Y1015" s="16"/>
      <c r="Z1015" s="16"/>
      <c r="AA1015" s="16"/>
      <c r="AG1015" s="16"/>
      <c r="AQ1015" s="16"/>
      <c r="BD1015" s="30"/>
      <c r="BH1015" s="26"/>
      <c r="BM1015" s="16"/>
      <c r="BN1015" s="16"/>
      <c r="BO1015" s="41"/>
      <c r="BW1015" s="16"/>
      <c r="BX1015" s="16"/>
      <c r="BY1015" s="16"/>
      <c r="BZ1015" s="16"/>
      <c r="CI1015" s="16"/>
      <c r="CJ1015" s="16"/>
      <c r="CK1015" s="16"/>
      <c r="CL1015" s="16"/>
      <c r="CN1015" s="16"/>
      <c r="CR1015" s="16"/>
      <c r="CY1015" s="16"/>
      <c r="CZ1015" s="19"/>
      <c r="DA1015" s="16"/>
      <c r="DB1015" s="16"/>
      <c r="DD1015" s="16"/>
      <c r="DF1015" s="16"/>
      <c r="DP1015" s="16"/>
      <c r="DS1015" s="16"/>
      <c r="DT1015" s="16"/>
      <c r="DU1015" s="16"/>
      <c r="DW1015" s="16"/>
      <c r="EB1015" s="16"/>
    </row>
    <row r="1016" spans="1:132" x14ac:dyDescent="0.35">
      <c r="A1016" s="16" t="s">
        <v>6223</v>
      </c>
      <c r="I1016" t="s">
        <v>594</v>
      </c>
      <c r="J1016"/>
      <c r="K1016" s="16" t="s">
        <v>6228</v>
      </c>
      <c r="L1016" s="16"/>
      <c r="P1016" s="16" t="s">
        <v>119</v>
      </c>
      <c r="Q1016" s="16"/>
      <c r="R1016" s="16">
        <f>SUM(COUNTIF(L1016:Q1016,"yes"))</f>
        <v>1</v>
      </c>
      <c r="S1016" s="51" t="s">
        <v>6301</v>
      </c>
      <c r="T1016" s="16"/>
      <c r="U1016" s="16"/>
      <c r="V1016" s="16"/>
      <c r="W1016" s="16"/>
      <c r="X1016" s="16"/>
      <c r="Y1016" s="16"/>
      <c r="Z1016" s="16"/>
      <c r="AA1016" s="16"/>
      <c r="AG1016" s="16"/>
      <c r="AQ1016" s="16"/>
      <c r="BD1016" s="30"/>
      <c r="BH1016" s="26"/>
      <c r="BM1016" s="16"/>
      <c r="BN1016" s="16"/>
      <c r="BO1016" s="41"/>
      <c r="BW1016" s="16"/>
      <c r="BX1016" s="16"/>
      <c r="BY1016" s="16"/>
      <c r="BZ1016" s="16"/>
      <c r="CI1016" s="16"/>
      <c r="CJ1016" s="16"/>
      <c r="CK1016" s="16"/>
      <c r="CL1016" s="16"/>
      <c r="CN1016" s="16"/>
      <c r="CR1016" s="16"/>
      <c r="CY1016" s="16"/>
      <c r="CZ1016" s="19"/>
      <c r="DA1016" s="16"/>
      <c r="DB1016" s="16"/>
      <c r="DD1016" s="16"/>
      <c r="DF1016" s="16"/>
      <c r="DP1016" s="16"/>
      <c r="DS1016" s="16"/>
      <c r="DT1016" s="16"/>
      <c r="DU1016" s="16"/>
      <c r="DW1016" s="16"/>
      <c r="EB1016" s="16"/>
    </row>
    <row r="1017" spans="1:132" x14ac:dyDescent="0.35">
      <c r="A1017" s="16" t="s">
        <v>6223</v>
      </c>
      <c r="I1017" t="s">
        <v>6246</v>
      </c>
      <c r="J1017"/>
      <c r="K1017" s="16" t="s">
        <v>6228</v>
      </c>
      <c r="L1017" s="16"/>
      <c r="P1017" s="16" t="s">
        <v>119</v>
      </c>
      <c r="Q1017" s="16"/>
      <c r="R1017" s="16">
        <f>SUM(COUNTIF(L1017:Q1017,"yes"))</f>
        <v>1</v>
      </c>
      <c r="S1017" s="51" t="s">
        <v>6301</v>
      </c>
      <c r="T1017" s="16"/>
      <c r="U1017" s="16"/>
      <c r="V1017" s="16"/>
      <c r="W1017" s="16"/>
      <c r="X1017" s="16"/>
      <c r="Y1017" s="16"/>
      <c r="Z1017" s="16"/>
      <c r="AA1017" s="16"/>
      <c r="AG1017" s="16"/>
      <c r="AQ1017" s="16"/>
      <c r="BD1017" s="30"/>
      <c r="BH1017" s="26"/>
      <c r="BM1017" s="16"/>
      <c r="BN1017" s="16"/>
      <c r="BO1017" s="41"/>
      <c r="BW1017" s="16"/>
      <c r="BX1017" s="16"/>
      <c r="BY1017" s="16"/>
      <c r="BZ1017" s="16"/>
      <c r="CI1017" s="16"/>
      <c r="CJ1017" s="16"/>
      <c r="CK1017" s="16"/>
      <c r="CL1017" s="16"/>
      <c r="CN1017" s="16"/>
      <c r="CR1017" s="16"/>
      <c r="CY1017" s="16"/>
      <c r="CZ1017" s="19"/>
      <c r="DA1017" s="16"/>
      <c r="DB1017" s="16"/>
      <c r="DD1017" s="16"/>
      <c r="DF1017" s="16"/>
      <c r="DP1017" s="16"/>
      <c r="DS1017" s="16"/>
      <c r="DT1017" s="16"/>
      <c r="DU1017" s="16"/>
      <c r="DW1017" s="16"/>
      <c r="EB1017" s="16"/>
    </row>
    <row r="1018" spans="1:132" x14ac:dyDescent="0.35">
      <c r="A1018" s="16" t="s">
        <v>6223</v>
      </c>
      <c r="I1018" t="s">
        <v>6249</v>
      </c>
      <c r="J1018"/>
      <c r="K1018" s="16" t="s">
        <v>6228</v>
      </c>
      <c r="L1018" s="16"/>
      <c r="P1018" s="16" t="s">
        <v>119</v>
      </c>
      <c r="Q1018" s="16"/>
      <c r="R1018" s="16">
        <f>SUM(COUNTIF(L1018:Q1018,"yes"))</f>
        <v>1</v>
      </c>
      <c r="S1018" s="51" t="s">
        <v>6301</v>
      </c>
      <c r="T1018" s="16"/>
      <c r="U1018" s="16"/>
      <c r="V1018" s="16"/>
      <c r="W1018" s="16"/>
      <c r="X1018" s="16"/>
      <c r="Y1018" s="16"/>
      <c r="Z1018" s="16"/>
      <c r="AA1018" s="16"/>
      <c r="AG1018" s="16"/>
      <c r="AQ1018" s="16"/>
      <c r="BD1018" s="30"/>
      <c r="BH1018" s="26"/>
      <c r="BM1018" s="16"/>
      <c r="BN1018" s="16"/>
      <c r="BO1018" s="41"/>
      <c r="BW1018" s="16"/>
      <c r="BX1018" s="16"/>
      <c r="BY1018" s="16"/>
      <c r="BZ1018" s="16"/>
      <c r="CI1018" s="16"/>
      <c r="CJ1018" s="16"/>
      <c r="CK1018" s="16"/>
      <c r="CL1018" s="16"/>
      <c r="CN1018" s="16"/>
      <c r="CR1018" s="16"/>
      <c r="CY1018" s="16"/>
      <c r="CZ1018" s="19"/>
      <c r="DA1018" s="16"/>
      <c r="DB1018" s="16"/>
      <c r="DD1018" s="16"/>
      <c r="DF1018" s="16"/>
      <c r="DP1018" s="16"/>
      <c r="DS1018" s="16"/>
      <c r="DT1018" s="16"/>
      <c r="DU1018" s="16"/>
      <c r="DW1018" s="16"/>
      <c r="EB1018" s="16"/>
    </row>
    <row r="1019" spans="1:132" x14ac:dyDescent="0.35">
      <c r="A1019" s="16" t="s">
        <v>6223</v>
      </c>
      <c r="I1019" t="s">
        <v>6250</v>
      </c>
      <c r="J1019"/>
      <c r="K1019" s="16" t="s">
        <v>6228</v>
      </c>
      <c r="L1019" s="16"/>
      <c r="P1019" s="16" t="s">
        <v>119</v>
      </c>
      <c r="Q1019" s="16"/>
      <c r="R1019" s="16">
        <f>SUM(COUNTIF(L1019:Q1019,"yes"))</f>
        <v>1</v>
      </c>
      <c r="S1019" s="51" t="s">
        <v>6301</v>
      </c>
      <c r="T1019" s="16"/>
      <c r="U1019" s="16"/>
      <c r="V1019" s="16"/>
      <c r="W1019" s="16"/>
      <c r="X1019" s="16"/>
      <c r="Y1019" s="16"/>
      <c r="Z1019" s="16"/>
      <c r="AA1019" s="16"/>
      <c r="AG1019" s="16"/>
      <c r="AQ1019" s="16"/>
      <c r="BD1019" s="30"/>
      <c r="BH1019" s="26"/>
      <c r="BM1019" s="16"/>
      <c r="BN1019" s="16"/>
      <c r="BO1019" s="41"/>
      <c r="BW1019" s="16"/>
      <c r="BX1019" s="16"/>
      <c r="BY1019" s="16"/>
      <c r="BZ1019" s="16"/>
      <c r="CI1019" s="16"/>
      <c r="CJ1019" s="16"/>
      <c r="CK1019" s="16"/>
      <c r="CL1019" s="16"/>
      <c r="CN1019" s="16"/>
      <c r="CR1019" s="16"/>
      <c r="CY1019" s="16"/>
      <c r="CZ1019" s="19"/>
      <c r="DA1019" s="16"/>
      <c r="DB1019" s="16"/>
      <c r="DD1019" s="16"/>
      <c r="DF1019" s="16"/>
      <c r="DP1019" s="16"/>
      <c r="DS1019" s="16"/>
      <c r="DT1019" s="16"/>
      <c r="DU1019" s="16"/>
      <c r="DW1019" s="16"/>
      <c r="EB1019" s="16"/>
    </row>
    <row r="1020" spans="1:132" x14ac:dyDescent="0.35">
      <c r="A1020" s="16" t="s">
        <v>6223</v>
      </c>
      <c r="I1020" t="s">
        <v>6251</v>
      </c>
      <c r="J1020"/>
      <c r="K1020" s="16" t="s">
        <v>6228</v>
      </c>
      <c r="L1020" s="16"/>
      <c r="P1020" s="16" t="s">
        <v>119</v>
      </c>
      <c r="Q1020" s="16"/>
      <c r="R1020" s="16">
        <f>SUM(COUNTIF(L1020:Q1020,"yes"))</f>
        <v>1</v>
      </c>
      <c r="S1020" s="51" t="s">
        <v>6301</v>
      </c>
      <c r="T1020" s="16"/>
      <c r="U1020" s="16"/>
      <c r="V1020" s="16"/>
      <c r="W1020" s="16"/>
      <c r="X1020" s="16"/>
      <c r="Y1020" s="16"/>
      <c r="Z1020" s="16"/>
      <c r="AA1020" s="16"/>
      <c r="AG1020" s="16"/>
      <c r="AL1020" s="16" t="s">
        <v>1462</v>
      </c>
      <c r="AQ1020" s="16"/>
      <c r="BD1020" s="30"/>
      <c r="BH1020" s="26"/>
      <c r="BM1020" s="16"/>
      <c r="BN1020" s="16"/>
      <c r="BO1020" s="41"/>
      <c r="BW1020" s="16"/>
      <c r="BX1020" s="16"/>
      <c r="BY1020" s="16"/>
      <c r="BZ1020" s="16"/>
      <c r="CI1020" s="16"/>
      <c r="CJ1020" s="16"/>
      <c r="CK1020" s="16"/>
      <c r="CL1020" s="16"/>
      <c r="CN1020" s="16"/>
      <c r="CR1020" s="16"/>
      <c r="CY1020" s="16"/>
      <c r="CZ1020" s="19"/>
      <c r="DA1020" s="16"/>
      <c r="DB1020" s="16"/>
      <c r="DD1020" s="16"/>
      <c r="DF1020" s="16"/>
      <c r="DP1020" s="16"/>
      <c r="DS1020" s="16"/>
      <c r="DT1020" s="16"/>
      <c r="DU1020" s="16"/>
      <c r="DW1020" s="16"/>
      <c r="EB1020" s="16"/>
    </row>
    <row r="1021" spans="1:132" x14ac:dyDescent="0.35">
      <c r="A1021" s="16" t="s">
        <v>6223</v>
      </c>
      <c r="I1021" t="s">
        <v>6258</v>
      </c>
      <c r="J1021"/>
      <c r="K1021" s="16" t="s">
        <v>6228</v>
      </c>
      <c r="L1021" s="16"/>
      <c r="P1021" s="16" t="s">
        <v>119</v>
      </c>
      <c r="Q1021" s="16"/>
      <c r="R1021" s="16">
        <f>SUM(COUNTIF(L1021:Q1021,"yes"))</f>
        <v>1</v>
      </c>
      <c r="S1021" s="51" t="s">
        <v>6301</v>
      </c>
      <c r="T1021" s="16"/>
      <c r="U1021" s="16"/>
      <c r="V1021" s="16"/>
      <c r="W1021" s="16"/>
      <c r="X1021" s="16"/>
      <c r="Y1021" s="16"/>
      <c r="Z1021" s="16"/>
      <c r="AA1021" s="16"/>
      <c r="AG1021" s="16"/>
      <c r="AQ1021" s="16"/>
      <c r="BD1021" s="30"/>
      <c r="BH1021" s="26"/>
      <c r="BM1021" s="16"/>
      <c r="BN1021" s="16"/>
      <c r="BO1021" s="41"/>
      <c r="BW1021" s="16"/>
      <c r="BX1021" s="16"/>
      <c r="BY1021" s="16"/>
      <c r="BZ1021" s="16"/>
      <c r="CI1021" s="16"/>
      <c r="CJ1021" s="16"/>
      <c r="CK1021" s="16"/>
      <c r="CL1021" s="16"/>
      <c r="CN1021" s="16"/>
      <c r="CR1021" s="16"/>
      <c r="CY1021" s="16"/>
      <c r="CZ1021" s="19"/>
      <c r="DA1021" s="16"/>
      <c r="DB1021" s="16"/>
      <c r="DD1021" s="16"/>
      <c r="DF1021" s="16"/>
      <c r="DP1021" s="16"/>
      <c r="DS1021" s="16"/>
      <c r="DT1021" s="16"/>
      <c r="DU1021" s="16"/>
      <c r="DW1021" s="16"/>
      <c r="EB1021" s="16"/>
    </row>
    <row r="1022" spans="1:132" x14ac:dyDescent="0.35">
      <c r="A1022" s="16" t="s">
        <v>6223</v>
      </c>
      <c r="I1022" t="s">
        <v>6259</v>
      </c>
      <c r="J1022"/>
      <c r="K1022" s="16" t="s">
        <v>6228</v>
      </c>
      <c r="L1022" s="16"/>
      <c r="P1022" s="16" t="s">
        <v>119</v>
      </c>
      <c r="Q1022" s="16"/>
      <c r="R1022" s="16">
        <f>SUM(COUNTIF(L1022:Q1022,"yes"))</f>
        <v>1</v>
      </c>
      <c r="S1022" s="51" t="s">
        <v>6301</v>
      </c>
      <c r="T1022" s="16"/>
      <c r="U1022" s="16"/>
      <c r="V1022" s="16"/>
      <c r="W1022" s="16"/>
      <c r="X1022" s="16"/>
      <c r="Y1022" s="16"/>
      <c r="Z1022" s="16"/>
      <c r="AA1022" s="16"/>
      <c r="AG1022" s="16"/>
      <c r="AQ1022" s="16"/>
      <c r="BD1022" s="30"/>
      <c r="BH1022" s="26"/>
      <c r="BM1022" s="16"/>
      <c r="BN1022" s="16"/>
      <c r="BO1022" s="41"/>
      <c r="BW1022" s="16"/>
      <c r="BX1022" s="16"/>
      <c r="BY1022" s="16"/>
      <c r="BZ1022" s="16"/>
      <c r="CI1022" s="16"/>
      <c r="CJ1022" s="16"/>
      <c r="CK1022" s="16"/>
      <c r="CL1022" s="16"/>
      <c r="CN1022" s="16"/>
      <c r="CR1022" s="16"/>
      <c r="CY1022" s="16"/>
      <c r="CZ1022" s="19"/>
      <c r="DA1022" s="16"/>
      <c r="DB1022" s="16"/>
      <c r="DD1022" s="16"/>
      <c r="DF1022" s="16"/>
      <c r="DP1022" s="16"/>
      <c r="DS1022" s="16"/>
      <c r="DT1022" s="16"/>
      <c r="DU1022" s="16"/>
      <c r="DW1022" s="16"/>
      <c r="EB1022" s="16"/>
    </row>
    <row r="1023" spans="1:132" x14ac:dyDescent="0.35">
      <c r="A1023" s="16" t="s">
        <v>6223</v>
      </c>
      <c r="I1023" t="s">
        <v>6261</v>
      </c>
      <c r="J1023"/>
      <c r="K1023" s="16" t="s">
        <v>6228</v>
      </c>
      <c r="L1023" s="16"/>
      <c r="P1023" s="16" t="s">
        <v>119</v>
      </c>
      <c r="Q1023" s="16"/>
      <c r="R1023" s="16">
        <f>SUM(COUNTIF(L1023:Q1023,"yes"))</f>
        <v>1</v>
      </c>
      <c r="S1023" s="51" t="s">
        <v>6301</v>
      </c>
      <c r="T1023" s="16"/>
      <c r="U1023" s="16"/>
      <c r="V1023" s="16"/>
      <c r="W1023" s="16"/>
      <c r="X1023" s="16"/>
      <c r="Y1023" s="16"/>
      <c r="Z1023" s="16"/>
      <c r="AA1023" s="16"/>
      <c r="AG1023" s="16"/>
      <c r="AQ1023" s="16"/>
      <c r="BD1023" s="30"/>
      <c r="BH1023" s="26"/>
      <c r="BM1023" s="16"/>
      <c r="BN1023" s="16"/>
      <c r="BO1023" s="41"/>
      <c r="BW1023" s="16"/>
      <c r="BX1023" s="16"/>
      <c r="BY1023" s="16"/>
      <c r="BZ1023" s="16"/>
      <c r="CI1023" s="16"/>
      <c r="CJ1023" s="16"/>
      <c r="CK1023" s="16"/>
      <c r="CL1023" s="16"/>
      <c r="CN1023" s="16"/>
      <c r="CR1023" s="16"/>
      <c r="CY1023" s="16"/>
      <c r="CZ1023" s="19"/>
      <c r="DA1023" s="16"/>
      <c r="DB1023" s="16"/>
      <c r="DD1023" s="16"/>
      <c r="DF1023" s="16"/>
      <c r="DP1023" s="16"/>
      <c r="DS1023" s="16"/>
      <c r="DT1023" s="16"/>
      <c r="DU1023" s="16"/>
      <c r="DW1023" s="16"/>
      <c r="EB1023" s="16"/>
    </row>
    <row r="1024" spans="1:132" x14ac:dyDescent="0.35">
      <c r="A1024" s="16" t="s">
        <v>6223</v>
      </c>
      <c r="I1024" t="s">
        <v>6263</v>
      </c>
      <c r="J1024"/>
      <c r="K1024" s="16" t="s">
        <v>6228</v>
      </c>
      <c r="L1024" s="16"/>
      <c r="P1024" s="16" t="s">
        <v>119</v>
      </c>
      <c r="Q1024" s="16"/>
      <c r="R1024" s="16">
        <f>SUM(COUNTIF(L1024:Q1024,"yes"))</f>
        <v>1</v>
      </c>
      <c r="S1024" s="51" t="s">
        <v>6301</v>
      </c>
      <c r="T1024" s="16"/>
      <c r="U1024" s="16"/>
      <c r="V1024" s="16"/>
      <c r="W1024" s="16"/>
      <c r="X1024" s="16"/>
      <c r="Y1024" s="16"/>
      <c r="Z1024" s="16"/>
      <c r="AA1024" s="16"/>
      <c r="AG1024" s="16"/>
      <c r="AQ1024" s="16"/>
      <c r="AW1024" s="21"/>
      <c r="BD1024" s="30"/>
      <c r="BH1024" s="26"/>
      <c r="BM1024" s="16"/>
      <c r="BN1024" s="16"/>
      <c r="BO1024" s="41"/>
      <c r="BW1024" s="16"/>
      <c r="BX1024" s="16"/>
      <c r="BY1024" s="16"/>
      <c r="BZ1024" s="16"/>
      <c r="CI1024" s="16"/>
      <c r="CJ1024" s="16"/>
      <c r="CK1024" s="16"/>
      <c r="CL1024" s="16"/>
      <c r="CN1024" s="16"/>
      <c r="CR1024" s="16"/>
      <c r="CY1024" s="16"/>
      <c r="CZ1024" s="19"/>
      <c r="DA1024" s="16"/>
      <c r="DB1024" s="16"/>
      <c r="DD1024" s="16"/>
      <c r="DF1024" s="16"/>
      <c r="DP1024" s="16"/>
      <c r="DS1024" s="16"/>
      <c r="DT1024" s="16"/>
      <c r="DU1024" s="16"/>
      <c r="DW1024" s="16"/>
      <c r="EB1024" s="16"/>
    </row>
    <row r="1025" spans="1:132" x14ac:dyDescent="0.35">
      <c r="A1025" s="16" t="s">
        <v>6223</v>
      </c>
      <c r="I1025" t="s">
        <v>6266</v>
      </c>
      <c r="J1025"/>
      <c r="K1025" s="16" t="s">
        <v>6228</v>
      </c>
      <c r="L1025" s="16"/>
      <c r="P1025" s="16" t="s">
        <v>119</v>
      </c>
      <c r="Q1025" s="16"/>
      <c r="R1025" s="16">
        <f>SUM(COUNTIF(L1025:Q1025,"yes"))</f>
        <v>1</v>
      </c>
      <c r="S1025" s="51" t="s">
        <v>6301</v>
      </c>
      <c r="T1025" s="16"/>
      <c r="U1025" s="16"/>
      <c r="V1025" s="16"/>
      <c r="W1025" s="16"/>
      <c r="X1025" s="16"/>
      <c r="Y1025" s="16"/>
      <c r="Z1025" s="16"/>
      <c r="AA1025" s="16"/>
      <c r="AG1025" s="16"/>
      <c r="AQ1025" s="16"/>
      <c r="AW1025" s="21"/>
      <c r="BD1025" s="30"/>
      <c r="BH1025" s="26"/>
      <c r="BM1025" s="16"/>
      <c r="BN1025" s="16"/>
      <c r="BO1025" s="41"/>
      <c r="BW1025" s="16"/>
      <c r="BX1025" s="16"/>
      <c r="BY1025" s="16"/>
      <c r="BZ1025" s="16"/>
      <c r="CI1025" s="16"/>
      <c r="CJ1025" s="16"/>
      <c r="CK1025" s="16"/>
      <c r="CL1025" s="16"/>
      <c r="CN1025" s="16"/>
      <c r="CR1025" s="16"/>
      <c r="CY1025" s="16"/>
      <c r="CZ1025" s="19"/>
      <c r="DA1025" s="16"/>
      <c r="DB1025" s="16"/>
      <c r="DD1025" s="16"/>
      <c r="DF1025" s="16"/>
      <c r="DP1025" s="16"/>
      <c r="DS1025" s="16"/>
      <c r="DT1025" s="16"/>
      <c r="DU1025" s="16"/>
      <c r="DW1025" s="16"/>
      <c r="EB1025" s="16"/>
    </row>
    <row r="1026" spans="1:132" x14ac:dyDescent="0.35">
      <c r="A1026" s="16" t="s">
        <v>6223</v>
      </c>
      <c r="I1026" t="s">
        <v>1507</v>
      </c>
      <c r="J1026"/>
      <c r="L1026" s="16"/>
      <c r="P1026" s="16" t="s">
        <v>119</v>
      </c>
      <c r="Q1026" s="16"/>
      <c r="R1026" s="16">
        <f>SUM(COUNTIF(L1026:Q1026,"yes"))</f>
        <v>1</v>
      </c>
      <c r="S1026" s="51" t="s">
        <v>6301</v>
      </c>
      <c r="T1026" s="16" t="s">
        <v>1508</v>
      </c>
      <c r="U1026" s="16"/>
      <c r="V1026" s="16"/>
      <c r="W1026" s="16"/>
      <c r="X1026" s="16"/>
      <c r="Y1026" s="16" t="s">
        <v>1509</v>
      </c>
      <c r="Z1026" s="16" t="s">
        <v>677</v>
      </c>
      <c r="AA1026" s="16"/>
      <c r="AG1026" s="16"/>
      <c r="AQ1026" s="16"/>
      <c r="AZ1026" s="16">
        <f>LEN(AY1026)-LEN(SUBSTITUTE(AY1026,",",""))+1</f>
        <v>1</v>
      </c>
      <c r="BD1026" s="30"/>
      <c r="BH1026" s="26"/>
      <c r="BJ1026" s="16" t="s">
        <v>1510</v>
      </c>
      <c r="BM1026" s="16"/>
      <c r="BN1026" s="16"/>
      <c r="BO1026" s="41"/>
      <c r="BW1026" s="16"/>
      <c r="BX1026" s="16"/>
      <c r="BY1026" s="16"/>
      <c r="BZ1026" s="16"/>
      <c r="CI1026" s="16"/>
      <c r="CJ1026" s="16"/>
      <c r="CK1026" s="16"/>
      <c r="CL1026" s="16"/>
      <c r="CN1026" s="16"/>
      <c r="CR1026" s="16"/>
      <c r="CY1026" s="16"/>
      <c r="CZ1026" s="19"/>
      <c r="DA1026" s="16"/>
      <c r="DB1026" s="16"/>
      <c r="DD1026" s="16"/>
      <c r="DF1026" s="16"/>
      <c r="DP1026" s="16"/>
      <c r="DS1026" s="16"/>
      <c r="DT1026" s="16"/>
      <c r="DU1026" s="16"/>
      <c r="DW1026" s="16"/>
      <c r="EB1026" s="16"/>
    </row>
    <row r="1027" spans="1:132" x14ac:dyDescent="0.35">
      <c r="A1027" s="16" t="s">
        <v>6223</v>
      </c>
      <c r="I1027" t="s">
        <v>571</v>
      </c>
      <c r="J1027"/>
      <c r="K1027" s="16" t="s">
        <v>5850</v>
      </c>
      <c r="L1027" s="16"/>
      <c r="P1027" s="16"/>
      <c r="Q1027" s="16"/>
      <c r="R1027" s="16">
        <f>SUM(COUNTIF(L1027:Q1027,"yes"))</f>
        <v>0</v>
      </c>
      <c r="S1027" s="51" t="s">
        <v>6301</v>
      </c>
      <c r="T1027" s="16" t="s">
        <v>1170</v>
      </c>
      <c r="U1027" s="16"/>
      <c r="V1027" s="16"/>
      <c r="W1027" s="16"/>
      <c r="X1027" s="16"/>
      <c r="Y1027" s="16" t="s">
        <v>570</v>
      </c>
      <c r="Z1027" s="16" t="s">
        <v>1348</v>
      </c>
      <c r="AA1027" s="16"/>
      <c r="AB1027" s="16" t="s">
        <v>5912</v>
      </c>
      <c r="AC1027" s="16" t="s">
        <v>1349</v>
      </c>
      <c r="AD1027" s="16" t="s">
        <v>1350</v>
      </c>
      <c r="AG1027" s="16" t="s">
        <v>1354</v>
      </c>
      <c r="AM1027" s="16" t="s">
        <v>1353</v>
      </c>
      <c r="AN1027" s="16" t="s">
        <v>1239</v>
      </c>
      <c r="AO1027" s="16" t="s">
        <v>1355</v>
      </c>
      <c r="AQ1027" s="16" t="s">
        <v>5888</v>
      </c>
      <c r="AT1027" s="16">
        <v>12</v>
      </c>
      <c r="AU1027" s="16">
        <v>51</v>
      </c>
      <c r="AV1027" s="16" t="s">
        <v>5877</v>
      </c>
      <c r="AW1027" s="21" t="s">
        <v>1351</v>
      </c>
      <c r="AX1027" s="16" t="s">
        <v>5992</v>
      </c>
      <c r="AY1027" s="16" t="s">
        <v>1356</v>
      </c>
      <c r="AZ1027" s="16">
        <f>LEN(AY1027)-LEN(SUBSTITUTE(AY1027,",",""))+1</f>
        <v>3</v>
      </c>
      <c r="BA1027" s="16" t="s">
        <v>666</v>
      </c>
      <c r="BB1027" s="16">
        <f>LEN(BA1027)-LEN(SUBSTITUTE(BA1027,",",""))+1</f>
        <v>1</v>
      </c>
      <c r="BC1027" s="16">
        <f>Table1[[#This Row], [no. of native regions]]+Table1[[#This Row], [no. of introduced regions]]</f>
        <v>4</v>
      </c>
      <c r="BD1027" s="30">
        <f>Table1[[#This Row], [no. of introduced regions]]/Table1[[#This Row], [no. of native regions]]</f>
        <v>0.33333333333333331</v>
      </c>
      <c r="BH1027" s="26"/>
      <c r="BI1027" s="16" t="s">
        <v>1357</v>
      </c>
      <c r="BJ1027" s="16" t="s">
        <v>1360</v>
      </c>
      <c r="BM1027" s="16" t="s">
        <v>1203</v>
      </c>
      <c r="BN1027" s="16"/>
      <c r="BO1027" s="41"/>
      <c r="BP1027" s="16" t="s">
        <v>571</v>
      </c>
      <c r="BT1027" s="16" t="s">
        <v>159</v>
      </c>
      <c r="BU1027" s="32" t="s">
        <v>572</v>
      </c>
      <c r="BV1027" s="16" t="s">
        <v>1361</v>
      </c>
      <c r="BW1027" s="16"/>
      <c r="BX1027" s="16"/>
      <c r="BY1027" s="16" t="s">
        <v>573</v>
      </c>
      <c r="BZ1027" s="16" t="s">
        <v>574</v>
      </c>
      <c r="CA1027" s="16" t="s">
        <v>1362</v>
      </c>
      <c r="CB1027" s="16" t="s">
        <v>1363</v>
      </c>
      <c r="CC1027" s="16" t="s">
        <v>1364</v>
      </c>
      <c r="CI1027" s="16" t="s">
        <v>1366</v>
      </c>
      <c r="CJ1027" s="16"/>
      <c r="CK1027" s="16"/>
      <c r="CL1027" s="16" t="s">
        <v>1358</v>
      </c>
      <c r="CM1027" s="16" t="s">
        <v>119</v>
      </c>
      <c r="CN1027" s="16" t="s">
        <v>119</v>
      </c>
      <c r="CO1027" s="16" t="s">
        <v>3172</v>
      </c>
      <c r="CQ1027" s="16" t="s">
        <v>159</v>
      </c>
      <c r="CR1027" s="16" t="s">
        <v>572</v>
      </c>
      <c r="CS1027" s="16" t="s">
        <v>1359</v>
      </c>
      <c r="CT1027" s="16" t="s">
        <v>4274</v>
      </c>
      <c r="CU1027" s="16" t="s">
        <v>4020</v>
      </c>
      <c r="CV1027" s="16" t="s">
        <v>3250</v>
      </c>
      <c r="CW1027" s="16" t="s">
        <v>3573</v>
      </c>
      <c r="CY1027" s="16" t="s">
        <v>119</v>
      </c>
      <c r="CZ1027" s="19">
        <v>540</v>
      </c>
      <c r="DA1027" s="16"/>
      <c r="DB1027" s="16"/>
      <c r="DD1027" s="16"/>
      <c r="DE1027" s="16" t="s">
        <v>1352</v>
      </c>
      <c r="DF1027" s="16"/>
      <c r="DP1027" s="16"/>
      <c r="DR1027" s="16" t="s">
        <v>1365</v>
      </c>
      <c r="DS1027" s="16"/>
      <c r="DT1027" s="16"/>
      <c r="DU1027" s="16"/>
      <c r="DW1027" s="16"/>
      <c r="EB1027" s="16"/>
    </row>
    <row r="1028" spans="1:132" x14ac:dyDescent="0.35">
      <c r="A1028" s="16" t="s">
        <v>6223</v>
      </c>
      <c r="I1028" t="s">
        <v>5958</v>
      </c>
      <c r="J1028"/>
      <c r="K1028" s="16" t="s">
        <v>5850</v>
      </c>
      <c r="L1028" s="16"/>
      <c r="P1028" s="16"/>
      <c r="Q1028" s="16"/>
      <c r="R1028" s="16">
        <f>SUM(COUNTIF(L1028:Q1028,"yes"))</f>
        <v>0</v>
      </c>
      <c r="S1028" s="51" t="s">
        <v>6301</v>
      </c>
      <c r="T1028" s="16" t="s">
        <v>5810</v>
      </c>
      <c r="U1028" s="16"/>
      <c r="V1028" s="16"/>
      <c r="W1028" s="16"/>
      <c r="X1028" s="16"/>
      <c r="Y1028" s="16" t="s">
        <v>5959</v>
      </c>
      <c r="Z1028" s="16" t="s">
        <v>1133</v>
      </c>
      <c r="AA1028" s="16"/>
      <c r="AD1028" s="16" t="s">
        <v>5960</v>
      </c>
      <c r="AG1028" s="16"/>
      <c r="AK1028" s="16" t="s">
        <v>5962</v>
      </c>
      <c r="AL1028" s="16" t="s">
        <v>6011</v>
      </c>
      <c r="AM1028" s="16" t="s">
        <v>5866</v>
      </c>
      <c r="AN1028" s="16" t="s">
        <v>5928</v>
      </c>
      <c r="AO1028" s="16" t="s">
        <v>5905</v>
      </c>
      <c r="AQ1028" s="16"/>
      <c r="AT1028" s="16">
        <v>30</v>
      </c>
      <c r="AU1028" s="16">
        <v>69</v>
      </c>
      <c r="AV1028" s="16" t="s">
        <v>707</v>
      </c>
      <c r="AW1028" s="21" t="s">
        <v>5961</v>
      </c>
      <c r="AX1028" s="16" t="s">
        <v>6008</v>
      </c>
      <c r="AY1028" s="16" t="s">
        <v>6009</v>
      </c>
      <c r="AZ1028" s="16">
        <f>LEN(AY1028)-LEN(SUBSTITUTE(AY1028,",",""))+1</f>
        <v>10</v>
      </c>
      <c r="BA1028" s="16" t="s">
        <v>6010</v>
      </c>
      <c r="BB1028" s="16">
        <f>LEN(BA1028)-LEN(SUBSTITUTE(BA1028,",",""))+1</f>
        <v>40</v>
      </c>
      <c r="BC1028" s="16">
        <f>Table1[[#This Row], [no. of native regions]]+Table1[[#This Row], [no. of introduced regions]]</f>
        <v>50</v>
      </c>
      <c r="BD1028" s="30">
        <f>Table1[[#This Row], [no. of introduced regions]]/Table1[[#This Row], [no. of native regions]]</f>
        <v>4</v>
      </c>
      <c r="BH1028" s="26"/>
      <c r="BM1028" s="16"/>
      <c r="BN1028" s="16"/>
      <c r="BO1028" s="41"/>
      <c r="BT1028" s="16" t="s">
        <v>5340</v>
      </c>
      <c r="BU1028" s="32" t="s">
        <v>5341</v>
      </c>
      <c r="BW1028" s="16"/>
      <c r="BX1028" s="16"/>
      <c r="BY1028" s="16"/>
      <c r="BZ1028" s="16"/>
      <c r="CI1028" s="16"/>
      <c r="CJ1028" s="16"/>
      <c r="CK1028" s="16"/>
      <c r="CL1028" s="16" t="s">
        <v>5342</v>
      </c>
      <c r="CM1028" s="16" t="s">
        <v>119</v>
      </c>
      <c r="CN1028" s="16" t="s">
        <v>119</v>
      </c>
      <c r="CO1028" s="16" t="s">
        <v>3172</v>
      </c>
      <c r="CQ1028" s="16" t="s">
        <v>5340</v>
      </c>
      <c r="CR1028" s="16" t="s">
        <v>5341</v>
      </c>
      <c r="CS1028" s="16" t="s">
        <v>5339</v>
      </c>
      <c r="CT1028" s="16" t="s">
        <v>6092</v>
      </c>
      <c r="CU1028" s="16" t="s">
        <v>3526</v>
      </c>
      <c r="CV1028" s="16" t="s">
        <v>3378</v>
      </c>
      <c r="CW1028" s="16" t="s">
        <v>3227</v>
      </c>
      <c r="CY1028" s="16" t="s">
        <v>119</v>
      </c>
      <c r="CZ1028" s="19">
        <v>756</v>
      </c>
      <c r="DA1028" s="16"/>
      <c r="DB1028" s="16"/>
      <c r="DD1028" s="16"/>
      <c r="DF1028" s="16"/>
      <c r="DP1028" s="16"/>
      <c r="DS1028" s="16"/>
      <c r="DT1028" s="16"/>
      <c r="DU1028" s="16"/>
      <c r="DW1028" s="16"/>
      <c r="EB1028" s="16"/>
    </row>
    <row r="1029" spans="1:132" x14ac:dyDescent="0.35">
      <c r="A1029" s="16" t="s">
        <v>6223</v>
      </c>
      <c r="I1029" t="s">
        <v>5924</v>
      </c>
      <c r="J1029"/>
      <c r="K1029" s="16" t="s">
        <v>5850</v>
      </c>
      <c r="L1029" s="16"/>
      <c r="P1029" s="16"/>
      <c r="Q1029" s="16"/>
      <c r="R1029" s="16">
        <f>SUM(COUNTIF(L1029:Q1029,"yes"))</f>
        <v>0</v>
      </c>
      <c r="S1029" s="51" t="s">
        <v>6301</v>
      </c>
      <c r="T1029" s="16" t="s">
        <v>5810</v>
      </c>
      <c r="U1029" s="16"/>
      <c r="V1029" s="16"/>
      <c r="W1029" s="16"/>
      <c r="X1029" s="16"/>
      <c r="Y1029" s="16" t="s">
        <v>5926</v>
      </c>
      <c r="Z1029" s="16" t="s">
        <v>5927</v>
      </c>
      <c r="AA1029" s="16"/>
      <c r="AB1029" s="16" t="s">
        <v>5925</v>
      </c>
      <c r="AC1029" s="16" t="s">
        <v>677</v>
      </c>
      <c r="AG1029" s="16"/>
      <c r="AM1029" s="16" t="s">
        <v>5866</v>
      </c>
      <c r="AN1029" s="16" t="s">
        <v>5928</v>
      </c>
      <c r="AO1029" s="16" t="s">
        <v>1413</v>
      </c>
      <c r="AQ1029" s="16"/>
      <c r="AT1029" s="16">
        <v>22</v>
      </c>
      <c r="AU1029" s="16">
        <v>96</v>
      </c>
      <c r="AV1029" s="16" t="s">
        <v>707</v>
      </c>
      <c r="AW1029" s="21" t="s">
        <v>5355</v>
      </c>
      <c r="AX1029" s="16" t="s">
        <v>5991</v>
      </c>
      <c r="AY1029" s="16" t="s">
        <v>5989</v>
      </c>
      <c r="AZ1029" s="16">
        <f>LEN(AY1029)-LEN(SUBSTITUTE(AY1029,",",""))+1</f>
        <v>10</v>
      </c>
      <c r="BA1029" s="16" t="s">
        <v>5990</v>
      </c>
      <c r="BB1029" s="16">
        <f>LEN(BA1029)-LEN(SUBSTITUTE(BA1029,",",""))+1</f>
        <v>26</v>
      </c>
      <c r="BC1029" s="16">
        <f>Table1[[#This Row], [no. of native regions]]+Table1[[#This Row], [no. of introduced regions]]</f>
        <v>36</v>
      </c>
      <c r="BD1029" s="30">
        <f>Table1[[#This Row], [no. of introduced regions]]/Table1[[#This Row], [no. of native regions]]</f>
        <v>2.6</v>
      </c>
      <c r="BH1029" s="26"/>
      <c r="BM1029" s="16"/>
      <c r="BN1029" s="16"/>
      <c r="BO1029" s="41"/>
      <c r="BT1029" s="16" t="s">
        <v>372</v>
      </c>
      <c r="BU1029" s="32" t="s">
        <v>5356</v>
      </c>
      <c r="BW1029" s="16"/>
      <c r="BX1029" s="16"/>
      <c r="BY1029" s="16"/>
      <c r="BZ1029" s="16"/>
      <c r="CI1029" s="16"/>
      <c r="CJ1029" s="16"/>
      <c r="CK1029" s="16"/>
      <c r="CL1029" s="16" t="s">
        <v>398</v>
      </c>
      <c r="CM1029" s="16" t="s">
        <v>119</v>
      </c>
      <c r="CN1029" s="16" t="s">
        <v>119</v>
      </c>
      <c r="CO1029" s="16" t="s">
        <v>3172</v>
      </c>
      <c r="CQ1029" s="16" t="s">
        <v>372</v>
      </c>
      <c r="CR1029" s="16" t="s">
        <v>5356</v>
      </c>
      <c r="CT1029" s="16" t="s">
        <v>6091</v>
      </c>
      <c r="CU1029" s="16" t="s">
        <v>4095</v>
      </c>
      <c r="CV1029" s="16" t="s">
        <v>3753</v>
      </c>
      <c r="CW1029" s="16" t="s">
        <v>4571</v>
      </c>
      <c r="CY1029" s="16" t="s">
        <v>119</v>
      </c>
      <c r="CZ1029" s="19">
        <v>659</v>
      </c>
      <c r="DA1029" s="16"/>
      <c r="DB1029" s="16"/>
      <c r="DD1029" s="16"/>
      <c r="DF1029" s="16"/>
      <c r="DP1029" s="16"/>
      <c r="DS1029" s="16"/>
      <c r="DT1029" s="16"/>
      <c r="DU1029" s="16"/>
      <c r="DW1029" s="16"/>
      <c r="EB1029" s="16"/>
    </row>
    <row r="1030" spans="1:132" x14ac:dyDescent="0.35">
      <c r="A1030" s="16" t="s">
        <v>6223</v>
      </c>
      <c r="I1030" t="s">
        <v>5939</v>
      </c>
      <c r="J1030"/>
      <c r="K1030" s="16" t="s">
        <v>5850</v>
      </c>
      <c r="L1030" s="16"/>
      <c r="P1030" s="16"/>
      <c r="Q1030" s="16"/>
      <c r="R1030" s="16">
        <f>SUM(COUNTIF(L1030:Q1030,"yes"))</f>
        <v>0</v>
      </c>
      <c r="S1030" s="51" t="s">
        <v>6301</v>
      </c>
      <c r="T1030" s="16" t="s">
        <v>5810</v>
      </c>
      <c r="U1030" s="16"/>
      <c r="V1030" s="16"/>
      <c r="W1030" s="16"/>
      <c r="X1030" s="16"/>
      <c r="Y1030" s="16" t="s">
        <v>5968</v>
      </c>
      <c r="Z1030" s="16"/>
      <c r="AA1030" s="16"/>
      <c r="AB1030" s="16" t="s">
        <v>5940</v>
      </c>
      <c r="AC1030" s="16" t="s">
        <v>1409</v>
      </c>
      <c r="AD1030" s="16" t="s">
        <v>5941</v>
      </c>
      <c r="AG1030" s="16"/>
      <c r="AM1030" s="16" t="s">
        <v>5866</v>
      </c>
      <c r="AN1030" s="16" t="s">
        <v>5942</v>
      </c>
      <c r="AO1030" s="16" t="s">
        <v>5905</v>
      </c>
      <c r="AQ1030" s="16"/>
      <c r="AT1030" s="16">
        <v>19</v>
      </c>
      <c r="AU1030" s="16">
        <v>14</v>
      </c>
      <c r="AV1030" s="16" t="s">
        <v>707</v>
      </c>
      <c r="AW1030" s="21" t="s">
        <v>5969</v>
      </c>
      <c r="AZ1030" s="16">
        <f>LEN(AY1030)-LEN(SUBSTITUTE(AY1030,",",""))+1</f>
        <v>1</v>
      </c>
      <c r="BB1030" s="16">
        <f>LEN(BA1030)-LEN(SUBSTITUTE(BA1030,",",""))+1</f>
        <v>1</v>
      </c>
      <c r="BC1030" s="16">
        <f>Table1[[#This Row], [no. of native regions]]+Table1[[#This Row], [no. of introduced regions]]</f>
        <v>2</v>
      </c>
      <c r="BD1030" s="30">
        <f>Table1[[#This Row], [no. of introduced regions]]/Table1[[#This Row], [no. of native regions]]</f>
        <v>1</v>
      </c>
      <c r="BH1030" s="26"/>
      <c r="BM1030" s="16"/>
      <c r="BN1030" s="16"/>
      <c r="BO1030" s="41"/>
      <c r="BT1030" s="16" t="s">
        <v>5378</v>
      </c>
      <c r="BU1030" s="32" t="s">
        <v>5379</v>
      </c>
      <c r="BW1030" s="16"/>
      <c r="BX1030" s="16"/>
      <c r="BY1030" s="16"/>
      <c r="BZ1030" s="16"/>
      <c r="CI1030" s="16"/>
      <c r="CJ1030" s="16"/>
      <c r="CK1030" s="16"/>
      <c r="CL1030" s="16" t="s">
        <v>5380</v>
      </c>
      <c r="CM1030" s="16" t="s">
        <v>119</v>
      </c>
      <c r="CN1030" s="16" t="s">
        <v>119</v>
      </c>
      <c r="CO1030" s="16" t="s">
        <v>3172</v>
      </c>
      <c r="CQ1030" s="16" t="s">
        <v>5378</v>
      </c>
      <c r="CR1030" s="16" t="s">
        <v>5379</v>
      </c>
      <c r="CS1030" s="16" t="s">
        <v>5377</v>
      </c>
      <c r="CT1030" s="16" t="s">
        <v>6093</v>
      </c>
      <c r="CU1030" s="16" t="s">
        <v>5328</v>
      </c>
      <c r="CV1030" s="16" t="s">
        <v>3345</v>
      </c>
      <c r="CW1030" s="16" t="s">
        <v>5184</v>
      </c>
      <c r="CY1030" s="16" t="s">
        <v>119</v>
      </c>
      <c r="CZ1030" s="19">
        <v>1894</v>
      </c>
      <c r="DA1030" s="16"/>
      <c r="DB1030" s="16"/>
      <c r="DD1030" s="16"/>
      <c r="DF1030" s="16"/>
      <c r="DP1030" s="16"/>
      <c r="DS1030" s="16"/>
      <c r="DT1030" s="16"/>
      <c r="DU1030" s="16"/>
      <c r="DW1030" s="16"/>
      <c r="EB1030" s="16"/>
    </row>
    <row r="1031" spans="1:132" x14ac:dyDescent="0.35">
      <c r="A1031" s="16" t="s">
        <v>6223</v>
      </c>
      <c r="I1031" t="s">
        <v>6026</v>
      </c>
      <c r="J1031"/>
      <c r="K1031" s="16" t="s">
        <v>5850</v>
      </c>
      <c r="L1031" s="16"/>
      <c r="P1031" s="16"/>
      <c r="Q1031" s="16"/>
      <c r="R1031" s="16">
        <f>SUM(COUNTIF(L1031:Q1031,"yes"))</f>
        <v>0</v>
      </c>
      <c r="S1031" s="51"/>
      <c r="T1031" s="16" t="s">
        <v>5810</v>
      </c>
      <c r="U1031" s="16"/>
      <c r="V1031" s="16"/>
      <c r="W1031" s="16"/>
      <c r="X1031" s="16"/>
      <c r="Y1031" s="16" t="s">
        <v>5849</v>
      </c>
      <c r="Z1031" s="16" t="s">
        <v>5852</v>
      </c>
      <c r="AA1031" s="16"/>
      <c r="AE1031" s="21" t="s">
        <v>6027</v>
      </c>
      <c r="AF1031" s="21"/>
      <c r="AG1031" s="16"/>
      <c r="AK1031" s="16" t="s">
        <v>5848</v>
      </c>
      <c r="AL1031" s="16" t="s">
        <v>6026</v>
      </c>
      <c r="AM1031" s="16" t="s">
        <v>1270</v>
      </c>
      <c r="AN1031" s="16" t="s">
        <v>981</v>
      </c>
      <c r="AO1031" s="16" t="s">
        <v>1265</v>
      </c>
      <c r="AQ1031" s="16"/>
      <c r="AT1031" s="16">
        <v>41</v>
      </c>
      <c r="AU1031" s="16">
        <v>75</v>
      </c>
      <c r="AV1031" s="16" t="s">
        <v>707</v>
      </c>
      <c r="AW1031" s="21" t="s">
        <v>5851</v>
      </c>
      <c r="AX1031" s="16" t="s">
        <v>5853</v>
      </c>
      <c r="AY1031" s="16" t="s">
        <v>5854</v>
      </c>
      <c r="AZ1031" s="16">
        <f>LEN(AY1031)-LEN(SUBSTITUTE(AY1031,",",""))+1</f>
        <v>13</v>
      </c>
      <c r="BA1031" s="16" t="s">
        <v>5855</v>
      </c>
      <c r="BB1031" s="16">
        <f>LEN(BA1031)-LEN(SUBSTITUTE(BA1031,",",""))+1</f>
        <v>116</v>
      </c>
      <c r="BC1031" s="16">
        <f>Table1[[#This Row], [no. of native regions]]+Table1[[#This Row], [no. of introduced regions]]</f>
        <v>129</v>
      </c>
      <c r="BD1031" s="30">
        <f>Table1[[#This Row], [no. of introduced regions]]/Table1[[#This Row], [no. of native regions]]</f>
        <v>8.9230769230769234</v>
      </c>
      <c r="BH1031" s="26"/>
      <c r="BM1031" s="16"/>
      <c r="BN1031" s="16"/>
      <c r="BO1031" s="41"/>
      <c r="BT1031" s="16" t="s">
        <v>5857</v>
      </c>
      <c r="BU1031" s="32" t="s">
        <v>5858</v>
      </c>
      <c r="BW1031" s="16"/>
      <c r="BX1031" s="16"/>
      <c r="BY1031" s="16"/>
      <c r="BZ1031" s="16"/>
      <c r="CI1031" s="16"/>
      <c r="CJ1031" s="16"/>
      <c r="CK1031" s="16"/>
      <c r="CL1031" s="16" t="s">
        <v>3745</v>
      </c>
      <c r="CM1031" s="16" t="s">
        <v>119</v>
      </c>
      <c r="CN1031" s="16" t="s">
        <v>119</v>
      </c>
      <c r="CO1031" s="16" t="s">
        <v>3172</v>
      </c>
      <c r="CQ1031" s="16" t="s">
        <v>3743</v>
      </c>
      <c r="CR1031" s="16" t="s">
        <v>5856</v>
      </c>
      <c r="CS1031" s="16" t="s">
        <v>3742</v>
      </c>
      <c r="CT1031" s="16" t="s">
        <v>3744</v>
      </c>
      <c r="CU1031" s="16" t="s">
        <v>3192</v>
      </c>
      <c r="CV1031" s="16" t="s">
        <v>3354</v>
      </c>
      <c r="CW1031" s="16" t="s">
        <v>3746</v>
      </c>
      <c r="CY1031" s="16" t="s">
        <v>119</v>
      </c>
      <c r="CZ1031" s="19">
        <v>659</v>
      </c>
      <c r="DA1031" s="16"/>
      <c r="DB1031" s="16"/>
      <c r="DD1031" s="16"/>
      <c r="DF1031" s="16"/>
      <c r="DP1031" s="16"/>
      <c r="DS1031" s="16"/>
      <c r="DT1031" s="16"/>
      <c r="DU1031" s="16"/>
      <c r="DW1031" s="16"/>
      <c r="EB1031" s="16"/>
    </row>
    <row r="1032" spans="1:132" x14ac:dyDescent="0.35">
      <c r="A1032" s="16" t="s">
        <v>6223</v>
      </c>
      <c r="I1032" t="s">
        <v>1249</v>
      </c>
      <c r="J1032"/>
      <c r="K1032" s="16" t="s">
        <v>1251</v>
      </c>
      <c r="L1032" s="16"/>
      <c r="P1032" s="16"/>
      <c r="Q1032" s="16"/>
      <c r="R1032" s="16">
        <f>SUM(COUNTIF(L1032:Q1032,"yes"))</f>
        <v>0</v>
      </c>
      <c r="S1032" s="51"/>
      <c r="T1032" s="16"/>
      <c r="U1032" s="16"/>
      <c r="V1032" s="16"/>
      <c r="W1032" s="16"/>
      <c r="X1032" s="16"/>
      <c r="Y1032" s="16" t="s">
        <v>1250</v>
      </c>
      <c r="Z1032" s="16"/>
      <c r="AA1032" s="16"/>
      <c r="AG1032" s="16"/>
      <c r="AM1032" s="16" t="s">
        <v>947</v>
      </c>
      <c r="AQ1032" s="16"/>
      <c r="BD1032" s="30"/>
      <c r="BH1032" s="26"/>
      <c r="BM1032" s="16"/>
      <c r="BN1032" s="16"/>
      <c r="BO1032" s="41"/>
      <c r="BW1032" s="16"/>
      <c r="BX1032" s="16"/>
      <c r="BY1032" s="16" t="s">
        <v>1252</v>
      </c>
      <c r="BZ1032" s="16"/>
      <c r="CI1032" s="16"/>
      <c r="CJ1032" s="16"/>
      <c r="CK1032" s="16"/>
      <c r="CL1032" s="16"/>
      <c r="CN1032" s="16"/>
      <c r="CR1032" s="16"/>
      <c r="CY1032" s="16"/>
      <c r="CZ1032" s="19"/>
      <c r="DA1032" s="16"/>
      <c r="DB1032" s="16"/>
      <c r="DD1032" s="16"/>
      <c r="DF1032" s="16"/>
      <c r="DP1032" s="16"/>
      <c r="DS1032" s="16"/>
      <c r="DT1032" s="16"/>
      <c r="DU1032" s="16"/>
      <c r="DW1032" s="16"/>
      <c r="EB1032" s="16"/>
    </row>
    <row r="1033" spans="1:132" x14ac:dyDescent="0.35">
      <c r="A1033" s="16" t="s">
        <v>6223</v>
      </c>
      <c r="I1033" t="s">
        <v>5881</v>
      </c>
      <c r="J1033"/>
      <c r="K1033" s="16" t="s">
        <v>5850</v>
      </c>
      <c r="L1033" s="16"/>
      <c r="P1033" s="16"/>
      <c r="Q1033" s="16"/>
      <c r="R1033" s="16">
        <f>SUM(COUNTIF(L1033:Q1033,"yes"))</f>
        <v>0</v>
      </c>
      <c r="S1033" s="51" t="s">
        <v>6301</v>
      </c>
      <c r="T1033" s="16" t="s">
        <v>1228</v>
      </c>
      <c r="U1033" s="16"/>
      <c r="V1033" s="16"/>
      <c r="W1033" s="16"/>
      <c r="X1033" s="16"/>
      <c r="Y1033" s="16" t="s">
        <v>5883</v>
      </c>
      <c r="Z1033" s="16" t="s">
        <v>5884</v>
      </c>
      <c r="AA1033" s="16"/>
      <c r="AB1033" s="16" t="s">
        <v>5882</v>
      </c>
      <c r="AC1033" s="16" t="s">
        <v>896</v>
      </c>
      <c r="AG1033" s="16"/>
      <c r="AM1033" s="16" t="s">
        <v>5886</v>
      </c>
      <c r="AN1033" s="16" t="s">
        <v>5867</v>
      </c>
      <c r="AO1033" s="16" t="s">
        <v>1747</v>
      </c>
      <c r="AQ1033" s="16" t="s">
        <v>5888</v>
      </c>
      <c r="AT1033" s="16">
        <v>21</v>
      </c>
      <c r="AU1033" s="16">
        <v>56</v>
      </c>
      <c r="AV1033" s="16" t="s">
        <v>707</v>
      </c>
      <c r="AW1033" s="21" t="s">
        <v>5885</v>
      </c>
      <c r="AX1033" s="16" t="s">
        <v>5889</v>
      </c>
      <c r="AY1033" s="16" t="s">
        <v>5888</v>
      </c>
      <c r="AZ1033" s="16">
        <f>LEN(AY1033)-LEN(SUBSTITUTE(AY1033,",",""))+1</f>
        <v>1</v>
      </c>
      <c r="BA1033" s="16" t="s">
        <v>5887</v>
      </c>
      <c r="BB1033" s="16">
        <f>LEN(BA1033)-LEN(SUBSTITUTE(BA1033,",",""))+1</f>
        <v>74</v>
      </c>
      <c r="BC1033" s="16">
        <f>Table1[[#This Row], [no. of native regions]]+Table1[[#This Row], [no. of introduced regions]]</f>
        <v>75</v>
      </c>
      <c r="BD1033" s="30">
        <f>Table1[[#This Row], [no. of introduced regions]]/Table1[[#This Row], [no. of native regions]]</f>
        <v>74</v>
      </c>
      <c r="BH1033" s="26"/>
      <c r="BM1033" s="16"/>
      <c r="BN1033" s="16"/>
      <c r="BO1033" s="41"/>
      <c r="BT1033" s="16" t="s">
        <v>6131</v>
      </c>
      <c r="BU1033" s="32" t="s">
        <v>6132</v>
      </c>
      <c r="BV1033" s="16" t="s">
        <v>6133</v>
      </c>
      <c r="BW1033" s="16"/>
      <c r="BX1033" s="16"/>
      <c r="BY1033" s="16"/>
      <c r="BZ1033" s="16"/>
      <c r="CI1033" s="16"/>
      <c r="CJ1033" s="16"/>
      <c r="CK1033" s="16"/>
      <c r="CL1033" s="16"/>
      <c r="CN1033" s="16"/>
      <c r="CR1033" s="16"/>
      <c r="CY1033" s="16" t="s">
        <v>119</v>
      </c>
      <c r="CZ1033" s="19">
        <v>973</v>
      </c>
      <c r="DA1033" s="16"/>
      <c r="DB1033" s="16"/>
      <c r="DD1033" s="16"/>
      <c r="DF1033" s="16"/>
      <c r="DP1033" s="16"/>
      <c r="DS1033" s="16"/>
      <c r="DT1033" s="16"/>
      <c r="DU1033" s="16"/>
      <c r="DW1033" s="16"/>
      <c r="EB1033" s="16"/>
    </row>
    <row r="1034" spans="1:132" x14ac:dyDescent="0.35">
      <c r="A1034" s="16" t="s">
        <v>6223</v>
      </c>
      <c r="I1034" t="s">
        <v>6029</v>
      </c>
      <c r="J1034"/>
      <c r="K1034" s="16" t="s">
        <v>5850</v>
      </c>
      <c r="L1034" s="16"/>
      <c r="P1034" s="16"/>
      <c r="Q1034" s="16"/>
      <c r="R1034" s="16">
        <f>SUM(COUNTIF(L1034:Q1034,"yes"))</f>
        <v>0</v>
      </c>
      <c r="S1034" s="51" t="s">
        <v>6301</v>
      </c>
      <c r="T1034" s="16" t="s">
        <v>5810</v>
      </c>
      <c r="U1034" s="16"/>
      <c r="V1034" s="16"/>
      <c r="W1034" s="16"/>
      <c r="X1034" s="16"/>
      <c r="Y1034" s="16" t="s">
        <v>5873</v>
      </c>
      <c r="Z1034" s="16" t="s">
        <v>5874</v>
      </c>
      <c r="AA1034" s="16"/>
      <c r="AE1034" s="21" t="s">
        <v>6028</v>
      </c>
      <c r="AF1034" s="21"/>
      <c r="AG1034" s="16"/>
      <c r="AK1034" s="16" t="s">
        <v>5872</v>
      </c>
      <c r="AL1034" s="16" t="s">
        <v>6029</v>
      </c>
      <c r="AM1034" s="16" t="s">
        <v>5866</v>
      </c>
      <c r="AN1034" s="16" t="s">
        <v>5876</v>
      </c>
      <c r="AO1034" s="16" t="s">
        <v>5877</v>
      </c>
      <c r="AQ1034" s="16"/>
      <c r="AT1034" s="16">
        <v>39</v>
      </c>
      <c r="AU1034" s="16">
        <v>60</v>
      </c>
      <c r="AV1034" s="16" t="s">
        <v>707</v>
      </c>
      <c r="AW1034" s="21" t="s">
        <v>5875</v>
      </c>
      <c r="AX1034" s="16" t="s">
        <v>5878</v>
      </c>
      <c r="AY1034" s="16" t="s">
        <v>5879</v>
      </c>
      <c r="AZ1034" s="16">
        <f>LEN(AY1034)-LEN(SUBSTITUTE(AY1034,",",""))+1</f>
        <v>34</v>
      </c>
      <c r="BA1034" s="16" t="s">
        <v>5880</v>
      </c>
      <c r="BB1034" s="16">
        <f>LEN(BA1034)-LEN(SUBSTITUTE(BA1034,",",""))+1</f>
        <v>1</v>
      </c>
      <c r="BC1034" s="16">
        <f>Table1[[#This Row], [no. of native regions]]+Table1[[#This Row], [no. of introduced regions]]</f>
        <v>35</v>
      </c>
      <c r="BD1034" s="30">
        <f>Table1[[#This Row], [no. of introduced regions]]/Table1[[#This Row], [no. of native regions]]</f>
        <v>2.9411764705882353E-2</v>
      </c>
      <c r="BH1034" s="26"/>
      <c r="BM1034" s="16"/>
      <c r="BN1034" s="16"/>
      <c r="BO1034" s="41"/>
      <c r="BT1034" s="16" t="s">
        <v>6128</v>
      </c>
      <c r="BU1034" s="32" t="s">
        <v>6129</v>
      </c>
      <c r="BV1034" s="16" t="s">
        <v>6130</v>
      </c>
      <c r="BW1034" s="16"/>
      <c r="BX1034" s="16"/>
      <c r="BY1034" s="16"/>
      <c r="BZ1034" s="16"/>
      <c r="CI1034" s="16"/>
      <c r="CJ1034" s="16"/>
      <c r="CK1034" s="16"/>
      <c r="CL1034" s="16"/>
      <c r="CN1034" s="16"/>
      <c r="CR1034" s="16"/>
      <c r="CY1034" s="16" t="s">
        <v>119</v>
      </c>
      <c r="CZ1034" s="19">
        <v>739</v>
      </c>
      <c r="DA1034" s="16"/>
      <c r="DB1034" s="16"/>
      <c r="DD1034" s="16"/>
      <c r="DF1034" s="16"/>
      <c r="DP1034" s="16"/>
      <c r="DS1034" s="16"/>
      <c r="DT1034" s="16"/>
      <c r="DU1034" s="16"/>
      <c r="DW1034" s="16"/>
      <c r="EB1034" s="16"/>
    </row>
    <row r="1035" spans="1:132" x14ac:dyDescent="0.35">
      <c r="A1035" s="16" t="s">
        <v>6223</v>
      </c>
      <c r="I1035" t="s">
        <v>5860</v>
      </c>
      <c r="J1035"/>
      <c r="K1035" s="16" t="s">
        <v>5850</v>
      </c>
      <c r="L1035" s="16"/>
      <c r="P1035" s="16"/>
      <c r="Q1035" s="16"/>
      <c r="R1035" s="16">
        <f>SUM(COUNTIF(L1035:Q1035,"yes"))</f>
        <v>0</v>
      </c>
      <c r="S1035" s="51" t="s">
        <v>6301</v>
      </c>
      <c r="T1035" s="16" t="s">
        <v>5810</v>
      </c>
      <c r="U1035" s="16"/>
      <c r="V1035" s="16"/>
      <c r="W1035" s="16"/>
      <c r="X1035" s="16"/>
      <c r="Y1035" s="16" t="s">
        <v>5861</v>
      </c>
      <c r="Z1035" s="16" t="s">
        <v>5862</v>
      </c>
      <c r="AA1035" s="16"/>
      <c r="AB1035" s="16" t="s">
        <v>5863</v>
      </c>
      <c r="AC1035" s="16" t="s">
        <v>5864</v>
      </c>
      <c r="AG1035" s="16"/>
      <c r="AM1035" s="16" t="s">
        <v>5866</v>
      </c>
      <c r="AN1035" s="16" t="s">
        <v>5867</v>
      </c>
      <c r="AO1035" s="16" t="s">
        <v>5868</v>
      </c>
      <c r="AQ1035" s="16"/>
      <c r="AT1035" s="16">
        <v>24</v>
      </c>
      <c r="AU1035" s="16">
        <v>90</v>
      </c>
      <c r="AV1035" s="16" t="s">
        <v>707</v>
      </c>
      <c r="AW1035" s="21" t="s">
        <v>5865</v>
      </c>
      <c r="AX1035" s="16" t="s">
        <v>5869</v>
      </c>
      <c r="AY1035" s="16" t="s">
        <v>5870</v>
      </c>
      <c r="AZ1035" s="16">
        <f>LEN(AY1035)-LEN(SUBSTITUTE(AY1035,",",""))+1</f>
        <v>10</v>
      </c>
      <c r="BA1035" s="16" t="s">
        <v>5871</v>
      </c>
      <c r="BB1035" s="16">
        <f>LEN(BA1035)-LEN(SUBSTITUTE(BA1035,",",""))+1</f>
        <v>3</v>
      </c>
      <c r="BC1035" s="16">
        <f>Table1[[#This Row], [no. of native regions]]+Table1[[#This Row], [no. of introduced regions]]</f>
        <v>13</v>
      </c>
      <c r="BD1035" s="30">
        <f>Table1[[#This Row], [no. of introduced regions]]/Table1[[#This Row], [no. of native regions]]</f>
        <v>0.3</v>
      </c>
      <c r="BH1035" s="26"/>
      <c r="BM1035" s="16"/>
      <c r="BN1035" s="16"/>
      <c r="BO1035" s="41"/>
      <c r="BT1035" s="16" t="s">
        <v>6171</v>
      </c>
      <c r="BU1035" s="32" t="s">
        <v>6172</v>
      </c>
      <c r="BW1035" s="16"/>
      <c r="BX1035" s="16"/>
      <c r="BY1035" s="16"/>
      <c r="BZ1035" s="16"/>
      <c r="CI1035" s="16"/>
      <c r="CJ1035" s="16"/>
      <c r="CK1035" s="16"/>
      <c r="CL1035" s="16"/>
      <c r="CN1035" s="16"/>
      <c r="CR1035" s="16"/>
      <c r="CY1035" s="16" t="s">
        <v>119</v>
      </c>
      <c r="CZ1035" s="19">
        <v>1596</v>
      </c>
      <c r="DA1035" s="16"/>
      <c r="DB1035" s="16"/>
      <c r="DD1035" s="16"/>
      <c r="DF1035" s="16"/>
      <c r="DP1035" s="16"/>
      <c r="DS1035" s="16"/>
      <c r="DT1035" s="16"/>
      <c r="DU1035" s="16"/>
      <c r="DW1035" s="16"/>
      <c r="EB1035" s="16"/>
    </row>
    <row r="1036" spans="1:132" x14ac:dyDescent="0.35">
      <c r="A1036" s="16" t="s">
        <v>6223</v>
      </c>
      <c r="I1036" t="s">
        <v>6005</v>
      </c>
      <c r="J1036"/>
      <c r="K1036" s="16" t="s">
        <v>5850</v>
      </c>
      <c r="L1036" s="16"/>
      <c r="P1036" s="16"/>
      <c r="Q1036" s="16"/>
      <c r="R1036" s="16">
        <f>SUM(COUNTIF(L1036:Q1036,"yes"))</f>
        <v>0</v>
      </c>
      <c r="S1036" s="51" t="s">
        <v>6301</v>
      </c>
      <c r="T1036" s="16" t="s">
        <v>5810</v>
      </c>
      <c r="U1036" s="16"/>
      <c r="V1036" s="16"/>
      <c r="W1036" s="16"/>
      <c r="X1036" s="16"/>
      <c r="Y1036" s="16" t="s">
        <v>5898</v>
      </c>
      <c r="Z1036" s="16" t="s">
        <v>5899</v>
      </c>
      <c r="AA1036" s="16"/>
      <c r="AE1036" s="21" t="s">
        <v>6007</v>
      </c>
      <c r="AF1036" s="21"/>
      <c r="AG1036" s="16"/>
      <c r="AK1036" s="16" t="s">
        <v>5897</v>
      </c>
      <c r="AL1036" s="16" t="s">
        <v>6006</v>
      </c>
      <c r="AM1036" s="16" t="s">
        <v>5901</v>
      </c>
      <c r="AN1036" s="16" t="s">
        <v>5906</v>
      </c>
      <c r="AO1036" s="16" t="s">
        <v>5905</v>
      </c>
      <c r="AQ1036" s="16"/>
      <c r="AT1036" s="16">
        <v>26</v>
      </c>
      <c r="AU1036" s="16">
        <v>85</v>
      </c>
      <c r="AV1036" s="16" t="s">
        <v>707</v>
      </c>
      <c r="AW1036" s="21" t="s">
        <v>5900</v>
      </c>
      <c r="AX1036" s="16" t="s">
        <v>5902</v>
      </c>
      <c r="AY1036" s="16" t="s">
        <v>5903</v>
      </c>
      <c r="AZ1036" s="16">
        <f>LEN(AY1036)-LEN(SUBSTITUTE(AY1036,",",""))+1</f>
        <v>6</v>
      </c>
      <c r="BA1036" s="16" t="s">
        <v>5904</v>
      </c>
      <c r="BB1036" s="16">
        <f>LEN(BA1036)-LEN(SUBSTITUTE(BA1036,",",""))+1</f>
        <v>23</v>
      </c>
      <c r="BC1036" s="16">
        <f>Table1[[#This Row], [no. of native regions]]+Table1[[#This Row], [no. of introduced regions]]</f>
        <v>29</v>
      </c>
      <c r="BD1036" s="30">
        <f>Table1[[#This Row], [no. of introduced regions]]/Table1[[#This Row], [no. of native regions]]</f>
        <v>3.8333333333333335</v>
      </c>
      <c r="BH1036" s="26"/>
      <c r="BM1036" s="16"/>
      <c r="BN1036" s="16"/>
      <c r="BO1036" s="41"/>
      <c r="BT1036" s="16" t="s">
        <v>6134</v>
      </c>
      <c r="BU1036" s="32" t="s">
        <v>3846</v>
      </c>
      <c r="BW1036" s="16"/>
      <c r="BX1036" s="16"/>
      <c r="BY1036" s="16"/>
      <c r="BZ1036" s="16"/>
      <c r="CI1036" s="16"/>
      <c r="CJ1036" s="16"/>
      <c r="CK1036" s="16"/>
      <c r="CL1036" s="16"/>
      <c r="CN1036" s="16"/>
      <c r="CR1036" s="16"/>
      <c r="CY1036" s="16" t="s">
        <v>119</v>
      </c>
      <c r="CZ1036" s="19" t="s">
        <v>14</v>
      </c>
      <c r="DA1036" s="16"/>
      <c r="DB1036" s="16"/>
      <c r="DD1036" s="16"/>
      <c r="DF1036" s="16"/>
      <c r="DP1036" s="16"/>
      <c r="DS1036" s="16"/>
      <c r="DT1036" s="16"/>
      <c r="DU1036" s="16"/>
      <c r="DW1036" s="16"/>
      <c r="EB1036" s="16"/>
    </row>
    <row r="1037" spans="1:132" x14ac:dyDescent="0.35">
      <c r="A1037" s="16" t="s">
        <v>6223</v>
      </c>
      <c r="I1037" t="s">
        <v>6078</v>
      </c>
      <c r="J1037"/>
      <c r="K1037" s="16" t="s">
        <v>5850</v>
      </c>
      <c r="L1037" s="16"/>
      <c r="P1037" s="16"/>
      <c r="Q1037" s="16"/>
      <c r="R1037" s="16">
        <f>SUM(COUNTIF(L1037:Q1037,"yes"))</f>
        <v>0</v>
      </c>
      <c r="S1037" s="51" t="s">
        <v>6301</v>
      </c>
      <c r="T1037" s="16" t="s">
        <v>727</v>
      </c>
      <c r="U1037" s="16"/>
      <c r="V1037" s="16"/>
      <c r="W1037" s="16"/>
      <c r="X1037" s="16"/>
      <c r="Y1037" s="16" t="s">
        <v>6079</v>
      </c>
      <c r="Z1037" s="16" t="s">
        <v>677</v>
      </c>
      <c r="AA1037" s="16"/>
      <c r="AG1037" s="16"/>
      <c r="AM1037" s="16" t="s">
        <v>1322</v>
      </c>
      <c r="AN1037" s="16" t="s">
        <v>727</v>
      </c>
      <c r="AO1037" s="16" t="s">
        <v>1235</v>
      </c>
      <c r="AQ1037" s="16" t="s">
        <v>6084</v>
      </c>
      <c r="AT1037" s="16">
        <v>33</v>
      </c>
      <c r="AU1037" s="16">
        <v>44</v>
      </c>
      <c r="AV1037" s="16" t="s">
        <v>5877</v>
      </c>
      <c r="AW1037" s="16" t="s">
        <v>6080</v>
      </c>
      <c r="AX1037" s="16" t="s">
        <v>6081</v>
      </c>
      <c r="AY1037" s="16" t="s">
        <v>6082</v>
      </c>
      <c r="AZ1037" s="16">
        <f>LEN(AY1037)-LEN(SUBSTITUTE(AY1037,",",""))+1</f>
        <v>6</v>
      </c>
      <c r="BA1037" s="16" t="s">
        <v>6083</v>
      </c>
      <c r="BB1037" s="16">
        <f>LEN(BA1037)-LEN(SUBSTITUTE(BA1037,",",""))+1</f>
        <v>49</v>
      </c>
      <c r="BC1037" s="16">
        <f>Table1[[#This Row], [no. of native regions]]+Table1[[#This Row], [no. of introduced regions]]</f>
        <v>55</v>
      </c>
      <c r="BD1037" s="30">
        <f>Table1[[#This Row], [no. of introduced regions]]/Table1[[#This Row], [no. of native regions]]</f>
        <v>8.1666666666666661</v>
      </c>
      <c r="BH1037" s="26"/>
      <c r="BM1037" s="16"/>
      <c r="BN1037" s="16"/>
      <c r="BO1037" s="41"/>
      <c r="BT1037" s="16" t="s">
        <v>6160</v>
      </c>
      <c r="BU1037" s="32" t="s">
        <v>6161</v>
      </c>
      <c r="BW1037" s="16"/>
      <c r="BX1037" s="16"/>
      <c r="BY1037" s="16"/>
      <c r="BZ1037" s="16"/>
      <c r="CI1037" s="16"/>
      <c r="CJ1037" s="16"/>
      <c r="CK1037" s="16"/>
      <c r="CL1037" s="16"/>
      <c r="CN1037" s="16"/>
      <c r="CR1037" s="16"/>
      <c r="CY1037" s="16" t="s">
        <v>119</v>
      </c>
      <c r="CZ1037" s="19">
        <v>300</v>
      </c>
      <c r="DA1037" s="16"/>
      <c r="DB1037" s="16"/>
      <c r="DD1037" s="16"/>
      <c r="DF1037" s="16"/>
      <c r="DP1037" s="16"/>
      <c r="DS1037" s="16"/>
      <c r="DT1037" s="16"/>
      <c r="DU1037" s="16"/>
      <c r="DW1037" s="16"/>
      <c r="EB1037" s="16"/>
    </row>
    <row r="1038" spans="1:132" x14ac:dyDescent="0.35">
      <c r="A1038" s="16" t="s">
        <v>6223</v>
      </c>
      <c r="I1038" t="s">
        <v>5919</v>
      </c>
      <c r="J1038"/>
      <c r="K1038" s="16" t="s">
        <v>5850</v>
      </c>
      <c r="L1038" s="16"/>
      <c r="P1038" s="16"/>
      <c r="Q1038" s="16"/>
      <c r="R1038" s="16">
        <f>SUM(COUNTIF(L1038:Q1038,"yes"))</f>
        <v>0</v>
      </c>
      <c r="S1038" s="51" t="s">
        <v>6301</v>
      </c>
      <c r="T1038" s="16" t="s">
        <v>5920</v>
      </c>
      <c r="U1038" s="16"/>
      <c r="V1038" s="16"/>
      <c r="W1038" s="16"/>
      <c r="X1038" s="16"/>
      <c r="Y1038" s="16" t="s">
        <v>5917</v>
      </c>
      <c r="Z1038" s="16" t="s">
        <v>677</v>
      </c>
      <c r="AA1038" s="16"/>
      <c r="AG1038" s="16"/>
      <c r="AM1038" s="16" t="s">
        <v>1260</v>
      </c>
      <c r="AN1038" s="16" t="s">
        <v>981</v>
      </c>
      <c r="AO1038" s="16" t="s">
        <v>1319</v>
      </c>
      <c r="AQ1038" s="16"/>
      <c r="AT1038" s="16">
        <v>39</v>
      </c>
      <c r="AU1038" s="16">
        <v>35</v>
      </c>
      <c r="AV1038" s="16" t="s">
        <v>731</v>
      </c>
      <c r="AW1038" s="21" t="s">
        <v>5918</v>
      </c>
      <c r="AX1038" s="16" t="s">
        <v>5923</v>
      </c>
      <c r="AY1038" s="16" t="s">
        <v>5922</v>
      </c>
      <c r="AZ1038" s="16">
        <f>LEN(AY1038)-LEN(SUBSTITUTE(AY1038,",",""))+1</f>
        <v>21</v>
      </c>
      <c r="BA1038" s="16" t="s">
        <v>5921</v>
      </c>
      <c r="BB1038" s="16">
        <f>LEN(BA1038)-LEN(SUBSTITUTE(BA1038,",",""))+1</f>
        <v>202</v>
      </c>
      <c r="BC1038" s="16">
        <f>Table1[[#This Row], [no. of native regions]]+Table1[[#This Row], [no. of introduced regions]]</f>
        <v>223</v>
      </c>
      <c r="BD1038" s="30">
        <f>Table1[[#This Row], [no. of introduced regions]]/Table1[[#This Row], [no. of native regions]]</f>
        <v>9.6190476190476186</v>
      </c>
      <c r="BH1038" s="26"/>
      <c r="BM1038" s="16"/>
      <c r="BN1038" s="16"/>
      <c r="BO1038" s="41"/>
      <c r="BT1038" s="16" t="s">
        <v>6136</v>
      </c>
      <c r="BU1038" s="32" t="s">
        <v>6137</v>
      </c>
      <c r="BW1038" s="16"/>
      <c r="BX1038" s="16"/>
      <c r="BY1038" s="16"/>
      <c r="BZ1038" s="16"/>
      <c r="CI1038" s="16"/>
      <c r="CJ1038" s="16"/>
      <c r="CK1038" s="16"/>
      <c r="CL1038" s="16"/>
      <c r="CN1038" s="16"/>
      <c r="CQ1038" s="23" t="s">
        <v>6138</v>
      </c>
      <c r="CR1038" s="16" t="s">
        <v>6139</v>
      </c>
      <c r="CY1038" s="16" t="s">
        <v>119</v>
      </c>
      <c r="CZ1038" s="19">
        <v>659</v>
      </c>
      <c r="DA1038" s="16"/>
      <c r="DB1038" s="16"/>
      <c r="DD1038" s="16"/>
      <c r="DF1038" s="16"/>
      <c r="DP1038" s="16"/>
      <c r="DS1038" s="16"/>
      <c r="DT1038" s="16"/>
      <c r="DU1038" s="16"/>
      <c r="DW1038" s="16"/>
      <c r="EB1038" s="16"/>
    </row>
    <row r="1039" spans="1:132" x14ac:dyDescent="0.35">
      <c r="A1039" s="16" t="s">
        <v>6223</v>
      </c>
      <c r="I1039" t="s">
        <v>6085</v>
      </c>
      <c r="J1039"/>
      <c r="K1039" s="16" t="s">
        <v>5850</v>
      </c>
      <c r="L1039" s="16"/>
      <c r="P1039" s="16"/>
      <c r="Q1039" s="16"/>
      <c r="R1039" s="16">
        <f>SUM(COUNTIF(L1039:Q1039,"yes"))</f>
        <v>0</v>
      </c>
      <c r="S1039" s="51" t="s">
        <v>6301</v>
      </c>
      <c r="T1039" s="16" t="s">
        <v>727</v>
      </c>
      <c r="U1039" s="16"/>
      <c r="V1039" s="16"/>
      <c r="W1039" s="16"/>
      <c r="X1039" s="16"/>
      <c r="Y1039" s="16" t="s">
        <v>6086</v>
      </c>
      <c r="Z1039" s="16" t="s">
        <v>677</v>
      </c>
      <c r="AA1039" s="16"/>
      <c r="AG1039" s="16"/>
      <c r="AM1039" s="16" t="s">
        <v>1980</v>
      </c>
      <c r="AN1039" s="16" t="s">
        <v>727</v>
      </c>
      <c r="AO1039" s="16" t="s">
        <v>1235</v>
      </c>
      <c r="AQ1039" s="16" t="s">
        <v>2350</v>
      </c>
      <c r="AT1039" s="16">
        <v>36</v>
      </c>
      <c r="AU1039" s="16">
        <v>51</v>
      </c>
      <c r="AV1039" s="16" t="s">
        <v>707</v>
      </c>
      <c r="AW1039" s="21" t="s">
        <v>6087</v>
      </c>
      <c r="AX1039" s="16" t="s">
        <v>6090</v>
      </c>
      <c r="AY1039" s="16" t="s">
        <v>6088</v>
      </c>
      <c r="AZ1039" s="16">
        <f>LEN(AY1039)-LEN(SUBSTITUTE(AY1039,",",""))+1</f>
        <v>15</v>
      </c>
      <c r="BA1039" s="16" t="s">
        <v>6089</v>
      </c>
      <c r="BB1039" s="16">
        <f>LEN(BA1039)-LEN(SUBSTITUTE(BA1039,",",""))+1</f>
        <v>83</v>
      </c>
      <c r="BC1039" s="16">
        <f>Table1[[#This Row], [no. of native regions]]+Table1[[#This Row], [no. of introduced regions]]</f>
        <v>98</v>
      </c>
      <c r="BD1039" s="30">
        <f>Table1[[#This Row], [no. of introduced regions]]/Table1[[#This Row], [no. of native regions]]</f>
        <v>5.5333333333333332</v>
      </c>
      <c r="BH1039" s="26"/>
      <c r="BM1039" s="16"/>
      <c r="BN1039" s="16"/>
      <c r="BO1039" s="41"/>
      <c r="BT1039" s="16" t="s">
        <v>6147</v>
      </c>
      <c r="BU1039" s="32" t="s">
        <v>6148</v>
      </c>
      <c r="BV1039" s="16" t="s">
        <v>6149</v>
      </c>
      <c r="BW1039" s="16"/>
      <c r="BX1039" s="16"/>
      <c r="BY1039" s="16"/>
      <c r="BZ1039" s="16"/>
      <c r="CI1039" s="16"/>
      <c r="CJ1039" s="16"/>
      <c r="CK1039" s="16"/>
      <c r="CL1039" s="16"/>
      <c r="CN1039" s="16"/>
      <c r="CR1039" s="16"/>
      <c r="CY1039" s="16" t="s">
        <v>119</v>
      </c>
      <c r="CZ1039" s="19">
        <v>1407</v>
      </c>
      <c r="DA1039" s="16"/>
      <c r="DB1039" s="16"/>
      <c r="DD1039" s="16"/>
      <c r="DF1039" s="16"/>
      <c r="DP1039" s="16"/>
      <c r="DS1039" s="16"/>
      <c r="DT1039" s="16"/>
      <c r="DU1039" s="16"/>
      <c r="DW1039" s="16"/>
      <c r="EB1039" s="16"/>
    </row>
    <row r="1040" spans="1:132" x14ac:dyDescent="0.35">
      <c r="A1040" s="16" t="s">
        <v>6223</v>
      </c>
      <c r="I1040" t="s">
        <v>5971</v>
      </c>
      <c r="J1040"/>
      <c r="K1040" s="16" t="s">
        <v>5850</v>
      </c>
      <c r="L1040" s="16"/>
      <c r="P1040" s="16"/>
      <c r="Q1040" s="16"/>
      <c r="R1040" s="16">
        <f>SUM(COUNTIF(L1040:Q1040,"yes"))</f>
        <v>0</v>
      </c>
      <c r="S1040" s="51" t="s">
        <v>6301</v>
      </c>
      <c r="T1040" s="16" t="s">
        <v>6153</v>
      </c>
      <c r="U1040" s="16"/>
      <c r="V1040" s="16"/>
      <c r="W1040" s="16"/>
      <c r="X1040" s="16"/>
      <c r="Y1040" s="16" t="s">
        <v>5972</v>
      </c>
      <c r="Z1040" s="16" t="s">
        <v>677</v>
      </c>
      <c r="AA1040" s="16"/>
      <c r="AG1040" s="16"/>
      <c r="AM1040" s="16" t="s">
        <v>2963</v>
      </c>
      <c r="AN1040" s="16" t="s">
        <v>1315</v>
      </c>
      <c r="AO1040" s="16" t="s">
        <v>1235</v>
      </c>
      <c r="AQ1040" s="16"/>
      <c r="AT1040" s="16">
        <v>16</v>
      </c>
      <c r="AU1040" s="16">
        <v>49</v>
      </c>
      <c r="AW1040" s="21" t="s">
        <v>5973</v>
      </c>
      <c r="AX1040" s="16" t="s">
        <v>6015</v>
      </c>
      <c r="AY1040" s="16" t="s">
        <v>6016</v>
      </c>
      <c r="AZ1040" s="16">
        <f>LEN(AY1040)-LEN(SUBSTITUTE(AY1040,",",""))+1</f>
        <v>12</v>
      </c>
      <c r="BA1040" s="16" t="s">
        <v>6017</v>
      </c>
      <c r="BB1040" s="16">
        <f>LEN(BA1040)-LEN(SUBSTITUTE(BA1040,",",""))+1</f>
        <v>67</v>
      </c>
      <c r="BC1040" s="16">
        <f>Table1[[#This Row], [no. of native regions]]+Table1[[#This Row], [no. of introduced regions]]</f>
        <v>79</v>
      </c>
      <c r="BD1040" s="30">
        <f>Table1[[#This Row], [no. of introduced regions]]/Table1[[#This Row], [no. of native regions]]</f>
        <v>5.583333333333333</v>
      </c>
      <c r="BH1040" s="26"/>
      <c r="BM1040" s="16"/>
      <c r="BN1040" s="16"/>
      <c r="BO1040" s="41"/>
      <c r="BT1040" s="16" t="s">
        <v>6150</v>
      </c>
      <c r="BU1040" s="32" t="s">
        <v>6151</v>
      </c>
      <c r="BV1040" s="16" t="s">
        <v>6152</v>
      </c>
      <c r="BW1040" s="16"/>
      <c r="BX1040" s="16"/>
      <c r="BY1040" s="16"/>
      <c r="BZ1040" s="16"/>
      <c r="CI1040" s="16"/>
      <c r="CJ1040" s="16"/>
      <c r="CK1040" s="16"/>
      <c r="CL1040" s="16"/>
      <c r="CN1040" s="16"/>
      <c r="CR1040" s="16"/>
      <c r="CY1040" s="16" t="s">
        <v>119</v>
      </c>
      <c r="CZ1040" s="19">
        <v>300</v>
      </c>
      <c r="DA1040" s="16"/>
      <c r="DB1040" s="16"/>
      <c r="DD1040" s="16"/>
      <c r="DF1040" s="16"/>
      <c r="DP1040" s="16"/>
      <c r="DS1040" s="16"/>
      <c r="DT1040" s="16"/>
      <c r="DU1040" s="16"/>
      <c r="DW1040" s="16"/>
      <c r="EB1040" s="16"/>
    </row>
    <row r="1041" spans="1:132" x14ac:dyDescent="0.35">
      <c r="A1041" s="16" t="s">
        <v>6223</v>
      </c>
      <c r="I1041" t="s">
        <v>6036</v>
      </c>
      <c r="J1041"/>
      <c r="K1041" s="16" t="s">
        <v>5850</v>
      </c>
      <c r="L1041" s="16"/>
      <c r="P1041" s="16"/>
      <c r="Q1041" s="16"/>
      <c r="R1041" s="16">
        <f>SUM(COUNTIF(L1041:Q1041,"yes"))</f>
        <v>0</v>
      </c>
      <c r="S1041" s="51" t="s">
        <v>6301</v>
      </c>
      <c r="T1041" s="16" t="s">
        <v>5810</v>
      </c>
      <c r="U1041" s="16"/>
      <c r="V1041" s="16"/>
      <c r="W1041" s="16"/>
      <c r="X1041" s="16"/>
      <c r="Y1041" s="16" t="s">
        <v>6037</v>
      </c>
      <c r="Z1041" s="16" t="s">
        <v>6038</v>
      </c>
      <c r="AA1041" s="16"/>
      <c r="AE1041" s="21"/>
      <c r="AF1041" s="21"/>
      <c r="AG1041" s="16"/>
      <c r="AM1041" s="16" t="s">
        <v>6040</v>
      </c>
      <c r="AN1041" s="16" t="s">
        <v>981</v>
      </c>
      <c r="AO1041" s="16" t="s">
        <v>6044</v>
      </c>
      <c r="AQ1041" s="16"/>
      <c r="AT1041" s="16">
        <v>28</v>
      </c>
      <c r="AU1041" s="16">
        <v>84</v>
      </c>
      <c r="AV1041" s="16" t="s">
        <v>707</v>
      </c>
      <c r="AW1041" s="21" t="s">
        <v>6039</v>
      </c>
      <c r="AX1041" s="16" t="s">
        <v>6041</v>
      </c>
      <c r="AY1041" s="16" t="s">
        <v>6042</v>
      </c>
      <c r="AZ1041" s="16">
        <f>LEN(AY1041)-LEN(SUBSTITUTE(AY1041,",",""))+1</f>
        <v>13</v>
      </c>
      <c r="BA1041" s="16" t="s">
        <v>6043</v>
      </c>
      <c r="BB1041" s="16">
        <f>LEN(BA1041)-LEN(SUBSTITUTE(BA1041,",",""))+1</f>
        <v>4</v>
      </c>
      <c r="BC1041" s="16">
        <f>Table1[[#This Row], [no. of native regions]]+Table1[[#This Row], [no. of introduced regions]]</f>
        <v>17</v>
      </c>
      <c r="BD1041" s="30">
        <f>Table1[[#This Row], [no. of introduced regions]]/Table1[[#This Row], [no. of native regions]]</f>
        <v>0.30769230769230771</v>
      </c>
      <c r="BH1041" s="26"/>
      <c r="BM1041" s="16"/>
      <c r="BN1041" s="16"/>
      <c r="BO1041" s="41"/>
      <c r="BT1041" s="23" t="s">
        <v>4879</v>
      </c>
      <c r="BU1041" s="32" t="s">
        <v>6162</v>
      </c>
      <c r="BW1041" s="16"/>
      <c r="BX1041" s="16"/>
      <c r="BY1041" s="16"/>
      <c r="BZ1041" s="16"/>
      <c r="CI1041" s="16"/>
      <c r="CJ1041" s="16"/>
      <c r="CK1041" s="16"/>
      <c r="CL1041" s="16"/>
      <c r="CN1041" s="16"/>
      <c r="CR1041" s="16"/>
      <c r="CY1041" s="16" t="s">
        <v>119</v>
      </c>
      <c r="CZ1041" s="19">
        <v>659</v>
      </c>
      <c r="DA1041" s="16"/>
      <c r="DB1041" s="16"/>
      <c r="DD1041" s="16"/>
      <c r="DF1041" s="16"/>
      <c r="DP1041" s="16"/>
      <c r="DS1041" s="16"/>
      <c r="DT1041" s="16"/>
      <c r="DU1041" s="16"/>
      <c r="DW1041" s="16"/>
      <c r="EB1041" s="16"/>
    </row>
    <row r="1042" spans="1:132" x14ac:dyDescent="0.35">
      <c r="A1042" s="16" t="s">
        <v>6223</v>
      </c>
      <c r="I1042" t="s">
        <v>5930</v>
      </c>
      <c r="J1042"/>
      <c r="K1042" s="16" t="s">
        <v>5850</v>
      </c>
      <c r="L1042" s="16"/>
      <c r="P1042" s="16"/>
      <c r="Q1042" s="16"/>
      <c r="R1042" s="16">
        <f>SUM(COUNTIF(L1042:Q1042,"yes"))</f>
        <v>0</v>
      </c>
      <c r="S1042" s="51" t="s">
        <v>6301</v>
      </c>
      <c r="T1042" s="16" t="s">
        <v>727</v>
      </c>
      <c r="U1042" s="16"/>
      <c r="V1042" s="16"/>
      <c r="W1042" s="16"/>
      <c r="X1042" s="16"/>
      <c r="Y1042" s="16" t="s">
        <v>5931</v>
      </c>
      <c r="Z1042" s="16" t="s">
        <v>677</v>
      </c>
      <c r="AA1042" s="16"/>
      <c r="AG1042" s="16"/>
      <c r="AM1042" s="16" t="s">
        <v>5933</v>
      </c>
      <c r="AN1042" s="16" t="s">
        <v>727</v>
      </c>
      <c r="AO1042" s="16" t="s">
        <v>5934</v>
      </c>
      <c r="AQ1042" s="16"/>
      <c r="AT1042" s="16">
        <v>9</v>
      </c>
      <c r="AU1042" s="16">
        <v>-81</v>
      </c>
      <c r="AV1042" s="16" t="s">
        <v>660</v>
      </c>
      <c r="AW1042" s="21" t="s">
        <v>5932</v>
      </c>
      <c r="AX1042" s="16" t="s">
        <v>5993</v>
      </c>
      <c r="AY1042" s="16" t="s">
        <v>5995</v>
      </c>
      <c r="AZ1042" s="16">
        <f>LEN(AY1042)-LEN(SUBSTITUTE(AY1042,",",""))+1</f>
        <v>12</v>
      </c>
      <c r="BA1042" s="16" t="s">
        <v>5996</v>
      </c>
      <c r="BB1042" s="16">
        <f>LEN(BA1042)-LEN(SUBSTITUTE(BA1042,",",""))+1</f>
        <v>101</v>
      </c>
      <c r="BC1042" s="16">
        <f>Table1[[#This Row], [no. of native regions]]+Table1[[#This Row], [no. of introduced regions]]</f>
        <v>113</v>
      </c>
      <c r="BD1042" s="30">
        <f>Table1[[#This Row], [no. of introduced regions]]/Table1[[#This Row], [no. of native regions]]</f>
        <v>8.4166666666666661</v>
      </c>
      <c r="BH1042" s="26"/>
      <c r="BM1042" s="16"/>
      <c r="BN1042" s="16"/>
      <c r="BO1042" s="41"/>
      <c r="BT1042" s="16" t="s">
        <v>3918</v>
      </c>
      <c r="BU1042" s="32" t="s">
        <v>3919</v>
      </c>
      <c r="BV1042" s="16" t="s">
        <v>6140</v>
      </c>
      <c r="BW1042" s="16"/>
      <c r="BX1042" s="16"/>
      <c r="BY1042" s="16"/>
      <c r="BZ1042" s="16"/>
      <c r="CI1042" s="16"/>
      <c r="CJ1042" s="16"/>
      <c r="CK1042" s="16"/>
      <c r="CL1042" s="16"/>
      <c r="CN1042" s="16"/>
      <c r="CR1042" s="16" t="s">
        <v>5935</v>
      </c>
      <c r="CY1042" s="16" t="s">
        <v>119</v>
      </c>
      <c r="CZ1042" s="19">
        <v>1848</v>
      </c>
      <c r="DA1042" s="16"/>
      <c r="DB1042" s="16"/>
      <c r="DD1042" s="16"/>
      <c r="DF1042" s="16"/>
      <c r="DP1042" s="16"/>
      <c r="DS1042" s="16"/>
      <c r="DT1042" s="16"/>
      <c r="DU1042" s="16"/>
      <c r="DW1042" s="16"/>
      <c r="EB1042" s="16"/>
    </row>
    <row r="1043" spans="1:132" x14ac:dyDescent="0.35">
      <c r="A1043" s="16" t="s">
        <v>6223</v>
      </c>
      <c r="I1043" t="s">
        <v>5951</v>
      </c>
      <c r="J1043"/>
      <c r="K1043" s="16" t="s">
        <v>5850</v>
      </c>
      <c r="L1043" s="16"/>
      <c r="P1043" s="16"/>
      <c r="Q1043" s="16"/>
      <c r="R1043" s="16">
        <f>SUM(COUNTIF(L1043:Q1043,"yes"))</f>
        <v>0</v>
      </c>
      <c r="S1043" s="51" t="s">
        <v>6301</v>
      </c>
      <c r="T1043" s="16" t="s">
        <v>5810</v>
      </c>
      <c r="U1043" s="16"/>
      <c r="V1043" s="16"/>
      <c r="W1043" s="16"/>
      <c r="X1043" s="16"/>
      <c r="Y1043" s="16" t="s">
        <v>2063</v>
      </c>
      <c r="Z1043" s="16" t="s">
        <v>1409</v>
      </c>
      <c r="AA1043" s="16"/>
      <c r="AB1043" s="16" t="s">
        <v>5985</v>
      </c>
      <c r="AC1043" s="16" t="s">
        <v>5986</v>
      </c>
      <c r="AD1043" s="16" t="s">
        <v>5987</v>
      </c>
      <c r="AG1043" s="16"/>
      <c r="AL1043" s="16" t="s">
        <v>5970</v>
      </c>
      <c r="AM1043" s="16" t="s">
        <v>1324</v>
      </c>
      <c r="AN1043" s="16" t="s">
        <v>1875</v>
      </c>
      <c r="AO1043" s="16" t="s">
        <v>1434</v>
      </c>
      <c r="AQ1043" s="16"/>
      <c r="AT1043" s="16">
        <v>-9</v>
      </c>
      <c r="AU1043" s="16">
        <v>-75</v>
      </c>
      <c r="AV1043" s="16" t="s">
        <v>660</v>
      </c>
      <c r="AW1043" s="21" t="s">
        <v>5984</v>
      </c>
      <c r="AX1043" s="16" t="s">
        <v>6000</v>
      </c>
      <c r="AY1043" s="16" t="s">
        <v>6001</v>
      </c>
      <c r="AZ1043" s="16">
        <f>LEN(AY1043)-LEN(SUBSTITUTE(AY1043,",",""))+1</f>
        <v>7</v>
      </c>
      <c r="BA1043" s="16" t="s">
        <v>6002</v>
      </c>
      <c r="BB1043" s="16">
        <f>LEN(BA1043)-LEN(SUBSTITUTE(BA1043,",",""))+1</f>
        <v>10</v>
      </c>
      <c r="BC1043" s="16">
        <f>Table1[[#This Row], [no. of native regions]]+Table1[[#This Row], [no. of introduced regions]]</f>
        <v>17</v>
      </c>
      <c r="BD1043" s="30">
        <f>Table1[[#This Row], [no. of introduced regions]]/Table1[[#This Row], [no. of native regions]]</f>
        <v>1.4285714285714286</v>
      </c>
      <c r="BH1043" s="26"/>
      <c r="BI1043" s="16" t="s">
        <v>5983</v>
      </c>
      <c r="BM1043" s="16"/>
      <c r="BN1043" s="16"/>
      <c r="BO1043" s="41"/>
      <c r="BT1043" s="16" t="s">
        <v>6142</v>
      </c>
      <c r="BU1043" s="32" t="s">
        <v>6141</v>
      </c>
      <c r="BW1043" s="16"/>
      <c r="BX1043" s="16"/>
      <c r="BY1043" s="16"/>
      <c r="BZ1043" s="16"/>
      <c r="CI1043" s="16"/>
      <c r="CJ1043" s="16"/>
      <c r="CK1043" s="16"/>
      <c r="CL1043" s="16"/>
      <c r="CN1043" s="16"/>
      <c r="CR1043" s="16" t="s">
        <v>5952</v>
      </c>
      <c r="CY1043" s="16" t="s">
        <v>119</v>
      </c>
      <c r="CZ1043" s="19">
        <v>1765</v>
      </c>
      <c r="DA1043" s="16"/>
      <c r="DB1043" s="16"/>
      <c r="DD1043" s="16"/>
      <c r="DF1043" s="16"/>
      <c r="DP1043" s="16"/>
      <c r="DS1043" s="16"/>
      <c r="DT1043" s="16"/>
      <c r="DU1043" s="16"/>
      <c r="DW1043" s="16"/>
      <c r="EB1043" s="16"/>
    </row>
    <row r="1044" spans="1:132" x14ac:dyDescent="0.35">
      <c r="A1044" s="16" t="s">
        <v>6223</v>
      </c>
      <c r="I1044" t="s">
        <v>5978</v>
      </c>
      <c r="J1044"/>
      <c r="K1044" s="16" t="s">
        <v>5850</v>
      </c>
      <c r="L1044" s="16"/>
      <c r="P1044" s="16"/>
      <c r="Q1044" s="16"/>
      <c r="R1044" s="16">
        <f>SUM(COUNTIF(L1044:Q1044,"yes"))</f>
        <v>0</v>
      </c>
      <c r="S1044" s="51"/>
      <c r="T1044" s="16" t="s">
        <v>5810</v>
      </c>
      <c r="U1044" s="16"/>
      <c r="V1044" s="16"/>
      <c r="W1044" s="16"/>
      <c r="X1044" s="16"/>
      <c r="Y1044" s="16" t="s">
        <v>5974</v>
      </c>
      <c r="Z1044" s="16" t="s">
        <v>5975</v>
      </c>
      <c r="AA1044" s="16"/>
      <c r="AE1044" s="21" t="s">
        <v>6020</v>
      </c>
      <c r="AF1044" s="21"/>
      <c r="AG1044" s="16"/>
      <c r="AM1044" s="16" t="s">
        <v>5977</v>
      </c>
      <c r="AN1044" s="16" t="s">
        <v>1239</v>
      </c>
      <c r="AO1044" s="16" t="s">
        <v>5979</v>
      </c>
      <c r="AQ1044" s="16"/>
      <c r="AT1044" s="16">
        <v>36</v>
      </c>
      <c r="AU1044" s="16">
        <v>28</v>
      </c>
      <c r="AV1044" s="16" t="s">
        <v>707</v>
      </c>
      <c r="AW1044" s="21" t="s">
        <v>5976</v>
      </c>
      <c r="AX1044" s="16" t="s">
        <v>6018</v>
      </c>
      <c r="AY1044" s="16" t="s">
        <v>6019</v>
      </c>
      <c r="AZ1044" s="16">
        <f>LEN(AY1044)-LEN(SUBSTITUTE(AY1044,",",""))+1</f>
        <v>2</v>
      </c>
      <c r="BA1044" s="16" t="s">
        <v>666</v>
      </c>
      <c r="BB1044" s="16">
        <f>LEN(BA1044)-LEN(SUBSTITUTE(BA1044,",",""))+1</f>
        <v>1</v>
      </c>
      <c r="BC1044" s="16">
        <f>Table1[[#This Row], [no. of native regions]]+Table1[[#This Row], [no. of introduced regions]]</f>
        <v>3</v>
      </c>
      <c r="BD1044" s="30">
        <f>Table1[[#This Row], [no. of introduced regions]]/Table1[[#This Row], [no. of native regions]]</f>
        <v>0.5</v>
      </c>
      <c r="BH1044" s="26"/>
      <c r="BM1044" s="16"/>
      <c r="BN1044" s="16"/>
      <c r="BO1044" s="41"/>
      <c r="BT1044" s="16" t="s">
        <v>6173</v>
      </c>
      <c r="BU1044" s="32" t="s">
        <v>6174</v>
      </c>
      <c r="BW1044" s="16"/>
      <c r="BX1044" s="16"/>
      <c r="BY1044" s="16"/>
      <c r="BZ1044" s="16"/>
      <c r="CI1044" s="16"/>
      <c r="CJ1044" s="16"/>
      <c r="CK1044" s="16"/>
      <c r="CL1044" s="16"/>
      <c r="CN1044" s="16"/>
      <c r="CR1044" s="16"/>
      <c r="CY1044" s="16" t="s">
        <v>119</v>
      </c>
      <c r="CZ1044" s="19">
        <v>547</v>
      </c>
      <c r="DA1044" s="16"/>
      <c r="DB1044" s="16"/>
      <c r="DD1044" s="16"/>
      <c r="DF1044" s="16"/>
      <c r="DP1044" s="16"/>
      <c r="DS1044" s="16"/>
      <c r="DT1044" s="16"/>
      <c r="DU1044" s="16"/>
      <c r="DW1044" s="16"/>
      <c r="EB1044" s="16"/>
    </row>
    <row r="1045" spans="1:132" x14ac:dyDescent="0.35">
      <c r="A1045" s="16" t="s">
        <v>6223</v>
      </c>
      <c r="I1045" t="s">
        <v>1653</v>
      </c>
      <c r="J1045"/>
      <c r="K1045" s="16" t="s">
        <v>5850</v>
      </c>
      <c r="L1045" s="16"/>
      <c r="P1045" s="16"/>
      <c r="Q1045" s="16"/>
      <c r="R1045" s="16">
        <f>SUM(COUNTIF(L1045:Q1045,"yes"))</f>
        <v>0</v>
      </c>
      <c r="S1045" s="51"/>
      <c r="T1045" s="16" t="s">
        <v>5810</v>
      </c>
      <c r="U1045" s="16"/>
      <c r="V1045" s="16"/>
      <c r="W1045" s="16"/>
      <c r="X1045" s="16"/>
      <c r="Y1045" s="16" t="s">
        <v>1654</v>
      </c>
      <c r="Z1045" s="16" t="s">
        <v>6055</v>
      </c>
      <c r="AA1045" s="16"/>
      <c r="AD1045" s="16" t="s">
        <v>6056</v>
      </c>
      <c r="AG1045" s="16"/>
      <c r="AK1045" s="16" t="s">
        <v>6052</v>
      </c>
      <c r="AM1045" s="16" t="s">
        <v>1771</v>
      </c>
      <c r="AN1045" s="16" t="s">
        <v>1239</v>
      </c>
      <c r="AO1045" s="16" t="s">
        <v>1413</v>
      </c>
      <c r="AQ1045" s="16"/>
      <c r="AT1045" s="16">
        <v>4</v>
      </c>
      <c r="AU1045" s="16">
        <v>97</v>
      </c>
      <c r="AV1045" s="16" t="s">
        <v>707</v>
      </c>
      <c r="AW1045" s="21" t="s">
        <v>6051</v>
      </c>
      <c r="AX1045" s="16" t="s">
        <v>5908</v>
      </c>
      <c r="AY1045" s="16" t="s">
        <v>6053</v>
      </c>
      <c r="AZ1045" s="16">
        <f>LEN(AY1045)-LEN(SUBSTITUTE(AY1045,",",""))+1</f>
        <v>11</v>
      </c>
      <c r="BA1045" s="16" t="s">
        <v>6054</v>
      </c>
      <c r="BB1045" s="16">
        <f>LEN(BA1045)-LEN(SUBSTITUTE(BA1045,",",""))+1</f>
        <v>4</v>
      </c>
      <c r="BC1045" s="16">
        <f>Table1[[#This Row], [no. of native regions]]+Table1[[#This Row], [no. of introduced regions]]</f>
        <v>15</v>
      </c>
      <c r="BD1045" s="30">
        <f>Table1[[#This Row], [no. of introduced regions]]/Table1[[#This Row], [no. of native regions]]</f>
        <v>0.36363636363636365</v>
      </c>
      <c r="BH1045" s="26"/>
      <c r="BJ1045" s="16" t="s">
        <v>1655</v>
      </c>
      <c r="BM1045" s="16"/>
      <c r="BN1045" s="16"/>
      <c r="BO1045" s="41"/>
      <c r="BT1045" s="16" t="s">
        <v>6165</v>
      </c>
      <c r="BU1045" s="32" t="s">
        <v>6166</v>
      </c>
      <c r="BV1045" s="16" t="s">
        <v>6167</v>
      </c>
      <c r="BW1045" s="16"/>
      <c r="BX1045" s="16"/>
      <c r="BY1045" s="16"/>
      <c r="BZ1045" s="16"/>
      <c r="CI1045" s="16"/>
      <c r="CJ1045" s="16"/>
      <c r="CK1045" s="16" t="s">
        <v>1656</v>
      </c>
      <c r="CL1045" s="16"/>
      <c r="CN1045" s="16"/>
      <c r="CR1045" s="16"/>
      <c r="CY1045" s="16" t="s">
        <v>119</v>
      </c>
      <c r="CZ1045" s="19">
        <v>659</v>
      </c>
      <c r="DA1045" s="16"/>
      <c r="DB1045" s="16"/>
      <c r="DD1045" s="16"/>
      <c r="DF1045" s="16"/>
      <c r="DP1045" s="16"/>
      <c r="DS1045" s="16"/>
      <c r="DT1045" s="16"/>
      <c r="DU1045" s="16"/>
      <c r="DW1045" s="16"/>
      <c r="EB1045" s="16"/>
    </row>
    <row r="1046" spans="1:132" x14ac:dyDescent="0.35">
      <c r="A1046" s="16" t="s">
        <v>6223</v>
      </c>
      <c r="I1046" t="s">
        <v>5943</v>
      </c>
      <c r="J1046"/>
      <c r="K1046" s="16" t="s">
        <v>5850</v>
      </c>
      <c r="L1046" s="16"/>
      <c r="P1046" s="16"/>
      <c r="Q1046" s="16"/>
      <c r="R1046" s="16">
        <f>SUM(COUNTIF(L1046:Q1046,"yes"))</f>
        <v>0</v>
      </c>
      <c r="S1046" s="51" t="s">
        <v>6301</v>
      </c>
      <c r="T1046" s="16" t="s">
        <v>727</v>
      </c>
      <c r="U1046" s="16"/>
      <c r="V1046" s="16"/>
      <c r="W1046" s="16"/>
      <c r="X1046" s="16"/>
      <c r="Y1046" s="16" t="s">
        <v>5944</v>
      </c>
      <c r="Z1046" s="16" t="s">
        <v>5946</v>
      </c>
      <c r="AA1046" s="16"/>
      <c r="AG1046" s="16"/>
      <c r="AM1046" s="16" t="s">
        <v>2525</v>
      </c>
      <c r="AN1046" s="16" t="s">
        <v>5949</v>
      </c>
      <c r="AO1046" s="16" t="s">
        <v>5950</v>
      </c>
      <c r="AQ1046" s="16"/>
      <c r="AT1046" s="16">
        <v>13</v>
      </c>
      <c r="AU1046" s="16">
        <v>30</v>
      </c>
      <c r="AV1046" s="16" t="s">
        <v>5948</v>
      </c>
      <c r="AW1046" s="21" t="s">
        <v>5945</v>
      </c>
      <c r="AX1046" s="16" t="s">
        <v>5947</v>
      </c>
      <c r="AY1046" s="16" t="s">
        <v>6003</v>
      </c>
      <c r="AZ1046" s="16">
        <f>LEN(AY1046)-LEN(SUBSTITUTE(AY1046,",",""))+1</f>
        <v>4</v>
      </c>
      <c r="BA1046" s="16" t="s">
        <v>6004</v>
      </c>
      <c r="BB1046" s="16">
        <f>LEN(BA1046)-LEN(SUBSTITUTE(BA1046,",",""))+1</f>
        <v>161</v>
      </c>
      <c r="BC1046" s="16">
        <f>Table1[[#This Row], [no. of native regions]]+Table1[[#This Row], [no. of introduced regions]]</f>
        <v>165</v>
      </c>
      <c r="BD1046" s="30">
        <f>Table1[[#This Row], [no. of introduced regions]]/Table1[[#This Row], [no. of native regions]]</f>
        <v>40.25</v>
      </c>
      <c r="BH1046" s="26"/>
      <c r="BM1046" s="16"/>
      <c r="BN1046" s="16"/>
      <c r="BO1046" s="41"/>
      <c r="BT1046" s="16" t="s">
        <v>6143</v>
      </c>
      <c r="BU1046" s="32" t="s">
        <v>6144</v>
      </c>
      <c r="BV1046" s="16" t="s">
        <v>6145</v>
      </c>
      <c r="BW1046" s="16"/>
      <c r="BX1046" s="16"/>
      <c r="BY1046" s="16"/>
      <c r="BZ1046" s="16"/>
      <c r="CI1046" s="16"/>
      <c r="CJ1046" s="16"/>
      <c r="CK1046" s="16"/>
      <c r="CL1046" s="16"/>
      <c r="CN1046" s="16"/>
      <c r="CR1046" s="16"/>
      <c r="CY1046" s="16" t="s">
        <v>119</v>
      </c>
      <c r="CZ1046" s="19">
        <v>1596</v>
      </c>
      <c r="DA1046" s="16"/>
      <c r="DB1046" s="16"/>
      <c r="DD1046" s="16"/>
      <c r="DF1046" s="16"/>
      <c r="DP1046" s="16"/>
      <c r="DS1046" s="16"/>
      <c r="DT1046" s="16"/>
      <c r="DU1046" s="16"/>
      <c r="DW1046" s="16"/>
      <c r="EB1046" s="16"/>
    </row>
    <row r="1047" spans="1:132" x14ac:dyDescent="0.35">
      <c r="A1047" s="16" t="s">
        <v>6223</v>
      </c>
      <c r="I1047" t="s">
        <v>1710</v>
      </c>
      <c r="J1047"/>
      <c r="K1047" s="16" t="s">
        <v>1575</v>
      </c>
      <c r="L1047" s="16"/>
      <c r="P1047" s="16"/>
      <c r="Q1047" s="16"/>
      <c r="R1047" s="16">
        <f>SUM(COUNTIF(L1047:Q1047,"yes"))</f>
        <v>0</v>
      </c>
      <c r="S1047" s="51" t="s">
        <v>6301</v>
      </c>
      <c r="T1047" s="16"/>
      <c r="U1047" s="16"/>
      <c r="V1047" s="16"/>
      <c r="W1047" s="16"/>
      <c r="X1047" s="16"/>
      <c r="Y1047" s="16" t="s">
        <v>1711</v>
      </c>
      <c r="Z1047" s="16"/>
      <c r="AA1047" s="16"/>
      <c r="AB1047" s="16" t="s">
        <v>1712</v>
      </c>
      <c r="AG1047" s="16"/>
      <c r="AL1047" s="16" t="s">
        <v>1714</v>
      </c>
      <c r="AM1047" s="16" t="s">
        <v>1713</v>
      </c>
      <c r="AN1047" s="16" t="s">
        <v>727</v>
      </c>
      <c r="AO1047" s="16" t="s">
        <v>1715</v>
      </c>
      <c r="AQ1047" s="16"/>
      <c r="AX1047" s="16" t="s">
        <v>1716</v>
      </c>
      <c r="BD1047" s="30"/>
      <c r="BH1047" s="26"/>
      <c r="BM1047" s="16"/>
      <c r="BN1047" s="16"/>
      <c r="BO1047" s="41"/>
      <c r="BP1047" s="16" t="s">
        <v>1710</v>
      </c>
      <c r="BW1047" s="16"/>
      <c r="BX1047" s="16"/>
      <c r="BY1047" s="16"/>
      <c r="BZ1047" s="16"/>
      <c r="CI1047" s="16"/>
      <c r="CJ1047" s="16"/>
      <c r="CK1047" s="16"/>
      <c r="CL1047" s="16" t="s">
        <v>1717</v>
      </c>
      <c r="CN1047" s="16"/>
      <c r="CR1047" s="16"/>
      <c r="CY1047" s="16"/>
      <c r="CZ1047" s="19"/>
      <c r="DA1047" s="16"/>
      <c r="DB1047" s="16"/>
      <c r="DD1047" s="16"/>
      <c r="DF1047" s="16"/>
      <c r="DP1047" s="16"/>
      <c r="DS1047" s="16"/>
      <c r="DT1047" s="16"/>
      <c r="DU1047" s="16"/>
      <c r="DW1047" s="16"/>
      <c r="EB1047" s="16"/>
    </row>
    <row r="1048" spans="1:132" x14ac:dyDescent="0.35">
      <c r="A1048" s="16" t="s">
        <v>6223</v>
      </c>
      <c r="I1048" t="s">
        <v>165</v>
      </c>
      <c r="J1048"/>
      <c r="L1048" s="16"/>
      <c r="P1048" s="16"/>
      <c r="Q1048" s="16"/>
      <c r="R1048" s="16">
        <f>SUM(COUNTIF(L1048:Q1048,"yes"))</f>
        <v>0</v>
      </c>
      <c r="S1048" s="51" t="s">
        <v>6302</v>
      </c>
      <c r="T1048" s="16" t="s">
        <v>1170</v>
      </c>
      <c r="U1048" s="16"/>
      <c r="V1048" s="16"/>
      <c r="W1048" s="16"/>
      <c r="X1048" s="16" t="s">
        <v>1206</v>
      </c>
      <c r="Y1048" s="22" t="s">
        <v>6300</v>
      </c>
      <c r="Z1048" s="16" t="s">
        <v>677</v>
      </c>
      <c r="AA1048" s="16"/>
      <c r="AG1048" s="16"/>
      <c r="AM1048" s="16" t="s">
        <v>1196</v>
      </c>
      <c r="AN1048" s="16" t="s">
        <v>1197</v>
      </c>
      <c r="AO1048" s="16" t="s">
        <v>1198</v>
      </c>
      <c r="AQ1048" s="16"/>
      <c r="AZ1048" s="16">
        <f>LEN(AY1048)-LEN(SUBSTITUTE(AY1048,",",""))+1</f>
        <v>1</v>
      </c>
      <c r="BB1048" s="16">
        <f>LEN(BA1048)-LEN(SUBSTITUTE(BA1048,",",""))+1</f>
        <v>1</v>
      </c>
      <c r="BD1048" s="30">
        <f>Table1[[#This Row], [no. of introduced regions]]/Table1[[#This Row], [no. of native regions]]</f>
        <v>1</v>
      </c>
      <c r="BF1048" s="16" t="s">
        <v>1199</v>
      </c>
      <c r="BG1048" s="16" t="s">
        <v>1200</v>
      </c>
      <c r="BH1048" s="26"/>
      <c r="BI1048" s="16" t="s">
        <v>1202</v>
      </c>
      <c r="BJ1048" s="16" t="s">
        <v>666</v>
      </c>
      <c r="BM1048" s="16" t="s">
        <v>1203</v>
      </c>
      <c r="BN1048" s="16"/>
      <c r="BO1048" s="41"/>
      <c r="BP1048" s="16" t="s">
        <v>165</v>
      </c>
      <c r="BS1048" s="16" t="s">
        <v>167</v>
      </c>
      <c r="BT1048" s="16" t="s">
        <v>558</v>
      </c>
      <c r="BU1048" s="32" t="s">
        <v>1207</v>
      </c>
      <c r="BV1048" s="16" t="s">
        <v>1208</v>
      </c>
      <c r="BW1048" s="16" t="s">
        <v>1209</v>
      </c>
      <c r="BX1048" s="16"/>
      <c r="BY1048" s="16" t="s">
        <v>166</v>
      </c>
      <c r="BZ1048" s="16" t="s">
        <v>560</v>
      </c>
      <c r="CC1048" s="16" t="s">
        <v>1210</v>
      </c>
      <c r="CI1048" s="16" t="s">
        <v>1204</v>
      </c>
      <c r="CJ1048" s="16"/>
      <c r="CK1048" s="16" t="s">
        <v>1205</v>
      </c>
      <c r="CL1048" s="16"/>
      <c r="CN1048" s="16"/>
      <c r="CR1048" s="16"/>
      <c r="CY1048" s="16"/>
      <c r="CZ1048" s="19"/>
      <c r="DA1048" s="16"/>
      <c r="DB1048" s="16"/>
      <c r="DD1048" s="16"/>
      <c r="DF1048" s="16"/>
      <c r="DP1048" s="16"/>
      <c r="DS1048" s="16"/>
      <c r="DT1048" s="16"/>
      <c r="DU1048" s="16"/>
      <c r="DW1048" s="16"/>
      <c r="EB1048" s="16"/>
    </row>
    <row r="1049" spans="1:132" x14ac:dyDescent="0.35">
      <c r="A1049" s="16" t="s">
        <v>6223</v>
      </c>
      <c r="I1049" t="s">
        <v>1217</v>
      </c>
      <c r="J1049"/>
      <c r="L1049" s="16"/>
      <c r="P1049" s="16"/>
      <c r="Q1049" s="16"/>
      <c r="R1049" s="16">
        <f>SUM(COUNTIF(L1049:Q1049,"yes"))</f>
        <v>0</v>
      </c>
      <c r="S1049" s="51" t="s">
        <v>6301</v>
      </c>
      <c r="T1049" s="16" t="s">
        <v>651</v>
      </c>
      <c r="U1049" s="16"/>
      <c r="V1049" s="16"/>
      <c r="W1049" s="16"/>
      <c r="X1049" s="16"/>
      <c r="Y1049" s="16" t="s">
        <v>1218</v>
      </c>
      <c r="Z1049" s="16" t="s">
        <v>1133</v>
      </c>
      <c r="AA1049" s="16"/>
      <c r="AG1049" s="16"/>
      <c r="AL1049" s="16" t="s">
        <v>1219</v>
      </c>
      <c r="AM1049" s="16" t="s">
        <v>747</v>
      </c>
      <c r="AO1049" s="16" t="s">
        <v>707</v>
      </c>
      <c r="AQ1049" s="16"/>
      <c r="AZ1049" s="16">
        <f>LEN(AY1049)-LEN(SUBSTITUTE(AY1049,",",""))+1</f>
        <v>1</v>
      </c>
      <c r="BB1049" s="16">
        <f>LEN(BA1049)-LEN(SUBSTITUTE(BA1049,",",""))+1</f>
        <v>1</v>
      </c>
      <c r="BD1049" s="30">
        <f>Table1[[#This Row], [no. of introduced regions]]/Table1[[#This Row], [no. of native regions]]</f>
        <v>1</v>
      </c>
      <c r="BH1049" s="26"/>
      <c r="BM1049" s="16"/>
      <c r="BN1049" s="16"/>
      <c r="BO1049" s="41"/>
      <c r="BW1049" s="16"/>
      <c r="BX1049" s="16"/>
      <c r="BY1049" s="16"/>
      <c r="BZ1049" s="16"/>
      <c r="CI1049" s="16"/>
      <c r="CJ1049" s="16"/>
      <c r="CK1049" s="16"/>
      <c r="CL1049" s="16"/>
      <c r="CN1049" s="16"/>
      <c r="CR1049" s="16"/>
      <c r="CY1049" s="16"/>
      <c r="CZ1049" s="19"/>
      <c r="DA1049" s="16"/>
      <c r="DB1049" s="16"/>
      <c r="DD1049" s="16"/>
      <c r="DF1049" s="16"/>
      <c r="DP1049" s="16"/>
      <c r="DS1049" s="16"/>
      <c r="DT1049" s="16"/>
      <c r="DU1049" s="16"/>
      <c r="DW1049" s="16"/>
      <c r="EB1049" s="16"/>
    </row>
    <row r="1050" spans="1:132" x14ac:dyDescent="0.35">
      <c r="A1050" s="16" t="s">
        <v>6223</v>
      </c>
      <c r="I1050" t="s">
        <v>483</v>
      </c>
      <c r="J1050"/>
      <c r="L1050" s="16"/>
      <c r="P1050" s="16"/>
      <c r="Q1050" s="16"/>
      <c r="R1050" s="16">
        <f>SUM(COUNTIF(L1050:Q1050,"yes"))</f>
        <v>0</v>
      </c>
      <c r="S1050" s="51" t="s">
        <v>6301</v>
      </c>
      <c r="T1050" s="16"/>
      <c r="U1050" s="16"/>
      <c r="V1050" s="16"/>
      <c r="W1050" s="16"/>
      <c r="X1050" s="16"/>
      <c r="Y1050" s="16" t="s">
        <v>1303</v>
      </c>
      <c r="Z1050" s="16" t="s">
        <v>677</v>
      </c>
      <c r="AA1050" s="16"/>
      <c r="AG1050" s="16" t="s">
        <v>1305</v>
      </c>
      <c r="AK1050" s="16" t="s">
        <v>5929</v>
      </c>
      <c r="AM1050" s="16" t="s">
        <v>790</v>
      </c>
      <c r="AN1050" s="16" t="s">
        <v>727</v>
      </c>
      <c r="AO1050" s="16" t="s">
        <v>1306</v>
      </c>
      <c r="AQ1050" s="16"/>
      <c r="AT1050" s="16">
        <v>-14</v>
      </c>
      <c r="AU1050" s="16">
        <v>-60</v>
      </c>
      <c r="AV1050" s="16" t="s">
        <v>660</v>
      </c>
      <c r="AW1050" s="21" t="s">
        <v>1304</v>
      </c>
      <c r="AY1050" s="16" t="s">
        <v>1307</v>
      </c>
      <c r="AZ1050" s="16">
        <f>LEN(AY1050)-LEN(SUBSTITUTE(AY1050,",",""))+1</f>
        <v>2</v>
      </c>
      <c r="BA1050" s="16" t="s">
        <v>1308</v>
      </c>
      <c r="BB1050" s="16">
        <f>LEN(BA1050)-LEN(SUBSTITUTE(BA1050,",",""))+1</f>
        <v>90</v>
      </c>
      <c r="BC1050" s="16">
        <f>Table1[[#This Row], [no. of native regions]]+Table1[[#This Row], [no. of introduced regions]]</f>
        <v>92</v>
      </c>
      <c r="BD1050" s="30">
        <f>Table1[[#This Row], [no. of introduced regions]]/Table1[[#This Row], [no. of native regions]]</f>
        <v>45</v>
      </c>
      <c r="BF1050" s="16" t="s">
        <v>1040</v>
      </c>
      <c r="BG1050" s="16" t="s">
        <v>795</v>
      </c>
      <c r="BH1050" s="26" t="s">
        <v>796</v>
      </c>
      <c r="BI1050" s="16" t="s">
        <v>797</v>
      </c>
      <c r="BJ1050" s="16" t="s">
        <v>666</v>
      </c>
      <c r="BM1050" s="16" t="s">
        <v>119</v>
      </c>
      <c r="BN1050" s="16"/>
      <c r="BO1050" s="41"/>
      <c r="BP1050" s="16" t="s">
        <v>483</v>
      </c>
      <c r="BS1050" s="16" t="s">
        <v>1310</v>
      </c>
      <c r="BT1050" s="16" t="s">
        <v>484</v>
      </c>
      <c r="BU1050" s="32" t="s">
        <v>485</v>
      </c>
      <c r="BV1050" s="16" t="s">
        <v>802</v>
      </c>
      <c r="BW1050" s="16" t="s">
        <v>1311</v>
      </c>
      <c r="BX1050" s="16"/>
      <c r="BY1050" s="16" t="s">
        <v>486</v>
      </c>
      <c r="BZ1050" s="16" t="s">
        <v>487</v>
      </c>
      <c r="CC1050" s="16" t="s">
        <v>74</v>
      </c>
      <c r="CE1050" s="16" t="s">
        <v>1312</v>
      </c>
      <c r="CI1050" s="16" t="s">
        <v>1309</v>
      </c>
      <c r="CJ1050" s="16"/>
      <c r="CK1050" s="16"/>
      <c r="CL1050" s="16" t="s">
        <v>798</v>
      </c>
      <c r="CN1050" s="16"/>
      <c r="CR1050" s="16"/>
      <c r="CY1050" s="16" t="s">
        <v>119</v>
      </c>
      <c r="CZ1050" s="19">
        <v>1621</v>
      </c>
      <c r="DA1050" s="16"/>
      <c r="DB1050" s="16"/>
      <c r="DD1050" s="16"/>
      <c r="DF1050" s="16"/>
      <c r="DI1050" s="16">
        <v>4073</v>
      </c>
      <c r="DL1050" s="16" t="s">
        <v>806</v>
      </c>
      <c r="DM1050" s="16" t="s">
        <v>807</v>
      </c>
      <c r="DP1050" s="16" t="s">
        <v>808</v>
      </c>
      <c r="DS1050" s="16"/>
      <c r="DT1050" s="16"/>
      <c r="DU1050" s="16"/>
      <c r="DW1050" s="16"/>
      <c r="EB1050" s="16"/>
    </row>
    <row r="1051" spans="1:132" x14ac:dyDescent="0.35">
      <c r="A1051" s="16" t="s">
        <v>6223</v>
      </c>
      <c r="I1051" t="s">
        <v>1347</v>
      </c>
      <c r="J1051"/>
      <c r="L1051" s="16"/>
      <c r="P1051" s="16"/>
      <c r="Q1051" s="16"/>
      <c r="R1051" s="16">
        <f>SUM(COUNTIF(L1051:Q1051,"yes"))</f>
        <v>0</v>
      </c>
      <c r="S1051" s="51" t="s">
        <v>6301</v>
      </c>
      <c r="T1051" s="16"/>
      <c r="U1051" s="16"/>
      <c r="V1051" s="16"/>
      <c r="W1051" s="16"/>
      <c r="X1051" s="16"/>
      <c r="Y1051" s="16"/>
      <c r="Z1051" s="16"/>
      <c r="AA1051" s="16"/>
      <c r="AG1051" s="16"/>
      <c r="AQ1051" s="16"/>
      <c r="BD1051" s="30"/>
      <c r="BH1051" s="26"/>
      <c r="BM1051" s="16"/>
      <c r="BN1051" s="16"/>
      <c r="BO1051" s="41"/>
      <c r="BW1051" s="16"/>
      <c r="BX1051" s="16"/>
      <c r="BY1051" s="16"/>
      <c r="BZ1051" s="16"/>
      <c r="CI1051" s="16"/>
      <c r="CJ1051" s="16"/>
      <c r="CK1051" s="16"/>
      <c r="CL1051" s="16"/>
      <c r="CN1051" s="16"/>
      <c r="CR1051" s="16"/>
      <c r="CY1051" s="16"/>
      <c r="CZ1051" s="19"/>
      <c r="DA1051" s="16"/>
      <c r="DB1051" s="16"/>
      <c r="DD1051" s="16"/>
      <c r="DF1051" s="16"/>
      <c r="DP1051" s="16"/>
      <c r="DS1051" s="16"/>
      <c r="DT1051" s="16"/>
      <c r="DU1051" s="16"/>
      <c r="DW1051" s="16"/>
      <c r="EB1051" s="16"/>
    </row>
    <row r="1052" spans="1:132" x14ac:dyDescent="0.35">
      <c r="A1052" s="16" t="s">
        <v>6223</v>
      </c>
      <c r="I1052" t="s">
        <v>445</v>
      </c>
      <c r="J1052"/>
      <c r="L1052" s="16"/>
      <c r="N1052" s="16"/>
      <c r="P1052" s="16"/>
      <c r="Q1052" s="16"/>
      <c r="R1052" s="16">
        <f>SUM(COUNTIF(L1052:Q1052,"yes"))</f>
        <v>0</v>
      </c>
      <c r="S1052" s="51"/>
      <c r="T1052" s="16"/>
      <c r="U1052" s="16"/>
      <c r="V1052" s="16"/>
      <c r="W1052" s="16"/>
      <c r="X1052" s="16"/>
      <c r="Y1052" s="16"/>
      <c r="Z1052" s="16"/>
      <c r="AA1052" s="16"/>
      <c r="AG1052" s="16"/>
      <c r="AQ1052" s="16"/>
      <c r="BD1052" s="30"/>
      <c r="BH1052" s="26"/>
      <c r="BM1052" s="16"/>
      <c r="BN1052" s="16"/>
      <c r="BO1052" s="41"/>
      <c r="BW1052" s="16"/>
      <c r="BX1052" s="16"/>
      <c r="BY1052" s="16"/>
      <c r="BZ1052" s="16"/>
      <c r="CI1052" s="16"/>
      <c r="CJ1052" s="16"/>
      <c r="CK1052" s="16"/>
      <c r="CL1052" s="16"/>
      <c r="CN1052" s="16"/>
      <c r="CR1052" s="16"/>
      <c r="CY1052" s="16"/>
      <c r="CZ1052" s="19"/>
      <c r="DA1052" s="16"/>
      <c r="DB1052" s="16"/>
      <c r="DD1052" s="16"/>
      <c r="DF1052" s="16"/>
      <c r="DP1052" s="16"/>
      <c r="DS1052" s="16"/>
      <c r="DT1052" s="16"/>
      <c r="DU1052" s="16"/>
      <c r="DW1052" s="16"/>
      <c r="EB1052" s="16"/>
    </row>
    <row r="1053" spans="1:132" x14ac:dyDescent="0.35">
      <c r="A1053" s="16" t="s">
        <v>6223</v>
      </c>
      <c r="I1053" t="s">
        <v>1398</v>
      </c>
      <c r="J1053"/>
      <c r="L1053" s="16"/>
      <c r="P1053" s="16"/>
      <c r="Q1053" s="16"/>
      <c r="R1053" s="16">
        <f>SUM(COUNTIF(L1053:Q1053,"yes"))</f>
        <v>0</v>
      </c>
      <c r="S1053" s="51"/>
      <c r="T1053" s="16" t="s">
        <v>1170</v>
      </c>
      <c r="U1053" s="16"/>
      <c r="V1053" s="16"/>
      <c r="W1053" s="16"/>
      <c r="X1053" s="16"/>
      <c r="Y1053" s="16" t="s">
        <v>1399</v>
      </c>
      <c r="Z1053" s="16" t="s">
        <v>677</v>
      </c>
      <c r="AA1053" s="16"/>
      <c r="AB1053" s="16" t="s">
        <v>1400</v>
      </c>
      <c r="AG1053" s="16"/>
      <c r="AM1053" s="16" t="s">
        <v>1059</v>
      </c>
      <c r="AN1053" s="16" t="s">
        <v>1231</v>
      </c>
      <c r="AO1053" s="16" t="s">
        <v>1402</v>
      </c>
      <c r="AQ1053" s="16"/>
      <c r="AW1053" s="16" t="s">
        <v>1401</v>
      </c>
      <c r="AY1053" s="16" t="s">
        <v>1282</v>
      </c>
      <c r="AZ1053" s="16">
        <f>LEN(AY1053)-LEN(SUBSTITUTE(AY1053,",",""))+1</f>
        <v>4</v>
      </c>
      <c r="BA1053" s="16" t="s">
        <v>666</v>
      </c>
      <c r="BB1053" s="16">
        <f>LEN(BA1053)-LEN(SUBSTITUTE(BA1053,",",""))+1</f>
        <v>1</v>
      </c>
      <c r="BD1053" s="30"/>
      <c r="BH1053" s="26"/>
      <c r="BI1053" s="16" t="s">
        <v>7235</v>
      </c>
      <c r="BJ1053" s="16" t="s">
        <v>1404</v>
      </c>
      <c r="BM1053" s="16" t="s">
        <v>1203</v>
      </c>
      <c r="BN1053" s="16"/>
      <c r="BO1053" s="41"/>
      <c r="BP1053" s="16" t="s">
        <v>1398</v>
      </c>
      <c r="BS1053" s="16" t="s">
        <v>1405</v>
      </c>
      <c r="BT1053" s="16" t="s">
        <v>1405</v>
      </c>
      <c r="BU1053" s="32" t="s">
        <v>1406</v>
      </c>
      <c r="BW1053" s="16"/>
      <c r="BX1053" s="16"/>
      <c r="BY1053" s="16"/>
      <c r="BZ1053" s="16"/>
      <c r="CI1053" s="16"/>
      <c r="CJ1053" s="16"/>
      <c r="CK1053" s="16"/>
      <c r="CL1053" s="16"/>
      <c r="CN1053" s="16"/>
      <c r="CR1053" s="16"/>
      <c r="CY1053" s="16"/>
      <c r="CZ1053" s="19"/>
      <c r="DA1053" s="16"/>
      <c r="DB1053" s="16"/>
      <c r="DD1053" s="16"/>
      <c r="DF1053" s="16"/>
      <c r="DP1053" s="16"/>
      <c r="DS1053" s="16"/>
      <c r="DT1053" s="16"/>
      <c r="DU1053" s="16"/>
      <c r="DW1053" s="16"/>
      <c r="EB1053" s="16"/>
    </row>
    <row r="1054" spans="1:132" x14ac:dyDescent="0.35">
      <c r="A1054" s="16" t="s">
        <v>6223</v>
      </c>
      <c r="I1054" t="s">
        <v>1422</v>
      </c>
      <c r="J1054"/>
      <c r="L1054" s="16"/>
      <c r="P1054" s="16"/>
      <c r="Q1054" s="16"/>
      <c r="R1054" s="16">
        <f>SUM(COUNTIF(L1054:Q1054,"yes"))</f>
        <v>0</v>
      </c>
      <c r="S1054" s="51" t="s">
        <v>6301</v>
      </c>
      <c r="T1054" s="16"/>
      <c r="U1054" s="16"/>
      <c r="V1054" s="16"/>
      <c r="W1054" s="16"/>
      <c r="X1054" s="16"/>
      <c r="Y1054" s="16"/>
      <c r="Z1054" s="16"/>
      <c r="AA1054" s="16"/>
      <c r="AG1054" s="16"/>
      <c r="AQ1054" s="16"/>
      <c r="BD1054" s="30"/>
      <c r="BH1054" s="26"/>
      <c r="BM1054" s="16"/>
      <c r="BN1054" s="16"/>
      <c r="BO1054" s="41"/>
      <c r="BW1054" s="16"/>
      <c r="BX1054" s="16"/>
      <c r="BY1054" s="16"/>
      <c r="BZ1054" s="16"/>
      <c r="CI1054" s="16"/>
      <c r="CJ1054" s="16"/>
      <c r="CK1054" s="16"/>
      <c r="CL1054" s="16"/>
      <c r="CN1054" s="16"/>
      <c r="CR1054" s="16"/>
      <c r="CY1054" s="16"/>
      <c r="CZ1054" s="19"/>
      <c r="DA1054" s="16"/>
      <c r="DB1054" s="16"/>
      <c r="DD1054" s="16"/>
      <c r="DF1054" s="16"/>
      <c r="DP1054" s="16"/>
      <c r="DS1054" s="16"/>
      <c r="DT1054" s="16"/>
      <c r="DU1054" s="16"/>
      <c r="DW1054" s="16"/>
      <c r="EB1054" s="16"/>
    </row>
    <row r="1055" spans="1:132" x14ac:dyDescent="0.35">
      <c r="A1055" s="16" t="s">
        <v>6223</v>
      </c>
      <c r="I1055" t="s">
        <v>1423</v>
      </c>
      <c r="J1055"/>
      <c r="L1055" s="16"/>
      <c r="P1055" s="16"/>
      <c r="Q1055" s="16"/>
      <c r="R1055" s="16">
        <f>SUM(COUNTIF(L1055:Q1055,"yes"))</f>
        <v>0</v>
      </c>
      <c r="S1055" s="51" t="s">
        <v>6301</v>
      </c>
      <c r="T1055" s="16"/>
      <c r="U1055" s="16"/>
      <c r="V1055" s="16"/>
      <c r="W1055" s="16"/>
      <c r="X1055" s="16"/>
      <c r="Y1055" s="16"/>
      <c r="Z1055" s="16"/>
      <c r="AA1055" s="16"/>
      <c r="AG1055" s="16"/>
      <c r="AQ1055" s="16"/>
      <c r="BD1055" s="30"/>
      <c r="BH1055" s="26"/>
      <c r="BM1055" s="16"/>
      <c r="BN1055" s="16"/>
      <c r="BO1055" s="41"/>
      <c r="BW1055" s="16"/>
      <c r="BX1055" s="16"/>
      <c r="BY1055" s="16"/>
      <c r="BZ1055" s="16"/>
      <c r="CI1055" s="16"/>
      <c r="CJ1055" s="16"/>
      <c r="CK1055" s="16"/>
      <c r="CL1055" s="16"/>
      <c r="CN1055" s="16"/>
      <c r="CR1055" s="16"/>
      <c r="CY1055" s="16"/>
      <c r="CZ1055" s="19"/>
      <c r="DA1055" s="16"/>
      <c r="DB1055" s="16"/>
      <c r="DD1055" s="16"/>
      <c r="DF1055" s="16"/>
      <c r="DP1055" s="16"/>
      <c r="DS1055" s="16"/>
      <c r="DT1055" s="16"/>
      <c r="DU1055" s="16"/>
      <c r="DW1055" s="16"/>
      <c r="EB1055" s="16"/>
    </row>
    <row r="1056" spans="1:132" x14ac:dyDescent="0.35">
      <c r="A1056" s="16" t="s">
        <v>6223</v>
      </c>
      <c r="I1056" t="s">
        <v>1121</v>
      </c>
      <c r="J1056"/>
      <c r="L1056" s="16"/>
      <c r="P1056" s="16"/>
      <c r="Q1056" s="16"/>
      <c r="R1056" s="16">
        <f>SUM(COUNTIF(L1056:Q1056,"yes"))</f>
        <v>0</v>
      </c>
      <c r="S1056" s="51"/>
      <c r="T1056" s="16"/>
      <c r="U1056" s="16"/>
      <c r="V1056" s="16"/>
      <c r="W1056" s="16"/>
      <c r="X1056" s="16"/>
      <c r="Y1056" s="16"/>
      <c r="Z1056" s="16"/>
      <c r="AA1056" s="16"/>
      <c r="AG1056" s="16"/>
      <c r="AQ1056" s="16"/>
      <c r="BD1056" s="30"/>
      <c r="BG1056" s="16" t="s">
        <v>1123</v>
      </c>
      <c r="BH1056" s="26"/>
      <c r="BJ1056" s="16" t="s">
        <v>1128</v>
      </c>
      <c r="BM1056" s="16"/>
      <c r="BN1056" s="16"/>
      <c r="BO1056" s="41"/>
      <c r="BT1056" s="44" t="s">
        <v>1129</v>
      </c>
      <c r="BW1056" s="16"/>
      <c r="BX1056" s="16"/>
      <c r="BY1056" s="16"/>
      <c r="BZ1056" s="16"/>
      <c r="CI1056" s="16"/>
      <c r="CJ1056" s="16"/>
      <c r="CK1056" s="16"/>
      <c r="CL1056" s="16"/>
      <c r="CN1056" s="16"/>
      <c r="CQ1056" s="16" t="s">
        <v>1124</v>
      </c>
      <c r="CR1056" s="16"/>
      <c r="CY1056" s="16"/>
      <c r="CZ1056" s="19"/>
      <c r="DA1056" s="16"/>
      <c r="DB1056" s="16"/>
      <c r="DD1056" s="16"/>
      <c r="DF1056" s="16"/>
      <c r="DP1056" s="16"/>
      <c r="DS1056" s="16"/>
      <c r="DT1056" s="16"/>
      <c r="DU1056" s="16"/>
      <c r="DW1056" s="16"/>
      <c r="EB1056" s="16"/>
    </row>
    <row r="1057" spans="1:132" x14ac:dyDescent="0.35">
      <c r="A1057" s="16" t="s">
        <v>6223</v>
      </c>
      <c r="I1057" t="s">
        <v>1121</v>
      </c>
      <c r="J1057"/>
      <c r="L1057" s="16"/>
      <c r="P1057" s="16"/>
      <c r="Q1057" s="16"/>
      <c r="R1057" s="16">
        <f>SUM(COUNTIF(L1057:Q1057,"yes"))</f>
        <v>0</v>
      </c>
      <c r="S1057" s="51"/>
      <c r="T1057" s="16"/>
      <c r="U1057" s="16"/>
      <c r="V1057" s="16"/>
      <c r="W1057" s="16"/>
      <c r="X1057" s="16"/>
      <c r="Y1057" s="16"/>
      <c r="Z1057" s="16"/>
      <c r="AA1057" s="16"/>
      <c r="AG1057" s="16"/>
      <c r="AQ1057" s="16"/>
      <c r="BD1057" s="30"/>
      <c r="BH1057" s="26"/>
      <c r="BJ1057" s="16" t="s">
        <v>1130</v>
      </c>
      <c r="BM1057" s="16"/>
      <c r="BN1057" s="16"/>
      <c r="BO1057" s="41"/>
      <c r="BW1057" s="16"/>
      <c r="BX1057" s="16"/>
      <c r="BY1057" s="16"/>
      <c r="BZ1057" s="16"/>
      <c r="CI1057" s="16"/>
      <c r="CJ1057" s="16"/>
      <c r="CK1057" s="16"/>
      <c r="CL1057" s="16"/>
      <c r="CN1057" s="16"/>
      <c r="CQ1057" s="16" t="s">
        <v>6319</v>
      </c>
      <c r="CR1057" s="16"/>
      <c r="CY1057" s="16"/>
      <c r="CZ1057" s="19"/>
      <c r="DA1057" s="16"/>
      <c r="DB1057" s="16"/>
      <c r="DD1057" s="16"/>
      <c r="DF1057" s="16"/>
      <c r="DP1057" s="16"/>
      <c r="DS1057" s="16"/>
      <c r="DT1057" s="16"/>
      <c r="DU1057" s="16"/>
      <c r="DW1057" s="16"/>
      <c r="EB1057" s="16"/>
    </row>
    <row r="1058" spans="1:132" x14ac:dyDescent="0.35">
      <c r="A1058" s="16" t="s">
        <v>6223</v>
      </c>
      <c r="I1058" t="s">
        <v>1457</v>
      </c>
      <c r="J1058"/>
      <c r="L1058" s="16"/>
      <c r="P1058" s="16"/>
      <c r="Q1058" s="16"/>
      <c r="R1058" s="16">
        <f>SUM(COUNTIF(L1058:Q1058,"yes"))</f>
        <v>0</v>
      </c>
      <c r="S1058" s="51" t="s">
        <v>6301</v>
      </c>
      <c r="T1058" s="16" t="s">
        <v>1460</v>
      </c>
      <c r="U1058" s="16"/>
      <c r="V1058" s="16"/>
      <c r="W1058" s="16"/>
      <c r="X1058" s="16"/>
      <c r="Y1058" s="16" t="s">
        <v>1458</v>
      </c>
      <c r="Z1058" s="16"/>
      <c r="AA1058" s="16"/>
      <c r="AB1058" s="16" t="s">
        <v>1461</v>
      </c>
      <c r="AE1058" s="16" t="s">
        <v>1459</v>
      </c>
      <c r="AG1058" s="16"/>
      <c r="AQ1058" s="16"/>
      <c r="AZ1058" s="16">
        <f>LEN(AY1058)-LEN(SUBSTITUTE(AY1058,",",""))+1</f>
        <v>1</v>
      </c>
      <c r="BD1058" s="30"/>
      <c r="BH1058" s="26"/>
      <c r="BM1058" s="16"/>
      <c r="BN1058" s="16"/>
      <c r="BO1058" s="41"/>
      <c r="BW1058" s="16"/>
      <c r="BX1058" s="16"/>
      <c r="BY1058" s="16"/>
      <c r="BZ1058" s="16"/>
      <c r="CI1058" s="16"/>
      <c r="CJ1058" s="16"/>
      <c r="CK1058" s="16"/>
      <c r="CL1058" s="16"/>
      <c r="CN1058" s="16"/>
      <c r="CR1058" s="16"/>
      <c r="CY1058" s="16"/>
      <c r="CZ1058" s="19"/>
      <c r="DA1058" s="16"/>
      <c r="DB1058" s="16"/>
      <c r="DD1058" s="16"/>
      <c r="DF1058" s="16"/>
      <c r="DP1058" s="16"/>
      <c r="DS1058" s="16"/>
      <c r="DT1058" s="16"/>
      <c r="DU1058" s="16"/>
      <c r="DW1058" s="16"/>
      <c r="EB1058" s="16"/>
    </row>
    <row r="1059" spans="1:132" x14ac:dyDescent="0.35">
      <c r="A1059" s="16" t="s">
        <v>6223</v>
      </c>
      <c r="I1059" t="s">
        <v>6364</v>
      </c>
      <c r="J1059"/>
      <c r="L1059" s="16"/>
      <c r="P1059" s="16"/>
      <c r="Q1059" s="16"/>
      <c r="R1059" s="16">
        <f>SUM(COUNTIF(L1059:Q1059,"yes"))</f>
        <v>0</v>
      </c>
      <c r="S1059" s="20" t="s">
        <v>6301</v>
      </c>
      <c r="T1059" s="16"/>
      <c r="U1059" s="16"/>
      <c r="V1059" s="16"/>
      <c r="W1059" s="16"/>
      <c r="X1059" s="16"/>
      <c r="Y1059" s="16"/>
      <c r="Z1059" s="16"/>
      <c r="AA1059" s="16"/>
      <c r="AG1059" s="16"/>
      <c r="AQ1059" s="16"/>
      <c r="BD1059" s="30"/>
      <c r="BH1059" s="26"/>
      <c r="BM1059" s="16"/>
      <c r="BN1059" s="16"/>
      <c r="BO1059" s="41"/>
      <c r="BW1059" s="16"/>
      <c r="BX1059" s="16"/>
      <c r="BY1059" s="16"/>
      <c r="BZ1059" s="16"/>
      <c r="CI1059" s="16"/>
      <c r="CJ1059" s="16"/>
      <c r="CK1059" s="16"/>
      <c r="CL1059" s="16"/>
      <c r="CN1059" s="16"/>
      <c r="CR1059" s="16"/>
      <c r="CY1059" s="16"/>
      <c r="CZ1059" s="19"/>
      <c r="DA1059" s="16"/>
      <c r="DB1059" s="16"/>
      <c r="DD1059" s="16"/>
      <c r="DF1059" s="16"/>
      <c r="DP1059" s="16"/>
      <c r="DS1059" s="16"/>
      <c r="DT1059" s="16"/>
      <c r="DU1059" s="16"/>
      <c r="DW1059" s="16"/>
      <c r="EB1059" s="16"/>
    </row>
    <row r="1060" spans="1:132" x14ac:dyDescent="0.35">
      <c r="A1060" s="16" t="s">
        <v>6223</v>
      </c>
      <c r="I1060" t="s">
        <v>1529</v>
      </c>
      <c r="J1060"/>
      <c r="L1060" s="16"/>
      <c r="P1060" s="16"/>
      <c r="Q1060" s="16"/>
      <c r="R1060" s="16">
        <f>SUM(COUNTIF(L1060:Q1060,"yes"))</f>
        <v>0</v>
      </c>
      <c r="S1060" s="20" t="s">
        <v>6301</v>
      </c>
      <c r="T1060" s="16"/>
      <c r="U1060" s="16"/>
      <c r="V1060" s="16"/>
      <c r="W1060" s="16"/>
      <c r="X1060" s="16"/>
      <c r="Y1060" s="16"/>
      <c r="Z1060" s="16"/>
      <c r="AA1060" s="16"/>
      <c r="AG1060" s="16"/>
      <c r="AQ1060" s="16"/>
      <c r="BD1060" s="30"/>
      <c r="BH1060" s="26"/>
      <c r="BM1060" s="16"/>
      <c r="BN1060" s="16"/>
      <c r="BO1060" s="41"/>
      <c r="BW1060" s="16"/>
      <c r="BX1060" s="16"/>
      <c r="BY1060" s="16"/>
      <c r="BZ1060" s="16"/>
      <c r="CI1060" s="16"/>
      <c r="CJ1060" s="16"/>
      <c r="CK1060" s="16"/>
      <c r="CL1060" s="16"/>
      <c r="CN1060" s="16"/>
      <c r="CR1060" s="16"/>
      <c r="CY1060" s="16"/>
      <c r="CZ1060" s="19"/>
      <c r="DA1060" s="16"/>
      <c r="DB1060" s="16"/>
      <c r="DD1060" s="16"/>
      <c r="DF1060" s="16"/>
      <c r="DP1060" s="16"/>
      <c r="DS1060" s="16"/>
      <c r="DT1060" s="16"/>
      <c r="DU1060" s="16"/>
      <c r="DW1060" s="16"/>
      <c r="EB1060" s="16"/>
    </row>
    <row r="1061" spans="1:132" x14ac:dyDescent="0.35">
      <c r="A1061" s="16" t="s">
        <v>6223</v>
      </c>
      <c r="I1061" t="s">
        <v>1627</v>
      </c>
      <c r="J1061"/>
      <c r="L1061" s="16"/>
      <c r="P1061" s="16"/>
      <c r="Q1061" s="16"/>
      <c r="R1061" s="16">
        <f>SUM(COUNTIF(L1061:Q1061,"yes"))</f>
        <v>0</v>
      </c>
      <c r="S1061" s="20" t="s">
        <v>6301</v>
      </c>
      <c r="T1061" s="16"/>
      <c r="U1061" s="16"/>
      <c r="V1061" s="16"/>
      <c r="W1061" s="16"/>
      <c r="X1061" s="16"/>
      <c r="Y1061" s="16"/>
      <c r="Z1061" s="16"/>
      <c r="AA1061" s="16"/>
      <c r="AG1061" s="16"/>
      <c r="AQ1061" s="16"/>
      <c r="BD1061" s="30"/>
      <c r="BH1061" s="26"/>
      <c r="BM1061" s="16"/>
      <c r="BN1061" s="16"/>
      <c r="BO1061" s="41"/>
      <c r="BW1061" s="16"/>
      <c r="BX1061" s="16"/>
      <c r="BY1061" s="16"/>
      <c r="BZ1061" s="16"/>
      <c r="CI1061" s="16"/>
      <c r="CJ1061" s="16"/>
      <c r="CK1061" s="16"/>
      <c r="CL1061" s="16"/>
      <c r="CN1061" s="16"/>
      <c r="CR1061" s="16"/>
      <c r="CY1061" s="16"/>
      <c r="CZ1061" s="19"/>
      <c r="DA1061" s="16"/>
      <c r="DB1061" s="16"/>
      <c r="DD1061" s="16"/>
      <c r="DF1061" s="16"/>
      <c r="DP1061" s="16"/>
      <c r="DS1061" s="16"/>
      <c r="DT1061" s="16"/>
      <c r="DU1061" s="16"/>
      <c r="DW1061" s="16"/>
      <c r="EB1061" s="16"/>
    </row>
    <row r="1062" spans="1:132" x14ac:dyDescent="0.35">
      <c r="A1062" s="16" t="s">
        <v>6223</v>
      </c>
      <c r="I1062" t="s">
        <v>1642</v>
      </c>
      <c r="J1062"/>
      <c r="L1062" s="16"/>
      <c r="P1062" s="16"/>
      <c r="Q1062" s="16"/>
      <c r="R1062" s="16">
        <f>SUM(COUNTIF(L1062:Q1062,"yes"))</f>
        <v>0</v>
      </c>
      <c r="S1062" s="20" t="s">
        <v>6301</v>
      </c>
      <c r="T1062" s="16" t="s">
        <v>1267</v>
      </c>
      <c r="U1062" s="16"/>
      <c r="V1062" s="16"/>
      <c r="W1062" s="16"/>
      <c r="X1062" s="16" t="s">
        <v>1649</v>
      </c>
      <c r="Y1062" s="16" t="s">
        <v>1643</v>
      </c>
      <c r="Z1062" s="16" t="s">
        <v>677</v>
      </c>
      <c r="AA1062" s="16"/>
      <c r="AG1062" s="16"/>
      <c r="AM1062" s="16" t="s">
        <v>1428</v>
      </c>
      <c r="AN1062" s="16" t="s">
        <v>1645</v>
      </c>
      <c r="AO1062" s="16" t="s">
        <v>1646</v>
      </c>
      <c r="AQ1062" s="16"/>
      <c r="AW1062" s="16" t="s">
        <v>1644</v>
      </c>
      <c r="AY1062" s="16" t="s">
        <v>1646</v>
      </c>
      <c r="AZ1062" s="16">
        <f>LEN(AY1062)-LEN(SUBSTITUTE(AY1062,",",""))+1</f>
        <v>1</v>
      </c>
      <c r="BA1062" s="16" t="s">
        <v>1647</v>
      </c>
      <c r="BB1062" s="16">
        <f>LEN(BA1062)-LEN(SUBSTITUTE(BA1062,",",""))+1</f>
        <v>127</v>
      </c>
      <c r="BD1062" s="30"/>
      <c r="BH1062" s="26"/>
      <c r="BJ1062" s="16" t="s">
        <v>1648</v>
      </c>
      <c r="BM1062" s="16"/>
      <c r="BN1062" s="16"/>
      <c r="BO1062" s="41"/>
      <c r="BP1062" s="16" t="s">
        <v>1642</v>
      </c>
      <c r="BW1062" s="16"/>
      <c r="BX1062" s="16"/>
      <c r="BY1062" s="16"/>
      <c r="BZ1062" s="16"/>
      <c r="CI1062" s="16" t="s">
        <v>6327</v>
      </c>
      <c r="CJ1062" s="16"/>
      <c r="CK1062" s="16"/>
      <c r="CL1062" s="16" t="s">
        <v>666</v>
      </c>
      <c r="CN1062" s="16"/>
      <c r="CR1062" s="16"/>
      <c r="CY1062" s="16"/>
      <c r="CZ1062" s="19"/>
      <c r="DA1062" s="16"/>
      <c r="DB1062" s="16"/>
      <c r="DD1062" s="16"/>
      <c r="DF1062" s="16"/>
      <c r="DI1062" s="16">
        <v>4547</v>
      </c>
      <c r="DP1062" s="16"/>
      <c r="DS1062" s="16"/>
      <c r="DT1062" s="16"/>
      <c r="DU1062" s="16"/>
      <c r="DW1062" s="16"/>
      <c r="EB1062" s="16"/>
    </row>
    <row r="1063" spans="1:132" x14ac:dyDescent="0.35">
      <c r="A1063" s="16" t="s">
        <v>6223</v>
      </c>
      <c r="I1063" t="s">
        <v>1680</v>
      </c>
      <c r="J1063"/>
      <c r="L1063" s="16"/>
      <c r="P1063" s="16"/>
      <c r="Q1063" s="16"/>
      <c r="R1063" s="16">
        <f>SUM(COUNTIF(L1063:Q1063,"yes"))</f>
        <v>0</v>
      </c>
      <c r="S1063" s="20" t="s">
        <v>6301</v>
      </c>
      <c r="T1063" s="16"/>
      <c r="U1063" s="16"/>
      <c r="V1063" s="16"/>
      <c r="W1063" s="16"/>
      <c r="X1063" s="16"/>
      <c r="Y1063" s="16"/>
      <c r="Z1063" s="16"/>
      <c r="AA1063" s="16"/>
      <c r="AG1063" s="16"/>
      <c r="AQ1063" s="16"/>
      <c r="BD1063" s="30"/>
      <c r="BH1063" s="26"/>
      <c r="BM1063" s="16"/>
      <c r="BN1063" s="16"/>
      <c r="BO1063" s="41"/>
      <c r="BW1063" s="16"/>
      <c r="BX1063" s="16"/>
      <c r="BY1063" s="16"/>
      <c r="BZ1063" s="16"/>
      <c r="CI1063" s="16"/>
      <c r="CJ1063" s="16"/>
      <c r="CK1063" s="16"/>
      <c r="CL1063" s="16"/>
      <c r="CN1063" s="16"/>
      <c r="CR1063" s="16"/>
      <c r="CY1063" s="16"/>
      <c r="CZ1063" s="19"/>
      <c r="DA1063" s="16"/>
      <c r="DB1063" s="16"/>
      <c r="DD1063" s="16"/>
      <c r="DF1063" s="16"/>
      <c r="DP1063" s="16"/>
      <c r="DS1063" s="16"/>
      <c r="DT1063" s="16"/>
      <c r="DU1063" s="16"/>
      <c r="DW1063" s="16"/>
      <c r="EB1063" s="16"/>
    </row>
    <row r="1064" spans="1:132" x14ac:dyDescent="0.35">
      <c r="A1064" s="16" t="s">
        <v>6223</v>
      </c>
      <c r="I1064" t="s">
        <v>2021</v>
      </c>
      <c r="J1064"/>
      <c r="L1064" s="16"/>
      <c r="P1064" s="16"/>
      <c r="Q1064" s="16"/>
      <c r="R1064" s="16">
        <f>SUM(COUNTIF(L1064:Q1064,"yes"))</f>
        <v>0</v>
      </c>
      <c r="S1064" s="20"/>
      <c r="T1064" s="16"/>
      <c r="U1064" s="16"/>
      <c r="V1064" s="16"/>
      <c r="W1064" s="16"/>
      <c r="X1064" s="16"/>
      <c r="Y1064" s="16" t="s">
        <v>2020</v>
      </c>
      <c r="Z1064" s="16"/>
      <c r="AA1064" s="16"/>
      <c r="AG1064" s="16" t="s">
        <v>2021</v>
      </c>
      <c r="AM1064" s="16" t="s">
        <v>790</v>
      </c>
      <c r="AN1064" s="16" t="s">
        <v>727</v>
      </c>
      <c r="AQ1064" s="16"/>
      <c r="AZ1064" s="16">
        <f>LEN(AY1064)-LEN(SUBSTITUTE(AY1064,",",""))+1</f>
        <v>1</v>
      </c>
      <c r="BB1064" s="16">
        <f>LEN(BA1064)-LEN(SUBSTITUTE(BA1064,",",""))+1</f>
        <v>1</v>
      </c>
      <c r="BD1064" s="30"/>
      <c r="BH1064" s="26"/>
      <c r="BM1064" s="16"/>
      <c r="BN1064" s="16"/>
      <c r="BO1064" s="41"/>
      <c r="BW1064" s="16"/>
      <c r="BX1064" s="16"/>
      <c r="BY1064" s="16"/>
      <c r="BZ1064" s="16"/>
      <c r="CI1064" s="16"/>
      <c r="CJ1064" s="16"/>
      <c r="CK1064" s="16"/>
      <c r="CL1064" s="16"/>
      <c r="CN1064" s="16"/>
      <c r="CR1064" s="16"/>
      <c r="CY1064" s="16"/>
      <c r="CZ1064" s="19"/>
      <c r="DA1064" s="16"/>
      <c r="DB1064" s="16"/>
      <c r="DD1064" s="16"/>
      <c r="DF1064" s="16"/>
      <c r="DP1064" s="16"/>
      <c r="DS1064" s="16"/>
      <c r="DT1064" s="16"/>
      <c r="DU1064" s="16"/>
      <c r="DW1064" s="16"/>
      <c r="EB1064" s="16"/>
    </row>
    <row r="1065" spans="1:132" x14ac:dyDescent="0.35">
      <c r="A1065" s="16" t="s">
        <v>6223</v>
      </c>
      <c r="J1065"/>
      <c r="L1065" s="16"/>
      <c r="P1065" s="16"/>
      <c r="Q1065" s="16"/>
      <c r="R1065" s="16">
        <f>SUM(COUNTIF(L1065:Q1065,"yes"))</f>
        <v>0</v>
      </c>
      <c r="S1065" s="20"/>
      <c r="T1065" s="16"/>
      <c r="U1065" s="16"/>
      <c r="V1065" s="16"/>
      <c r="W1065" s="16"/>
      <c r="X1065" s="16"/>
      <c r="Y1065" s="16" t="s">
        <v>3143</v>
      </c>
      <c r="Z1065" s="16"/>
      <c r="AA1065" s="16"/>
      <c r="AG1065" s="16"/>
      <c r="AQ1065" s="16"/>
      <c r="AZ1065" s="16">
        <f>LEN(AY1065)-LEN(SUBSTITUTE(AY1065,",",""))+1</f>
        <v>1</v>
      </c>
      <c r="BD1065" s="30"/>
      <c r="BH1065" s="26"/>
      <c r="BM1065" s="16"/>
      <c r="BN1065" s="16"/>
      <c r="BO1065" s="41"/>
      <c r="BW1065" s="16"/>
      <c r="BX1065" s="16"/>
      <c r="BY1065" s="16"/>
      <c r="BZ1065" s="16"/>
      <c r="CI1065" s="16"/>
      <c r="CJ1065" s="16"/>
      <c r="CK1065" s="16"/>
      <c r="CL1065" s="16"/>
      <c r="CN1065" s="16"/>
      <c r="CR1065" s="16"/>
      <c r="CY1065" s="16"/>
      <c r="CZ1065" s="19"/>
      <c r="DA1065" s="16"/>
      <c r="DB1065" s="16"/>
      <c r="DD1065" s="16"/>
      <c r="DF1065" s="16"/>
      <c r="DP1065" s="16"/>
      <c r="DS1065" s="16"/>
      <c r="DT1065" s="16"/>
      <c r="DU1065" s="16"/>
      <c r="DW1065" s="16"/>
      <c r="EB1065" s="16"/>
    </row>
    <row r="1066" spans="1:132" x14ac:dyDescent="0.35">
      <c r="A1066" s="16" t="s">
        <v>6223</v>
      </c>
      <c r="J1066"/>
      <c r="L1066" s="16"/>
      <c r="P1066" s="16"/>
      <c r="Q1066" s="16"/>
      <c r="R1066" s="16">
        <f>SUM(COUNTIF(L1066:Q1066,"yes"))</f>
        <v>0</v>
      </c>
      <c r="S1066" s="20"/>
      <c r="T1066" s="16"/>
      <c r="U1066" s="16"/>
      <c r="V1066" s="16"/>
      <c r="W1066" s="16"/>
      <c r="X1066" s="16"/>
      <c r="Y1066" s="16" t="s">
        <v>2913</v>
      </c>
      <c r="Z1066" s="16"/>
      <c r="AA1066" s="16"/>
      <c r="AB1066" s="16" t="s">
        <v>631</v>
      </c>
      <c r="AG1066" s="16"/>
      <c r="AQ1066" s="16"/>
      <c r="BD1066" s="30"/>
      <c r="BH1066" s="26"/>
      <c r="BM1066" s="16"/>
      <c r="BN1066" s="16"/>
      <c r="BO1066" s="41"/>
      <c r="BW1066" s="16"/>
      <c r="BX1066" s="16"/>
      <c r="BY1066" s="16"/>
      <c r="BZ1066" s="16"/>
      <c r="CI1066" s="16"/>
      <c r="CJ1066" s="16"/>
      <c r="CK1066" s="16"/>
      <c r="CL1066" s="16"/>
      <c r="CN1066" s="16"/>
      <c r="CR1066" s="16"/>
      <c r="CY1066" s="16"/>
      <c r="CZ1066" s="19"/>
      <c r="DA1066" s="16"/>
      <c r="DB1066" s="16"/>
      <c r="DD1066" s="16"/>
      <c r="DF1066" s="16"/>
      <c r="DP1066" s="16"/>
      <c r="DS1066" s="16"/>
      <c r="DT1066" s="16"/>
      <c r="DU1066" s="16"/>
      <c r="DW1066" s="16"/>
      <c r="EB1066" s="16"/>
    </row>
    <row r="1067" spans="1:132" x14ac:dyDescent="0.35">
      <c r="A1067" s="16" t="s">
        <v>6223</v>
      </c>
      <c r="J1067"/>
      <c r="L1067" s="16"/>
      <c r="P1067" s="16"/>
      <c r="Q1067" s="16"/>
      <c r="R1067" s="16">
        <f>SUM(COUNTIF(L1067:Q1067,"yes"))</f>
        <v>0</v>
      </c>
      <c r="S1067" s="20"/>
      <c r="T1067" s="16"/>
      <c r="U1067" s="16"/>
      <c r="V1067" s="16"/>
      <c r="W1067" s="16"/>
      <c r="X1067" s="16"/>
      <c r="Y1067" s="16" t="s">
        <v>2916</v>
      </c>
      <c r="Z1067" s="16"/>
      <c r="AA1067" s="16"/>
      <c r="AB1067" s="16" t="s">
        <v>631</v>
      </c>
      <c r="AG1067" s="16"/>
      <c r="AQ1067" s="16"/>
      <c r="BD1067" s="30"/>
      <c r="BH1067" s="26"/>
      <c r="BM1067" s="16"/>
      <c r="BN1067" s="16"/>
      <c r="BO1067" s="41"/>
      <c r="BW1067" s="16"/>
      <c r="BX1067" s="16"/>
      <c r="BY1067" s="16"/>
      <c r="BZ1067" s="16"/>
      <c r="CI1067" s="16"/>
      <c r="CJ1067" s="16"/>
      <c r="CK1067" s="16"/>
      <c r="CL1067" s="16"/>
      <c r="CN1067" s="16"/>
      <c r="CR1067" s="16"/>
      <c r="CY1067" s="16"/>
      <c r="CZ1067" s="19"/>
      <c r="DA1067" s="16"/>
      <c r="DB1067" s="16"/>
      <c r="DD1067" s="16"/>
      <c r="DF1067" s="16"/>
      <c r="DP1067" s="16"/>
      <c r="DS1067" s="16"/>
      <c r="DT1067" s="16"/>
      <c r="DU1067" s="16"/>
      <c r="DW1067" s="16"/>
      <c r="EB1067" s="16"/>
    </row>
    <row r="1068" spans="1:132" x14ac:dyDescent="0.35">
      <c r="A1068" s="16" t="s">
        <v>6223</v>
      </c>
      <c r="J1068"/>
      <c r="L1068" s="16"/>
      <c r="P1068" s="16"/>
      <c r="Q1068" s="16"/>
      <c r="R1068" s="16">
        <f>SUM(COUNTIF(L1068:Q1068,"yes"))</f>
        <v>0</v>
      </c>
      <c r="S1068" s="20"/>
      <c r="T1068" s="16"/>
      <c r="U1068" s="16"/>
      <c r="V1068" s="16"/>
      <c r="W1068" s="16"/>
      <c r="X1068" s="16"/>
      <c r="Y1068" s="16" t="s">
        <v>3121</v>
      </c>
      <c r="Z1068" s="16" t="s">
        <v>3122</v>
      </c>
      <c r="AA1068" s="16"/>
      <c r="AB1068" s="16" t="s">
        <v>3123</v>
      </c>
      <c r="AC1068" s="16" t="s">
        <v>3124</v>
      </c>
      <c r="AG1068" s="16"/>
      <c r="AM1068" s="16" t="s">
        <v>1034</v>
      </c>
      <c r="AQ1068" s="16"/>
      <c r="AW1068" s="16" t="s">
        <v>3125</v>
      </c>
      <c r="BD1068" s="30"/>
      <c r="BH1068" s="26"/>
      <c r="BM1068" s="16"/>
      <c r="BN1068" s="16"/>
      <c r="BO1068" s="41"/>
      <c r="BT1068" s="16" t="s">
        <v>3126</v>
      </c>
      <c r="BW1068" s="16"/>
      <c r="BX1068" s="16"/>
      <c r="BY1068" s="16"/>
      <c r="BZ1068" s="16"/>
      <c r="CI1068" s="16"/>
      <c r="CJ1068" s="16"/>
      <c r="CK1068" s="16"/>
      <c r="CL1068" s="16"/>
      <c r="CN1068" s="16"/>
      <c r="CR1068" s="16"/>
      <c r="CY1068" s="16"/>
      <c r="CZ1068" s="19"/>
      <c r="DA1068" s="16"/>
      <c r="DB1068" s="16"/>
      <c r="DD1068" s="16"/>
      <c r="DF1068" s="16"/>
      <c r="DP1068" s="16"/>
      <c r="DS1068" s="16"/>
      <c r="DT1068" s="16"/>
      <c r="DU1068" s="16"/>
      <c r="DW1068" s="16"/>
      <c r="EB1068" s="16"/>
    </row>
    <row r="1069" spans="1:132" x14ac:dyDescent="0.35">
      <c r="A1069" s="16" t="s">
        <v>1166</v>
      </c>
      <c r="I1069" t="s">
        <v>3167</v>
      </c>
      <c r="J1069"/>
      <c r="K1069" s="16" t="s">
        <v>5829</v>
      </c>
      <c r="L1069" s="16"/>
      <c r="P1069" s="16"/>
      <c r="Q1069" s="16"/>
      <c r="R1069" s="16">
        <f>SUM(COUNTIF(L1069:Q1069,"yes"))</f>
        <v>0</v>
      </c>
      <c r="S1069" s="20" t="s">
        <v>6222</v>
      </c>
      <c r="T1069" s="16" t="s">
        <v>5810</v>
      </c>
      <c r="U1069" s="16"/>
      <c r="V1069" s="16"/>
      <c r="W1069" s="16"/>
      <c r="X1069" s="16"/>
      <c r="Y1069" s="16"/>
      <c r="Z1069" s="16"/>
      <c r="AA1069" s="16"/>
      <c r="AG1069" s="16"/>
      <c r="AQ1069" s="16"/>
      <c r="BD1069" s="30"/>
      <c r="BH1069" s="26"/>
      <c r="BM1069" s="16"/>
      <c r="BN1069" s="16"/>
      <c r="BO1069" s="41"/>
      <c r="BT1069" s="16" t="s">
        <v>3168</v>
      </c>
      <c r="BU1069" s="32" t="s">
        <v>3169</v>
      </c>
      <c r="BW1069" s="16"/>
      <c r="BX1069" s="16"/>
      <c r="BY1069" s="16"/>
      <c r="BZ1069" s="16"/>
      <c r="CI1069" s="16"/>
      <c r="CJ1069" s="16"/>
      <c r="CK1069" s="16"/>
      <c r="CL1069" s="16" t="s">
        <v>3173</v>
      </c>
      <c r="CM1069" s="16" t="s">
        <v>119</v>
      </c>
      <c r="CN1069" s="16" t="s">
        <v>119</v>
      </c>
      <c r="CO1069" s="16" t="s">
        <v>3172</v>
      </c>
      <c r="CQ1069" s="16" t="s">
        <v>3168</v>
      </c>
      <c r="CR1069" s="16" t="s">
        <v>3169</v>
      </c>
      <c r="CS1069" s="16" t="s">
        <v>3167</v>
      </c>
      <c r="CT1069" s="16" t="s">
        <v>3171</v>
      </c>
      <c r="CU1069" s="16" t="s">
        <v>3174</v>
      </c>
      <c r="CV1069" s="16" t="s">
        <v>3175</v>
      </c>
      <c r="CW1069" s="16" t="s">
        <v>3176</v>
      </c>
      <c r="CY1069" s="16"/>
      <c r="CZ1069" s="19"/>
      <c r="DA1069" s="16"/>
      <c r="DB1069" s="16"/>
      <c r="DD1069" s="16"/>
      <c r="DF1069" s="16"/>
      <c r="DP1069" s="16"/>
      <c r="DS1069" s="16"/>
      <c r="DT1069" s="16"/>
      <c r="DU1069" s="16"/>
      <c r="DW1069" s="16"/>
      <c r="EB1069" s="16"/>
    </row>
    <row r="1070" spans="1:132" x14ac:dyDescent="0.35">
      <c r="A1070" s="16" t="s">
        <v>1166</v>
      </c>
      <c r="I1070" t="s">
        <v>3177</v>
      </c>
      <c r="J1070"/>
      <c r="K1070" s="16" t="s">
        <v>5829</v>
      </c>
      <c r="L1070" s="16"/>
      <c r="P1070" s="16"/>
      <c r="Q1070" s="16"/>
      <c r="R1070" s="16">
        <f>SUM(COUNTIF(L1070:Q1070,"yes"))</f>
        <v>0</v>
      </c>
      <c r="S1070" s="20"/>
      <c r="T1070" s="16" t="s">
        <v>5810</v>
      </c>
      <c r="U1070" s="16"/>
      <c r="V1070" s="16"/>
      <c r="W1070" s="16"/>
      <c r="X1070" s="16"/>
      <c r="Y1070" s="16"/>
      <c r="Z1070" s="16"/>
      <c r="AA1070" s="16"/>
      <c r="AG1070" s="16"/>
      <c r="AM1070" s="51"/>
      <c r="AQ1070" s="16"/>
      <c r="BD1070" s="30"/>
      <c r="BH1070" s="26"/>
      <c r="BM1070" s="16"/>
      <c r="BN1070" s="16"/>
      <c r="BO1070" s="41"/>
      <c r="BT1070" s="16" t="s">
        <v>3178</v>
      </c>
      <c r="BU1070" s="32" t="s">
        <v>3179</v>
      </c>
      <c r="BW1070" s="16"/>
      <c r="BX1070" s="16"/>
      <c r="BY1070" s="16"/>
      <c r="BZ1070" s="16"/>
      <c r="CI1070" s="16"/>
      <c r="CJ1070" s="16"/>
      <c r="CK1070" s="16"/>
      <c r="CL1070" s="16" t="s">
        <v>3182</v>
      </c>
      <c r="CM1070" s="16" t="s">
        <v>119</v>
      </c>
      <c r="CN1070" s="16" t="s">
        <v>119</v>
      </c>
      <c r="CO1070" s="16" t="s">
        <v>3172</v>
      </c>
      <c r="CQ1070" s="16" t="s">
        <v>3178</v>
      </c>
      <c r="CR1070" s="16" t="s">
        <v>3179</v>
      </c>
      <c r="CS1070" s="16" t="s">
        <v>3177</v>
      </c>
      <c r="CT1070" s="16" t="s">
        <v>3181</v>
      </c>
      <c r="CU1070" s="16" t="s">
        <v>3183</v>
      </c>
      <c r="CV1070" s="16" t="s">
        <v>3184</v>
      </c>
      <c r="CW1070" s="16" t="s">
        <v>3185</v>
      </c>
      <c r="CY1070" s="16"/>
      <c r="CZ1070" s="19"/>
      <c r="DA1070" s="16"/>
      <c r="DB1070" s="16"/>
      <c r="DD1070" s="16"/>
      <c r="DF1070" s="16"/>
      <c r="DP1070" s="16"/>
      <c r="DS1070" s="16"/>
      <c r="DT1070" s="16"/>
      <c r="DU1070" s="16"/>
      <c r="DW1070" s="16"/>
      <c r="EB1070" s="16"/>
    </row>
    <row r="1071" spans="1:132" x14ac:dyDescent="0.35">
      <c r="A1071" s="16" t="s">
        <v>1166</v>
      </c>
      <c r="I1071" t="s">
        <v>3186</v>
      </c>
      <c r="J1071"/>
      <c r="K1071" s="16" t="s">
        <v>5829</v>
      </c>
      <c r="L1071" s="16"/>
      <c r="P1071" s="16"/>
      <c r="Q1071" s="16"/>
      <c r="R1071" s="16">
        <f>SUM(COUNTIF(L1071:Q1071,"yes"))</f>
        <v>0</v>
      </c>
      <c r="S1071" s="20"/>
      <c r="T1071" s="16" t="s">
        <v>5810</v>
      </c>
      <c r="U1071" s="16"/>
      <c r="V1071" s="16"/>
      <c r="W1071" s="16"/>
      <c r="X1071" s="16"/>
      <c r="Y1071" s="16"/>
      <c r="Z1071" s="16"/>
      <c r="AA1071" s="16"/>
      <c r="AG1071" s="16"/>
      <c r="AM1071" s="51"/>
      <c r="AQ1071" s="16"/>
      <c r="BD1071" s="30"/>
      <c r="BH1071" s="26"/>
      <c r="BM1071" s="16"/>
      <c r="BN1071" s="16"/>
      <c r="BO1071" s="41"/>
      <c r="BT1071" s="16" t="s">
        <v>3187</v>
      </c>
      <c r="BU1071" s="32" t="s">
        <v>3188</v>
      </c>
      <c r="BW1071" s="16"/>
      <c r="BX1071" s="16"/>
      <c r="BY1071" s="16"/>
      <c r="BZ1071" s="16"/>
      <c r="CI1071" s="16"/>
      <c r="CJ1071" s="16"/>
      <c r="CK1071" s="16"/>
      <c r="CL1071" s="16" t="s">
        <v>3191</v>
      </c>
      <c r="CM1071" s="16" t="s">
        <v>119</v>
      </c>
      <c r="CN1071" s="16" t="s">
        <v>119</v>
      </c>
      <c r="CO1071" s="16" t="s">
        <v>3172</v>
      </c>
      <c r="CQ1071" s="16" t="s">
        <v>3187</v>
      </c>
      <c r="CR1071" s="16" t="s">
        <v>3188</v>
      </c>
      <c r="CS1071" s="16" t="s">
        <v>3186</v>
      </c>
      <c r="CT1071" s="16" t="s">
        <v>3190</v>
      </c>
      <c r="CU1071" s="16" t="s">
        <v>3192</v>
      </c>
      <c r="CV1071" s="16" t="s">
        <v>3193</v>
      </c>
      <c r="CW1071" s="16" t="s">
        <v>3194</v>
      </c>
      <c r="CY1071" s="16"/>
      <c r="CZ1071" s="19"/>
      <c r="DA1071" s="16"/>
      <c r="DB1071" s="16"/>
      <c r="DD1071" s="16"/>
      <c r="DF1071" s="16"/>
      <c r="DP1071" s="16"/>
      <c r="DS1071" s="16"/>
      <c r="DT1071" s="16"/>
      <c r="DU1071" s="16"/>
      <c r="DW1071" s="16"/>
      <c r="EB1071" s="16"/>
    </row>
    <row r="1072" spans="1:132" x14ac:dyDescent="0.35">
      <c r="A1072" s="16" t="s">
        <v>1166</v>
      </c>
      <c r="I1072" t="s">
        <v>3195</v>
      </c>
      <c r="J1072"/>
      <c r="K1072" s="16" t="s">
        <v>5829</v>
      </c>
      <c r="L1072" s="16"/>
      <c r="P1072" s="16"/>
      <c r="Q1072" s="16"/>
      <c r="R1072" s="16">
        <f>SUM(COUNTIF(L1072:Q1072,"yes"))</f>
        <v>0</v>
      </c>
      <c r="S1072" s="20"/>
      <c r="T1072" s="16" t="s">
        <v>5810</v>
      </c>
      <c r="U1072" s="16"/>
      <c r="V1072" s="16"/>
      <c r="W1072" s="16"/>
      <c r="X1072" s="16"/>
      <c r="Y1072" s="16"/>
      <c r="Z1072" s="16"/>
      <c r="AA1072" s="16"/>
      <c r="AG1072" s="16"/>
      <c r="AM1072" s="51"/>
      <c r="AQ1072" s="16"/>
      <c r="BD1072" s="30"/>
      <c r="BH1072" s="26"/>
      <c r="BM1072" s="16"/>
      <c r="BN1072" s="16"/>
      <c r="BO1072" s="41"/>
      <c r="BT1072" s="16" t="s">
        <v>3196</v>
      </c>
      <c r="BU1072" s="32" t="s">
        <v>3197</v>
      </c>
      <c r="BW1072" s="16"/>
      <c r="BX1072" s="16"/>
      <c r="BY1072" s="16"/>
      <c r="BZ1072" s="16"/>
      <c r="CI1072" s="16"/>
      <c r="CJ1072" s="16"/>
      <c r="CK1072" s="16"/>
      <c r="CL1072" s="16" t="s">
        <v>3199</v>
      </c>
      <c r="CM1072" s="16" t="s">
        <v>119</v>
      </c>
      <c r="CN1072" s="16" t="s">
        <v>119</v>
      </c>
      <c r="CO1072" s="16" t="s">
        <v>3172</v>
      </c>
      <c r="CQ1072" s="16" t="s">
        <v>3196</v>
      </c>
      <c r="CR1072" s="16" t="s">
        <v>3197</v>
      </c>
      <c r="CS1072" s="16" t="s">
        <v>3195</v>
      </c>
      <c r="CT1072" s="16" t="s">
        <v>6094</v>
      </c>
      <c r="CU1072" s="16" t="s">
        <v>3200</v>
      </c>
      <c r="CV1072" s="16" t="s">
        <v>3201</v>
      </c>
      <c r="CW1072" s="16" t="s">
        <v>3202</v>
      </c>
      <c r="CY1072" s="16"/>
      <c r="CZ1072" s="19"/>
      <c r="DA1072" s="16"/>
      <c r="DB1072" s="16"/>
      <c r="DD1072" s="16"/>
      <c r="DF1072" s="16"/>
      <c r="DP1072" s="16"/>
      <c r="DS1072" s="16"/>
      <c r="DT1072" s="16"/>
      <c r="DU1072" s="16"/>
      <c r="DW1072" s="16"/>
      <c r="EB1072" s="16"/>
    </row>
    <row r="1073" spans="1:132" x14ac:dyDescent="0.35">
      <c r="A1073" s="16" t="s">
        <v>1166</v>
      </c>
      <c r="I1073" t="s">
        <v>3212</v>
      </c>
      <c r="J1073"/>
      <c r="K1073" s="16" t="s">
        <v>5829</v>
      </c>
      <c r="L1073" s="16"/>
      <c r="P1073" s="16"/>
      <c r="Q1073" s="16"/>
      <c r="R1073" s="16">
        <f>SUM(COUNTIF(L1073:Q1073,"yes"))</f>
        <v>0</v>
      </c>
      <c r="S1073" s="20"/>
      <c r="T1073" s="16" t="s">
        <v>5810</v>
      </c>
      <c r="U1073" s="16"/>
      <c r="V1073" s="16"/>
      <c r="W1073" s="16"/>
      <c r="X1073" s="16"/>
      <c r="Y1073" s="16"/>
      <c r="Z1073" s="16"/>
      <c r="AA1073" s="16"/>
      <c r="AG1073" s="16"/>
      <c r="AQ1073" s="16"/>
      <c r="BD1073" s="30"/>
      <c r="BH1073" s="26"/>
      <c r="BM1073" s="16"/>
      <c r="BN1073" s="16"/>
      <c r="BO1073" s="41"/>
      <c r="BT1073" s="16" t="s">
        <v>3213</v>
      </c>
      <c r="BU1073" s="32" t="s">
        <v>3214</v>
      </c>
      <c r="BW1073" s="16"/>
      <c r="BX1073" s="16"/>
      <c r="BY1073" s="16"/>
      <c r="BZ1073" s="16"/>
      <c r="CI1073" s="16"/>
      <c r="CJ1073" s="16"/>
      <c r="CK1073" s="16"/>
      <c r="CL1073" s="16" t="s">
        <v>3217</v>
      </c>
      <c r="CM1073" s="16" t="s">
        <v>119</v>
      </c>
      <c r="CN1073" s="16" t="s">
        <v>119</v>
      </c>
      <c r="CO1073" s="16" t="s">
        <v>3172</v>
      </c>
      <c r="CQ1073" s="16" t="s">
        <v>3213</v>
      </c>
      <c r="CR1073" s="16" t="s">
        <v>3214</v>
      </c>
      <c r="CS1073" s="16" t="s">
        <v>3212</v>
      </c>
      <c r="CT1073" s="16" t="s">
        <v>3216</v>
      </c>
      <c r="CU1073" s="16" t="s">
        <v>3174</v>
      </c>
      <c r="CV1073" s="16" t="s">
        <v>3175</v>
      </c>
      <c r="CW1073" s="16" t="s">
        <v>3218</v>
      </c>
      <c r="CY1073" s="16"/>
      <c r="CZ1073" s="19"/>
      <c r="DA1073" s="16"/>
      <c r="DB1073" s="16"/>
      <c r="DD1073" s="16"/>
      <c r="DF1073" s="16"/>
      <c r="DP1073" s="16"/>
      <c r="DS1073" s="16"/>
      <c r="DT1073" s="16"/>
      <c r="DU1073" s="16"/>
      <c r="DW1073" s="16"/>
      <c r="EB1073" s="16"/>
    </row>
    <row r="1074" spans="1:132" x14ac:dyDescent="0.35">
      <c r="A1074" s="16" t="s">
        <v>1166</v>
      </c>
      <c r="I1074" t="s">
        <v>3219</v>
      </c>
      <c r="J1074" s="50"/>
      <c r="K1074" s="16" t="s">
        <v>5829</v>
      </c>
      <c r="L1074" s="16"/>
      <c r="P1074" s="16"/>
      <c r="Q1074" s="16"/>
      <c r="R1074" s="16">
        <f>SUM(COUNTIF(L1074:Q1074,"yes"))</f>
        <v>0</v>
      </c>
      <c r="S1074" s="20"/>
      <c r="T1074" s="16" t="s">
        <v>5810</v>
      </c>
      <c r="U1074" s="16"/>
      <c r="V1074" s="16"/>
      <c r="W1074" s="16"/>
      <c r="X1074" s="16"/>
      <c r="Y1074" s="16"/>
      <c r="Z1074" s="16"/>
      <c r="AA1074" s="16"/>
      <c r="AG1074" s="16"/>
      <c r="AM1074" s="51"/>
      <c r="AQ1074" s="16"/>
      <c r="BD1074" s="30"/>
      <c r="BH1074" s="26"/>
      <c r="BM1074" s="16"/>
      <c r="BN1074" s="16"/>
      <c r="BO1074" s="41"/>
      <c r="BT1074" s="16" t="s">
        <v>3220</v>
      </c>
      <c r="BU1074" s="32" t="s">
        <v>3221</v>
      </c>
      <c r="BW1074" s="16"/>
      <c r="BX1074" s="16"/>
      <c r="BY1074" s="16"/>
      <c r="BZ1074" s="16"/>
      <c r="CI1074" s="16"/>
      <c r="CJ1074" s="16"/>
      <c r="CK1074" s="16"/>
      <c r="CL1074" s="16" t="s">
        <v>3224</v>
      </c>
      <c r="CM1074" s="16" t="s">
        <v>119</v>
      </c>
      <c r="CN1074" s="16" t="s">
        <v>119</v>
      </c>
      <c r="CO1074" s="16" t="s">
        <v>3172</v>
      </c>
      <c r="CQ1074" s="16" t="s">
        <v>3220</v>
      </c>
      <c r="CR1074" s="16" t="s">
        <v>3221</v>
      </c>
      <c r="CS1074" s="16" t="s">
        <v>3219</v>
      </c>
      <c r="CT1074" s="16" t="s">
        <v>3223</v>
      </c>
      <c r="CU1074" s="16" t="s">
        <v>3225</v>
      </c>
      <c r="CV1074" s="16" t="s">
        <v>3226</v>
      </c>
      <c r="CW1074" s="16" t="s">
        <v>3227</v>
      </c>
      <c r="CY1074" s="16"/>
      <c r="CZ1074" s="19"/>
      <c r="DA1074" s="16"/>
      <c r="DB1074" s="16"/>
      <c r="DD1074" s="16"/>
      <c r="DF1074" s="16"/>
      <c r="DP1074" s="16"/>
      <c r="DS1074" s="16"/>
      <c r="DT1074" s="16"/>
      <c r="DU1074" s="16"/>
      <c r="DW1074" s="16"/>
      <c r="EB1074" s="16"/>
    </row>
    <row r="1075" spans="1:132" x14ac:dyDescent="0.35">
      <c r="A1075" s="16" t="s">
        <v>1166</v>
      </c>
      <c r="I1075" t="s">
        <v>3228</v>
      </c>
      <c r="J1075" s="50"/>
      <c r="K1075" s="16" t="s">
        <v>5829</v>
      </c>
      <c r="L1075" s="16"/>
      <c r="P1075" s="16"/>
      <c r="Q1075" s="16"/>
      <c r="R1075" s="16">
        <f>SUM(COUNTIF(L1075:Q1075,"yes"))</f>
        <v>0</v>
      </c>
      <c r="S1075" s="20"/>
      <c r="T1075" s="16" t="s">
        <v>5810</v>
      </c>
      <c r="U1075" s="16"/>
      <c r="V1075" s="16"/>
      <c r="W1075" s="16"/>
      <c r="X1075" s="16"/>
      <c r="Y1075" s="16"/>
      <c r="Z1075" s="16"/>
      <c r="AA1075" s="16"/>
      <c r="AG1075" s="16"/>
      <c r="AM1075" s="51"/>
      <c r="AQ1075" s="16"/>
      <c r="BD1075" s="30"/>
      <c r="BH1075" s="26"/>
      <c r="BM1075" s="16"/>
      <c r="BN1075" s="16"/>
      <c r="BO1075" s="41"/>
      <c r="BT1075" s="16" t="s">
        <v>3229</v>
      </c>
      <c r="BU1075" s="32" t="s">
        <v>3230</v>
      </c>
      <c r="BW1075" s="16"/>
      <c r="BX1075" s="16"/>
      <c r="BY1075" s="16"/>
      <c r="BZ1075" s="16"/>
      <c r="CI1075" s="16"/>
      <c r="CJ1075" s="16"/>
      <c r="CK1075" s="16"/>
      <c r="CL1075" s="16" t="s">
        <v>3233</v>
      </c>
      <c r="CM1075" s="16" t="s">
        <v>119</v>
      </c>
      <c r="CN1075" s="16" t="s">
        <v>119</v>
      </c>
      <c r="CO1075" s="16" t="s">
        <v>3172</v>
      </c>
      <c r="CQ1075" s="16" t="s">
        <v>3229</v>
      </c>
      <c r="CR1075" s="16" t="s">
        <v>3230</v>
      </c>
      <c r="CS1075" s="16" t="s">
        <v>3228</v>
      </c>
      <c r="CT1075" s="16" t="s">
        <v>3232</v>
      </c>
      <c r="CU1075" s="16" t="s">
        <v>3234</v>
      </c>
      <c r="CV1075" s="16" t="s">
        <v>3235</v>
      </c>
      <c r="CW1075" s="16" t="s">
        <v>3236</v>
      </c>
      <c r="CY1075" s="16"/>
      <c r="CZ1075" s="19"/>
      <c r="DA1075" s="16"/>
      <c r="DB1075" s="16"/>
      <c r="DD1075" s="16"/>
      <c r="DF1075" s="16"/>
      <c r="DP1075" s="16"/>
      <c r="DS1075" s="16"/>
      <c r="DT1075" s="16"/>
      <c r="DU1075" s="16"/>
      <c r="DW1075" s="16"/>
      <c r="EB1075" s="16"/>
    </row>
    <row r="1076" spans="1:132" x14ac:dyDescent="0.35">
      <c r="A1076" s="16" t="s">
        <v>1166</v>
      </c>
      <c r="I1076" t="s">
        <v>3147</v>
      </c>
      <c r="J1076" s="50"/>
      <c r="K1076" s="16" t="s">
        <v>5829</v>
      </c>
      <c r="L1076" s="16"/>
      <c r="P1076" s="16"/>
      <c r="Q1076" s="16"/>
      <c r="R1076" s="16">
        <f>SUM(COUNTIF(L1076:Q1076,"yes"))</f>
        <v>0</v>
      </c>
      <c r="S1076" s="20" t="s">
        <v>6301</v>
      </c>
      <c r="T1076" s="16"/>
      <c r="U1076" s="16"/>
      <c r="V1076" s="16"/>
      <c r="W1076" s="16"/>
      <c r="X1076" s="16"/>
      <c r="Y1076" s="16" t="s">
        <v>3148</v>
      </c>
      <c r="Z1076" s="16" t="s">
        <v>677</v>
      </c>
      <c r="AA1076" s="16"/>
      <c r="AG1076" s="16"/>
      <c r="AK1076" s="16" t="s">
        <v>3154</v>
      </c>
      <c r="AL1076" s="16" t="s">
        <v>5839</v>
      </c>
      <c r="AM1076" s="51" t="s">
        <v>3149</v>
      </c>
      <c r="AN1076" s="16" t="s">
        <v>981</v>
      </c>
      <c r="AO1076" s="16" t="s">
        <v>5905</v>
      </c>
      <c r="AQ1076" s="16" t="s">
        <v>3151</v>
      </c>
      <c r="AT1076" s="16">
        <v>13</v>
      </c>
      <c r="AU1076" s="16">
        <v>122</v>
      </c>
      <c r="AV1076" s="16" t="s">
        <v>707</v>
      </c>
      <c r="AW1076" s="21" t="s">
        <v>3144</v>
      </c>
      <c r="AX1076" s="16" t="s">
        <v>3151</v>
      </c>
      <c r="AY1076" s="16" t="s">
        <v>3151</v>
      </c>
      <c r="AZ1076" s="16">
        <f>LEN(AY1076)-LEN(SUBSTITUTE(AY1076,",",""))+1</f>
        <v>1</v>
      </c>
      <c r="BA1076" s="16" t="s">
        <v>3152</v>
      </c>
      <c r="BB1076" s="16">
        <f>LEN(BA1076)-LEN(SUBSTITUTE(BA1076,",",""))+1</f>
        <v>37</v>
      </c>
      <c r="BC1076" s="16">
        <f>Table1[[#This Row], [no. of native regions]]+Table1[[#This Row], [no. of introduced regions]]</f>
        <v>38</v>
      </c>
      <c r="BD1076" s="30">
        <f>Table1[[#This Row], [no. of introduced regions]]/Table1[[#This Row], [no. of native regions]]</f>
        <v>37</v>
      </c>
      <c r="BH1076" s="26"/>
      <c r="BM1076" s="16"/>
      <c r="BN1076" s="16"/>
      <c r="BO1076" s="41"/>
      <c r="BP1076" s="16" t="s">
        <v>3147</v>
      </c>
      <c r="BQ1076" s="16" t="s">
        <v>3154</v>
      </c>
      <c r="BT1076" s="16" t="s">
        <v>3145</v>
      </c>
      <c r="BU1076" s="32" t="s">
        <v>3146</v>
      </c>
      <c r="BW1076" s="16"/>
      <c r="BX1076" s="16"/>
      <c r="BY1076" s="16" t="s">
        <v>3157</v>
      </c>
      <c r="BZ1076" s="16" t="s">
        <v>3156</v>
      </c>
      <c r="CC1076" s="16" t="s">
        <v>3155</v>
      </c>
      <c r="CD1076" s="16" t="s">
        <v>3158</v>
      </c>
      <c r="CI1076" s="16" t="s">
        <v>3153</v>
      </c>
      <c r="CJ1076" s="16"/>
      <c r="CK1076" s="16"/>
      <c r="CL1076" s="16" t="s">
        <v>5840</v>
      </c>
      <c r="CM1076" s="16" t="s">
        <v>119</v>
      </c>
      <c r="CN1076" s="16" t="s">
        <v>119</v>
      </c>
      <c r="CO1076" s="16" t="s">
        <v>3172</v>
      </c>
      <c r="CQ1076" s="16" t="s">
        <v>3145</v>
      </c>
      <c r="CR1076" s="16" t="s">
        <v>3146</v>
      </c>
      <c r="CS1076" s="16" t="s">
        <v>3246</v>
      </c>
      <c r="CT1076" s="16" t="s">
        <v>3248</v>
      </c>
      <c r="CU1076" s="16" t="s">
        <v>3249</v>
      </c>
      <c r="CV1076" s="16" t="s">
        <v>3250</v>
      </c>
      <c r="CW1076" s="16" t="s">
        <v>3251</v>
      </c>
      <c r="CY1076" s="16" t="s">
        <v>119</v>
      </c>
      <c r="CZ1076" s="19">
        <v>1300</v>
      </c>
      <c r="DA1076" s="16"/>
      <c r="DB1076" s="16"/>
      <c r="DD1076" s="16"/>
      <c r="DF1076" s="16"/>
      <c r="DP1076" s="16"/>
      <c r="DS1076" s="16"/>
      <c r="DT1076" s="16"/>
      <c r="DU1076" s="16"/>
      <c r="DW1076" s="16"/>
      <c r="EB1076" s="16"/>
    </row>
    <row r="1077" spans="1:132" x14ac:dyDescent="0.35">
      <c r="A1077" s="16" t="s">
        <v>1166</v>
      </c>
      <c r="I1077" t="s">
        <v>3238</v>
      </c>
      <c r="J1077"/>
      <c r="K1077" s="16" t="s">
        <v>5829</v>
      </c>
      <c r="L1077" s="16"/>
      <c r="P1077" s="16"/>
      <c r="Q1077" s="16"/>
      <c r="R1077" s="16">
        <f>SUM(COUNTIF(L1077:Q1077,"yes"))</f>
        <v>0</v>
      </c>
      <c r="S1077" s="20"/>
      <c r="T1077" s="16" t="s">
        <v>5810</v>
      </c>
      <c r="U1077" s="16"/>
      <c r="V1077" s="16"/>
      <c r="W1077" s="16"/>
      <c r="X1077" s="16"/>
      <c r="Y1077" s="16"/>
      <c r="Z1077" s="16"/>
      <c r="AA1077" s="16"/>
      <c r="AG1077" s="16"/>
      <c r="AO1077" s="16" t="s">
        <v>3151</v>
      </c>
      <c r="AQ1077" s="16"/>
      <c r="AV1077" s="16" t="s">
        <v>707</v>
      </c>
      <c r="AW1077" s="16" t="s">
        <v>3144</v>
      </c>
      <c r="AX1077" s="16" t="s">
        <v>3237</v>
      </c>
      <c r="BD1077" s="30"/>
      <c r="BH1077" s="26"/>
      <c r="BM1077" s="16"/>
      <c r="BN1077" s="16"/>
      <c r="BO1077" s="41"/>
      <c r="BT1077" s="16" t="s">
        <v>3239</v>
      </c>
      <c r="BU1077" s="32" t="s">
        <v>3240</v>
      </c>
      <c r="BW1077" s="16"/>
      <c r="BX1077" s="16"/>
      <c r="BY1077" s="16"/>
      <c r="BZ1077" s="16"/>
      <c r="CI1077" s="16"/>
      <c r="CJ1077" s="16"/>
      <c r="CK1077" s="16"/>
      <c r="CL1077" s="16" t="s">
        <v>3243</v>
      </c>
      <c r="CM1077" s="16" t="s">
        <v>119</v>
      </c>
      <c r="CN1077" s="16" t="s">
        <v>119</v>
      </c>
      <c r="CO1077" s="16" t="s">
        <v>3172</v>
      </c>
      <c r="CQ1077" s="16" t="s">
        <v>3239</v>
      </c>
      <c r="CR1077" s="16" t="s">
        <v>3240</v>
      </c>
      <c r="CS1077" s="16" t="s">
        <v>3238</v>
      </c>
      <c r="CT1077" s="16" t="s">
        <v>3242</v>
      </c>
      <c r="CU1077" s="16" t="s">
        <v>3183</v>
      </c>
      <c r="CV1077" s="16" t="s">
        <v>3244</v>
      </c>
      <c r="CW1077" s="16" t="s">
        <v>3245</v>
      </c>
      <c r="CY1077" s="16"/>
      <c r="CZ1077" s="19"/>
      <c r="DA1077" s="16"/>
      <c r="DB1077" s="16"/>
      <c r="DD1077" s="16"/>
      <c r="DF1077" s="16"/>
      <c r="DP1077" s="16"/>
      <c r="DS1077" s="16"/>
      <c r="DT1077" s="16"/>
      <c r="DU1077" s="16"/>
      <c r="DW1077" s="16"/>
      <c r="EB1077" s="16"/>
    </row>
    <row r="1078" spans="1:132" x14ac:dyDescent="0.35">
      <c r="A1078" s="16" t="s">
        <v>1166</v>
      </c>
      <c r="I1078" t="s">
        <v>3252</v>
      </c>
      <c r="J1078"/>
      <c r="K1078" s="16" t="s">
        <v>5829</v>
      </c>
      <c r="L1078" s="16"/>
      <c r="P1078" s="16"/>
      <c r="Q1078" s="16"/>
      <c r="R1078" s="16">
        <f>SUM(COUNTIF(L1078:Q1078,"yes"))</f>
        <v>0</v>
      </c>
      <c r="S1078" s="20"/>
      <c r="T1078" s="16" t="s">
        <v>5810</v>
      </c>
      <c r="U1078" s="16"/>
      <c r="V1078" s="16"/>
      <c r="W1078" s="16"/>
      <c r="X1078" s="16"/>
      <c r="Y1078" s="16"/>
      <c r="Z1078" s="16"/>
      <c r="AA1078" s="16"/>
      <c r="AG1078" s="16"/>
      <c r="AQ1078" s="16"/>
      <c r="BD1078" s="30"/>
      <c r="BH1078" s="26"/>
      <c r="BM1078" s="16"/>
      <c r="BN1078" s="16"/>
      <c r="BO1078" s="41"/>
      <c r="BT1078" s="16" t="s">
        <v>3253</v>
      </c>
      <c r="BU1078" s="32" t="s">
        <v>3254</v>
      </c>
      <c r="BW1078" s="16"/>
      <c r="BX1078" s="16"/>
      <c r="BY1078" s="16"/>
      <c r="BZ1078" s="16"/>
      <c r="CI1078" s="16"/>
      <c r="CJ1078" s="16"/>
      <c r="CK1078" s="16"/>
      <c r="CL1078" s="16" t="s">
        <v>3257</v>
      </c>
      <c r="CM1078" s="16" t="s">
        <v>119</v>
      </c>
      <c r="CN1078" s="16" t="s">
        <v>119</v>
      </c>
      <c r="CO1078" s="16" t="s">
        <v>3172</v>
      </c>
      <c r="CQ1078" s="16" t="s">
        <v>3253</v>
      </c>
      <c r="CR1078" s="16" t="s">
        <v>3254</v>
      </c>
      <c r="CS1078" s="16" t="s">
        <v>3252</v>
      </c>
      <c r="CT1078" s="16" t="s">
        <v>3256</v>
      </c>
      <c r="CU1078" s="16" t="s">
        <v>3258</v>
      </c>
      <c r="CV1078" s="16" t="s">
        <v>3259</v>
      </c>
      <c r="CW1078" s="16" t="s">
        <v>3260</v>
      </c>
      <c r="CY1078" s="16"/>
      <c r="CZ1078" s="19"/>
      <c r="DA1078" s="16"/>
      <c r="DB1078" s="16"/>
      <c r="DD1078" s="16"/>
      <c r="DF1078" s="16"/>
      <c r="DP1078" s="16"/>
      <c r="DS1078" s="16"/>
      <c r="DT1078" s="16"/>
      <c r="DU1078" s="16"/>
      <c r="DW1078" s="16"/>
      <c r="EB1078" s="16"/>
    </row>
    <row r="1079" spans="1:132" x14ac:dyDescent="0.35">
      <c r="A1079" s="16" t="s">
        <v>1166</v>
      </c>
      <c r="I1079" t="s">
        <v>3261</v>
      </c>
      <c r="J1079"/>
      <c r="K1079" s="16" t="s">
        <v>5829</v>
      </c>
      <c r="L1079" s="16"/>
      <c r="P1079" s="16"/>
      <c r="Q1079" s="16"/>
      <c r="R1079" s="16">
        <f>SUM(COUNTIF(L1079:Q1079,"yes"))</f>
        <v>0</v>
      </c>
      <c r="S1079" s="20"/>
      <c r="T1079" s="16" t="s">
        <v>5810</v>
      </c>
      <c r="U1079" s="16"/>
      <c r="V1079" s="16"/>
      <c r="W1079" s="16"/>
      <c r="X1079" s="16"/>
      <c r="Y1079" s="16"/>
      <c r="Z1079" s="16"/>
      <c r="AA1079" s="16"/>
      <c r="AG1079" s="16"/>
      <c r="AM1079" s="51"/>
      <c r="AQ1079" s="16"/>
      <c r="BD1079" s="30"/>
      <c r="BH1079" s="26"/>
      <c r="BM1079" s="16"/>
      <c r="BN1079" s="16"/>
      <c r="BO1079" s="41"/>
      <c r="BT1079" s="16" t="s">
        <v>3262</v>
      </c>
      <c r="BU1079" s="32" t="s">
        <v>3263</v>
      </c>
      <c r="BW1079" s="16"/>
      <c r="BX1079" s="16"/>
      <c r="BY1079" s="16"/>
      <c r="BZ1079" s="16"/>
      <c r="CI1079" s="16"/>
      <c r="CJ1079" s="16"/>
      <c r="CK1079" s="16"/>
      <c r="CL1079" s="16" t="s">
        <v>3266</v>
      </c>
      <c r="CM1079" s="16" t="s">
        <v>119</v>
      </c>
      <c r="CN1079" s="16" t="s">
        <v>119</v>
      </c>
      <c r="CO1079" s="16" t="s">
        <v>3172</v>
      </c>
      <c r="CQ1079" s="16" t="s">
        <v>3262</v>
      </c>
      <c r="CR1079" s="16" t="s">
        <v>3263</v>
      </c>
      <c r="CS1079" s="16" t="s">
        <v>3261</v>
      </c>
      <c r="CT1079" s="16" t="s">
        <v>3265</v>
      </c>
      <c r="CU1079" s="16" t="s">
        <v>3192</v>
      </c>
      <c r="CV1079" s="16" t="s">
        <v>3267</v>
      </c>
      <c r="CW1079" s="16" t="s">
        <v>3268</v>
      </c>
      <c r="CY1079" s="16"/>
      <c r="CZ1079" s="19"/>
      <c r="DA1079" s="16"/>
      <c r="DB1079" s="16"/>
      <c r="DD1079" s="16"/>
      <c r="DF1079" s="16"/>
      <c r="DP1079" s="16"/>
      <c r="DS1079" s="16"/>
      <c r="DT1079" s="16"/>
      <c r="DU1079" s="16"/>
      <c r="DW1079" s="16"/>
      <c r="EB1079" s="16"/>
    </row>
    <row r="1080" spans="1:132" x14ac:dyDescent="0.35">
      <c r="A1080" s="16" t="s">
        <v>1166</v>
      </c>
      <c r="I1080" t="s">
        <v>3269</v>
      </c>
      <c r="J1080"/>
      <c r="K1080" s="16" t="s">
        <v>5829</v>
      </c>
      <c r="L1080" s="16"/>
      <c r="P1080" s="16"/>
      <c r="Q1080" s="16"/>
      <c r="R1080" s="16">
        <f>SUM(COUNTIF(L1080:Q1080,"yes"))</f>
        <v>0</v>
      </c>
      <c r="S1080" s="20"/>
      <c r="T1080" s="16" t="s">
        <v>5810</v>
      </c>
      <c r="U1080" s="16"/>
      <c r="V1080" s="16"/>
      <c r="W1080" s="16"/>
      <c r="X1080" s="16"/>
      <c r="Y1080" s="16"/>
      <c r="Z1080" s="16"/>
      <c r="AA1080" s="16"/>
      <c r="AG1080" s="16"/>
      <c r="AQ1080" s="16"/>
      <c r="BD1080" s="30"/>
      <c r="BH1080" s="26"/>
      <c r="BM1080" s="16"/>
      <c r="BN1080" s="16"/>
      <c r="BO1080" s="41"/>
      <c r="BT1080" s="16" t="s">
        <v>3270</v>
      </c>
      <c r="BU1080" s="32" t="s">
        <v>3271</v>
      </c>
      <c r="BW1080" s="16"/>
      <c r="BX1080" s="16"/>
      <c r="BY1080" s="16"/>
      <c r="BZ1080" s="16"/>
      <c r="CI1080" s="16"/>
      <c r="CJ1080" s="16"/>
      <c r="CK1080" s="16"/>
      <c r="CL1080" s="16" t="s">
        <v>3274</v>
      </c>
      <c r="CM1080" s="16" t="s">
        <v>119</v>
      </c>
      <c r="CN1080" s="16" t="s">
        <v>119</v>
      </c>
      <c r="CO1080" s="16" t="s">
        <v>3172</v>
      </c>
      <c r="CQ1080" s="16" t="s">
        <v>3270</v>
      </c>
      <c r="CR1080" s="16" t="s">
        <v>3271</v>
      </c>
      <c r="CS1080" s="16" t="s">
        <v>3269</v>
      </c>
      <c r="CT1080" s="16" t="s">
        <v>3273</v>
      </c>
      <c r="CU1080" s="16" t="s">
        <v>3275</v>
      </c>
      <c r="CV1080" s="16" t="s">
        <v>3276</v>
      </c>
      <c r="CW1080" s="16" t="s">
        <v>3218</v>
      </c>
      <c r="CY1080" s="16"/>
      <c r="CZ1080" s="19"/>
      <c r="DA1080" s="16"/>
      <c r="DB1080" s="16"/>
      <c r="DD1080" s="16"/>
      <c r="DF1080" s="16"/>
      <c r="DP1080" s="16"/>
      <c r="DS1080" s="16"/>
      <c r="DT1080" s="16"/>
      <c r="DU1080" s="16"/>
      <c r="DW1080" s="16"/>
      <c r="EB1080" s="16"/>
    </row>
    <row r="1081" spans="1:132" x14ac:dyDescent="0.35">
      <c r="A1081" s="16" t="s">
        <v>1166</v>
      </c>
      <c r="I1081" t="s">
        <v>3277</v>
      </c>
      <c r="J1081"/>
      <c r="K1081" s="16" t="s">
        <v>5829</v>
      </c>
      <c r="L1081" s="16"/>
      <c r="P1081" s="16"/>
      <c r="Q1081" s="16"/>
      <c r="R1081" s="16">
        <f>SUM(COUNTIF(L1081:Q1081,"yes"))</f>
        <v>0</v>
      </c>
      <c r="S1081" s="20"/>
      <c r="T1081" s="16" t="s">
        <v>5810</v>
      </c>
      <c r="U1081" s="16"/>
      <c r="V1081" s="16"/>
      <c r="W1081" s="16"/>
      <c r="X1081" s="16"/>
      <c r="Y1081" s="16"/>
      <c r="Z1081" s="16"/>
      <c r="AA1081" s="16"/>
      <c r="AG1081" s="16"/>
      <c r="AQ1081" s="16"/>
      <c r="BD1081" s="30"/>
      <c r="BH1081" s="26"/>
      <c r="BM1081" s="16"/>
      <c r="BN1081" s="16"/>
      <c r="BO1081" s="41"/>
      <c r="BT1081" s="16" t="s">
        <v>3278</v>
      </c>
      <c r="BU1081" s="32" t="s">
        <v>3279</v>
      </c>
      <c r="BW1081" s="16"/>
      <c r="BX1081" s="16"/>
      <c r="BY1081" s="16"/>
      <c r="BZ1081" s="16"/>
      <c r="CI1081" s="16"/>
      <c r="CJ1081" s="16"/>
      <c r="CK1081" s="16"/>
      <c r="CL1081" s="16" t="s">
        <v>3282</v>
      </c>
      <c r="CM1081" s="16" t="s">
        <v>119</v>
      </c>
      <c r="CN1081" s="16" t="s">
        <v>119</v>
      </c>
      <c r="CO1081" s="16" t="s">
        <v>3172</v>
      </c>
      <c r="CQ1081" s="16" t="s">
        <v>3278</v>
      </c>
      <c r="CR1081" s="16" t="s">
        <v>3279</v>
      </c>
      <c r="CS1081" s="16" t="s">
        <v>3277</v>
      </c>
      <c r="CT1081" s="16" t="s">
        <v>3281</v>
      </c>
      <c r="CU1081" s="16" t="s">
        <v>3283</v>
      </c>
      <c r="CV1081" s="16" t="s">
        <v>3284</v>
      </c>
      <c r="CW1081" s="16" t="s">
        <v>3285</v>
      </c>
      <c r="CY1081" s="16"/>
      <c r="CZ1081" s="19"/>
      <c r="DA1081" s="16"/>
      <c r="DB1081" s="16"/>
      <c r="DD1081" s="16"/>
      <c r="DF1081" s="16"/>
      <c r="DP1081" s="16"/>
      <c r="DS1081" s="16"/>
      <c r="DT1081" s="16"/>
      <c r="DU1081" s="16"/>
      <c r="DW1081" s="16"/>
      <c r="EB1081" s="16"/>
    </row>
    <row r="1082" spans="1:132" x14ac:dyDescent="0.35">
      <c r="A1082" s="16" t="s">
        <v>1166</v>
      </c>
      <c r="I1082" t="s">
        <v>3286</v>
      </c>
      <c r="J1082"/>
      <c r="K1082" s="16" t="s">
        <v>5829</v>
      </c>
      <c r="L1082" s="16"/>
      <c r="P1082" s="16"/>
      <c r="Q1082" s="16"/>
      <c r="R1082" s="16">
        <f>SUM(COUNTIF(L1082:Q1082,"yes"))</f>
        <v>0</v>
      </c>
      <c r="S1082" s="20"/>
      <c r="T1082" s="16" t="s">
        <v>5810</v>
      </c>
      <c r="U1082" s="16"/>
      <c r="V1082" s="16"/>
      <c r="W1082" s="16"/>
      <c r="X1082" s="16"/>
      <c r="Y1082" s="16"/>
      <c r="Z1082" s="16"/>
      <c r="AA1082" s="16"/>
      <c r="AG1082" s="16"/>
      <c r="AQ1082" s="16"/>
      <c r="BD1082" s="30"/>
      <c r="BH1082" s="26"/>
      <c r="BM1082" s="16"/>
      <c r="BN1082" s="16"/>
      <c r="BO1082" s="41"/>
      <c r="BT1082" s="16" t="s">
        <v>3287</v>
      </c>
      <c r="BU1082" s="32" t="s">
        <v>3288</v>
      </c>
      <c r="BW1082" s="16"/>
      <c r="BX1082" s="16"/>
      <c r="BY1082" s="16"/>
      <c r="BZ1082" s="16"/>
      <c r="CI1082" s="16"/>
      <c r="CJ1082" s="16"/>
      <c r="CK1082" s="16"/>
      <c r="CL1082" s="16" t="s">
        <v>3291</v>
      </c>
      <c r="CM1082" s="16" t="s">
        <v>119</v>
      </c>
      <c r="CN1082" s="16" t="s">
        <v>119</v>
      </c>
      <c r="CO1082" s="16" t="s">
        <v>3172</v>
      </c>
      <c r="CQ1082" s="16" t="s">
        <v>3287</v>
      </c>
      <c r="CR1082" s="16" t="s">
        <v>3288</v>
      </c>
      <c r="CS1082" s="16" t="s">
        <v>3286</v>
      </c>
      <c r="CT1082" s="16" t="s">
        <v>3290</v>
      </c>
      <c r="CU1082" s="16" t="s">
        <v>3292</v>
      </c>
      <c r="CV1082" s="16" t="s">
        <v>3293</v>
      </c>
      <c r="CW1082" s="16" t="s">
        <v>3294</v>
      </c>
      <c r="CY1082" s="16"/>
      <c r="CZ1082" s="19"/>
      <c r="DA1082" s="16"/>
      <c r="DB1082" s="16"/>
      <c r="DD1082" s="16"/>
      <c r="DF1082" s="16"/>
      <c r="DP1082" s="16"/>
      <c r="DS1082" s="16"/>
      <c r="DT1082" s="16"/>
      <c r="DU1082" s="16"/>
      <c r="DW1082" s="16"/>
      <c r="EB1082" s="16"/>
    </row>
    <row r="1083" spans="1:132" x14ac:dyDescent="0.35">
      <c r="A1083" s="16" t="s">
        <v>1166</v>
      </c>
      <c r="I1083" t="s">
        <v>3295</v>
      </c>
      <c r="J1083"/>
      <c r="K1083" s="16" t="s">
        <v>5829</v>
      </c>
      <c r="L1083" s="16"/>
      <c r="P1083" s="16"/>
      <c r="Q1083" s="16"/>
      <c r="R1083" s="16">
        <f>SUM(COUNTIF(L1083:Q1083,"yes"))</f>
        <v>0</v>
      </c>
      <c r="S1083" s="20"/>
      <c r="T1083" s="16" t="s">
        <v>5810</v>
      </c>
      <c r="U1083" s="16"/>
      <c r="V1083" s="16"/>
      <c r="W1083" s="16"/>
      <c r="X1083" s="16"/>
      <c r="Y1083" s="16"/>
      <c r="Z1083" s="16"/>
      <c r="AA1083" s="16"/>
      <c r="AG1083" s="16"/>
      <c r="AQ1083" s="16"/>
      <c r="BD1083" s="30"/>
      <c r="BH1083" s="26"/>
      <c r="BM1083" s="16"/>
      <c r="BN1083" s="16"/>
      <c r="BO1083" s="41"/>
      <c r="BT1083" s="16" t="s">
        <v>3296</v>
      </c>
      <c r="BU1083" s="32" t="s">
        <v>3297</v>
      </c>
      <c r="BW1083" s="16"/>
      <c r="BX1083" s="16"/>
      <c r="BY1083" s="16"/>
      <c r="BZ1083" s="16"/>
      <c r="CI1083" s="16"/>
      <c r="CJ1083" s="16"/>
      <c r="CK1083" s="16"/>
      <c r="CL1083" s="16" t="s">
        <v>3299</v>
      </c>
      <c r="CM1083" s="16" t="s">
        <v>119</v>
      </c>
      <c r="CN1083" s="16" t="s">
        <v>119</v>
      </c>
      <c r="CO1083" s="16" t="s">
        <v>3172</v>
      </c>
      <c r="CQ1083" s="16" t="s">
        <v>3296</v>
      </c>
      <c r="CR1083" s="16" t="s">
        <v>3297</v>
      </c>
      <c r="CS1083" s="16" t="s">
        <v>3295</v>
      </c>
      <c r="CT1083" s="16" t="s">
        <v>6115</v>
      </c>
      <c r="CU1083" s="16" t="s">
        <v>3300</v>
      </c>
      <c r="CV1083" s="16" t="s">
        <v>3301</v>
      </c>
      <c r="CW1083" s="16" t="s">
        <v>3260</v>
      </c>
      <c r="CY1083" s="16"/>
      <c r="CZ1083" s="19"/>
      <c r="DA1083" s="16"/>
      <c r="DB1083" s="16"/>
      <c r="DD1083" s="16"/>
      <c r="DF1083" s="16"/>
      <c r="DP1083" s="16"/>
      <c r="DS1083" s="16"/>
      <c r="DT1083" s="16"/>
      <c r="DU1083" s="16"/>
      <c r="DW1083" s="16"/>
      <c r="EB1083" s="16"/>
    </row>
    <row r="1084" spans="1:132" x14ac:dyDescent="0.35">
      <c r="A1084" s="16" t="s">
        <v>1166</v>
      </c>
      <c r="I1084" t="s">
        <v>3302</v>
      </c>
      <c r="J1084"/>
      <c r="K1084" s="16" t="s">
        <v>5829</v>
      </c>
      <c r="L1084" s="16"/>
      <c r="P1084" s="16"/>
      <c r="Q1084" s="16"/>
      <c r="R1084" s="16">
        <f>SUM(COUNTIF(L1084:Q1084,"yes"))</f>
        <v>0</v>
      </c>
      <c r="S1084" s="20"/>
      <c r="T1084" s="16" t="s">
        <v>5810</v>
      </c>
      <c r="U1084" s="16"/>
      <c r="V1084" s="16"/>
      <c r="W1084" s="16"/>
      <c r="X1084" s="16"/>
      <c r="Y1084" s="16"/>
      <c r="Z1084" s="16"/>
      <c r="AA1084" s="16"/>
      <c r="AG1084" s="16"/>
      <c r="AQ1084" s="16"/>
      <c r="BD1084" s="30"/>
      <c r="BH1084" s="26"/>
      <c r="BM1084" s="16"/>
      <c r="BN1084" s="16"/>
      <c r="BO1084" s="41"/>
      <c r="BT1084" s="16" t="s">
        <v>3303</v>
      </c>
      <c r="BU1084" s="32" t="s">
        <v>3304</v>
      </c>
      <c r="BW1084" s="16"/>
      <c r="BX1084" s="16"/>
      <c r="BY1084" s="16"/>
      <c r="BZ1084" s="16"/>
      <c r="CI1084" s="16"/>
      <c r="CJ1084" s="16"/>
      <c r="CK1084" s="16"/>
      <c r="CL1084" s="16" t="s">
        <v>3307</v>
      </c>
      <c r="CM1084" s="16" t="s">
        <v>119</v>
      </c>
      <c r="CN1084" s="16" t="s">
        <v>119</v>
      </c>
      <c r="CO1084" s="16" t="s">
        <v>3172</v>
      </c>
      <c r="CQ1084" s="16" t="s">
        <v>3303</v>
      </c>
      <c r="CR1084" s="16" t="s">
        <v>3304</v>
      </c>
      <c r="CS1084" s="16" t="s">
        <v>3302</v>
      </c>
      <c r="CT1084" s="16" t="s">
        <v>3306</v>
      </c>
      <c r="CU1084" s="16" t="s">
        <v>3308</v>
      </c>
      <c r="CV1084" s="16" t="s">
        <v>3250</v>
      </c>
      <c r="CW1084" s="16" t="s">
        <v>3309</v>
      </c>
      <c r="CY1084" s="16"/>
      <c r="CZ1084" s="19"/>
      <c r="DA1084" s="16"/>
      <c r="DB1084" s="16"/>
      <c r="DD1084" s="16"/>
      <c r="DF1084" s="16"/>
      <c r="DP1084" s="16"/>
      <c r="DS1084" s="16"/>
      <c r="DT1084" s="16"/>
      <c r="DU1084" s="16"/>
      <c r="DW1084" s="16"/>
      <c r="EB1084" s="16"/>
    </row>
    <row r="1085" spans="1:132" x14ac:dyDescent="0.35">
      <c r="A1085" s="16" t="s">
        <v>1166</v>
      </c>
      <c r="I1085" t="s">
        <v>3310</v>
      </c>
      <c r="J1085"/>
      <c r="K1085" s="16" t="s">
        <v>5829</v>
      </c>
      <c r="L1085" s="16"/>
      <c r="P1085" s="16"/>
      <c r="Q1085" s="16"/>
      <c r="R1085" s="16">
        <f>SUM(COUNTIF(L1085:Q1085,"yes"))</f>
        <v>0</v>
      </c>
      <c r="S1085" s="20"/>
      <c r="T1085" s="16" t="s">
        <v>5810</v>
      </c>
      <c r="U1085" s="16"/>
      <c r="V1085" s="16"/>
      <c r="W1085" s="16"/>
      <c r="X1085" s="16"/>
      <c r="Y1085" s="16"/>
      <c r="Z1085" s="16"/>
      <c r="AA1085" s="16"/>
      <c r="AG1085" s="16"/>
      <c r="AQ1085" s="16"/>
      <c r="BD1085" s="30"/>
      <c r="BH1085" s="26"/>
      <c r="BM1085" s="16"/>
      <c r="BN1085" s="16"/>
      <c r="BO1085" s="41"/>
      <c r="BT1085" s="16" t="s">
        <v>3311</v>
      </c>
      <c r="BU1085" s="32" t="s">
        <v>3312</v>
      </c>
      <c r="BW1085" s="16"/>
      <c r="BX1085" s="16"/>
      <c r="BY1085" s="16"/>
      <c r="BZ1085" s="16"/>
      <c r="CI1085" s="16"/>
      <c r="CJ1085" s="16"/>
      <c r="CK1085" s="16"/>
      <c r="CL1085" s="16" t="s">
        <v>3315</v>
      </c>
      <c r="CM1085" s="16" t="s">
        <v>119</v>
      </c>
      <c r="CN1085" s="16" t="s">
        <v>119</v>
      </c>
      <c r="CO1085" s="16" t="s">
        <v>3172</v>
      </c>
      <c r="CQ1085" s="16" t="s">
        <v>3311</v>
      </c>
      <c r="CR1085" s="16" t="s">
        <v>3312</v>
      </c>
      <c r="CS1085" s="16" t="s">
        <v>3310</v>
      </c>
      <c r="CT1085" s="16" t="s">
        <v>3314</v>
      </c>
      <c r="CU1085" s="16" t="s">
        <v>3283</v>
      </c>
      <c r="CV1085" s="16" t="s">
        <v>3184</v>
      </c>
      <c r="CW1085" s="16" t="s">
        <v>3316</v>
      </c>
      <c r="CY1085" s="16"/>
      <c r="CZ1085" s="19"/>
      <c r="DA1085" s="16"/>
      <c r="DB1085" s="16"/>
      <c r="DD1085" s="16"/>
      <c r="DF1085" s="16"/>
      <c r="DP1085" s="16"/>
      <c r="DS1085" s="16"/>
      <c r="DT1085" s="16"/>
      <c r="DU1085" s="16"/>
      <c r="DW1085" s="16"/>
      <c r="EB1085" s="16"/>
    </row>
    <row r="1086" spans="1:132" x14ac:dyDescent="0.35">
      <c r="A1086" s="16" t="s">
        <v>1166</v>
      </c>
      <c r="I1086" t="s">
        <v>3317</v>
      </c>
      <c r="J1086"/>
      <c r="K1086" s="16" t="s">
        <v>5829</v>
      </c>
      <c r="L1086" s="16"/>
      <c r="P1086" s="16"/>
      <c r="Q1086" s="16"/>
      <c r="R1086" s="16">
        <f>SUM(COUNTIF(L1086:Q1086,"yes"))</f>
        <v>0</v>
      </c>
      <c r="S1086" s="20"/>
      <c r="T1086" s="16" t="s">
        <v>5810</v>
      </c>
      <c r="U1086" s="16"/>
      <c r="V1086" s="16"/>
      <c r="W1086" s="16"/>
      <c r="X1086" s="16"/>
      <c r="Y1086" s="16"/>
      <c r="Z1086" s="16"/>
      <c r="AA1086" s="16"/>
      <c r="AG1086" s="16"/>
      <c r="AQ1086" s="16"/>
      <c r="BD1086" s="30"/>
      <c r="BH1086" s="26"/>
      <c r="BK1086" s="51"/>
      <c r="BM1086" s="16"/>
      <c r="BN1086" s="16"/>
      <c r="BO1086" s="41"/>
      <c r="BT1086" s="16" t="s">
        <v>3318</v>
      </c>
      <c r="BU1086" s="32" t="s">
        <v>3319</v>
      </c>
      <c r="BW1086" s="16"/>
      <c r="BX1086" s="16"/>
      <c r="BY1086" s="16"/>
      <c r="BZ1086" s="16"/>
      <c r="CI1086" s="16"/>
      <c r="CJ1086" s="16"/>
      <c r="CK1086" s="16"/>
      <c r="CL1086" s="16" t="s">
        <v>3322</v>
      </c>
      <c r="CM1086" s="16" t="s">
        <v>119</v>
      </c>
      <c r="CN1086" s="16" t="s">
        <v>119</v>
      </c>
      <c r="CO1086" s="16" t="s">
        <v>3172</v>
      </c>
      <c r="CQ1086" s="16" t="s">
        <v>3318</v>
      </c>
      <c r="CR1086" s="16" t="s">
        <v>3319</v>
      </c>
      <c r="CS1086" s="16" t="s">
        <v>3317</v>
      </c>
      <c r="CT1086" s="16" t="s">
        <v>3321</v>
      </c>
      <c r="CU1086" s="16" t="s">
        <v>3234</v>
      </c>
      <c r="CV1086" s="16" t="s">
        <v>3323</v>
      </c>
      <c r="CW1086" s="16" t="s">
        <v>3324</v>
      </c>
      <c r="CY1086" s="16"/>
      <c r="CZ1086" s="19"/>
      <c r="DA1086" s="16"/>
      <c r="DB1086" s="16"/>
      <c r="DD1086" s="16"/>
      <c r="DF1086" s="16"/>
      <c r="DP1086" s="16"/>
      <c r="DS1086" s="16"/>
      <c r="DT1086" s="16"/>
      <c r="DU1086" s="16"/>
      <c r="DW1086" s="16"/>
      <c r="EB1086" s="16"/>
    </row>
    <row r="1087" spans="1:132" x14ac:dyDescent="0.35">
      <c r="A1087" s="16" t="s">
        <v>1166</v>
      </c>
      <c r="I1087" t="s">
        <v>3325</v>
      </c>
      <c r="J1087"/>
      <c r="K1087" s="16" t="s">
        <v>5829</v>
      </c>
      <c r="L1087" s="16"/>
      <c r="P1087" s="16"/>
      <c r="Q1087" s="16"/>
      <c r="R1087" s="16">
        <f>SUM(COUNTIF(L1087:Q1087,"yes"))</f>
        <v>0</v>
      </c>
      <c r="S1087" s="20"/>
      <c r="T1087" s="16" t="s">
        <v>5810</v>
      </c>
      <c r="U1087" s="16"/>
      <c r="V1087" s="16"/>
      <c r="W1087" s="16"/>
      <c r="X1087" s="16"/>
      <c r="Y1087" s="16"/>
      <c r="Z1087" s="16"/>
      <c r="AA1087" s="16"/>
      <c r="AG1087" s="16"/>
      <c r="AQ1087" s="16"/>
      <c r="BD1087" s="30"/>
      <c r="BH1087" s="26"/>
      <c r="BM1087" s="16"/>
      <c r="BN1087" s="16"/>
      <c r="BO1087" s="41"/>
      <c r="BT1087" s="16" t="s">
        <v>3326</v>
      </c>
      <c r="BU1087" s="32" t="s">
        <v>3327</v>
      </c>
      <c r="BW1087" s="16"/>
      <c r="BX1087" s="16"/>
      <c r="BY1087" s="16"/>
      <c r="BZ1087" s="16"/>
      <c r="CI1087" s="16"/>
      <c r="CJ1087" s="16"/>
      <c r="CK1087" s="16"/>
      <c r="CL1087" s="16" t="s">
        <v>3330</v>
      </c>
      <c r="CM1087" s="16" t="s">
        <v>119</v>
      </c>
      <c r="CN1087" s="16" t="s">
        <v>119</v>
      </c>
      <c r="CO1087" s="16" t="s">
        <v>3172</v>
      </c>
      <c r="CQ1087" s="16" t="s">
        <v>3326</v>
      </c>
      <c r="CR1087" s="16" t="s">
        <v>3327</v>
      </c>
      <c r="CS1087" s="16" t="s">
        <v>3325</v>
      </c>
      <c r="CT1087" s="16" t="s">
        <v>3329</v>
      </c>
      <c r="CU1087" s="16" t="s">
        <v>3225</v>
      </c>
      <c r="CV1087" s="16" t="s">
        <v>3184</v>
      </c>
      <c r="CW1087" s="16" t="s">
        <v>3331</v>
      </c>
      <c r="CY1087" s="16"/>
      <c r="CZ1087" s="19"/>
      <c r="DA1087" s="16"/>
      <c r="DB1087" s="16"/>
      <c r="DD1087" s="16"/>
      <c r="DF1087" s="16"/>
      <c r="DP1087" s="16"/>
      <c r="DS1087" s="16"/>
      <c r="DT1087" s="16"/>
      <c r="DU1087" s="16"/>
      <c r="DW1087" s="16"/>
      <c r="EB1087" s="16"/>
    </row>
    <row r="1088" spans="1:132" x14ac:dyDescent="0.35">
      <c r="A1088" s="16" t="s">
        <v>1166</v>
      </c>
      <c r="I1088" t="s">
        <v>3332</v>
      </c>
      <c r="J1088"/>
      <c r="K1088" s="16" t="s">
        <v>5829</v>
      </c>
      <c r="L1088" s="16"/>
      <c r="P1088" s="16"/>
      <c r="Q1088" s="16"/>
      <c r="R1088" s="16">
        <f>SUM(COUNTIF(L1088:Q1088,"yes"))</f>
        <v>0</v>
      </c>
      <c r="S1088" s="20"/>
      <c r="T1088" s="16" t="s">
        <v>5810</v>
      </c>
      <c r="U1088" s="16"/>
      <c r="V1088" s="16"/>
      <c r="W1088" s="16"/>
      <c r="X1088" s="16"/>
      <c r="Y1088" s="16"/>
      <c r="Z1088" s="16"/>
      <c r="AA1088" s="16"/>
      <c r="AG1088" s="16"/>
      <c r="AQ1088" s="16"/>
      <c r="BD1088" s="30"/>
      <c r="BH1088" s="26"/>
      <c r="BM1088" s="16"/>
      <c r="BN1088" s="16"/>
      <c r="BO1088" s="41"/>
      <c r="BT1088" s="16" t="s">
        <v>3333</v>
      </c>
      <c r="BU1088" s="32" t="s">
        <v>3334</v>
      </c>
      <c r="BW1088" s="16"/>
      <c r="BX1088" s="16"/>
      <c r="BY1088" s="16"/>
      <c r="BZ1088" s="16"/>
      <c r="CI1088" s="16"/>
      <c r="CJ1088" s="16"/>
      <c r="CK1088" s="16"/>
      <c r="CL1088" s="16" t="s">
        <v>3337</v>
      </c>
      <c r="CM1088" s="16" t="s">
        <v>119</v>
      </c>
      <c r="CN1088" s="16" t="s">
        <v>119</v>
      </c>
      <c r="CO1088" s="16" t="s">
        <v>3172</v>
      </c>
      <c r="CQ1088" s="16" t="s">
        <v>3333</v>
      </c>
      <c r="CR1088" s="16" t="s">
        <v>3334</v>
      </c>
      <c r="CS1088" s="16" t="s">
        <v>3332</v>
      </c>
      <c r="CT1088" s="16" t="s">
        <v>3336</v>
      </c>
      <c r="CU1088" s="16" t="s">
        <v>3338</v>
      </c>
      <c r="CV1088" s="16" t="s">
        <v>3201</v>
      </c>
      <c r="CW1088" s="16" t="s">
        <v>3294</v>
      </c>
      <c r="CY1088" s="16"/>
      <c r="CZ1088" s="19"/>
      <c r="DA1088" s="16"/>
      <c r="DB1088" s="16"/>
      <c r="DD1088" s="16"/>
      <c r="DF1088" s="16"/>
      <c r="DP1088" s="16"/>
      <c r="DS1088" s="16"/>
      <c r="DT1088" s="16"/>
      <c r="DU1088" s="16"/>
      <c r="DW1088" s="16"/>
      <c r="EB1088" s="16"/>
    </row>
    <row r="1089" spans="1:132" x14ac:dyDescent="0.35">
      <c r="A1089" s="16" t="s">
        <v>1166</v>
      </c>
      <c r="I1089" t="s">
        <v>3339</v>
      </c>
      <c r="J1089"/>
      <c r="K1089" s="16" t="s">
        <v>5829</v>
      </c>
      <c r="L1089" s="16"/>
      <c r="P1089" s="16"/>
      <c r="Q1089" s="16"/>
      <c r="R1089" s="16">
        <f>SUM(COUNTIF(L1089:Q1089,"yes"))</f>
        <v>0</v>
      </c>
      <c r="S1089" s="20"/>
      <c r="T1089" s="16" t="s">
        <v>5810</v>
      </c>
      <c r="U1089" s="16"/>
      <c r="V1089" s="16"/>
      <c r="W1089" s="16"/>
      <c r="X1089" s="16"/>
      <c r="Y1089" s="16"/>
      <c r="Z1089" s="16"/>
      <c r="AA1089" s="16"/>
      <c r="AG1089" s="16"/>
      <c r="AQ1089" s="16"/>
      <c r="BD1089" s="30"/>
      <c r="BH1089" s="26"/>
      <c r="BM1089" s="16"/>
      <c r="BN1089" s="16"/>
      <c r="BO1089" s="41"/>
      <c r="BT1089" s="16" t="s">
        <v>3340</v>
      </c>
      <c r="BU1089" s="32" t="s">
        <v>3341</v>
      </c>
      <c r="BW1089" s="16"/>
      <c r="BX1089" s="16"/>
      <c r="BY1089" s="16"/>
      <c r="BZ1089" s="16"/>
      <c r="CI1089" s="16"/>
      <c r="CJ1089" s="16"/>
      <c r="CK1089" s="16"/>
      <c r="CL1089" s="16" t="s">
        <v>3344</v>
      </c>
      <c r="CM1089" s="16" t="s">
        <v>119</v>
      </c>
      <c r="CN1089" s="16" t="s">
        <v>119</v>
      </c>
      <c r="CO1089" s="16" t="s">
        <v>3172</v>
      </c>
      <c r="CQ1089" s="16" t="s">
        <v>3340</v>
      </c>
      <c r="CR1089" s="16" t="s">
        <v>3341</v>
      </c>
      <c r="CS1089" s="16" t="s">
        <v>3339</v>
      </c>
      <c r="CT1089" s="16" t="s">
        <v>3343</v>
      </c>
      <c r="CU1089" s="16" t="s">
        <v>3225</v>
      </c>
      <c r="CV1089" s="16" t="s">
        <v>3345</v>
      </c>
      <c r="CW1089" s="16" t="s">
        <v>3346</v>
      </c>
      <c r="CY1089" s="16"/>
      <c r="CZ1089" s="19"/>
      <c r="DA1089" s="16"/>
      <c r="DB1089" s="16"/>
      <c r="DD1089" s="16"/>
      <c r="DF1089" s="16"/>
      <c r="DP1089" s="16"/>
      <c r="DS1089" s="16"/>
      <c r="DT1089" s="16"/>
      <c r="DU1089" s="16"/>
      <c r="DW1089" s="16"/>
      <c r="EB1089" s="16"/>
    </row>
    <row r="1090" spans="1:132" x14ac:dyDescent="0.35">
      <c r="A1090" s="16" t="s">
        <v>1166</v>
      </c>
      <c r="I1090" t="s">
        <v>3347</v>
      </c>
      <c r="J1090"/>
      <c r="K1090" s="16" t="s">
        <v>5829</v>
      </c>
      <c r="L1090" s="16"/>
      <c r="P1090" s="16"/>
      <c r="Q1090" s="16"/>
      <c r="R1090" s="16">
        <f>SUM(COUNTIF(L1090:Q1090,"yes"))</f>
        <v>0</v>
      </c>
      <c r="S1090" s="20"/>
      <c r="T1090" s="16" t="s">
        <v>5810</v>
      </c>
      <c r="U1090" s="16"/>
      <c r="V1090" s="16"/>
      <c r="W1090" s="16"/>
      <c r="X1090" s="16"/>
      <c r="Y1090" s="16"/>
      <c r="Z1090" s="16"/>
      <c r="AA1090" s="16"/>
      <c r="AG1090" s="16"/>
      <c r="AQ1090" s="16"/>
      <c r="BD1090" s="30"/>
      <c r="BH1090" s="26"/>
      <c r="BM1090" s="16"/>
      <c r="BN1090" s="16"/>
      <c r="BO1090" s="41"/>
      <c r="BT1090" s="16" t="s">
        <v>3348</v>
      </c>
      <c r="BU1090" s="32" t="s">
        <v>3349</v>
      </c>
      <c r="BW1090" s="16"/>
      <c r="BX1090" s="16"/>
      <c r="BY1090" s="16"/>
      <c r="BZ1090" s="16"/>
      <c r="CI1090" s="16"/>
      <c r="CJ1090" s="16"/>
      <c r="CK1090" s="16"/>
      <c r="CL1090" s="16" t="s">
        <v>3352</v>
      </c>
      <c r="CM1090" s="16" t="s">
        <v>119</v>
      </c>
      <c r="CN1090" s="16" t="s">
        <v>119</v>
      </c>
      <c r="CO1090" s="16" t="s">
        <v>3172</v>
      </c>
      <c r="CQ1090" s="16" t="s">
        <v>3348</v>
      </c>
      <c r="CR1090" s="16" t="s">
        <v>3349</v>
      </c>
      <c r="CS1090" s="16" t="s">
        <v>3347</v>
      </c>
      <c r="CT1090" s="16" t="s">
        <v>3351</v>
      </c>
      <c r="CU1090" s="16" t="s">
        <v>3353</v>
      </c>
      <c r="CV1090" s="16" t="s">
        <v>3354</v>
      </c>
      <c r="CW1090" s="16" t="s">
        <v>3294</v>
      </c>
      <c r="CY1090" s="16"/>
      <c r="CZ1090" s="19"/>
      <c r="DA1090" s="16"/>
      <c r="DB1090" s="16"/>
      <c r="DD1090" s="16"/>
      <c r="DF1090" s="16"/>
      <c r="DP1090" s="16"/>
      <c r="DS1090" s="16"/>
      <c r="DT1090" s="16"/>
      <c r="DU1090" s="16"/>
      <c r="DW1090" s="16"/>
      <c r="EB1090" s="16"/>
    </row>
    <row r="1091" spans="1:132" x14ac:dyDescent="0.35">
      <c r="A1091" s="16" t="s">
        <v>1166</v>
      </c>
      <c r="I1091" t="s">
        <v>3355</v>
      </c>
      <c r="J1091"/>
      <c r="K1091" s="16" t="s">
        <v>5829</v>
      </c>
      <c r="L1091" s="16"/>
      <c r="P1091" s="16"/>
      <c r="Q1091" s="16"/>
      <c r="R1091" s="16">
        <f>SUM(COUNTIF(L1091:Q1091,"yes"))</f>
        <v>0</v>
      </c>
      <c r="S1091" s="20"/>
      <c r="T1091" s="16" t="s">
        <v>5810</v>
      </c>
      <c r="U1091" s="16"/>
      <c r="V1091" s="16"/>
      <c r="W1091" s="16"/>
      <c r="X1091" s="16"/>
      <c r="Y1091" s="16"/>
      <c r="Z1091" s="16"/>
      <c r="AA1091" s="16"/>
      <c r="AG1091" s="16"/>
      <c r="AQ1091" s="16"/>
      <c r="BD1091" s="30"/>
      <c r="BH1091" s="26"/>
      <c r="BM1091" s="16"/>
      <c r="BN1091" s="16"/>
      <c r="BO1091" s="41"/>
      <c r="BT1091" s="16" t="s">
        <v>3356</v>
      </c>
      <c r="BU1091" s="32" t="s">
        <v>3357</v>
      </c>
      <c r="BW1091" s="16"/>
      <c r="BX1091" s="16"/>
      <c r="BY1091" s="16"/>
      <c r="BZ1091" s="16"/>
      <c r="CI1091" s="16"/>
      <c r="CJ1091" s="16"/>
      <c r="CK1091" s="16"/>
      <c r="CL1091" s="16" t="s">
        <v>3360</v>
      </c>
      <c r="CM1091" s="16" t="s">
        <v>119</v>
      </c>
      <c r="CN1091" s="16" t="s">
        <v>119</v>
      </c>
      <c r="CO1091" s="16" t="s">
        <v>3172</v>
      </c>
      <c r="CQ1091" s="16" t="s">
        <v>3356</v>
      </c>
      <c r="CR1091" s="16" t="s">
        <v>3357</v>
      </c>
      <c r="CS1091" s="16" t="s">
        <v>3355</v>
      </c>
      <c r="CT1091" s="16" t="s">
        <v>3359</v>
      </c>
      <c r="CU1091" s="16" t="s">
        <v>3283</v>
      </c>
      <c r="CV1091" s="16" t="s">
        <v>3361</v>
      </c>
      <c r="CW1091" s="16" t="s">
        <v>3362</v>
      </c>
      <c r="CY1091" s="16"/>
      <c r="CZ1091" s="19"/>
      <c r="DA1091" s="16"/>
      <c r="DB1091" s="16"/>
      <c r="DD1091" s="16"/>
      <c r="DF1091" s="16"/>
      <c r="DP1091" s="16"/>
      <c r="DS1091" s="16"/>
      <c r="DT1091" s="16"/>
      <c r="DU1091" s="16"/>
      <c r="DW1091" s="16"/>
      <c r="EB1091" s="16"/>
    </row>
    <row r="1092" spans="1:132" x14ac:dyDescent="0.35">
      <c r="A1092" s="16" t="s">
        <v>1166</v>
      </c>
      <c r="I1092" t="s">
        <v>3363</v>
      </c>
      <c r="J1092"/>
      <c r="K1092" s="16" t="s">
        <v>5829</v>
      </c>
      <c r="L1092" s="16"/>
      <c r="P1092" s="16"/>
      <c r="Q1092" s="16"/>
      <c r="R1092" s="16">
        <f>SUM(COUNTIF(L1092:Q1092,"yes"))</f>
        <v>0</v>
      </c>
      <c r="S1092" s="20"/>
      <c r="T1092" s="16" t="s">
        <v>5810</v>
      </c>
      <c r="U1092" s="16"/>
      <c r="V1092" s="16"/>
      <c r="W1092" s="16"/>
      <c r="X1092" s="16"/>
      <c r="Y1092" s="16"/>
      <c r="Z1092" s="16"/>
      <c r="AA1092" s="16"/>
      <c r="AG1092" s="16"/>
      <c r="AQ1092" s="16"/>
      <c r="BD1092" s="30"/>
      <c r="BH1092" s="26"/>
      <c r="BM1092" s="16"/>
      <c r="BN1092" s="16"/>
      <c r="BO1092" s="41"/>
      <c r="BT1092" s="16" t="s">
        <v>3364</v>
      </c>
      <c r="BU1092" s="32" t="s">
        <v>3365</v>
      </c>
      <c r="BW1092" s="16"/>
      <c r="BX1092" s="16"/>
      <c r="BY1092" s="16"/>
      <c r="BZ1092" s="16"/>
      <c r="CI1092" s="16"/>
      <c r="CJ1092" s="16"/>
      <c r="CK1092" s="16"/>
      <c r="CL1092" s="16" t="s">
        <v>3368</v>
      </c>
      <c r="CM1092" s="16" t="s">
        <v>119</v>
      </c>
      <c r="CN1092" s="16" t="s">
        <v>119</v>
      </c>
      <c r="CO1092" s="16" t="s">
        <v>3172</v>
      </c>
      <c r="CQ1092" s="16" t="s">
        <v>3364</v>
      </c>
      <c r="CR1092" s="16" t="s">
        <v>3365</v>
      </c>
      <c r="CS1092" s="16" t="s">
        <v>3363</v>
      </c>
      <c r="CT1092" s="16" t="s">
        <v>3367</v>
      </c>
      <c r="CU1092" s="16" t="s">
        <v>3234</v>
      </c>
      <c r="CV1092" s="16" t="s">
        <v>3369</v>
      </c>
      <c r="CW1092" s="16" t="s">
        <v>3370</v>
      </c>
      <c r="CY1092" s="16"/>
      <c r="CZ1092" s="19"/>
      <c r="DA1092" s="16"/>
      <c r="DB1092" s="16"/>
      <c r="DD1092" s="16"/>
      <c r="DF1092" s="16"/>
      <c r="DP1092" s="16"/>
      <c r="DS1092" s="16"/>
      <c r="DT1092" s="16"/>
      <c r="DU1092" s="16"/>
      <c r="DW1092" s="16"/>
      <c r="EB1092" s="16"/>
    </row>
    <row r="1093" spans="1:132" x14ac:dyDescent="0.35">
      <c r="A1093" s="16" t="s">
        <v>1166</v>
      </c>
      <c r="I1093" t="s">
        <v>3371</v>
      </c>
      <c r="J1093"/>
      <c r="K1093" s="16" t="s">
        <v>5829</v>
      </c>
      <c r="L1093" s="16"/>
      <c r="P1093" s="16"/>
      <c r="Q1093" s="16"/>
      <c r="R1093" s="16">
        <f>SUM(COUNTIF(L1093:Q1093,"yes"))</f>
        <v>0</v>
      </c>
      <c r="S1093" s="20"/>
      <c r="T1093" s="16" t="s">
        <v>5810</v>
      </c>
      <c r="U1093" s="16"/>
      <c r="V1093" s="16"/>
      <c r="W1093" s="16"/>
      <c r="X1093" s="16"/>
      <c r="Y1093" s="16"/>
      <c r="Z1093" s="16"/>
      <c r="AA1093" s="16"/>
      <c r="AG1093" s="16"/>
      <c r="AQ1093" s="16"/>
      <c r="BD1093" s="30"/>
      <c r="BH1093" s="26"/>
      <c r="BM1093" s="16"/>
      <c r="BN1093" s="16"/>
      <c r="BO1093" s="41"/>
      <c r="BT1093" s="16" t="s">
        <v>3372</v>
      </c>
      <c r="BU1093" s="32" t="s">
        <v>3373</v>
      </c>
      <c r="BW1093" s="16"/>
      <c r="BX1093" s="16"/>
      <c r="BY1093" s="16"/>
      <c r="BZ1093" s="16"/>
      <c r="CI1093" s="16"/>
      <c r="CJ1093" s="16"/>
      <c r="CK1093" s="16"/>
      <c r="CL1093" s="16" t="s">
        <v>3376</v>
      </c>
      <c r="CM1093" s="16" t="s">
        <v>119</v>
      </c>
      <c r="CN1093" s="16" t="s">
        <v>119</v>
      </c>
      <c r="CO1093" s="16" t="s">
        <v>3172</v>
      </c>
      <c r="CQ1093" s="16" t="s">
        <v>3372</v>
      </c>
      <c r="CR1093" s="16" t="s">
        <v>3373</v>
      </c>
      <c r="CS1093" s="16" t="s">
        <v>3371</v>
      </c>
      <c r="CT1093" s="16" t="s">
        <v>3375</v>
      </c>
      <c r="CU1093" s="16" t="s">
        <v>3377</v>
      </c>
      <c r="CV1093" s="16" t="s">
        <v>3378</v>
      </c>
      <c r="CW1093" s="16" t="s">
        <v>3324</v>
      </c>
      <c r="CY1093" s="16"/>
      <c r="CZ1093" s="19"/>
      <c r="DA1093" s="16"/>
      <c r="DB1093" s="16"/>
      <c r="DD1093" s="16"/>
      <c r="DF1093" s="16"/>
      <c r="DP1093" s="16"/>
      <c r="DS1093" s="16"/>
      <c r="DT1093" s="16"/>
      <c r="DU1093" s="16"/>
      <c r="DW1093" s="16"/>
      <c r="EB1093" s="16"/>
    </row>
    <row r="1094" spans="1:132" x14ac:dyDescent="0.35">
      <c r="A1094" s="16" t="s">
        <v>1166</v>
      </c>
      <c r="I1094" t="s">
        <v>3379</v>
      </c>
      <c r="J1094"/>
      <c r="K1094" s="16" t="s">
        <v>5829</v>
      </c>
      <c r="L1094" s="16"/>
      <c r="P1094" s="16"/>
      <c r="Q1094" s="16"/>
      <c r="R1094" s="16">
        <f>SUM(COUNTIF(L1094:Q1094,"yes"))</f>
        <v>0</v>
      </c>
      <c r="S1094" s="20"/>
      <c r="T1094" s="16" t="s">
        <v>5810</v>
      </c>
      <c r="U1094" s="16"/>
      <c r="V1094" s="16"/>
      <c r="W1094" s="16"/>
      <c r="X1094" s="16"/>
      <c r="Y1094" s="16"/>
      <c r="Z1094" s="16"/>
      <c r="AA1094" s="16"/>
      <c r="AG1094" s="16"/>
      <c r="AQ1094" s="16"/>
      <c r="BD1094" s="30"/>
      <c r="BH1094" s="26"/>
      <c r="BM1094" s="16"/>
      <c r="BN1094" s="16"/>
      <c r="BO1094" s="41"/>
      <c r="BT1094" s="16" t="s">
        <v>3380</v>
      </c>
      <c r="BU1094" s="32" t="s">
        <v>3381</v>
      </c>
      <c r="BW1094" s="16"/>
      <c r="BX1094" s="16"/>
      <c r="BY1094" s="16"/>
      <c r="BZ1094" s="16"/>
      <c r="CI1094" s="16"/>
      <c r="CJ1094" s="16"/>
      <c r="CK1094" s="16"/>
      <c r="CL1094" s="16" t="s">
        <v>3384</v>
      </c>
      <c r="CM1094" s="16" t="s">
        <v>119</v>
      </c>
      <c r="CN1094" s="16" t="s">
        <v>119</v>
      </c>
      <c r="CO1094" s="16" t="s">
        <v>3172</v>
      </c>
      <c r="CQ1094" s="16" t="s">
        <v>3380</v>
      </c>
      <c r="CR1094" s="16" t="s">
        <v>3381</v>
      </c>
      <c r="CS1094" s="16" t="s">
        <v>3379</v>
      </c>
      <c r="CT1094" s="16" t="s">
        <v>3383</v>
      </c>
      <c r="CU1094" s="16" t="s">
        <v>3225</v>
      </c>
      <c r="CV1094" s="16" t="s">
        <v>3385</v>
      </c>
      <c r="CW1094" s="16" t="s">
        <v>3386</v>
      </c>
      <c r="CY1094" s="16"/>
      <c r="CZ1094" s="19"/>
      <c r="DA1094" s="16"/>
      <c r="DB1094" s="16"/>
      <c r="DD1094" s="16"/>
      <c r="DF1094" s="16"/>
      <c r="DP1094" s="16"/>
      <c r="DS1094" s="16"/>
      <c r="DT1094" s="16"/>
      <c r="DU1094" s="16"/>
      <c r="DW1094" s="16"/>
      <c r="EB1094" s="16"/>
    </row>
    <row r="1095" spans="1:132" x14ac:dyDescent="0.35">
      <c r="A1095" s="16" t="s">
        <v>1166</v>
      </c>
      <c r="I1095" t="s">
        <v>3387</v>
      </c>
      <c r="J1095"/>
      <c r="K1095" s="16" t="s">
        <v>5829</v>
      </c>
      <c r="L1095" s="16"/>
      <c r="P1095" s="16"/>
      <c r="Q1095" s="16"/>
      <c r="R1095" s="16">
        <f>SUM(COUNTIF(L1095:Q1095,"yes"))</f>
        <v>0</v>
      </c>
      <c r="S1095" s="20"/>
      <c r="T1095" s="16" t="s">
        <v>5810</v>
      </c>
      <c r="U1095" s="16"/>
      <c r="V1095" s="16"/>
      <c r="W1095" s="16"/>
      <c r="X1095" s="16"/>
      <c r="Y1095" s="16"/>
      <c r="Z1095" s="16"/>
      <c r="AA1095" s="16"/>
      <c r="AG1095" s="16"/>
      <c r="AQ1095" s="16"/>
      <c r="BD1095" s="30"/>
      <c r="BH1095" s="26"/>
      <c r="BM1095" s="16"/>
      <c r="BN1095" s="16"/>
      <c r="BO1095" s="41"/>
      <c r="BT1095" s="16" t="s">
        <v>3388</v>
      </c>
      <c r="BU1095" s="32" t="s">
        <v>3389</v>
      </c>
      <c r="BW1095" s="16"/>
      <c r="BX1095" s="16"/>
      <c r="BY1095" s="16"/>
      <c r="BZ1095" s="16"/>
      <c r="CI1095" s="16"/>
      <c r="CJ1095" s="16"/>
      <c r="CK1095" s="16"/>
      <c r="CL1095" s="16" t="s">
        <v>3392</v>
      </c>
      <c r="CM1095" s="16" t="s">
        <v>119</v>
      </c>
      <c r="CN1095" s="16" t="s">
        <v>119</v>
      </c>
      <c r="CO1095" s="16" t="s">
        <v>3172</v>
      </c>
      <c r="CQ1095" s="16" t="s">
        <v>3388</v>
      </c>
      <c r="CR1095" s="16" t="s">
        <v>3389</v>
      </c>
      <c r="CS1095" s="16" t="s">
        <v>3387</v>
      </c>
      <c r="CT1095" s="16" t="s">
        <v>3391</v>
      </c>
      <c r="CU1095" s="16" t="s">
        <v>3393</v>
      </c>
      <c r="CV1095" s="16" t="s">
        <v>3394</v>
      </c>
      <c r="CW1095" s="16" t="s">
        <v>3395</v>
      </c>
      <c r="CY1095" s="16"/>
      <c r="CZ1095" s="19"/>
      <c r="DA1095" s="16"/>
      <c r="DB1095" s="16"/>
      <c r="DD1095" s="16"/>
      <c r="DF1095" s="16"/>
      <c r="DP1095" s="16"/>
      <c r="DS1095" s="16"/>
      <c r="DT1095" s="16"/>
      <c r="DU1095" s="16"/>
      <c r="DW1095" s="16"/>
      <c r="EB1095" s="16"/>
    </row>
    <row r="1096" spans="1:132" x14ac:dyDescent="0.35">
      <c r="A1096" s="16" t="s">
        <v>1166</v>
      </c>
      <c r="I1096" t="s">
        <v>3404</v>
      </c>
      <c r="J1096"/>
      <c r="K1096" s="16" t="s">
        <v>5829</v>
      </c>
      <c r="L1096" s="16"/>
      <c r="P1096" s="16"/>
      <c r="Q1096" s="16"/>
      <c r="R1096" s="16">
        <f>SUM(COUNTIF(L1096:Q1096,"yes"))</f>
        <v>0</v>
      </c>
      <c r="S1096" s="20"/>
      <c r="T1096" s="16" t="s">
        <v>5810</v>
      </c>
      <c r="U1096" s="16"/>
      <c r="V1096" s="16"/>
      <c r="W1096" s="16"/>
      <c r="X1096" s="16"/>
      <c r="Y1096" s="16"/>
      <c r="Z1096" s="16"/>
      <c r="AA1096" s="16"/>
      <c r="AG1096" s="16"/>
      <c r="AQ1096" s="16"/>
      <c r="BD1096" s="30"/>
      <c r="BH1096" s="26"/>
      <c r="BM1096" s="16"/>
      <c r="BN1096" s="16"/>
      <c r="BO1096" s="41"/>
      <c r="BT1096" s="16" t="s">
        <v>3405</v>
      </c>
      <c r="BU1096" s="32" t="s">
        <v>3406</v>
      </c>
      <c r="BW1096" s="16"/>
      <c r="BX1096" s="16"/>
      <c r="BY1096" s="16"/>
      <c r="BZ1096" s="16"/>
      <c r="CI1096" s="16"/>
      <c r="CJ1096" s="16"/>
      <c r="CK1096" s="16"/>
      <c r="CL1096" s="16" t="s">
        <v>3409</v>
      </c>
      <c r="CM1096" s="16" t="s">
        <v>119</v>
      </c>
      <c r="CN1096" s="16" t="s">
        <v>119</v>
      </c>
      <c r="CO1096" s="16" t="s">
        <v>3172</v>
      </c>
      <c r="CQ1096" s="16" t="s">
        <v>3405</v>
      </c>
      <c r="CR1096" s="16" t="s">
        <v>3406</v>
      </c>
      <c r="CS1096" s="16" t="s">
        <v>3404</v>
      </c>
      <c r="CT1096" s="16" t="s">
        <v>3408</v>
      </c>
      <c r="CU1096" s="16" t="s">
        <v>3225</v>
      </c>
      <c r="CV1096" s="16" t="s">
        <v>3184</v>
      </c>
      <c r="CW1096" s="16" t="s">
        <v>3410</v>
      </c>
      <c r="CY1096" s="16"/>
      <c r="CZ1096" s="19"/>
      <c r="DA1096" s="16"/>
      <c r="DB1096" s="16"/>
      <c r="DD1096" s="16"/>
      <c r="DF1096" s="16"/>
      <c r="DP1096" s="16"/>
      <c r="DS1096" s="16"/>
      <c r="DT1096" s="16"/>
      <c r="DU1096" s="16"/>
      <c r="DW1096" s="16"/>
      <c r="EB1096" s="16"/>
    </row>
    <row r="1097" spans="1:132" x14ac:dyDescent="0.35">
      <c r="A1097" s="16" t="s">
        <v>1166</v>
      </c>
      <c r="I1097" t="s">
        <v>3411</v>
      </c>
      <c r="J1097"/>
      <c r="K1097" s="16" t="s">
        <v>5829</v>
      </c>
      <c r="L1097" s="16"/>
      <c r="P1097" s="16"/>
      <c r="Q1097" s="16"/>
      <c r="R1097" s="16">
        <f>SUM(COUNTIF(L1097:Q1097,"yes"))</f>
        <v>0</v>
      </c>
      <c r="S1097" s="20"/>
      <c r="T1097" s="16" t="s">
        <v>5810</v>
      </c>
      <c r="U1097" s="16"/>
      <c r="V1097" s="16"/>
      <c r="W1097" s="16"/>
      <c r="X1097" s="16"/>
      <c r="Y1097" s="16"/>
      <c r="Z1097" s="16"/>
      <c r="AA1097" s="16"/>
      <c r="AG1097" s="16"/>
      <c r="AQ1097" s="16"/>
      <c r="BD1097" s="30"/>
      <c r="BH1097" s="26"/>
      <c r="BM1097" s="16"/>
      <c r="BN1097" s="16"/>
      <c r="BO1097" s="41"/>
      <c r="BT1097" s="16" t="s">
        <v>3412</v>
      </c>
      <c r="BU1097" s="32" t="s">
        <v>3413</v>
      </c>
      <c r="BW1097" s="16"/>
      <c r="BX1097" s="16"/>
      <c r="BY1097" s="16"/>
      <c r="BZ1097" s="16"/>
      <c r="CI1097" s="16"/>
      <c r="CJ1097" s="16"/>
      <c r="CK1097" s="16"/>
      <c r="CL1097" s="16" t="s">
        <v>3416</v>
      </c>
      <c r="CM1097" s="16" t="s">
        <v>119</v>
      </c>
      <c r="CN1097" s="16" t="s">
        <v>119</v>
      </c>
      <c r="CO1097" s="16" t="s">
        <v>3172</v>
      </c>
      <c r="CQ1097" s="16" t="s">
        <v>3412</v>
      </c>
      <c r="CR1097" s="16" t="s">
        <v>3413</v>
      </c>
      <c r="CS1097" s="16" t="s">
        <v>3411</v>
      </c>
      <c r="CT1097" s="16" t="s">
        <v>3415</v>
      </c>
      <c r="CU1097" s="16" t="s">
        <v>3417</v>
      </c>
      <c r="CV1097" s="16" t="s">
        <v>3418</v>
      </c>
      <c r="CW1097" s="16" t="s">
        <v>3419</v>
      </c>
      <c r="CY1097" s="16"/>
      <c r="CZ1097" s="19"/>
      <c r="DA1097" s="16"/>
      <c r="DB1097" s="16"/>
      <c r="DD1097" s="16"/>
      <c r="DF1097" s="16"/>
      <c r="DP1097" s="16"/>
      <c r="DS1097" s="16"/>
      <c r="DT1097" s="16"/>
      <c r="DU1097" s="16"/>
      <c r="DW1097" s="16"/>
      <c r="EB1097" s="16"/>
    </row>
    <row r="1098" spans="1:132" x14ac:dyDescent="0.35">
      <c r="A1098" s="16" t="s">
        <v>1166</v>
      </c>
      <c r="I1098" t="s">
        <v>3398</v>
      </c>
      <c r="J1098"/>
      <c r="K1098" s="16" t="s">
        <v>5829</v>
      </c>
      <c r="L1098" s="16"/>
      <c r="P1098" s="16"/>
      <c r="Q1098" s="16"/>
      <c r="R1098" s="16">
        <f>SUM(COUNTIF(L1098:Q1098,"yes"))</f>
        <v>0</v>
      </c>
      <c r="S1098" s="20"/>
      <c r="T1098" s="16" t="s">
        <v>5810</v>
      </c>
      <c r="U1098" s="16"/>
      <c r="V1098" s="16"/>
      <c r="W1098" s="16"/>
      <c r="X1098" s="16"/>
      <c r="Y1098" s="16"/>
      <c r="Z1098" s="16"/>
      <c r="AA1098" s="16"/>
      <c r="AG1098" s="16"/>
      <c r="AQ1098" s="16"/>
      <c r="BD1098" s="30"/>
      <c r="BH1098" s="26"/>
      <c r="BM1098" s="16"/>
      <c r="BN1098" s="16"/>
      <c r="BO1098" s="41"/>
      <c r="BT1098" s="16" t="s">
        <v>3399</v>
      </c>
      <c r="BU1098" s="32" t="s">
        <v>3400</v>
      </c>
      <c r="BW1098" s="16"/>
      <c r="BX1098" s="16"/>
      <c r="BY1098" s="16"/>
      <c r="BZ1098" s="16"/>
      <c r="CI1098" s="16"/>
      <c r="CJ1098" s="16"/>
      <c r="CK1098" s="16"/>
      <c r="CL1098" s="16" t="s">
        <v>3403</v>
      </c>
      <c r="CM1098" s="16" t="s">
        <v>119</v>
      </c>
      <c r="CN1098" s="16" t="s">
        <v>119</v>
      </c>
      <c r="CO1098" s="16" t="s">
        <v>3172</v>
      </c>
      <c r="CQ1098" s="16" t="s">
        <v>3399</v>
      </c>
      <c r="CR1098" s="16" t="s">
        <v>3400</v>
      </c>
      <c r="CS1098" s="16" t="s">
        <v>3398</v>
      </c>
      <c r="CT1098" s="16" t="s">
        <v>3402</v>
      </c>
      <c r="CU1098" s="16" t="s">
        <v>3353</v>
      </c>
      <c r="CV1098" s="16" t="s">
        <v>3201</v>
      </c>
      <c r="CW1098" s="16" t="s">
        <v>3176</v>
      </c>
      <c r="CY1098" s="16"/>
      <c r="CZ1098" s="19"/>
      <c r="DA1098" s="16"/>
      <c r="DB1098" s="16"/>
      <c r="DD1098" s="16"/>
      <c r="DF1098" s="16"/>
      <c r="DP1098" s="16"/>
      <c r="DS1098" s="16"/>
      <c r="DT1098" s="16"/>
      <c r="DU1098" s="16"/>
      <c r="DW1098" s="16"/>
      <c r="EB1098" s="16"/>
    </row>
    <row r="1099" spans="1:132" x14ac:dyDescent="0.35">
      <c r="A1099" s="16" t="s">
        <v>1166</v>
      </c>
      <c r="I1099" t="s">
        <v>3420</v>
      </c>
      <c r="J1099"/>
      <c r="K1099" s="16" t="s">
        <v>5829</v>
      </c>
      <c r="L1099" s="16"/>
      <c r="P1099" s="16"/>
      <c r="Q1099" s="16"/>
      <c r="R1099" s="16">
        <f>SUM(COUNTIF(L1099:Q1099,"yes"))</f>
        <v>0</v>
      </c>
      <c r="S1099" s="20"/>
      <c r="T1099" s="16" t="s">
        <v>5810</v>
      </c>
      <c r="U1099" s="16"/>
      <c r="V1099" s="16"/>
      <c r="W1099" s="16"/>
      <c r="X1099" s="16"/>
      <c r="Y1099" s="16"/>
      <c r="Z1099" s="16"/>
      <c r="AA1099" s="16"/>
      <c r="AG1099" s="16"/>
      <c r="AQ1099" s="16"/>
      <c r="BD1099" s="30"/>
      <c r="BH1099" s="26"/>
      <c r="BM1099" s="16"/>
      <c r="BN1099" s="16"/>
      <c r="BO1099" s="41"/>
      <c r="BT1099" s="16" t="s">
        <v>3421</v>
      </c>
      <c r="BU1099" s="32" t="s">
        <v>3422</v>
      </c>
      <c r="BW1099" s="16"/>
      <c r="BX1099" s="16"/>
      <c r="BY1099" s="16"/>
      <c r="BZ1099" s="16"/>
      <c r="CI1099" s="16"/>
      <c r="CJ1099" s="16"/>
      <c r="CK1099" s="16"/>
      <c r="CL1099" s="16" t="s">
        <v>3425</v>
      </c>
      <c r="CM1099" s="16" t="s">
        <v>119</v>
      </c>
      <c r="CN1099" s="16" t="s">
        <v>119</v>
      </c>
      <c r="CO1099" s="16" t="s">
        <v>3172</v>
      </c>
      <c r="CQ1099" s="16" t="s">
        <v>3421</v>
      </c>
      <c r="CR1099" s="16" t="s">
        <v>3422</v>
      </c>
      <c r="CS1099" s="16" t="s">
        <v>3420</v>
      </c>
      <c r="CT1099" s="16" t="s">
        <v>3424</v>
      </c>
      <c r="CU1099" s="16" t="s">
        <v>3426</v>
      </c>
      <c r="CV1099" s="16" t="s">
        <v>3427</v>
      </c>
      <c r="CW1099" s="16" t="s">
        <v>3428</v>
      </c>
      <c r="CY1099" s="16"/>
      <c r="CZ1099" s="19"/>
      <c r="DA1099" s="16"/>
      <c r="DB1099" s="16"/>
      <c r="DD1099" s="16"/>
      <c r="DF1099" s="16"/>
      <c r="DP1099" s="16"/>
      <c r="DS1099" s="16"/>
      <c r="DT1099" s="16"/>
      <c r="DU1099" s="16"/>
      <c r="DW1099" s="16"/>
      <c r="EB1099" s="16"/>
    </row>
    <row r="1100" spans="1:132" x14ac:dyDescent="0.35">
      <c r="A1100" s="16" t="s">
        <v>1166</v>
      </c>
      <c r="I1100" t="s">
        <v>3429</v>
      </c>
      <c r="J1100"/>
      <c r="K1100" s="16" t="s">
        <v>5829</v>
      </c>
      <c r="L1100" s="16"/>
      <c r="P1100" s="16"/>
      <c r="Q1100" s="16"/>
      <c r="R1100" s="16">
        <f>SUM(COUNTIF(L1100:Q1100,"yes"))</f>
        <v>0</v>
      </c>
      <c r="S1100" s="20"/>
      <c r="T1100" s="16" t="s">
        <v>5810</v>
      </c>
      <c r="U1100" s="16"/>
      <c r="V1100" s="16"/>
      <c r="W1100" s="16"/>
      <c r="X1100" s="16"/>
      <c r="Y1100" s="16"/>
      <c r="Z1100" s="16"/>
      <c r="AA1100" s="16"/>
      <c r="AG1100" s="16"/>
      <c r="AQ1100" s="16"/>
      <c r="BD1100" s="30"/>
      <c r="BH1100" s="26"/>
      <c r="BM1100" s="16"/>
      <c r="BN1100" s="16"/>
      <c r="BO1100" s="41"/>
      <c r="BT1100" s="16" t="s">
        <v>3430</v>
      </c>
      <c r="BU1100" s="32" t="s">
        <v>3431</v>
      </c>
      <c r="BW1100" s="16"/>
      <c r="BX1100" s="16"/>
      <c r="BY1100" s="16"/>
      <c r="BZ1100" s="16"/>
      <c r="CI1100" s="16"/>
      <c r="CJ1100" s="16"/>
      <c r="CK1100" s="16"/>
      <c r="CL1100" s="16" t="s">
        <v>3434</v>
      </c>
      <c r="CM1100" s="16" t="s">
        <v>119</v>
      </c>
      <c r="CN1100" s="16" t="s">
        <v>119</v>
      </c>
      <c r="CO1100" s="16" t="s">
        <v>3172</v>
      </c>
      <c r="CQ1100" s="16" t="s">
        <v>3430</v>
      </c>
      <c r="CR1100" s="16" t="s">
        <v>3431</v>
      </c>
      <c r="CS1100" s="16" t="s">
        <v>3429</v>
      </c>
      <c r="CT1100" s="16" t="s">
        <v>3433</v>
      </c>
      <c r="CU1100" s="16" t="s">
        <v>3393</v>
      </c>
      <c r="CV1100" s="16" t="s">
        <v>3435</v>
      </c>
      <c r="CW1100" s="16" t="s">
        <v>3395</v>
      </c>
      <c r="CY1100" s="16"/>
      <c r="CZ1100" s="19"/>
      <c r="DA1100" s="16"/>
      <c r="DB1100" s="16"/>
      <c r="DD1100" s="16"/>
      <c r="DF1100" s="16"/>
      <c r="DP1100" s="16"/>
      <c r="DS1100" s="16"/>
      <c r="DT1100" s="16"/>
      <c r="DU1100" s="16"/>
      <c r="DW1100" s="16"/>
      <c r="EB1100" s="16"/>
    </row>
    <row r="1101" spans="1:132" x14ac:dyDescent="0.35">
      <c r="A1101" s="16" t="s">
        <v>1166</v>
      </c>
      <c r="I1101" t="s">
        <v>3436</v>
      </c>
      <c r="J1101"/>
      <c r="K1101" s="16" t="s">
        <v>5829</v>
      </c>
      <c r="L1101" s="16"/>
      <c r="P1101" s="16"/>
      <c r="Q1101" s="16"/>
      <c r="R1101" s="16">
        <f>SUM(COUNTIF(L1101:Q1101,"yes"))</f>
        <v>0</v>
      </c>
      <c r="S1101" s="20"/>
      <c r="T1101" s="16" t="s">
        <v>5810</v>
      </c>
      <c r="U1101" s="16"/>
      <c r="V1101" s="16"/>
      <c r="W1101" s="16"/>
      <c r="X1101" s="16"/>
      <c r="Y1101" s="16"/>
      <c r="Z1101" s="16"/>
      <c r="AA1101" s="16"/>
      <c r="AG1101" s="16"/>
      <c r="AQ1101" s="16"/>
      <c r="BD1101" s="30"/>
      <c r="BH1101" s="26"/>
      <c r="BM1101" s="16"/>
      <c r="BN1101" s="16"/>
      <c r="BO1101" s="41"/>
      <c r="BT1101" s="16" t="s">
        <v>3437</v>
      </c>
      <c r="BU1101" s="32" t="s">
        <v>3438</v>
      </c>
      <c r="BW1101" s="16"/>
      <c r="BX1101" s="16"/>
      <c r="BY1101" s="16"/>
      <c r="BZ1101" s="16"/>
      <c r="CI1101" s="16"/>
      <c r="CJ1101" s="16"/>
      <c r="CK1101" s="16"/>
      <c r="CL1101" s="16" t="s">
        <v>3441</v>
      </c>
      <c r="CM1101" s="16" t="s">
        <v>119</v>
      </c>
      <c r="CN1101" s="16" t="s">
        <v>119</v>
      </c>
      <c r="CO1101" s="16" t="s">
        <v>3172</v>
      </c>
      <c r="CQ1101" s="16" t="s">
        <v>3437</v>
      </c>
      <c r="CR1101" s="16" t="s">
        <v>3438</v>
      </c>
      <c r="CS1101" s="16" t="s">
        <v>3436</v>
      </c>
      <c r="CT1101" s="16" t="s">
        <v>3440</v>
      </c>
      <c r="CU1101" s="16" t="s">
        <v>3275</v>
      </c>
      <c r="CV1101" s="16" t="s">
        <v>3184</v>
      </c>
      <c r="CW1101" s="16" t="s">
        <v>3218</v>
      </c>
      <c r="CY1101" s="16"/>
      <c r="CZ1101" s="19"/>
      <c r="DA1101" s="16"/>
      <c r="DB1101" s="16"/>
      <c r="DD1101" s="16"/>
      <c r="DF1101" s="16"/>
      <c r="DP1101" s="16"/>
      <c r="DS1101" s="16"/>
      <c r="DT1101" s="16"/>
      <c r="DU1101" s="16"/>
      <c r="DW1101" s="16"/>
      <c r="EB1101" s="16"/>
    </row>
    <row r="1102" spans="1:132" x14ac:dyDescent="0.35">
      <c r="A1102" s="16" t="s">
        <v>1166</v>
      </c>
      <c r="I1102" t="s">
        <v>3442</v>
      </c>
      <c r="J1102"/>
      <c r="K1102" s="16" t="s">
        <v>5829</v>
      </c>
      <c r="L1102" s="16"/>
      <c r="P1102" s="16"/>
      <c r="Q1102" s="16"/>
      <c r="R1102" s="16">
        <f>SUM(COUNTIF(L1102:Q1102,"yes"))</f>
        <v>0</v>
      </c>
      <c r="S1102" s="20"/>
      <c r="T1102" s="16" t="s">
        <v>5810</v>
      </c>
      <c r="U1102" s="16"/>
      <c r="V1102" s="16"/>
      <c r="W1102" s="16"/>
      <c r="X1102" s="16"/>
      <c r="Y1102" s="16"/>
      <c r="Z1102" s="16"/>
      <c r="AA1102" s="16"/>
      <c r="AG1102" s="16"/>
      <c r="AQ1102" s="16"/>
      <c r="BD1102" s="30"/>
      <c r="BH1102" s="26"/>
      <c r="BM1102" s="16"/>
      <c r="BN1102" s="16"/>
      <c r="BO1102" s="41"/>
      <c r="BT1102" s="16" t="s">
        <v>3443</v>
      </c>
      <c r="BU1102" s="32" t="s">
        <v>3444</v>
      </c>
      <c r="BW1102" s="16"/>
      <c r="BX1102" s="16"/>
      <c r="BY1102" s="16"/>
      <c r="BZ1102" s="16"/>
      <c r="CI1102" s="16"/>
      <c r="CJ1102" s="16"/>
      <c r="CK1102" s="16"/>
      <c r="CL1102" s="16" t="s">
        <v>3447</v>
      </c>
      <c r="CM1102" s="16" t="s">
        <v>119</v>
      </c>
      <c r="CN1102" s="16" t="s">
        <v>119</v>
      </c>
      <c r="CO1102" s="16" t="s">
        <v>3172</v>
      </c>
      <c r="CQ1102" s="16" t="s">
        <v>3443</v>
      </c>
      <c r="CR1102" s="16" t="s">
        <v>3444</v>
      </c>
      <c r="CS1102" s="16" t="s">
        <v>3442</v>
      </c>
      <c r="CT1102" s="16" t="s">
        <v>3446</v>
      </c>
      <c r="CU1102" s="16" t="s">
        <v>3308</v>
      </c>
      <c r="CV1102" s="16" t="s">
        <v>3244</v>
      </c>
      <c r="CW1102" s="16" t="s">
        <v>3448</v>
      </c>
      <c r="CY1102" s="16"/>
      <c r="CZ1102" s="19"/>
      <c r="DA1102" s="16"/>
      <c r="DB1102" s="16"/>
      <c r="DD1102" s="16"/>
      <c r="DF1102" s="16"/>
      <c r="DP1102" s="16"/>
      <c r="DS1102" s="16"/>
      <c r="DT1102" s="16"/>
      <c r="DU1102" s="16"/>
      <c r="DW1102" s="16"/>
      <c r="EB1102" s="16"/>
    </row>
    <row r="1103" spans="1:132" x14ac:dyDescent="0.35">
      <c r="A1103" s="16" t="s">
        <v>1166</v>
      </c>
      <c r="I1103" t="s">
        <v>3449</v>
      </c>
      <c r="J1103"/>
      <c r="K1103" s="16" t="s">
        <v>5829</v>
      </c>
      <c r="L1103" s="16"/>
      <c r="P1103" s="16"/>
      <c r="Q1103" s="16"/>
      <c r="R1103" s="16">
        <f>SUM(COUNTIF(L1103:Q1103,"yes"))</f>
        <v>0</v>
      </c>
      <c r="S1103" s="20"/>
      <c r="T1103" s="16" t="s">
        <v>5810</v>
      </c>
      <c r="U1103" s="16"/>
      <c r="V1103" s="16"/>
      <c r="W1103" s="16"/>
      <c r="X1103" s="16"/>
      <c r="Y1103" s="16"/>
      <c r="Z1103" s="16"/>
      <c r="AA1103" s="16"/>
      <c r="AG1103" s="16"/>
      <c r="AQ1103" s="16"/>
      <c r="BD1103" s="30"/>
      <c r="BH1103" s="26"/>
      <c r="BM1103" s="16"/>
      <c r="BN1103" s="16"/>
      <c r="BO1103" s="41"/>
      <c r="BT1103" s="16" t="s">
        <v>3450</v>
      </c>
      <c r="BU1103" s="32" t="s">
        <v>3451</v>
      </c>
      <c r="BW1103" s="16"/>
      <c r="BX1103" s="16"/>
      <c r="BY1103" s="16"/>
      <c r="BZ1103" s="16"/>
      <c r="CI1103" s="16"/>
      <c r="CJ1103" s="16"/>
      <c r="CK1103" s="16"/>
      <c r="CL1103" s="16" t="s">
        <v>3453</v>
      </c>
      <c r="CM1103" s="16" t="s">
        <v>119</v>
      </c>
      <c r="CN1103" s="16" t="s">
        <v>119</v>
      </c>
      <c r="CO1103" s="16" t="s">
        <v>3172</v>
      </c>
      <c r="CQ1103" s="16" t="s">
        <v>3450</v>
      </c>
      <c r="CR1103" s="16" t="s">
        <v>3451</v>
      </c>
      <c r="CS1103" s="16" t="s">
        <v>3449</v>
      </c>
      <c r="CT1103" s="16" t="s">
        <v>6095</v>
      </c>
      <c r="CU1103" s="16" t="s">
        <v>3225</v>
      </c>
      <c r="CV1103" s="16" t="s">
        <v>3454</v>
      </c>
      <c r="CW1103" s="16" t="s">
        <v>3455</v>
      </c>
      <c r="CY1103" s="16"/>
      <c r="CZ1103" s="19"/>
      <c r="DA1103" s="16"/>
      <c r="DB1103" s="16"/>
      <c r="DD1103" s="16"/>
      <c r="DF1103" s="16"/>
      <c r="DP1103" s="16"/>
      <c r="DS1103" s="16"/>
      <c r="DT1103" s="16"/>
      <c r="DU1103" s="16"/>
      <c r="DW1103" s="16"/>
      <c r="EB1103" s="16"/>
    </row>
    <row r="1104" spans="1:132" x14ac:dyDescent="0.35">
      <c r="A1104" s="16" t="s">
        <v>1166</v>
      </c>
      <c r="I1104" t="s">
        <v>3162</v>
      </c>
      <c r="J1104"/>
      <c r="K1104" s="16" t="s">
        <v>5829</v>
      </c>
      <c r="L1104" s="16"/>
      <c r="P1104" s="16"/>
      <c r="Q1104" s="16"/>
      <c r="R1104" s="16">
        <f>SUM(COUNTIF(L1104:Q1104,"yes"))</f>
        <v>0</v>
      </c>
      <c r="S1104" s="20" t="s">
        <v>6301</v>
      </c>
      <c r="T1104" s="16" t="s">
        <v>651</v>
      </c>
      <c r="U1104" s="16"/>
      <c r="V1104" s="16"/>
      <c r="W1104" s="16"/>
      <c r="X1104" s="16"/>
      <c r="Y1104" s="16" t="s">
        <v>1690</v>
      </c>
      <c r="Z1104" s="16" t="s">
        <v>3166</v>
      </c>
      <c r="AA1104" s="16"/>
      <c r="AB1104" s="16" t="s">
        <v>3164</v>
      </c>
      <c r="AC1104" s="16" t="s">
        <v>3165</v>
      </c>
      <c r="AG1104" s="16"/>
      <c r="AM1104" s="16" t="s">
        <v>747</v>
      </c>
      <c r="AN1104" s="16" t="s">
        <v>981</v>
      </c>
      <c r="AO1104" s="16" t="s">
        <v>5815</v>
      </c>
      <c r="AQ1104" s="16"/>
      <c r="AT1104" s="16">
        <v>25</v>
      </c>
      <c r="AU1104" s="16">
        <v>102</v>
      </c>
      <c r="AV1104" s="16" t="s">
        <v>707</v>
      </c>
      <c r="AW1104" s="16" t="s">
        <v>1693</v>
      </c>
      <c r="AX1104" s="16" t="s">
        <v>5816</v>
      </c>
      <c r="AY1104" s="16" t="s">
        <v>5817</v>
      </c>
      <c r="AZ1104" s="16">
        <f>LEN(AY1104)-LEN(SUBSTITUTE(AY1104,",",""))+1</f>
        <v>3</v>
      </c>
      <c r="BA1104" s="16" t="s">
        <v>774</v>
      </c>
      <c r="BB1104" s="16">
        <f>LEN(BA1104)-LEN(SUBSTITUTE(BA1104,",",""))+1</f>
        <v>1</v>
      </c>
      <c r="BC1104" s="16">
        <f>Table1[[#This Row], [no. of native regions]]+Table1[[#This Row], [no. of introduced regions]]</f>
        <v>4</v>
      </c>
      <c r="BD1104" s="30">
        <f>Table1[[#This Row], [no. of introduced regions]]/Table1[[#This Row], [no. of native regions]]</f>
        <v>0.33333333333333331</v>
      </c>
      <c r="BH1104" s="26"/>
      <c r="BM1104" s="16"/>
      <c r="BN1104" s="16"/>
      <c r="BO1104" s="41"/>
      <c r="BT1104" s="16" t="s">
        <v>1696</v>
      </c>
      <c r="BU1104" s="32" t="s">
        <v>1697</v>
      </c>
      <c r="BV1104" s="16" t="s">
        <v>1698</v>
      </c>
      <c r="BW1104" s="16"/>
      <c r="BX1104" s="16"/>
      <c r="BY1104" s="16"/>
      <c r="BZ1104" s="16"/>
      <c r="CI1104" s="16"/>
      <c r="CJ1104" s="16"/>
      <c r="CK1104" s="16"/>
      <c r="CL1104" s="16" t="s">
        <v>3458</v>
      </c>
      <c r="CM1104" s="16" t="s">
        <v>119</v>
      </c>
      <c r="CN1104" s="16" t="s">
        <v>119</v>
      </c>
      <c r="CO1104" s="16" t="s">
        <v>3172</v>
      </c>
      <c r="CQ1104" s="16" t="s">
        <v>1696</v>
      </c>
      <c r="CR1104" s="16" t="s">
        <v>1697</v>
      </c>
      <c r="CT1104" s="16" t="s">
        <v>3457</v>
      </c>
      <c r="CU1104" s="16" t="s">
        <v>3308</v>
      </c>
      <c r="CV1104" s="16" t="s">
        <v>3378</v>
      </c>
      <c r="CW1104" s="16" t="s">
        <v>3459</v>
      </c>
      <c r="CY1104" s="16" t="s">
        <v>1203</v>
      </c>
      <c r="CZ1104" s="19" t="s">
        <v>14</v>
      </c>
      <c r="DA1104" s="16"/>
      <c r="DB1104" s="16"/>
      <c r="DD1104" s="16"/>
      <c r="DF1104" s="16"/>
      <c r="DP1104" s="16"/>
      <c r="DS1104" s="16"/>
      <c r="DT1104" s="16"/>
      <c r="DU1104" s="16"/>
      <c r="DW1104" s="16"/>
      <c r="EB1104" s="16"/>
    </row>
    <row r="1105" spans="1:132" x14ac:dyDescent="0.35">
      <c r="A1105" s="16" t="s">
        <v>1166</v>
      </c>
      <c r="I1105" t="s">
        <v>3460</v>
      </c>
      <c r="J1105"/>
      <c r="K1105" s="16" t="s">
        <v>5829</v>
      </c>
      <c r="L1105" s="16"/>
      <c r="P1105" s="16"/>
      <c r="Q1105" s="16"/>
      <c r="R1105" s="16">
        <f>SUM(COUNTIF(L1105:Q1105,"yes"))</f>
        <v>0</v>
      </c>
      <c r="S1105" s="20"/>
      <c r="T1105" s="16" t="s">
        <v>5810</v>
      </c>
      <c r="U1105" s="16"/>
      <c r="V1105" s="16"/>
      <c r="W1105" s="16"/>
      <c r="X1105" s="16"/>
      <c r="Y1105" s="16"/>
      <c r="Z1105" s="16"/>
      <c r="AA1105" s="16"/>
      <c r="AG1105" s="16"/>
      <c r="AQ1105" s="16"/>
      <c r="BD1105" s="30"/>
      <c r="BH1105" s="26"/>
      <c r="BM1105" s="16"/>
      <c r="BN1105" s="16"/>
      <c r="BO1105" s="41"/>
      <c r="BT1105" s="16" t="s">
        <v>3461</v>
      </c>
      <c r="BU1105" s="32" t="s">
        <v>3462</v>
      </c>
      <c r="BW1105" s="16"/>
      <c r="BX1105" s="16"/>
      <c r="BY1105" s="16"/>
      <c r="BZ1105" s="16"/>
      <c r="CI1105" s="16"/>
      <c r="CJ1105" s="16"/>
      <c r="CK1105" s="16"/>
      <c r="CL1105" s="16" t="s">
        <v>3465</v>
      </c>
      <c r="CM1105" s="16" t="s">
        <v>119</v>
      </c>
      <c r="CN1105" s="16" t="s">
        <v>119</v>
      </c>
      <c r="CO1105" s="16" t="s">
        <v>3172</v>
      </c>
      <c r="CQ1105" s="16" t="s">
        <v>3461</v>
      </c>
      <c r="CR1105" s="16" t="s">
        <v>3462</v>
      </c>
      <c r="CS1105" s="16" t="s">
        <v>3460</v>
      </c>
      <c r="CT1105" s="16" t="s">
        <v>3464</v>
      </c>
      <c r="CU1105" s="16" t="s">
        <v>3466</v>
      </c>
      <c r="CV1105" s="16" t="s">
        <v>3184</v>
      </c>
      <c r="CW1105" s="16" t="s">
        <v>3467</v>
      </c>
      <c r="CY1105" s="16"/>
      <c r="CZ1105" s="19"/>
      <c r="DA1105" s="16"/>
      <c r="DB1105" s="16"/>
      <c r="DD1105" s="16"/>
      <c r="DF1105" s="16"/>
      <c r="DP1105" s="16"/>
      <c r="DS1105" s="16"/>
      <c r="DT1105" s="16"/>
      <c r="DU1105" s="16"/>
      <c r="DW1105" s="16"/>
      <c r="EB1105" s="16"/>
    </row>
    <row r="1106" spans="1:132" x14ac:dyDescent="0.35">
      <c r="A1106" s="16" t="s">
        <v>1166</v>
      </c>
      <c r="I1106" t="s">
        <v>3468</v>
      </c>
      <c r="J1106"/>
      <c r="K1106" s="16" t="s">
        <v>5829</v>
      </c>
      <c r="L1106" s="16"/>
      <c r="P1106" s="16"/>
      <c r="Q1106" s="16"/>
      <c r="R1106" s="16">
        <f>SUM(COUNTIF(L1106:Q1106,"yes"))</f>
        <v>0</v>
      </c>
      <c r="S1106" s="20"/>
      <c r="T1106" s="16" t="s">
        <v>5810</v>
      </c>
      <c r="U1106" s="16"/>
      <c r="V1106" s="16"/>
      <c r="W1106" s="16"/>
      <c r="X1106" s="16"/>
      <c r="Y1106" s="16"/>
      <c r="Z1106" s="16"/>
      <c r="AA1106" s="16"/>
      <c r="AG1106" s="16"/>
      <c r="AQ1106" s="16"/>
      <c r="BD1106" s="30"/>
      <c r="BH1106" s="26"/>
      <c r="BM1106" s="16"/>
      <c r="BN1106" s="16"/>
      <c r="BO1106" s="41"/>
      <c r="BT1106" s="16" t="s">
        <v>3469</v>
      </c>
      <c r="BU1106" s="32" t="s">
        <v>3470</v>
      </c>
      <c r="BW1106" s="16"/>
      <c r="BX1106" s="16"/>
      <c r="BY1106" s="16"/>
      <c r="BZ1106" s="16"/>
      <c r="CI1106" s="16"/>
      <c r="CJ1106" s="16"/>
      <c r="CK1106" s="16"/>
      <c r="CL1106" s="16" t="s">
        <v>3473</v>
      </c>
      <c r="CM1106" s="16" t="s">
        <v>119</v>
      </c>
      <c r="CN1106" s="16" t="s">
        <v>119</v>
      </c>
      <c r="CO1106" s="16" t="s">
        <v>3172</v>
      </c>
      <c r="CQ1106" s="16" t="s">
        <v>3469</v>
      </c>
      <c r="CR1106" s="16" t="s">
        <v>3470</v>
      </c>
      <c r="CS1106" s="16" t="s">
        <v>3468</v>
      </c>
      <c r="CT1106" s="16" t="s">
        <v>3472</v>
      </c>
      <c r="CU1106" s="16" t="s">
        <v>3474</v>
      </c>
      <c r="CV1106" s="16" t="s">
        <v>3475</v>
      </c>
      <c r="CW1106" s="16" t="s">
        <v>3476</v>
      </c>
      <c r="CY1106" s="16"/>
      <c r="CZ1106" s="19"/>
      <c r="DA1106" s="16"/>
      <c r="DB1106" s="16"/>
      <c r="DD1106" s="16"/>
      <c r="DF1106" s="16"/>
      <c r="DP1106" s="16"/>
      <c r="DS1106" s="16"/>
      <c r="DT1106" s="16"/>
      <c r="DU1106" s="16"/>
      <c r="DW1106" s="16"/>
      <c r="EB1106" s="16"/>
    </row>
    <row r="1107" spans="1:132" x14ac:dyDescent="0.35">
      <c r="A1107" s="16" t="s">
        <v>1166</v>
      </c>
      <c r="I1107" t="s">
        <v>3477</v>
      </c>
      <c r="J1107"/>
      <c r="K1107" s="16" t="s">
        <v>5829</v>
      </c>
      <c r="L1107" s="16"/>
      <c r="P1107" s="16"/>
      <c r="Q1107" s="16"/>
      <c r="R1107" s="16">
        <f>SUM(COUNTIF(L1107:Q1107,"yes"))</f>
        <v>0</v>
      </c>
      <c r="S1107" s="20"/>
      <c r="T1107" s="16" t="s">
        <v>5810</v>
      </c>
      <c r="U1107" s="16"/>
      <c r="V1107" s="16"/>
      <c r="W1107" s="16"/>
      <c r="X1107" s="16"/>
      <c r="Y1107" s="16"/>
      <c r="Z1107" s="16"/>
      <c r="AA1107" s="16"/>
      <c r="AG1107" s="16"/>
      <c r="AQ1107" s="16"/>
      <c r="BD1107" s="30"/>
      <c r="BH1107" s="26"/>
      <c r="BM1107" s="16"/>
      <c r="BN1107" s="16"/>
      <c r="BO1107" s="41"/>
      <c r="BT1107" s="16" t="s">
        <v>3478</v>
      </c>
      <c r="BU1107" s="32" t="s">
        <v>3479</v>
      </c>
      <c r="BW1107" s="16"/>
      <c r="BX1107" s="16"/>
      <c r="BY1107" s="16"/>
      <c r="BZ1107" s="16"/>
      <c r="CI1107" s="16"/>
      <c r="CJ1107" s="16"/>
      <c r="CK1107" s="16"/>
      <c r="CL1107" s="16" t="s">
        <v>3482</v>
      </c>
      <c r="CM1107" s="16" t="s">
        <v>119</v>
      </c>
      <c r="CN1107" s="16" t="s">
        <v>119</v>
      </c>
      <c r="CO1107" s="16" t="s">
        <v>3172</v>
      </c>
      <c r="CQ1107" s="16" t="s">
        <v>3478</v>
      </c>
      <c r="CR1107" s="16" t="s">
        <v>3479</v>
      </c>
      <c r="CS1107" s="16" t="s">
        <v>3477</v>
      </c>
      <c r="CT1107" s="16" t="s">
        <v>3481</v>
      </c>
      <c r="CU1107" s="16" t="s">
        <v>3474</v>
      </c>
      <c r="CV1107" s="16" t="s">
        <v>3354</v>
      </c>
      <c r="CW1107" s="16" t="s">
        <v>3455</v>
      </c>
      <c r="CY1107" s="16"/>
      <c r="CZ1107" s="19"/>
      <c r="DA1107" s="16"/>
      <c r="DB1107" s="16"/>
      <c r="DD1107" s="16"/>
      <c r="DF1107" s="16"/>
      <c r="DP1107" s="16"/>
      <c r="DS1107" s="16"/>
      <c r="DT1107" s="16"/>
      <c r="DU1107" s="16"/>
      <c r="DW1107" s="16"/>
      <c r="EB1107" s="16"/>
    </row>
    <row r="1108" spans="1:132" x14ac:dyDescent="0.35">
      <c r="A1108" s="16" t="s">
        <v>1166</v>
      </c>
      <c r="I1108" t="s">
        <v>3484</v>
      </c>
      <c r="J1108"/>
      <c r="K1108" s="16" t="s">
        <v>5829</v>
      </c>
      <c r="L1108" s="16"/>
      <c r="P1108" s="16"/>
      <c r="Q1108" s="16"/>
      <c r="R1108" s="16">
        <f>SUM(COUNTIF(L1108:Q1108,"yes"))</f>
        <v>0</v>
      </c>
      <c r="S1108" s="20"/>
      <c r="T1108" s="16" t="s">
        <v>5810</v>
      </c>
      <c r="U1108" s="16"/>
      <c r="V1108" s="16"/>
      <c r="W1108" s="16"/>
      <c r="X1108" s="16"/>
      <c r="Y1108" s="16"/>
      <c r="Z1108" s="16"/>
      <c r="AA1108" s="16"/>
      <c r="AG1108" s="16"/>
      <c r="AQ1108" s="16"/>
      <c r="AX1108" s="16" t="s">
        <v>3483</v>
      </c>
      <c r="BD1108" s="30"/>
      <c r="BH1108" s="26"/>
      <c r="BM1108" s="16"/>
      <c r="BN1108" s="16"/>
      <c r="BO1108" s="41"/>
      <c r="BT1108" s="16" t="s">
        <v>479</v>
      </c>
      <c r="BU1108" s="32" t="s">
        <v>3485</v>
      </c>
      <c r="BW1108" s="16"/>
      <c r="BX1108" s="16"/>
      <c r="BY1108" s="16"/>
      <c r="BZ1108" s="16"/>
      <c r="CI1108" s="16"/>
      <c r="CJ1108" s="16"/>
      <c r="CK1108" s="16"/>
      <c r="CL1108" s="16" t="s">
        <v>3488</v>
      </c>
      <c r="CM1108" s="16" t="s">
        <v>119</v>
      </c>
      <c r="CN1108" s="16" t="s">
        <v>119</v>
      </c>
      <c r="CO1108" s="16" t="s">
        <v>3172</v>
      </c>
      <c r="CQ1108" s="16" t="s">
        <v>479</v>
      </c>
      <c r="CR1108" s="16" t="s">
        <v>3485</v>
      </c>
      <c r="CS1108" s="16" t="s">
        <v>3484</v>
      </c>
      <c r="CT1108" s="16" t="s">
        <v>3487</v>
      </c>
      <c r="CU1108" s="16" t="s">
        <v>3489</v>
      </c>
      <c r="CV1108" s="16" t="s">
        <v>3490</v>
      </c>
      <c r="CW1108" s="16" t="s">
        <v>3491</v>
      </c>
      <c r="CY1108" s="16"/>
      <c r="CZ1108" s="19"/>
      <c r="DA1108" s="16"/>
      <c r="DB1108" s="16"/>
      <c r="DD1108" s="16"/>
      <c r="DF1108" s="16"/>
      <c r="DP1108" s="16"/>
      <c r="DS1108" s="16"/>
      <c r="DT1108" s="16"/>
      <c r="DU1108" s="16"/>
      <c r="DW1108" s="16"/>
      <c r="EB1108" s="16"/>
    </row>
    <row r="1109" spans="1:132" x14ac:dyDescent="0.35">
      <c r="A1109" s="16" t="s">
        <v>1166</v>
      </c>
      <c r="I1109" t="s">
        <v>3492</v>
      </c>
      <c r="J1109"/>
      <c r="K1109" s="16" t="s">
        <v>5829</v>
      </c>
      <c r="L1109" s="16"/>
      <c r="P1109" s="16"/>
      <c r="Q1109" s="16"/>
      <c r="R1109" s="16">
        <f>SUM(COUNTIF(L1109:Q1109,"yes"))</f>
        <v>0</v>
      </c>
      <c r="S1109" s="20"/>
      <c r="T1109" s="16" t="s">
        <v>5810</v>
      </c>
      <c r="U1109" s="16"/>
      <c r="V1109" s="16"/>
      <c r="W1109" s="16"/>
      <c r="X1109" s="16"/>
      <c r="Y1109" s="16"/>
      <c r="Z1109" s="16"/>
      <c r="AA1109" s="16"/>
      <c r="AG1109" s="16"/>
      <c r="AQ1109" s="16"/>
      <c r="BD1109" s="30"/>
      <c r="BH1109" s="26"/>
      <c r="BM1109" s="16"/>
      <c r="BN1109" s="16"/>
      <c r="BO1109" s="41"/>
      <c r="BT1109" s="16" t="s">
        <v>3493</v>
      </c>
      <c r="BU1109" s="32" t="s">
        <v>3494</v>
      </c>
      <c r="BW1109" s="16"/>
      <c r="BX1109" s="16"/>
      <c r="BY1109" s="16"/>
      <c r="BZ1109" s="16"/>
      <c r="CI1109" s="16"/>
      <c r="CJ1109" s="16"/>
      <c r="CK1109" s="16"/>
      <c r="CL1109" s="16" t="s">
        <v>3496</v>
      </c>
      <c r="CM1109" s="16" t="s">
        <v>119</v>
      </c>
      <c r="CN1109" s="16" t="s">
        <v>119</v>
      </c>
      <c r="CO1109" s="16" t="s">
        <v>3172</v>
      </c>
      <c r="CQ1109" s="16" t="s">
        <v>3493</v>
      </c>
      <c r="CR1109" s="16" t="s">
        <v>3494</v>
      </c>
      <c r="CS1109" s="16" t="s">
        <v>3492</v>
      </c>
      <c r="CT1109" s="16" t="s">
        <v>6096</v>
      </c>
      <c r="CU1109" s="16" t="s">
        <v>3466</v>
      </c>
      <c r="CV1109" s="16" t="s">
        <v>3497</v>
      </c>
      <c r="CW1109" s="16" t="s">
        <v>3498</v>
      </c>
      <c r="CY1109" s="16"/>
      <c r="CZ1109" s="19"/>
      <c r="DA1109" s="16"/>
      <c r="DB1109" s="16"/>
      <c r="DD1109" s="16"/>
      <c r="DF1109" s="16"/>
      <c r="DP1109" s="16"/>
      <c r="DS1109" s="16"/>
      <c r="DT1109" s="16"/>
      <c r="DU1109" s="16"/>
      <c r="DW1109" s="16"/>
      <c r="EB1109" s="16"/>
    </row>
    <row r="1110" spans="1:132" x14ac:dyDescent="0.35">
      <c r="A1110" s="16" t="s">
        <v>1166</v>
      </c>
      <c r="I1110" t="s">
        <v>388</v>
      </c>
      <c r="J1110"/>
      <c r="K1110" s="16" t="s">
        <v>5829</v>
      </c>
      <c r="L1110" s="16"/>
      <c r="P1110" s="16"/>
      <c r="Q1110" s="16"/>
      <c r="R1110" s="16">
        <f>SUM(COUNTIF(L1110:Q1110,"yes"))</f>
        <v>0</v>
      </c>
      <c r="S1110" s="20"/>
      <c r="T1110" s="16" t="s">
        <v>5810</v>
      </c>
      <c r="U1110" s="16"/>
      <c r="V1110" s="16"/>
      <c r="W1110" s="16"/>
      <c r="X1110" s="16"/>
      <c r="Y1110" s="16"/>
      <c r="Z1110" s="16"/>
      <c r="AA1110" s="16"/>
      <c r="AG1110" s="16"/>
      <c r="AQ1110" s="16"/>
      <c r="BD1110" s="30"/>
      <c r="BH1110" s="26"/>
      <c r="BM1110" s="16"/>
      <c r="BN1110" s="16"/>
      <c r="BO1110" s="41"/>
      <c r="BT1110" s="16" t="s">
        <v>375</v>
      </c>
      <c r="BU1110" s="32" t="s">
        <v>3499</v>
      </c>
      <c r="BW1110" s="16"/>
      <c r="BX1110" s="16"/>
      <c r="BY1110" s="16"/>
      <c r="BZ1110" s="16"/>
      <c r="CI1110" s="16"/>
      <c r="CJ1110" s="16"/>
      <c r="CK1110" s="16"/>
      <c r="CL1110" s="16" t="s">
        <v>401</v>
      </c>
      <c r="CM1110" s="16" t="s">
        <v>119</v>
      </c>
      <c r="CN1110" s="16" t="s">
        <v>119</v>
      </c>
      <c r="CO1110" s="16" t="s">
        <v>3172</v>
      </c>
      <c r="CQ1110" s="16" t="s">
        <v>375</v>
      </c>
      <c r="CR1110" s="16" t="s">
        <v>3499</v>
      </c>
      <c r="CS1110" s="16" t="s">
        <v>388</v>
      </c>
      <c r="CT1110" s="16" t="s">
        <v>3501</v>
      </c>
      <c r="CU1110" s="16" t="s">
        <v>3377</v>
      </c>
      <c r="CV1110" s="16" t="s">
        <v>3502</v>
      </c>
      <c r="CW1110" s="16" t="s">
        <v>3503</v>
      </c>
      <c r="CY1110" s="16"/>
      <c r="CZ1110" s="19"/>
      <c r="DA1110" s="16"/>
      <c r="DB1110" s="16"/>
      <c r="DD1110" s="16"/>
      <c r="DF1110" s="16"/>
      <c r="DP1110" s="16"/>
      <c r="DS1110" s="16"/>
      <c r="DT1110" s="16"/>
      <c r="DU1110" s="16"/>
      <c r="DW1110" s="16"/>
      <c r="EB1110" s="16"/>
    </row>
    <row r="1111" spans="1:132" x14ac:dyDescent="0.35">
      <c r="A1111" s="16" t="s">
        <v>1166</v>
      </c>
      <c r="I1111" t="s">
        <v>3504</v>
      </c>
      <c r="J1111"/>
      <c r="K1111" s="16" t="s">
        <v>5829</v>
      </c>
      <c r="L1111" s="16"/>
      <c r="P1111" s="16"/>
      <c r="Q1111" s="16"/>
      <c r="R1111" s="16">
        <f>SUM(COUNTIF(L1111:Q1111,"yes"))</f>
        <v>0</v>
      </c>
      <c r="S1111" s="20"/>
      <c r="T1111" s="16" t="s">
        <v>5810</v>
      </c>
      <c r="U1111" s="16"/>
      <c r="V1111" s="16"/>
      <c r="W1111" s="16"/>
      <c r="X1111" s="16"/>
      <c r="Y1111" s="16"/>
      <c r="Z1111" s="16"/>
      <c r="AA1111" s="16"/>
      <c r="AG1111" s="16"/>
      <c r="AQ1111" s="16"/>
      <c r="BD1111" s="30"/>
      <c r="BH1111" s="26"/>
      <c r="BM1111" s="16"/>
      <c r="BN1111" s="16"/>
      <c r="BO1111" s="41"/>
      <c r="BT1111" s="16" t="s">
        <v>3505</v>
      </c>
      <c r="BU1111" s="32" t="s">
        <v>3506</v>
      </c>
      <c r="BW1111" s="16"/>
      <c r="BX1111" s="16"/>
      <c r="BY1111" s="16"/>
      <c r="BZ1111" s="16"/>
      <c r="CI1111" s="16"/>
      <c r="CJ1111" s="16"/>
      <c r="CK1111" s="16"/>
      <c r="CL1111" s="16" t="s">
        <v>3509</v>
      </c>
      <c r="CM1111" s="16" t="s">
        <v>119</v>
      </c>
      <c r="CN1111" s="16" t="s">
        <v>119</v>
      </c>
      <c r="CO1111" s="16" t="s">
        <v>3172</v>
      </c>
      <c r="CQ1111" s="16" t="s">
        <v>3505</v>
      </c>
      <c r="CR1111" s="16" t="s">
        <v>3506</v>
      </c>
      <c r="CS1111" s="16" t="s">
        <v>3504</v>
      </c>
      <c r="CT1111" s="16" t="s">
        <v>3508</v>
      </c>
      <c r="CU1111" s="16" t="s">
        <v>3225</v>
      </c>
      <c r="CV1111" s="16" t="s">
        <v>3510</v>
      </c>
      <c r="CW1111" s="16" t="s">
        <v>3511</v>
      </c>
      <c r="CY1111" s="16"/>
      <c r="CZ1111" s="19"/>
      <c r="DA1111" s="16"/>
      <c r="DB1111" s="16"/>
      <c r="DD1111" s="16"/>
      <c r="DF1111" s="16"/>
      <c r="DP1111" s="16"/>
      <c r="DS1111" s="16"/>
      <c r="DT1111" s="16"/>
      <c r="DU1111" s="16"/>
      <c r="DW1111" s="16"/>
      <c r="EB1111" s="16"/>
    </row>
    <row r="1112" spans="1:132" x14ac:dyDescent="0.35">
      <c r="A1112" s="16" t="s">
        <v>1166</v>
      </c>
      <c r="I1112" t="s">
        <v>3512</v>
      </c>
      <c r="J1112" s="50"/>
      <c r="K1112" s="16" t="s">
        <v>5829</v>
      </c>
      <c r="L1112" s="16"/>
      <c r="P1112" s="16"/>
      <c r="Q1112" s="16"/>
      <c r="R1112" s="16">
        <f>SUM(COUNTIF(L1112:Q1112,"yes"))</f>
        <v>0</v>
      </c>
      <c r="S1112" s="20"/>
      <c r="T1112" s="16" t="s">
        <v>5810</v>
      </c>
      <c r="U1112" s="16"/>
      <c r="V1112" s="16"/>
      <c r="W1112" s="16"/>
      <c r="X1112" s="16"/>
      <c r="Y1112" s="16"/>
      <c r="Z1112" s="16"/>
      <c r="AA1112" s="16"/>
      <c r="AG1112" s="16"/>
      <c r="AQ1112" s="16"/>
      <c r="BD1112" s="30"/>
      <c r="BH1112" s="26"/>
      <c r="BM1112" s="16"/>
      <c r="BN1112" s="16"/>
      <c r="BO1112" s="41"/>
      <c r="BT1112" s="16" t="s">
        <v>3513</v>
      </c>
      <c r="BU1112" s="32" t="s">
        <v>3514</v>
      </c>
      <c r="BW1112" s="16"/>
      <c r="BX1112" s="16"/>
      <c r="BY1112" s="16"/>
      <c r="BZ1112" s="16"/>
      <c r="CI1112" s="16"/>
      <c r="CJ1112" s="16"/>
      <c r="CK1112" s="16"/>
      <c r="CL1112" s="16" t="s">
        <v>3517</v>
      </c>
      <c r="CM1112" s="16" t="s">
        <v>119</v>
      </c>
      <c r="CN1112" s="16" t="s">
        <v>119</v>
      </c>
      <c r="CO1112" s="16" t="s">
        <v>3172</v>
      </c>
      <c r="CQ1112" s="16" t="s">
        <v>3513</v>
      </c>
      <c r="CR1112" s="16" t="s">
        <v>3514</v>
      </c>
      <c r="CS1112" s="16" t="s">
        <v>3512</v>
      </c>
      <c r="CT1112" s="16" t="s">
        <v>3516</v>
      </c>
      <c r="CU1112" s="16" t="s">
        <v>3225</v>
      </c>
      <c r="CV1112" s="16" t="s">
        <v>3518</v>
      </c>
      <c r="CW1112" s="16" t="s">
        <v>3519</v>
      </c>
      <c r="CY1112" s="16"/>
      <c r="CZ1112" s="19"/>
      <c r="DA1112" s="16"/>
      <c r="DB1112" s="16"/>
      <c r="DD1112" s="16"/>
      <c r="DF1112" s="16"/>
      <c r="DP1112" s="16"/>
      <c r="DS1112" s="16"/>
      <c r="DT1112" s="16"/>
      <c r="DU1112" s="16"/>
      <c r="DW1112" s="16"/>
      <c r="EB1112" s="16"/>
    </row>
    <row r="1113" spans="1:132" x14ac:dyDescent="0.35">
      <c r="A1113" s="16" t="s">
        <v>1166</v>
      </c>
      <c r="I1113" t="s">
        <v>3520</v>
      </c>
      <c r="J1113" s="50"/>
      <c r="K1113" s="16" t="s">
        <v>5829</v>
      </c>
      <c r="L1113" s="16"/>
      <c r="P1113" s="16"/>
      <c r="Q1113" s="16"/>
      <c r="R1113" s="16">
        <f>SUM(COUNTIF(L1113:Q1113,"yes"))</f>
        <v>0</v>
      </c>
      <c r="S1113" s="20"/>
      <c r="T1113" s="16" t="s">
        <v>5810</v>
      </c>
      <c r="U1113" s="16"/>
      <c r="V1113" s="16"/>
      <c r="W1113" s="16"/>
      <c r="X1113" s="16"/>
      <c r="Y1113" s="16"/>
      <c r="Z1113" s="16"/>
      <c r="AA1113" s="16"/>
      <c r="AG1113" s="16"/>
      <c r="AQ1113" s="16"/>
      <c r="BD1113" s="30"/>
      <c r="BH1113" s="26"/>
      <c r="BM1113" s="16"/>
      <c r="BN1113" s="16"/>
      <c r="BO1113" s="41"/>
      <c r="BT1113" s="16" t="s">
        <v>3521</v>
      </c>
      <c r="BU1113" s="32" t="s">
        <v>3522</v>
      </c>
      <c r="BW1113" s="16"/>
      <c r="BX1113" s="16"/>
      <c r="BY1113" s="16"/>
      <c r="BZ1113" s="16"/>
      <c r="CI1113" s="16"/>
      <c r="CJ1113" s="16"/>
      <c r="CK1113" s="16"/>
      <c r="CL1113" s="16" t="s">
        <v>3525</v>
      </c>
      <c r="CM1113" s="16" t="s">
        <v>119</v>
      </c>
      <c r="CN1113" s="16" t="s">
        <v>119</v>
      </c>
      <c r="CO1113" s="16" t="s">
        <v>3172</v>
      </c>
      <c r="CQ1113" s="16" t="s">
        <v>3521</v>
      </c>
      <c r="CR1113" s="16" t="s">
        <v>3522</v>
      </c>
      <c r="CS1113" s="16" t="s">
        <v>3520</v>
      </c>
      <c r="CT1113" s="16" t="s">
        <v>3524</v>
      </c>
      <c r="CU1113" s="16" t="s">
        <v>3526</v>
      </c>
      <c r="CV1113" s="16" t="s">
        <v>3201</v>
      </c>
      <c r="CW1113" s="16" t="s">
        <v>3527</v>
      </c>
      <c r="CY1113" s="16"/>
      <c r="CZ1113" s="19"/>
      <c r="DA1113" s="16"/>
      <c r="DB1113" s="16"/>
      <c r="DD1113" s="16"/>
      <c r="DF1113" s="16"/>
      <c r="DP1113" s="16"/>
      <c r="DS1113" s="16"/>
      <c r="DT1113" s="16"/>
      <c r="DU1113" s="16"/>
      <c r="DW1113" s="16"/>
      <c r="EB1113" s="16"/>
    </row>
    <row r="1114" spans="1:132" x14ac:dyDescent="0.35">
      <c r="A1114" s="16" t="s">
        <v>1166</v>
      </c>
      <c r="I1114" t="s">
        <v>3528</v>
      </c>
      <c r="J1114" s="50"/>
      <c r="K1114" s="16" t="s">
        <v>5829</v>
      </c>
      <c r="L1114" s="16"/>
      <c r="P1114" s="16"/>
      <c r="Q1114" s="16"/>
      <c r="R1114" s="16">
        <f>SUM(COUNTIF(L1114:Q1114,"yes"))</f>
        <v>0</v>
      </c>
      <c r="S1114" s="20"/>
      <c r="T1114" s="16" t="s">
        <v>5810</v>
      </c>
      <c r="U1114" s="16"/>
      <c r="V1114" s="16"/>
      <c r="W1114" s="16"/>
      <c r="X1114" s="16"/>
      <c r="Y1114" s="16"/>
      <c r="Z1114" s="16"/>
      <c r="AA1114" s="16"/>
      <c r="AG1114" s="16"/>
      <c r="AQ1114" s="16"/>
      <c r="BD1114" s="30"/>
      <c r="BH1114" s="26"/>
      <c r="BM1114" s="16"/>
      <c r="BN1114" s="16"/>
      <c r="BO1114" s="41"/>
      <c r="BT1114" s="16" t="s">
        <v>3529</v>
      </c>
      <c r="BU1114" s="32" t="s">
        <v>3530</v>
      </c>
      <c r="BW1114" s="16"/>
      <c r="BX1114" s="16"/>
      <c r="BY1114" s="16"/>
      <c r="BZ1114" s="16"/>
      <c r="CI1114" s="16"/>
      <c r="CJ1114" s="16"/>
      <c r="CK1114" s="16"/>
      <c r="CL1114" s="16" t="s">
        <v>3533</v>
      </c>
      <c r="CM1114" s="16" t="s">
        <v>119</v>
      </c>
      <c r="CN1114" s="16" t="s">
        <v>119</v>
      </c>
      <c r="CO1114" s="16" t="s">
        <v>3172</v>
      </c>
      <c r="CQ1114" s="16" t="s">
        <v>3529</v>
      </c>
      <c r="CR1114" s="16" t="s">
        <v>3530</v>
      </c>
      <c r="CS1114" s="16" t="s">
        <v>3528</v>
      </c>
      <c r="CT1114" s="16" t="s">
        <v>3532</v>
      </c>
      <c r="CU1114" s="16" t="s">
        <v>3174</v>
      </c>
      <c r="CV1114" s="16" t="s">
        <v>3534</v>
      </c>
      <c r="CW1114" s="16" t="s">
        <v>3176</v>
      </c>
      <c r="CY1114" s="16"/>
      <c r="CZ1114" s="19"/>
      <c r="DA1114" s="16"/>
      <c r="DB1114" s="16"/>
      <c r="DD1114" s="16"/>
      <c r="DF1114" s="16"/>
      <c r="DP1114" s="16"/>
      <c r="DS1114" s="16"/>
      <c r="DT1114" s="16"/>
      <c r="DU1114" s="16"/>
      <c r="DW1114" s="16"/>
      <c r="EB1114" s="16"/>
    </row>
    <row r="1115" spans="1:132" x14ac:dyDescent="0.35">
      <c r="A1115" s="16" t="s">
        <v>1166</v>
      </c>
      <c r="I1115" t="s">
        <v>3535</v>
      </c>
      <c r="J1115" s="50"/>
      <c r="K1115" s="16" t="s">
        <v>5829</v>
      </c>
      <c r="L1115" s="16"/>
      <c r="P1115" s="16"/>
      <c r="Q1115" s="16"/>
      <c r="R1115" s="16">
        <f>SUM(COUNTIF(L1115:Q1115,"yes"))</f>
        <v>0</v>
      </c>
      <c r="S1115" s="20"/>
      <c r="T1115" s="16" t="s">
        <v>5810</v>
      </c>
      <c r="U1115" s="16"/>
      <c r="V1115" s="16"/>
      <c r="W1115" s="16"/>
      <c r="X1115" s="16"/>
      <c r="Y1115" s="16"/>
      <c r="Z1115" s="16"/>
      <c r="AA1115" s="16"/>
      <c r="AG1115" s="16"/>
      <c r="AQ1115" s="16"/>
      <c r="BD1115" s="30"/>
      <c r="BH1115" s="26"/>
      <c r="BM1115" s="16"/>
      <c r="BN1115" s="16"/>
      <c r="BO1115" s="41"/>
      <c r="BT1115" s="16" t="s">
        <v>3536</v>
      </c>
      <c r="BU1115" s="32" t="s">
        <v>3537</v>
      </c>
      <c r="BW1115" s="16"/>
      <c r="BX1115" s="16"/>
      <c r="BY1115" s="16"/>
      <c r="BZ1115" s="16"/>
      <c r="CI1115" s="16"/>
      <c r="CJ1115" s="16"/>
      <c r="CK1115" s="16"/>
      <c r="CL1115" s="16" t="s">
        <v>3540</v>
      </c>
      <c r="CM1115" s="16" t="s">
        <v>119</v>
      </c>
      <c r="CN1115" s="16" t="s">
        <v>119</v>
      </c>
      <c r="CO1115" s="16" t="s">
        <v>3172</v>
      </c>
      <c r="CQ1115" s="16" t="s">
        <v>3536</v>
      </c>
      <c r="CR1115" s="16" t="s">
        <v>3537</v>
      </c>
      <c r="CS1115" s="16" t="s">
        <v>3535</v>
      </c>
      <c r="CT1115" s="16" t="s">
        <v>3539</v>
      </c>
      <c r="CU1115" s="16" t="s">
        <v>3541</v>
      </c>
      <c r="CV1115" s="16" t="s">
        <v>3542</v>
      </c>
      <c r="CW1115" s="16" t="s">
        <v>3260</v>
      </c>
      <c r="CY1115" s="16"/>
      <c r="CZ1115" s="19"/>
      <c r="DA1115" s="16"/>
      <c r="DB1115" s="16"/>
      <c r="DD1115" s="16"/>
      <c r="DF1115" s="16"/>
      <c r="DP1115" s="16"/>
      <c r="DS1115" s="16"/>
      <c r="DT1115" s="16"/>
      <c r="DU1115" s="16"/>
      <c r="DW1115" s="16"/>
      <c r="EB1115" s="16"/>
    </row>
    <row r="1116" spans="1:132" x14ac:dyDescent="0.35">
      <c r="A1116" s="16" t="s">
        <v>1166</v>
      </c>
      <c r="I1116" t="s">
        <v>3543</v>
      </c>
      <c r="J1116" s="50"/>
      <c r="K1116" s="16" t="s">
        <v>5829</v>
      </c>
      <c r="L1116" s="16"/>
      <c r="P1116" s="16"/>
      <c r="Q1116" s="16"/>
      <c r="R1116" s="16">
        <f>SUM(COUNTIF(L1116:Q1116,"yes"))</f>
        <v>0</v>
      </c>
      <c r="S1116" s="20"/>
      <c r="T1116" s="16" t="s">
        <v>5810</v>
      </c>
      <c r="U1116" s="16"/>
      <c r="V1116" s="16"/>
      <c r="W1116" s="16"/>
      <c r="X1116" s="16"/>
      <c r="Y1116" s="16"/>
      <c r="Z1116" s="16"/>
      <c r="AA1116" s="16"/>
      <c r="AG1116" s="16"/>
      <c r="AQ1116" s="16"/>
      <c r="BD1116" s="30"/>
      <c r="BH1116" s="26"/>
      <c r="BM1116" s="16"/>
      <c r="BN1116" s="16"/>
      <c r="BO1116" s="41"/>
      <c r="BT1116" s="16" t="s">
        <v>3544</v>
      </c>
      <c r="BU1116" s="32" t="s">
        <v>3545</v>
      </c>
      <c r="BW1116" s="16"/>
      <c r="BX1116" s="16"/>
      <c r="BY1116" s="16"/>
      <c r="BZ1116" s="16"/>
      <c r="CI1116" s="16"/>
      <c r="CJ1116" s="16"/>
      <c r="CK1116" s="16"/>
      <c r="CL1116" s="16" t="s">
        <v>3548</v>
      </c>
      <c r="CM1116" s="16" t="s">
        <v>119</v>
      </c>
      <c r="CN1116" s="16" t="s">
        <v>119</v>
      </c>
      <c r="CO1116" s="16" t="s">
        <v>3172</v>
      </c>
      <c r="CQ1116" s="16" t="s">
        <v>3544</v>
      </c>
      <c r="CR1116" s="16" t="s">
        <v>3545</v>
      </c>
      <c r="CS1116" s="16" t="s">
        <v>3543</v>
      </c>
      <c r="CT1116" s="16" t="s">
        <v>3547</v>
      </c>
      <c r="CU1116" s="16" t="s">
        <v>3292</v>
      </c>
      <c r="CV1116" s="16" t="s">
        <v>3549</v>
      </c>
      <c r="CW1116" s="16" t="s">
        <v>3550</v>
      </c>
      <c r="CY1116" s="16"/>
      <c r="CZ1116" s="19"/>
      <c r="DA1116" s="16"/>
      <c r="DB1116" s="16"/>
      <c r="DD1116" s="16"/>
      <c r="DF1116" s="16"/>
      <c r="DP1116" s="16"/>
      <c r="DS1116" s="16"/>
      <c r="DT1116" s="16"/>
      <c r="DU1116" s="16"/>
      <c r="DW1116" s="16"/>
      <c r="EB1116" s="16"/>
    </row>
    <row r="1117" spans="1:132" x14ac:dyDescent="0.35">
      <c r="A1117" s="16" t="s">
        <v>1166</v>
      </c>
      <c r="I1117" t="s">
        <v>3551</v>
      </c>
      <c r="J1117" s="50"/>
      <c r="K1117" s="16" t="s">
        <v>5829</v>
      </c>
      <c r="L1117" s="16"/>
      <c r="P1117" s="16"/>
      <c r="Q1117" s="16"/>
      <c r="R1117" s="16">
        <f>SUM(COUNTIF(L1117:Q1117,"yes"))</f>
        <v>0</v>
      </c>
      <c r="S1117" s="20"/>
      <c r="T1117" s="16" t="s">
        <v>5810</v>
      </c>
      <c r="U1117" s="16"/>
      <c r="V1117" s="16"/>
      <c r="W1117" s="16"/>
      <c r="X1117" s="16"/>
      <c r="Y1117" s="16"/>
      <c r="Z1117" s="16"/>
      <c r="AA1117" s="16"/>
      <c r="AG1117" s="16"/>
      <c r="AQ1117" s="16"/>
      <c r="BD1117" s="30"/>
      <c r="BH1117" s="26"/>
      <c r="BM1117" s="16"/>
      <c r="BN1117" s="16"/>
      <c r="BO1117" s="41"/>
      <c r="BT1117" s="16" t="s">
        <v>3552</v>
      </c>
      <c r="BU1117" s="32" t="s">
        <v>3553</v>
      </c>
      <c r="BW1117" s="16"/>
      <c r="BX1117" s="16"/>
      <c r="BY1117" s="16"/>
      <c r="BZ1117" s="16"/>
      <c r="CI1117" s="16"/>
      <c r="CJ1117" s="16"/>
      <c r="CK1117" s="16"/>
      <c r="CL1117" s="16" t="s">
        <v>3556</v>
      </c>
      <c r="CM1117" s="16" t="s">
        <v>119</v>
      </c>
      <c r="CN1117" s="16" t="s">
        <v>119</v>
      </c>
      <c r="CO1117" s="16" t="s">
        <v>3172</v>
      </c>
      <c r="CQ1117" s="16" t="s">
        <v>3552</v>
      </c>
      <c r="CR1117" s="16" t="s">
        <v>3553</v>
      </c>
      <c r="CS1117" s="16" t="s">
        <v>3551</v>
      </c>
      <c r="CT1117" s="16" t="s">
        <v>3555</v>
      </c>
      <c r="CU1117" s="16" t="s">
        <v>3557</v>
      </c>
      <c r="CV1117" s="16" t="s">
        <v>3201</v>
      </c>
      <c r="CW1117" s="16" t="s">
        <v>3558</v>
      </c>
      <c r="CY1117" s="16"/>
      <c r="CZ1117" s="19"/>
      <c r="DA1117" s="16"/>
      <c r="DB1117" s="16"/>
      <c r="DD1117" s="16"/>
      <c r="DF1117" s="16"/>
      <c r="DP1117" s="16"/>
      <c r="DS1117" s="16"/>
      <c r="DT1117" s="16"/>
      <c r="DU1117" s="16"/>
      <c r="DW1117" s="16"/>
      <c r="EB1117" s="16"/>
    </row>
    <row r="1118" spans="1:132" x14ac:dyDescent="0.35">
      <c r="A1118" s="16" t="s">
        <v>1166</v>
      </c>
      <c r="I1118" t="s">
        <v>3559</v>
      </c>
      <c r="J1118" s="50"/>
      <c r="K1118" s="16" t="s">
        <v>5829</v>
      </c>
      <c r="L1118" s="16"/>
      <c r="P1118" s="16"/>
      <c r="Q1118" s="16"/>
      <c r="R1118" s="16">
        <f>SUM(COUNTIF(L1118:Q1118,"yes"))</f>
        <v>0</v>
      </c>
      <c r="S1118" s="20"/>
      <c r="T1118" s="16" t="s">
        <v>5810</v>
      </c>
      <c r="U1118" s="16"/>
      <c r="V1118" s="16"/>
      <c r="W1118" s="16"/>
      <c r="X1118" s="16"/>
      <c r="Y1118" s="16"/>
      <c r="Z1118" s="16"/>
      <c r="AA1118" s="16"/>
      <c r="AG1118" s="16"/>
      <c r="AQ1118" s="16"/>
      <c r="BD1118" s="30"/>
      <c r="BH1118" s="26"/>
      <c r="BM1118" s="16"/>
      <c r="BN1118" s="16"/>
      <c r="BO1118" s="41"/>
      <c r="BT1118" s="16" t="s">
        <v>3560</v>
      </c>
      <c r="BU1118" s="32" t="s">
        <v>3561</v>
      </c>
      <c r="BW1118" s="16"/>
      <c r="BX1118" s="16"/>
      <c r="BY1118" s="16"/>
      <c r="BZ1118" s="16"/>
      <c r="CI1118" s="16"/>
      <c r="CJ1118" s="16"/>
      <c r="CK1118" s="16"/>
      <c r="CL1118" s="16" t="s">
        <v>3564</v>
      </c>
      <c r="CM1118" s="16" t="s">
        <v>119</v>
      </c>
      <c r="CN1118" s="16" t="s">
        <v>119</v>
      </c>
      <c r="CO1118" s="16" t="s">
        <v>3172</v>
      </c>
      <c r="CQ1118" s="16" t="s">
        <v>3560</v>
      </c>
      <c r="CR1118" s="16" t="s">
        <v>3561</v>
      </c>
      <c r="CS1118" s="16" t="s">
        <v>3559</v>
      </c>
      <c r="CT1118" s="16" t="s">
        <v>3563</v>
      </c>
      <c r="CU1118" s="16" t="s">
        <v>3565</v>
      </c>
      <c r="CV1118" s="16" t="s">
        <v>3566</v>
      </c>
      <c r="CW1118" s="16" t="s">
        <v>3294</v>
      </c>
      <c r="CY1118" s="16"/>
      <c r="CZ1118" s="19"/>
      <c r="DA1118" s="16"/>
      <c r="DB1118" s="16"/>
      <c r="DD1118" s="16"/>
      <c r="DF1118" s="16"/>
      <c r="DP1118" s="16"/>
      <c r="DS1118" s="16"/>
      <c r="DT1118" s="16"/>
      <c r="DU1118" s="16"/>
      <c r="DW1118" s="16"/>
      <c r="EB1118" s="16"/>
    </row>
    <row r="1119" spans="1:132" x14ac:dyDescent="0.35">
      <c r="A1119" s="16" t="s">
        <v>1166</v>
      </c>
      <c r="I1119" t="s">
        <v>3567</v>
      </c>
      <c r="J1119" s="50"/>
      <c r="K1119" s="16" t="s">
        <v>5829</v>
      </c>
      <c r="L1119" s="16"/>
      <c r="P1119" s="16"/>
      <c r="Q1119" s="16"/>
      <c r="R1119" s="16">
        <f>SUM(COUNTIF(L1119:Q1119,"yes"))</f>
        <v>0</v>
      </c>
      <c r="S1119" s="20"/>
      <c r="T1119" s="16" t="s">
        <v>5810</v>
      </c>
      <c r="U1119" s="16"/>
      <c r="V1119" s="16"/>
      <c r="W1119" s="16"/>
      <c r="X1119" s="16"/>
      <c r="Y1119" s="16"/>
      <c r="Z1119" s="16"/>
      <c r="AA1119" s="16"/>
      <c r="AG1119" s="16"/>
      <c r="AQ1119" s="16"/>
      <c r="BD1119" s="30"/>
      <c r="BH1119" s="26"/>
      <c r="BM1119" s="16"/>
      <c r="BN1119" s="16"/>
      <c r="BO1119" s="41"/>
      <c r="BT1119" s="16" t="s">
        <v>3568</v>
      </c>
      <c r="BU1119" s="32" t="s">
        <v>3569</v>
      </c>
      <c r="BW1119" s="16"/>
      <c r="BX1119" s="16"/>
      <c r="BY1119" s="16"/>
      <c r="BZ1119" s="16"/>
      <c r="CI1119" s="16"/>
      <c r="CJ1119" s="16"/>
      <c r="CK1119" s="16"/>
      <c r="CL1119" s="16" t="s">
        <v>3571</v>
      </c>
      <c r="CM1119" s="16" t="s">
        <v>119</v>
      </c>
      <c r="CN1119" s="16" t="s">
        <v>119</v>
      </c>
      <c r="CO1119" s="16" t="s">
        <v>3172</v>
      </c>
      <c r="CQ1119" s="16" t="s">
        <v>3568</v>
      </c>
      <c r="CR1119" s="16" t="s">
        <v>3569</v>
      </c>
      <c r="CS1119" s="16" t="s">
        <v>3567</v>
      </c>
      <c r="CT1119" s="16" t="s">
        <v>6116</v>
      </c>
      <c r="CU1119" s="16" t="s">
        <v>3572</v>
      </c>
      <c r="CV1119" s="16" t="s">
        <v>3502</v>
      </c>
      <c r="CW1119" s="16" t="s">
        <v>3573</v>
      </c>
      <c r="CY1119" s="16"/>
      <c r="CZ1119" s="19"/>
      <c r="DA1119" s="16"/>
      <c r="DB1119" s="16"/>
      <c r="DD1119" s="16"/>
      <c r="DF1119" s="16"/>
      <c r="DP1119" s="16"/>
      <c r="DS1119" s="16"/>
      <c r="DT1119" s="16"/>
      <c r="DU1119" s="16"/>
      <c r="DW1119" s="16"/>
      <c r="EB1119" s="16"/>
    </row>
    <row r="1120" spans="1:132" x14ac:dyDescent="0.35">
      <c r="A1120" s="16" t="s">
        <v>1166</v>
      </c>
      <c r="I1120" t="s">
        <v>3574</v>
      </c>
      <c r="J1120" s="50"/>
      <c r="K1120" s="16" t="s">
        <v>5829</v>
      </c>
      <c r="L1120" s="16"/>
      <c r="P1120" s="16"/>
      <c r="Q1120" s="16"/>
      <c r="R1120" s="16">
        <f>SUM(COUNTIF(L1120:Q1120,"yes"))</f>
        <v>0</v>
      </c>
      <c r="S1120" s="20"/>
      <c r="T1120" s="16" t="s">
        <v>5810</v>
      </c>
      <c r="U1120" s="16"/>
      <c r="V1120" s="16"/>
      <c r="W1120" s="16"/>
      <c r="X1120" s="16"/>
      <c r="Y1120" s="16"/>
      <c r="Z1120" s="16"/>
      <c r="AA1120" s="16"/>
      <c r="AG1120" s="16"/>
      <c r="AQ1120" s="16"/>
      <c r="BD1120" s="30"/>
      <c r="BH1120" s="26"/>
      <c r="BM1120" s="16"/>
      <c r="BN1120" s="16"/>
      <c r="BO1120" s="41"/>
      <c r="BT1120" s="16" t="s">
        <v>3575</v>
      </c>
      <c r="BU1120" s="32" t="s">
        <v>3576</v>
      </c>
      <c r="BW1120" s="16"/>
      <c r="BX1120" s="16"/>
      <c r="BY1120" s="16"/>
      <c r="BZ1120" s="16"/>
      <c r="CI1120" s="16"/>
      <c r="CJ1120" s="16"/>
      <c r="CK1120" s="16"/>
      <c r="CL1120" s="16" t="s">
        <v>3579</v>
      </c>
      <c r="CM1120" s="16" t="s">
        <v>119</v>
      </c>
      <c r="CN1120" s="16" t="s">
        <v>119</v>
      </c>
      <c r="CO1120" s="16" t="s">
        <v>3172</v>
      </c>
      <c r="CQ1120" s="16" t="s">
        <v>3575</v>
      </c>
      <c r="CR1120" s="16" t="s">
        <v>3576</v>
      </c>
      <c r="CS1120" s="16" t="s">
        <v>3574</v>
      </c>
      <c r="CT1120" s="16" t="s">
        <v>3578</v>
      </c>
      <c r="CU1120" s="16" t="s">
        <v>3200</v>
      </c>
      <c r="CV1120" s="16" t="s">
        <v>3201</v>
      </c>
      <c r="CW1120" s="16" t="s">
        <v>3580</v>
      </c>
      <c r="CY1120" s="16"/>
      <c r="CZ1120" s="19"/>
      <c r="DA1120" s="16"/>
      <c r="DB1120" s="16"/>
      <c r="DD1120" s="16"/>
      <c r="DF1120" s="16"/>
      <c r="DP1120" s="16"/>
      <c r="DS1120" s="16"/>
      <c r="DT1120" s="16"/>
      <c r="DU1120" s="16"/>
      <c r="DW1120" s="16"/>
      <c r="EB1120" s="16"/>
    </row>
    <row r="1121" spans="1:132" x14ac:dyDescent="0.35">
      <c r="A1121" s="16" t="s">
        <v>1166</v>
      </c>
      <c r="I1121" t="s">
        <v>3581</v>
      </c>
      <c r="J1121" s="50"/>
      <c r="K1121" s="16" t="s">
        <v>5829</v>
      </c>
      <c r="L1121" s="16"/>
      <c r="P1121" s="16"/>
      <c r="Q1121" s="16"/>
      <c r="R1121" s="16">
        <f>SUM(COUNTIF(L1121:Q1121,"yes"))</f>
        <v>0</v>
      </c>
      <c r="S1121" s="20"/>
      <c r="T1121" s="16" t="s">
        <v>5810</v>
      </c>
      <c r="U1121" s="16"/>
      <c r="V1121" s="16"/>
      <c r="W1121" s="16"/>
      <c r="X1121" s="16"/>
      <c r="Y1121" s="16"/>
      <c r="Z1121" s="16"/>
      <c r="AA1121" s="16"/>
      <c r="AG1121" s="16"/>
      <c r="AQ1121" s="16"/>
      <c r="BD1121" s="30"/>
      <c r="BH1121" s="26"/>
      <c r="BM1121" s="16"/>
      <c r="BN1121" s="16"/>
      <c r="BO1121" s="41"/>
      <c r="BT1121" s="16" t="s">
        <v>3582</v>
      </c>
      <c r="BU1121" s="32" t="s">
        <v>3583</v>
      </c>
      <c r="BW1121" s="16"/>
      <c r="BX1121" s="16"/>
      <c r="BY1121" s="16"/>
      <c r="BZ1121" s="16"/>
      <c r="CI1121" s="16"/>
      <c r="CJ1121" s="16"/>
      <c r="CK1121" s="16"/>
      <c r="CL1121" s="16" t="s">
        <v>3586</v>
      </c>
      <c r="CM1121" s="16" t="s">
        <v>119</v>
      </c>
      <c r="CN1121" s="16" t="s">
        <v>119</v>
      </c>
      <c r="CO1121" s="16" t="s">
        <v>3172</v>
      </c>
      <c r="CQ1121" s="16" t="s">
        <v>3582</v>
      </c>
      <c r="CR1121" s="16" t="s">
        <v>3583</v>
      </c>
      <c r="CS1121" s="16" t="s">
        <v>3581</v>
      </c>
      <c r="CT1121" s="16" t="s">
        <v>3585</v>
      </c>
      <c r="CU1121" s="16" t="s">
        <v>3587</v>
      </c>
      <c r="CV1121" s="16" t="s">
        <v>3284</v>
      </c>
      <c r="CW1121" s="16" t="s">
        <v>3370</v>
      </c>
      <c r="CY1121" s="16"/>
      <c r="CZ1121" s="19"/>
      <c r="DA1121" s="16"/>
      <c r="DB1121" s="16"/>
      <c r="DD1121" s="16"/>
      <c r="DF1121" s="16"/>
      <c r="DP1121" s="16"/>
      <c r="DS1121" s="16"/>
      <c r="DT1121" s="16"/>
      <c r="DU1121" s="16"/>
      <c r="DW1121" s="16"/>
      <c r="EB1121" s="16"/>
    </row>
    <row r="1122" spans="1:132" x14ac:dyDescent="0.35">
      <c r="A1122" s="16" t="s">
        <v>1166</v>
      </c>
      <c r="I1122" t="s">
        <v>3588</v>
      </c>
      <c r="J1122" s="50"/>
      <c r="K1122" s="16" t="s">
        <v>5829</v>
      </c>
      <c r="L1122" s="16"/>
      <c r="P1122" s="16"/>
      <c r="Q1122" s="16"/>
      <c r="R1122" s="16">
        <f>SUM(COUNTIF(L1122:Q1122,"yes"))</f>
        <v>0</v>
      </c>
      <c r="S1122" s="20"/>
      <c r="T1122" s="16" t="s">
        <v>5810</v>
      </c>
      <c r="U1122" s="16"/>
      <c r="V1122" s="16"/>
      <c r="W1122" s="16"/>
      <c r="X1122" s="16"/>
      <c r="Y1122" s="16"/>
      <c r="Z1122" s="16"/>
      <c r="AA1122" s="16"/>
      <c r="AG1122" s="16"/>
      <c r="AQ1122" s="16"/>
      <c r="BD1122" s="30"/>
      <c r="BH1122" s="26"/>
      <c r="BM1122" s="16"/>
      <c r="BN1122" s="16"/>
      <c r="BO1122" s="41"/>
      <c r="BT1122" s="16" t="s">
        <v>3589</v>
      </c>
      <c r="BU1122" s="32" t="s">
        <v>3590</v>
      </c>
      <c r="BW1122" s="16"/>
      <c r="BX1122" s="16"/>
      <c r="BY1122" s="16"/>
      <c r="BZ1122" s="16"/>
      <c r="CI1122" s="16"/>
      <c r="CJ1122" s="16"/>
      <c r="CK1122" s="16"/>
      <c r="CL1122" s="16" t="s">
        <v>3593</v>
      </c>
      <c r="CM1122" s="16" t="s">
        <v>119</v>
      </c>
      <c r="CN1122" s="16" t="s">
        <v>119</v>
      </c>
      <c r="CO1122" s="16" t="s">
        <v>3172</v>
      </c>
      <c r="CQ1122" s="16" t="s">
        <v>3589</v>
      </c>
      <c r="CR1122" s="16" t="s">
        <v>3590</v>
      </c>
      <c r="CS1122" s="16" t="s">
        <v>3588</v>
      </c>
      <c r="CT1122" s="16" t="s">
        <v>3592</v>
      </c>
      <c r="CU1122" s="16" t="s">
        <v>3225</v>
      </c>
      <c r="CV1122" s="16" t="s">
        <v>3184</v>
      </c>
      <c r="CW1122" s="16" t="s">
        <v>3498</v>
      </c>
      <c r="CY1122" s="16"/>
      <c r="CZ1122" s="19"/>
      <c r="DA1122" s="16"/>
      <c r="DB1122" s="16"/>
      <c r="DD1122" s="16"/>
      <c r="DF1122" s="16"/>
      <c r="DP1122" s="16"/>
      <c r="DS1122" s="16"/>
      <c r="DT1122" s="16"/>
      <c r="DU1122" s="16"/>
      <c r="DW1122" s="16"/>
      <c r="EB1122" s="16"/>
    </row>
    <row r="1123" spans="1:132" x14ac:dyDescent="0.35">
      <c r="A1123" s="16" t="s">
        <v>1166</v>
      </c>
      <c r="I1123" t="s">
        <v>3594</v>
      </c>
      <c r="J1123" s="50"/>
      <c r="K1123" s="16" t="s">
        <v>5829</v>
      </c>
      <c r="L1123" s="16"/>
      <c r="P1123" s="16"/>
      <c r="Q1123" s="16"/>
      <c r="R1123" s="16">
        <f>SUM(COUNTIF(L1123:Q1123,"yes"))</f>
        <v>0</v>
      </c>
      <c r="S1123" s="20"/>
      <c r="T1123" s="16" t="s">
        <v>5810</v>
      </c>
      <c r="U1123" s="16"/>
      <c r="V1123" s="16"/>
      <c r="W1123" s="16"/>
      <c r="X1123" s="16"/>
      <c r="Y1123" s="16"/>
      <c r="Z1123" s="16"/>
      <c r="AA1123" s="16"/>
      <c r="AG1123" s="16"/>
      <c r="AQ1123" s="16"/>
      <c r="BD1123" s="30"/>
      <c r="BH1123" s="26"/>
      <c r="BM1123" s="16"/>
      <c r="BN1123" s="16"/>
      <c r="BO1123" s="41"/>
      <c r="BT1123" s="16" t="s">
        <v>3595</v>
      </c>
      <c r="BU1123" s="32" t="s">
        <v>3596</v>
      </c>
      <c r="BW1123" s="16"/>
      <c r="BX1123" s="16"/>
      <c r="BY1123" s="16"/>
      <c r="BZ1123" s="16"/>
      <c r="CI1123" s="16"/>
      <c r="CJ1123" s="16"/>
      <c r="CK1123" s="16"/>
      <c r="CL1123" s="16" t="s">
        <v>3599</v>
      </c>
      <c r="CM1123" s="16" t="s">
        <v>119</v>
      </c>
      <c r="CN1123" s="16" t="s">
        <v>119</v>
      </c>
      <c r="CO1123" s="16" t="s">
        <v>3172</v>
      </c>
      <c r="CQ1123" s="16" t="s">
        <v>3595</v>
      </c>
      <c r="CR1123" s="16" t="s">
        <v>3596</v>
      </c>
      <c r="CS1123" s="16" t="s">
        <v>3594</v>
      </c>
      <c r="CT1123" s="16" t="s">
        <v>3598</v>
      </c>
      <c r="CU1123" s="16" t="s">
        <v>3353</v>
      </c>
      <c r="CV1123" s="16" t="s">
        <v>3600</v>
      </c>
      <c r="CW1123" s="16" t="s">
        <v>3601</v>
      </c>
      <c r="CY1123" s="16"/>
      <c r="CZ1123" s="19"/>
      <c r="DA1123" s="16"/>
      <c r="DB1123" s="16"/>
      <c r="DD1123" s="16"/>
      <c r="DF1123" s="16"/>
      <c r="DP1123" s="16"/>
      <c r="DS1123" s="16"/>
      <c r="DT1123" s="16"/>
      <c r="DU1123" s="16"/>
      <c r="DW1123" s="16"/>
      <c r="EB1123" s="16"/>
    </row>
    <row r="1124" spans="1:132" x14ac:dyDescent="0.35">
      <c r="A1124" s="16" t="s">
        <v>1166</v>
      </c>
      <c r="I1124" t="s">
        <v>3602</v>
      </c>
      <c r="J1124" s="50"/>
      <c r="K1124" s="16" t="s">
        <v>5829</v>
      </c>
      <c r="L1124" s="16"/>
      <c r="P1124" s="16"/>
      <c r="Q1124" s="16"/>
      <c r="R1124" s="16">
        <f>SUM(COUNTIF(L1124:Q1124,"yes"))</f>
        <v>0</v>
      </c>
      <c r="S1124" s="20"/>
      <c r="T1124" s="16" t="s">
        <v>5810</v>
      </c>
      <c r="U1124" s="16"/>
      <c r="V1124" s="16"/>
      <c r="W1124" s="16"/>
      <c r="X1124" s="16"/>
      <c r="Y1124" s="16"/>
      <c r="Z1124" s="16"/>
      <c r="AA1124" s="16"/>
      <c r="AG1124" s="16"/>
      <c r="AQ1124" s="16"/>
      <c r="BD1124" s="30"/>
      <c r="BH1124" s="26"/>
      <c r="BM1124" s="16"/>
      <c r="BN1124" s="16"/>
      <c r="BO1124" s="41"/>
      <c r="BT1124" s="16" t="s">
        <v>3603</v>
      </c>
      <c r="BU1124" s="32" t="s">
        <v>3604</v>
      </c>
      <c r="BW1124" s="16"/>
      <c r="BX1124" s="16"/>
      <c r="BY1124" s="16"/>
      <c r="BZ1124" s="16"/>
      <c r="CI1124" s="16"/>
      <c r="CJ1124" s="16"/>
      <c r="CK1124" s="16"/>
      <c r="CL1124" s="16" t="s">
        <v>3607</v>
      </c>
      <c r="CM1124" s="16" t="s">
        <v>119</v>
      </c>
      <c r="CN1124" s="16" t="s">
        <v>119</v>
      </c>
      <c r="CO1124" s="16" t="s">
        <v>3172</v>
      </c>
      <c r="CQ1124" s="16" t="s">
        <v>3603</v>
      </c>
      <c r="CR1124" s="16" t="s">
        <v>3604</v>
      </c>
      <c r="CS1124" s="16" t="s">
        <v>3602</v>
      </c>
      <c r="CT1124" s="16" t="s">
        <v>3606</v>
      </c>
      <c r="CU1124" s="16" t="s">
        <v>3283</v>
      </c>
      <c r="CV1124" s="16" t="s">
        <v>3184</v>
      </c>
      <c r="CW1124" s="16" t="s">
        <v>3608</v>
      </c>
      <c r="CY1124" s="16"/>
      <c r="CZ1124" s="19"/>
      <c r="DA1124" s="16"/>
      <c r="DB1124" s="16"/>
      <c r="DD1124" s="16"/>
      <c r="DF1124" s="16"/>
      <c r="DP1124" s="16"/>
      <c r="DS1124" s="16"/>
      <c r="DT1124" s="16"/>
      <c r="DU1124" s="16"/>
      <c r="DW1124" s="16"/>
      <c r="EB1124" s="16"/>
    </row>
    <row r="1125" spans="1:132" x14ac:dyDescent="0.35">
      <c r="A1125" s="16" t="s">
        <v>1166</v>
      </c>
      <c r="I1125" t="s">
        <v>3609</v>
      </c>
      <c r="J1125" s="50"/>
      <c r="K1125" s="16" t="s">
        <v>5829</v>
      </c>
      <c r="L1125" s="16"/>
      <c r="P1125" s="16"/>
      <c r="Q1125" s="16"/>
      <c r="R1125" s="16">
        <f>SUM(COUNTIF(L1125:Q1125,"yes"))</f>
        <v>0</v>
      </c>
      <c r="S1125" s="20"/>
      <c r="T1125" s="16" t="s">
        <v>5810</v>
      </c>
      <c r="U1125" s="16"/>
      <c r="V1125" s="16"/>
      <c r="W1125" s="16"/>
      <c r="X1125" s="16"/>
      <c r="Y1125" s="16"/>
      <c r="Z1125" s="16"/>
      <c r="AA1125" s="16"/>
      <c r="AG1125" s="16"/>
      <c r="AQ1125" s="16"/>
      <c r="BD1125" s="30"/>
      <c r="BH1125" s="26"/>
      <c r="BM1125" s="16"/>
      <c r="BN1125" s="16"/>
      <c r="BO1125" s="41"/>
      <c r="BT1125" s="16" t="s">
        <v>3610</v>
      </c>
      <c r="BU1125" s="32" t="s">
        <v>3611</v>
      </c>
      <c r="BW1125" s="16"/>
      <c r="BX1125" s="16"/>
      <c r="BY1125" s="16"/>
      <c r="BZ1125" s="16"/>
      <c r="CI1125" s="16"/>
      <c r="CJ1125" s="16"/>
      <c r="CK1125" s="16"/>
      <c r="CL1125" s="16" t="s">
        <v>3614</v>
      </c>
      <c r="CM1125" s="16" t="s">
        <v>119</v>
      </c>
      <c r="CN1125" s="16" t="s">
        <v>119</v>
      </c>
      <c r="CO1125" s="16" t="s">
        <v>3172</v>
      </c>
      <c r="CQ1125" s="16" t="s">
        <v>3610</v>
      </c>
      <c r="CR1125" s="16" t="s">
        <v>3611</v>
      </c>
      <c r="CS1125" s="16" t="s">
        <v>3609</v>
      </c>
      <c r="CT1125" s="16" t="s">
        <v>3613</v>
      </c>
      <c r="CU1125" s="16" t="s">
        <v>3209</v>
      </c>
      <c r="CV1125" s="16" t="s">
        <v>3615</v>
      </c>
      <c r="CW1125" s="16" t="s">
        <v>3459</v>
      </c>
      <c r="CY1125" s="16"/>
      <c r="CZ1125" s="19"/>
      <c r="DA1125" s="16"/>
      <c r="DB1125" s="16"/>
      <c r="DD1125" s="16"/>
      <c r="DF1125" s="16"/>
      <c r="DP1125" s="16"/>
      <c r="DS1125" s="16"/>
      <c r="DT1125" s="16"/>
      <c r="DU1125" s="16"/>
      <c r="DW1125" s="16"/>
      <c r="EB1125" s="16"/>
    </row>
    <row r="1126" spans="1:132" x14ac:dyDescent="0.35">
      <c r="A1126" s="16" t="s">
        <v>1166</v>
      </c>
      <c r="I1126" t="s">
        <v>3616</v>
      </c>
      <c r="J1126" s="50"/>
      <c r="K1126" s="16" t="s">
        <v>5829</v>
      </c>
      <c r="L1126" s="16"/>
      <c r="P1126" s="16"/>
      <c r="Q1126" s="16"/>
      <c r="R1126" s="16">
        <f>SUM(COUNTIF(L1126:Q1126,"yes"))</f>
        <v>0</v>
      </c>
      <c r="S1126" s="20"/>
      <c r="T1126" s="16" t="s">
        <v>5810</v>
      </c>
      <c r="U1126" s="16"/>
      <c r="V1126" s="16"/>
      <c r="W1126" s="16"/>
      <c r="X1126" s="16"/>
      <c r="Y1126" s="16"/>
      <c r="Z1126" s="16"/>
      <c r="AA1126" s="16"/>
      <c r="AG1126" s="16"/>
      <c r="AQ1126" s="16"/>
      <c r="BD1126" s="30"/>
      <c r="BH1126" s="26"/>
      <c r="BM1126" s="16"/>
      <c r="BN1126" s="16"/>
      <c r="BO1126" s="41"/>
      <c r="BT1126" s="16" t="s">
        <v>3617</v>
      </c>
      <c r="BU1126" s="32" t="s">
        <v>3618</v>
      </c>
      <c r="BW1126" s="16"/>
      <c r="BX1126" s="16"/>
      <c r="BY1126" s="16"/>
      <c r="BZ1126" s="16"/>
      <c r="CI1126" s="16"/>
      <c r="CJ1126" s="16"/>
      <c r="CK1126" s="16"/>
      <c r="CL1126" s="16" t="s">
        <v>3621</v>
      </c>
      <c r="CM1126" s="16" t="s">
        <v>119</v>
      </c>
      <c r="CN1126" s="16" t="s">
        <v>119</v>
      </c>
      <c r="CO1126" s="16" t="s">
        <v>3172</v>
      </c>
      <c r="CQ1126" s="16" t="s">
        <v>3617</v>
      </c>
      <c r="CR1126" s="16" t="s">
        <v>3618</v>
      </c>
      <c r="CS1126" s="16" t="s">
        <v>3616</v>
      </c>
      <c r="CT1126" s="16" t="s">
        <v>3620</v>
      </c>
      <c r="CU1126" s="16" t="s">
        <v>3622</v>
      </c>
      <c r="CV1126" s="16" t="s">
        <v>3623</v>
      </c>
      <c r="CW1126" s="16" t="s">
        <v>3624</v>
      </c>
      <c r="CY1126" s="16"/>
      <c r="CZ1126" s="19"/>
      <c r="DA1126" s="16"/>
      <c r="DB1126" s="16"/>
      <c r="DD1126" s="16"/>
      <c r="DF1126" s="16"/>
      <c r="DP1126" s="16"/>
      <c r="DS1126" s="16"/>
      <c r="DT1126" s="16"/>
      <c r="DU1126" s="16"/>
      <c r="DW1126" s="16"/>
      <c r="EB1126" s="16"/>
    </row>
    <row r="1127" spans="1:132" x14ac:dyDescent="0.35">
      <c r="A1127" s="16" t="s">
        <v>1166</v>
      </c>
      <c r="I1127" t="s">
        <v>3625</v>
      </c>
      <c r="J1127" s="50"/>
      <c r="K1127" s="16" t="s">
        <v>5829</v>
      </c>
      <c r="L1127" s="16"/>
      <c r="P1127" s="16"/>
      <c r="Q1127" s="16"/>
      <c r="R1127" s="16">
        <f>SUM(COUNTIF(L1127:Q1127,"yes"))</f>
        <v>0</v>
      </c>
      <c r="S1127" s="20"/>
      <c r="T1127" s="16" t="s">
        <v>5810</v>
      </c>
      <c r="U1127" s="16"/>
      <c r="V1127" s="16"/>
      <c r="W1127" s="16"/>
      <c r="X1127" s="16"/>
      <c r="Y1127" s="16"/>
      <c r="Z1127" s="16"/>
      <c r="AA1127" s="16"/>
      <c r="AG1127" s="16"/>
      <c r="AQ1127" s="16"/>
      <c r="BD1127" s="30"/>
      <c r="BH1127" s="26"/>
      <c r="BM1127" s="16"/>
      <c r="BN1127" s="16"/>
      <c r="BO1127" s="41"/>
      <c r="BT1127" s="16" t="s">
        <v>3626</v>
      </c>
      <c r="BU1127" s="32" t="s">
        <v>3627</v>
      </c>
      <c r="BW1127" s="16"/>
      <c r="BX1127" s="16"/>
      <c r="BY1127" s="16"/>
      <c r="BZ1127" s="16"/>
      <c r="CI1127" s="16"/>
      <c r="CJ1127" s="16"/>
      <c r="CK1127" s="16"/>
      <c r="CL1127" s="16" t="s">
        <v>3630</v>
      </c>
      <c r="CM1127" s="16" t="s">
        <v>119</v>
      </c>
      <c r="CN1127" s="16" t="s">
        <v>119</v>
      </c>
      <c r="CO1127" s="16" t="s">
        <v>3172</v>
      </c>
      <c r="CQ1127" s="16" t="s">
        <v>3626</v>
      </c>
      <c r="CR1127" s="16" t="s">
        <v>3627</v>
      </c>
      <c r="CS1127" s="16" t="s">
        <v>3625</v>
      </c>
      <c r="CT1127" s="16" t="s">
        <v>3629</v>
      </c>
      <c r="CU1127" s="16" t="s">
        <v>3183</v>
      </c>
      <c r="CV1127" s="16" t="s">
        <v>3631</v>
      </c>
      <c r="CW1127" s="16" t="s">
        <v>3632</v>
      </c>
      <c r="CY1127" s="16"/>
      <c r="CZ1127" s="19"/>
      <c r="DA1127" s="16"/>
      <c r="DB1127" s="16"/>
      <c r="DD1127" s="16"/>
      <c r="DF1127" s="16"/>
      <c r="DP1127" s="16"/>
      <c r="DS1127" s="16"/>
      <c r="DT1127" s="16"/>
      <c r="DU1127" s="16"/>
      <c r="DW1127" s="16"/>
      <c r="EB1127" s="16"/>
    </row>
    <row r="1128" spans="1:132" x14ac:dyDescent="0.35">
      <c r="A1128" s="16" t="s">
        <v>1166</v>
      </c>
      <c r="I1128" t="s">
        <v>3633</v>
      </c>
      <c r="J1128" s="50"/>
      <c r="K1128" s="16" t="s">
        <v>5829</v>
      </c>
      <c r="L1128" s="16"/>
      <c r="P1128" s="16"/>
      <c r="Q1128" s="16"/>
      <c r="R1128" s="16">
        <f>SUM(COUNTIF(L1128:Q1128,"yes"))</f>
        <v>0</v>
      </c>
      <c r="S1128" s="20"/>
      <c r="T1128" s="16" t="s">
        <v>5810</v>
      </c>
      <c r="U1128" s="16"/>
      <c r="V1128" s="16"/>
      <c r="W1128" s="16"/>
      <c r="X1128" s="16"/>
      <c r="Y1128" s="16"/>
      <c r="Z1128" s="16"/>
      <c r="AA1128" s="16"/>
      <c r="AG1128" s="16"/>
      <c r="AQ1128" s="16"/>
      <c r="BD1128" s="30"/>
      <c r="BH1128" s="26"/>
      <c r="BM1128" s="16"/>
      <c r="BN1128" s="16"/>
      <c r="BO1128" s="41"/>
      <c r="BT1128" s="16" t="s">
        <v>3634</v>
      </c>
      <c r="BU1128" s="32" t="s">
        <v>3635</v>
      </c>
      <c r="BW1128" s="16"/>
      <c r="BX1128" s="16"/>
      <c r="BY1128" s="16"/>
      <c r="BZ1128" s="16"/>
      <c r="CI1128" s="16"/>
      <c r="CJ1128" s="16"/>
      <c r="CK1128" s="16"/>
      <c r="CL1128" s="16" t="s">
        <v>3638</v>
      </c>
      <c r="CM1128" s="16" t="s">
        <v>119</v>
      </c>
      <c r="CN1128" s="16" t="s">
        <v>119</v>
      </c>
      <c r="CO1128" s="16" t="s">
        <v>3172</v>
      </c>
      <c r="CQ1128" s="16" t="s">
        <v>3634</v>
      </c>
      <c r="CR1128" s="16" t="s">
        <v>3635</v>
      </c>
      <c r="CS1128" s="16" t="s">
        <v>3633</v>
      </c>
      <c r="CT1128" s="16" t="s">
        <v>3637</v>
      </c>
      <c r="CU1128" s="16" t="s">
        <v>3292</v>
      </c>
      <c r="CV1128" s="16" t="s">
        <v>3639</v>
      </c>
      <c r="CW1128" s="16" t="s">
        <v>3640</v>
      </c>
      <c r="CY1128" s="16"/>
      <c r="CZ1128" s="19"/>
      <c r="DA1128" s="16"/>
      <c r="DB1128" s="16"/>
      <c r="DD1128" s="16"/>
      <c r="DF1128" s="16"/>
      <c r="DP1128" s="16"/>
      <c r="DS1128" s="16"/>
      <c r="DT1128" s="16"/>
      <c r="DU1128" s="16"/>
      <c r="DW1128" s="16"/>
      <c r="EB1128" s="16"/>
    </row>
    <row r="1129" spans="1:132" x14ac:dyDescent="0.35">
      <c r="A1129" s="16" t="s">
        <v>1166</v>
      </c>
      <c r="I1129" t="s">
        <v>3641</v>
      </c>
      <c r="J1129" s="50"/>
      <c r="K1129" s="16" t="s">
        <v>5829</v>
      </c>
      <c r="L1129" s="16"/>
      <c r="P1129" s="16"/>
      <c r="Q1129" s="16"/>
      <c r="R1129" s="16">
        <f>SUM(COUNTIF(L1129:Q1129,"yes"))</f>
        <v>0</v>
      </c>
      <c r="S1129" s="20"/>
      <c r="T1129" s="16" t="s">
        <v>5810</v>
      </c>
      <c r="U1129" s="16"/>
      <c r="V1129" s="16"/>
      <c r="W1129" s="16"/>
      <c r="X1129" s="16"/>
      <c r="Y1129" s="16"/>
      <c r="Z1129" s="16"/>
      <c r="AA1129" s="16"/>
      <c r="AG1129" s="16"/>
      <c r="AQ1129" s="16"/>
      <c r="BD1129" s="30"/>
      <c r="BH1129" s="26"/>
      <c r="BM1129" s="16"/>
      <c r="BN1129" s="16"/>
      <c r="BO1129" s="41"/>
      <c r="BT1129" s="16" t="s">
        <v>3642</v>
      </c>
      <c r="BU1129" s="32" t="s">
        <v>3643</v>
      </c>
      <c r="BW1129" s="16"/>
      <c r="BX1129" s="16"/>
      <c r="BY1129" s="16"/>
      <c r="BZ1129" s="16"/>
      <c r="CI1129" s="16"/>
      <c r="CJ1129" s="16"/>
      <c r="CK1129" s="16"/>
      <c r="CL1129" s="16" t="s">
        <v>3646</v>
      </c>
      <c r="CM1129" s="16" t="s">
        <v>119</v>
      </c>
      <c r="CN1129" s="16" t="s">
        <v>119</v>
      </c>
      <c r="CO1129" s="16" t="s">
        <v>3172</v>
      </c>
      <c r="CQ1129" s="16" t="s">
        <v>3642</v>
      </c>
      <c r="CR1129" s="16" t="s">
        <v>3643</v>
      </c>
      <c r="CS1129" s="16" t="s">
        <v>3641</v>
      </c>
      <c r="CT1129" s="16" t="s">
        <v>3645</v>
      </c>
      <c r="CU1129" s="16" t="s">
        <v>3283</v>
      </c>
      <c r="CV1129" s="16" t="s">
        <v>3184</v>
      </c>
      <c r="CW1129" s="16" t="s">
        <v>3647</v>
      </c>
      <c r="CY1129" s="16"/>
      <c r="CZ1129" s="19"/>
      <c r="DA1129" s="16"/>
      <c r="DB1129" s="16"/>
      <c r="DD1129" s="16"/>
      <c r="DF1129" s="16"/>
      <c r="DP1129" s="16"/>
      <c r="DS1129" s="16"/>
      <c r="DT1129" s="16"/>
      <c r="DU1129" s="16"/>
      <c r="DW1129" s="16"/>
      <c r="EB1129" s="16"/>
    </row>
    <row r="1130" spans="1:132" x14ac:dyDescent="0.35">
      <c r="A1130" s="16" t="s">
        <v>1166</v>
      </c>
      <c r="I1130" t="s">
        <v>3648</v>
      </c>
      <c r="J1130" s="50"/>
      <c r="K1130" s="16" t="s">
        <v>5829</v>
      </c>
      <c r="L1130" s="16"/>
      <c r="P1130" s="16"/>
      <c r="Q1130" s="16"/>
      <c r="R1130" s="16">
        <f>SUM(COUNTIF(L1130:Q1130,"yes"))</f>
        <v>0</v>
      </c>
      <c r="S1130" s="20"/>
      <c r="T1130" s="16" t="s">
        <v>5810</v>
      </c>
      <c r="U1130" s="16"/>
      <c r="V1130" s="16"/>
      <c r="W1130" s="16"/>
      <c r="X1130" s="16"/>
      <c r="Y1130" s="16"/>
      <c r="Z1130" s="16"/>
      <c r="AA1130" s="16"/>
      <c r="AG1130" s="16"/>
      <c r="AQ1130" s="16"/>
      <c r="BD1130" s="30"/>
      <c r="BH1130" s="26"/>
      <c r="BM1130" s="16"/>
      <c r="BN1130" s="16"/>
      <c r="BO1130" s="41"/>
      <c r="BT1130" s="16" t="s">
        <v>3649</v>
      </c>
      <c r="BU1130" s="32" t="s">
        <v>3650</v>
      </c>
      <c r="BW1130" s="16"/>
      <c r="BX1130" s="16"/>
      <c r="BY1130" s="16"/>
      <c r="BZ1130" s="16"/>
      <c r="CI1130" s="16"/>
      <c r="CJ1130" s="16"/>
      <c r="CK1130" s="16"/>
      <c r="CL1130" s="16" t="s">
        <v>3653</v>
      </c>
      <c r="CM1130" s="16" t="s">
        <v>119</v>
      </c>
      <c r="CN1130" s="16" t="s">
        <v>119</v>
      </c>
      <c r="CO1130" s="16" t="s">
        <v>3172</v>
      </c>
      <c r="CQ1130" s="16" t="s">
        <v>3649</v>
      </c>
      <c r="CR1130" s="16" t="s">
        <v>3650</v>
      </c>
      <c r="CS1130" s="16" t="s">
        <v>3648</v>
      </c>
      <c r="CT1130" s="16" t="s">
        <v>3652</v>
      </c>
      <c r="CU1130" s="16" t="s">
        <v>3417</v>
      </c>
      <c r="CV1130" s="16" t="s">
        <v>3654</v>
      </c>
      <c r="CW1130" s="16" t="s">
        <v>3294</v>
      </c>
      <c r="CY1130" s="16"/>
      <c r="CZ1130" s="19"/>
      <c r="DA1130" s="16"/>
      <c r="DB1130" s="16"/>
      <c r="DD1130" s="16"/>
      <c r="DF1130" s="16"/>
      <c r="DP1130" s="16"/>
      <c r="DS1130" s="16"/>
      <c r="DT1130" s="16"/>
      <c r="DU1130" s="16"/>
      <c r="DW1130" s="16"/>
      <c r="EB1130" s="16"/>
    </row>
    <row r="1131" spans="1:132" x14ac:dyDescent="0.35">
      <c r="A1131" s="16" t="s">
        <v>1166</v>
      </c>
      <c r="I1131" t="s">
        <v>3655</v>
      </c>
      <c r="J1131" s="50"/>
      <c r="K1131" s="16" t="s">
        <v>5829</v>
      </c>
      <c r="L1131" s="16"/>
      <c r="P1131" s="16"/>
      <c r="Q1131" s="16"/>
      <c r="R1131" s="16">
        <f>SUM(COUNTIF(L1131:Q1131,"yes"))</f>
        <v>0</v>
      </c>
      <c r="S1131" s="20"/>
      <c r="T1131" s="16" t="s">
        <v>5810</v>
      </c>
      <c r="U1131" s="16"/>
      <c r="V1131" s="16"/>
      <c r="W1131" s="16"/>
      <c r="X1131" s="16"/>
      <c r="Y1131" s="16"/>
      <c r="Z1131" s="16"/>
      <c r="AA1131" s="16"/>
      <c r="AG1131" s="16"/>
      <c r="AQ1131" s="16"/>
      <c r="BD1131" s="30"/>
      <c r="BH1131" s="26"/>
      <c r="BM1131" s="16"/>
      <c r="BN1131" s="16"/>
      <c r="BO1131" s="41"/>
      <c r="BT1131" s="16" t="s">
        <v>3656</v>
      </c>
      <c r="BU1131" s="32" t="s">
        <v>3657</v>
      </c>
      <c r="BW1131" s="16"/>
      <c r="BX1131" s="16"/>
      <c r="BY1131" s="16"/>
      <c r="BZ1131" s="16"/>
      <c r="CI1131" s="16"/>
      <c r="CJ1131" s="16"/>
      <c r="CK1131" s="16"/>
      <c r="CL1131" s="16" t="s">
        <v>3660</v>
      </c>
      <c r="CM1131" s="16" t="s">
        <v>119</v>
      </c>
      <c r="CN1131" s="16" t="s">
        <v>119</v>
      </c>
      <c r="CO1131" s="16" t="s">
        <v>3172</v>
      </c>
      <c r="CQ1131" s="16" t="s">
        <v>3656</v>
      </c>
      <c r="CR1131" s="16" t="s">
        <v>3657</v>
      </c>
      <c r="CS1131" s="16" t="s">
        <v>3655</v>
      </c>
      <c r="CT1131" s="16" t="s">
        <v>3659</v>
      </c>
      <c r="CU1131" s="16" t="s">
        <v>3225</v>
      </c>
      <c r="CV1131" s="16" t="s">
        <v>3661</v>
      </c>
      <c r="CW1131" s="16" t="s">
        <v>3662</v>
      </c>
      <c r="CY1131" s="16"/>
      <c r="CZ1131" s="19"/>
      <c r="DA1131" s="16"/>
      <c r="DB1131" s="16"/>
      <c r="DD1131" s="16"/>
      <c r="DF1131" s="16"/>
      <c r="DP1131" s="16"/>
      <c r="DS1131" s="16"/>
      <c r="DT1131" s="16"/>
      <c r="DU1131" s="16"/>
      <c r="DW1131" s="16"/>
      <c r="EB1131" s="16"/>
    </row>
    <row r="1132" spans="1:132" x14ac:dyDescent="0.35">
      <c r="A1132" s="16" t="s">
        <v>1166</v>
      </c>
      <c r="I1132" t="s">
        <v>3663</v>
      </c>
      <c r="J1132" s="50"/>
      <c r="K1132" s="16" t="s">
        <v>5829</v>
      </c>
      <c r="L1132" s="16"/>
      <c r="P1132" s="16"/>
      <c r="Q1132" s="16"/>
      <c r="R1132" s="16">
        <f>SUM(COUNTIF(L1132:Q1132,"yes"))</f>
        <v>0</v>
      </c>
      <c r="S1132" s="20"/>
      <c r="T1132" s="16" t="s">
        <v>5810</v>
      </c>
      <c r="U1132" s="16"/>
      <c r="V1132" s="16"/>
      <c r="W1132" s="16"/>
      <c r="X1132" s="16"/>
      <c r="Y1132" s="16"/>
      <c r="Z1132" s="16"/>
      <c r="AA1132" s="16"/>
      <c r="AG1132" s="16"/>
      <c r="AQ1132" s="16"/>
      <c r="BD1132" s="30"/>
      <c r="BH1132" s="26"/>
      <c r="BM1132" s="16"/>
      <c r="BN1132" s="16"/>
      <c r="BO1132" s="41"/>
      <c r="BT1132" s="16" t="s">
        <v>3664</v>
      </c>
      <c r="BU1132" s="32" t="s">
        <v>3665</v>
      </c>
      <c r="BW1132" s="16"/>
      <c r="BX1132" s="16"/>
      <c r="BY1132" s="16"/>
      <c r="BZ1132" s="16"/>
      <c r="CI1132" s="16"/>
      <c r="CJ1132" s="16"/>
      <c r="CK1132" s="16"/>
      <c r="CL1132" s="16" t="s">
        <v>3667</v>
      </c>
      <c r="CM1132" s="16" t="s">
        <v>119</v>
      </c>
      <c r="CN1132" s="16" t="s">
        <v>119</v>
      </c>
      <c r="CO1132" s="16" t="s">
        <v>3172</v>
      </c>
      <c r="CQ1132" s="16" t="s">
        <v>3664</v>
      </c>
      <c r="CR1132" s="16" t="s">
        <v>3665</v>
      </c>
      <c r="CS1132" s="16" t="s">
        <v>3663</v>
      </c>
      <c r="CT1132" s="16" t="s">
        <v>6117</v>
      </c>
      <c r="CU1132" s="16" t="s">
        <v>3377</v>
      </c>
      <c r="CV1132" s="16" t="s">
        <v>3378</v>
      </c>
      <c r="CW1132" s="16" t="s">
        <v>3601</v>
      </c>
      <c r="CY1132" s="16"/>
      <c r="CZ1132" s="19"/>
      <c r="DA1132" s="16"/>
      <c r="DB1132" s="16"/>
      <c r="DD1132" s="16"/>
      <c r="DF1132" s="16"/>
      <c r="DP1132" s="16"/>
      <c r="DS1132" s="16"/>
      <c r="DT1132" s="16"/>
      <c r="DU1132" s="16"/>
      <c r="DW1132" s="16"/>
      <c r="EB1132" s="16"/>
    </row>
    <row r="1133" spans="1:132" x14ac:dyDescent="0.35">
      <c r="A1133" s="16" t="s">
        <v>1166</v>
      </c>
      <c r="I1133" t="s">
        <v>3668</v>
      </c>
      <c r="J1133" s="50"/>
      <c r="K1133" s="16" t="s">
        <v>5829</v>
      </c>
      <c r="L1133" s="16"/>
      <c r="P1133" s="16"/>
      <c r="Q1133" s="16"/>
      <c r="R1133" s="16">
        <f>SUM(COUNTIF(L1133:Q1133,"yes"))</f>
        <v>0</v>
      </c>
      <c r="S1133" s="20"/>
      <c r="T1133" s="16" t="s">
        <v>5810</v>
      </c>
      <c r="U1133" s="16"/>
      <c r="V1133" s="16"/>
      <c r="W1133" s="16"/>
      <c r="X1133" s="16"/>
      <c r="Y1133" s="16"/>
      <c r="Z1133" s="16"/>
      <c r="AA1133" s="16"/>
      <c r="AG1133" s="16"/>
      <c r="AQ1133" s="16"/>
      <c r="BD1133" s="30"/>
      <c r="BH1133" s="26"/>
      <c r="BM1133" s="16"/>
      <c r="BN1133" s="16"/>
      <c r="BO1133" s="41"/>
      <c r="BT1133" s="16" t="s">
        <v>3669</v>
      </c>
      <c r="BU1133" s="32" t="s">
        <v>3670</v>
      </c>
      <c r="BW1133" s="16"/>
      <c r="BX1133" s="16"/>
      <c r="BY1133" s="16"/>
      <c r="BZ1133" s="16"/>
      <c r="CI1133" s="16"/>
      <c r="CJ1133" s="16"/>
      <c r="CK1133" s="16"/>
      <c r="CL1133" s="16" t="s">
        <v>3673</v>
      </c>
      <c r="CM1133" s="16" t="s">
        <v>119</v>
      </c>
      <c r="CN1133" s="16" t="s">
        <v>119</v>
      </c>
      <c r="CO1133" s="16" t="s">
        <v>3172</v>
      </c>
      <c r="CQ1133" s="16" t="s">
        <v>3669</v>
      </c>
      <c r="CR1133" s="16" t="s">
        <v>3670</v>
      </c>
      <c r="CS1133" s="16" t="s">
        <v>3668</v>
      </c>
      <c r="CT1133" s="16" t="s">
        <v>3672</v>
      </c>
      <c r="CU1133" s="16" t="s">
        <v>3292</v>
      </c>
      <c r="CV1133" s="16" t="s">
        <v>3674</v>
      </c>
      <c r="CW1133" s="16" t="s">
        <v>3675</v>
      </c>
      <c r="CY1133" s="16"/>
      <c r="CZ1133" s="19"/>
      <c r="DA1133" s="16"/>
      <c r="DB1133" s="16"/>
      <c r="DD1133" s="16"/>
      <c r="DF1133" s="16"/>
      <c r="DP1133" s="16"/>
      <c r="DS1133" s="16"/>
      <c r="DT1133" s="16"/>
      <c r="DU1133" s="16"/>
      <c r="DW1133" s="16"/>
      <c r="EB1133" s="16"/>
    </row>
    <row r="1134" spans="1:132" x14ac:dyDescent="0.35">
      <c r="A1134" s="16" t="s">
        <v>1166</v>
      </c>
      <c r="I1134" t="s">
        <v>3676</v>
      </c>
      <c r="J1134" s="50"/>
      <c r="K1134" s="16" t="s">
        <v>5829</v>
      </c>
      <c r="L1134" s="16"/>
      <c r="P1134" s="16"/>
      <c r="Q1134" s="16"/>
      <c r="R1134" s="16">
        <f>SUM(COUNTIF(L1134:Q1134,"yes"))</f>
        <v>0</v>
      </c>
      <c r="S1134" s="20"/>
      <c r="T1134" s="16" t="s">
        <v>5810</v>
      </c>
      <c r="U1134" s="16"/>
      <c r="V1134" s="16"/>
      <c r="W1134" s="16"/>
      <c r="X1134" s="16"/>
      <c r="Y1134" s="16"/>
      <c r="Z1134" s="16"/>
      <c r="AA1134" s="16"/>
      <c r="AG1134" s="16"/>
      <c r="AQ1134" s="16"/>
      <c r="BD1134" s="30"/>
      <c r="BH1134" s="26"/>
      <c r="BM1134" s="16"/>
      <c r="BN1134" s="16"/>
      <c r="BO1134" s="41"/>
      <c r="BT1134" s="16" t="s">
        <v>3677</v>
      </c>
      <c r="BU1134" s="32" t="s">
        <v>3678</v>
      </c>
      <c r="BW1134" s="16"/>
      <c r="BX1134" s="16"/>
      <c r="BY1134" s="16"/>
      <c r="BZ1134" s="16"/>
      <c r="CI1134" s="16"/>
      <c r="CJ1134" s="16"/>
      <c r="CK1134" s="16"/>
      <c r="CL1134" s="16" t="s">
        <v>3681</v>
      </c>
      <c r="CM1134" s="16" t="s">
        <v>119</v>
      </c>
      <c r="CN1134" s="16" t="s">
        <v>119</v>
      </c>
      <c r="CO1134" s="16" t="s">
        <v>3172</v>
      </c>
      <c r="CQ1134" s="16" t="s">
        <v>3677</v>
      </c>
      <c r="CR1134" s="16" t="s">
        <v>3678</v>
      </c>
      <c r="CS1134" s="16" t="s">
        <v>3676</v>
      </c>
      <c r="CT1134" s="16" t="s">
        <v>3680</v>
      </c>
      <c r="CU1134" s="16" t="s">
        <v>3377</v>
      </c>
      <c r="CV1134" s="16" t="s">
        <v>3244</v>
      </c>
      <c r="CW1134" s="16" t="s">
        <v>3324</v>
      </c>
      <c r="CY1134" s="16"/>
      <c r="CZ1134" s="19"/>
      <c r="DA1134" s="16"/>
      <c r="DB1134" s="16"/>
      <c r="DD1134" s="16"/>
      <c r="DF1134" s="16"/>
      <c r="DP1134" s="16"/>
      <c r="DS1134" s="16"/>
      <c r="DT1134" s="16"/>
      <c r="DU1134" s="16"/>
      <c r="DW1134" s="16"/>
      <c r="EB1134" s="16"/>
    </row>
    <row r="1135" spans="1:132" x14ac:dyDescent="0.35">
      <c r="A1135" s="16" t="s">
        <v>1166</v>
      </c>
      <c r="I1135" t="s">
        <v>3682</v>
      </c>
      <c r="J1135" s="50"/>
      <c r="K1135" s="16" t="s">
        <v>5829</v>
      </c>
      <c r="L1135" s="16"/>
      <c r="P1135" s="16"/>
      <c r="Q1135" s="16"/>
      <c r="R1135" s="16">
        <f>SUM(COUNTIF(L1135:Q1135,"yes"))</f>
        <v>0</v>
      </c>
      <c r="S1135" s="20"/>
      <c r="T1135" s="16" t="s">
        <v>5810</v>
      </c>
      <c r="U1135" s="16"/>
      <c r="V1135" s="16"/>
      <c r="W1135" s="16"/>
      <c r="X1135" s="16"/>
      <c r="Y1135" s="16"/>
      <c r="Z1135" s="16"/>
      <c r="AA1135" s="16"/>
      <c r="AG1135" s="16"/>
      <c r="AQ1135" s="16"/>
      <c r="BD1135" s="30"/>
      <c r="BH1135" s="26"/>
      <c r="BM1135" s="16"/>
      <c r="BN1135" s="16"/>
      <c r="BO1135" s="41"/>
      <c r="BT1135" s="16" t="s">
        <v>3683</v>
      </c>
      <c r="BU1135" s="32" t="s">
        <v>3684</v>
      </c>
      <c r="BW1135" s="16"/>
      <c r="BX1135" s="16"/>
      <c r="BY1135" s="16"/>
      <c r="BZ1135" s="16"/>
      <c r="CI1135" s="16"/>
      <c r="CJ1135" s="16"/>
      <c r="CK1135" s="16"/>
      <c r="CL1135" s="16" t="s">
        <v>3687</v>
      </c>
      <c r="CM1135" s="16" t="s">
        <v>119</v>
      </c>
      <c r="CN1135" s="16" t="s">
        <v>119</v>
      </c>
      <c r="CO1135" s="16" t="s">
        <v>3172</v>
      </c>
      <c r="CQ1135" s="16" t="s">
        <v>3683</v>
      </c>
      <c r="CR1135" s="16" t="s">
        <v>3684</v>
      </c>
      <c r="CS1135" s="16" t="s">
        <v>3682</v>
      </c>
      <c r="CT1135" s="16" t="s">
        <v>3686</v>
      </c>
      <c r="CU1135" s="16" t="s">
        <v>3225</v>
      </c>
      <c r="CV1135" s="16" t="s">
        <v>3184</v>
      </c>
      <c r="CW1135" s="16" t="s">
        <v>3251</v>
      </c>
      <c r="CY1135" s="16"/>
      <c r="CZ1135" s="19"/>
      <c r="DA1135" s="16"/>
      <c r="DB1135" s="16"/>
      <c r="DD1135" s="16"/>
      <c r="DF1135" s="16"/>
      <c r="DP1135" s="16"/>
      <c r="DS1135" s="16"/>
      <c r="DT1135" s="16"/>
      <c r="DU1135" s="16"/>
      <c r="DW1135" s="16"/>
      <c r="EB1135" s="16"/>
    </row>
    <row r="1136" spans="1:132" x14ac:dyDescent="0.35">
      <c r="A1136" s="16" t="s">
        <v>1166</v>
      </c>
      <c r="I1136" t="s">
        <v>3688</v>
      </c>
      <c r="J1136" s="50"/>
      <c r="K1136" s="16" t="s">
        <v>5829</v>
      </c>
      <c r="L1136" s="16"/>
      <c r="P1136" s="16"/>
      <c r="Q1136" s="16"/>
      <c r="R1136" s="16">
        <f>SUM(COUNTIF(L1136:Q1136,"yes"))</f>
        <v>0</v>
      </c>
      <c r="S1136" s="20"/>
      <c r="T1136" s="16" t="s">
        <v>5810</v>
      </c>
      <c r="U1136" s="16"/>
      <c r="V1136" s="16"/>
      <c r="W1136" s="16"/>
      <c r="X1136" s="16"/>
      <c r="Y1136" s="16"/>
      <c r="Z1136" s="16"/>
      <c r="AA1136" s="16"/>
      <c r="AG1136" s="16"/>
      <c r="AQ1136" s="16"/>
      <c r="BD1136" s="30"/>
      <c r="BH1136" s="26"/>
      <c r="BM1136" s="16"/>
      <c r="BN1136" s="16"/>
      <c r="BO1136" s="41"/>
      <c r="BT1136" s="16" t="s">
        <v>3689</v>
      </c>
      <c r="BU1136" s="32" t="s">
        <v>3690</v>
      </c>
      <c r="BW1136" s="16"/>
      <c r="BX1136" s="16"/>
      <c r="BY1136" s="16"/>
      <c r="BZ1136" s="16"/>
      <c r="CI1136" s="16"/>
      <c r="CJ1136" s="16"/>
      <c r="CK1136" s="16"/>
      <c r="CL1136" s="16" t="s">
        <v>3693</v>
      </c>
      <c r="CM1136" s="16" t="s">
        <v>119</v>
      </c>
      <c r="CN1136" s="16" t="s">
        <v>119</v>
      </c>
      <c r="CO1136" s="16" t="s">
        <v>3172</v>
      </c>
      <c r="CQ1136" s="16" t="s">
        <v>3689</v>
      </c>
      <c r="CR1136" s="16" t="s">
        <v>3690</v>
      </c>
      <c r="CS1136" s="16" t="s">
        <v>3688</v>
      </c>
      <c r="CT1136" s="16" t="s">
        <v>3692</v>
      </c>
      <c r="CU1136" s="16" t="s">
        <v>3694</v>
      </c>
      <c r="CV1136" s="16" t="s">
        <v>3615</v>
      </c>
      <c r="CW1136" s="16" t="s">
        <v>3176</v>
      </c>
      <c r="CY1136" s="16"/>
      <c r="CZ1136" s="19"/>
      <c r="DA1136" s="16"/>
      <c r="DB1136" s="16"/>
      <c r="DD1136" s="16"/>
      <c r="DF1136" s="16"/>
      <c r="DP1136" s="16"/>
      <c r="DS1136" s="16"/>
      <c r="DT1136" s="16"/>
      <c r="DU1136" s="16"/>
      <c r="DW1136" s="16"/>
      <c r="EB1136" s="16"/>
    </row>
    <row r="1137" spans="1:132" x14ac:dyDescent="0.35">
      <c r="A1137" s="16" t="s">
        <v>1166</v>
      </c>
      <c r="I1137" t="s">
        <v>3698</v>
      </c>
      <c r="J1137" s="50"/>
      <c r="K1137" s="16" t="s">
        <v>5829</v>
      </c>
      <c r="L1137" s="16"/>
      <c r="P1137" s="16"/>
      <c r="Q1137" s="16"/>
      <c r="R1137" s="16">
        <f>SUM(COUNTIF(L1137:Q1137,"yes"))</f>
        <v>0</v>
      </c>
      <c r="S1137" s="20"/>
      <c r="T1137" s="16" t="s">
        <v>5810</v>
      </c>
      <c r="U1137" s="16"/>
      <c r="V1137" s="16"/>
      <c r="W1137" s="16"/>
      <c r="X1137" s="16"/>
      <c r="Y1137" s="16"/>
      <c r="Z1137" s="16"/>
      <c r="AA1137" s="16"/>
      <c r="AG1137" s="16"/>
      <c r="AQ1137" s="16"/>
      <c r="BD1137" s="30"/>
      <c r="BH1137" s="26"/>
      <c r="BM1137" s="16"/>
      <c r="BN1137" s="16"/>
      <c r="BO1137" s="41"/>
      <c r="BT1137" s="16" t="s">
        <v>3699</v>
      </c>
      <c r="BU1137" s="32" t="s">
        <v>3700</v>
      </c>
      <c r="BW1137" s="16"/>
      <c r="BX1137" s="16"/>
      <c r="BY1137" s="16"/>
      <c r="BZ1137" s="16"/>
      <c r="CI1137" s="16"/>
      <c r="CJ1137" s="16"/>
      <c r="CK1137" s="16"/>
      <c r="CL1137" s="16" t="s">
        <v>3703</v>
      </c>
      <c r="CM1137" s="16" t="s">
        <v>119</v>
      </c>
      <c r="CN1137" s="16" t="s">
        <v>119</v>
      </c>
      <c r="CO1137" s="16" t="s">
        <v>3172</v>
      </c>
      <c r="CQ1137" s="16" t="s">
        <v>3699</v>
      </c>
      <c r="CR1137" s="16" t="s">
        <v>3700</v>
      </c>
      <c r="CS1137" s="16" t="s">
        <v>3698</v>
      </c>
      <c r="CT1137" s="16" t="s">
        <v>3702</v>
      </c>
      <c r="CU1137" s="16" t="s">
        <v>3565</v>
      </c>
      <c r="CV1137" s="16" t="s">
        <v>3193</v>
      </c>
      <c r="CW1137" s="16" t="s">
        <v>3704</v>
      </c>
      <c r="CY1137" s="16"/>
      <c r="CZ1137" s="19"/>
      <c r="DA1137" s="16"/>
      <c r="DB1137" s="16"/>
      <c r="DD1137" s="16"/>
      <c r="DF1137" s="16"/>
      <c r="DP1137" s="16"/>
      <c r="DS1137" s="16"/>
      <c r="DT1137" s="16"/>
      <c r="DU1137" s="16"/>
      <c r="DW1137" s="16"/>
      <c r="EB1137" s="16"/>
    </row>
    <row r="1138" spans="1:132" x14ac:dyDescent="0.35">
      <c r="A1138" s="16" t="s">
        <v>1166</v>
      </c>
      <c r="I1138" t="s">
        <v>3705</v>
      </c>
      <c r="J1138" s="50"/>
      <c r="K1138" s="16" t="s">
        <v>5829</v>
      </c>
      <c r="L1138" s="16"/>
      <c r="P1138" s="16"/>
      <c r="Q1138" s="16"/>
      <c r="R1138" s="16">
        <f>SUM(COUNTIF(L1138:Q1138,"yes"))</f>
        <v>0</v>
      </c>
      <c r="S1138" s="20"/>
      <c r="T1138" s="16" t="s">
        <v>5810</v>
      </c>
      <c r="U1138" s="16"/>
      <c r="V1138" s="16"/>
      <c r="W1138" s="16"/>
      <c r="X1138" s="16"/>
      <c r="Y1138" s="16"/>
      <c r="Z1138" s="16"/>
      <c r="AA1138" s="16"/>
      <c r="AG1138" s="16"/>
      <c r="AQ1138" s="16"/>
      <c r="BD1138" s="30"/>
      <c r="BH1138" s="26"/>
      <c r="BM1138" s="16"/>
      <c r="BN1138" s="16"/>
      <c r="BO1138" s="41"/>
      <c r="BT1138" s="16" t="s">
        <v>3706</v>
      </c>
      <c r="BU1138" s="32" t="s">
        <v>3707</v>
      </c>
      <c r="BW1138" s="16"/>
      <c r="BX1138" s="16"/>
      <c r="BY1138" s="16"/>
      <c r="BZ1138" s="16"/>
      <c r="CI1138" s="16"/>
      <c r="CJ1138" s="16"/>
      <c r="CK1138" s="16"/>
      <c r="CL1138" s="16" t="s">
        <v>3710</v>
      </c>
      <c r="CM1138" s="16" t="s">
        <v>119</v>
      </c>
      <c r="CN1138" s="16" t="s">
        <v>119</v>
      </c>
      <c r="CO1138" s="16" t="s">
        <v>3172</v>
      </c>
      <c r="CQ1138" s="16" t="s">
        <v>3706</v>
      </c>
      <c r="CR1138" s="16" t="s">
        <v>3707</v>
      </c>
      <c r="CS1138" s="16" t="s">
        <v>3705</v>
      </c>
      <c r="CT1138" s="16" t="s">
        <v>3709</v>
      </c>
      <c r="CU1138" s="16" t="s">
        <v>3353</v>
      </c>
      <c r="CV1138" s="16" t="s">
        <v>3711</v>
      </c>
      <c r="CW1138" s="16" t="s">
        <v>3712</v>
      </c>
      <c r="CY1138" s="16"/>
      <c r="CZ1138" s="19"/>
      <c r="DA1138" s="16"/>
      <c r="DB1138" s="16"/>
      <c r="DD1138" s="16"/>
      <c r="DF1138" s="16"/>
      <c r="DP1138" s="16"/>
      <c r="DS1138" s="16"/>
      <c r="DT1138" s="16"/>
      <c r="DU1138" s="16"/>
      <c r="DW1138" s="16"/>
      <c r="EB1138" s="16"/>
    </row>
    <row r="1139" spans="1:132" x14ac:dyDescent="0.35">
      <c r="A1139" s="16" t="s">
        <v>1166</v>
      </c>
      <c r="I1139" t="s">
        <v>3713</v>
      </c>
      <c r="J1139" s="50"/>
      <c r="K1139" s="16" t="s">
        <v>5829</v>
      </c>
      <c r="L1139" s="16"/>
      <c r="P1139" s="16"/>
      <c r="Q1139" s="16"/>
      <c r="R1139" s="16">
        <f>SUM(COUNTIF(L1139:Q1139,"yes"))</f>
        <v>0</v>
      </c>
      <c r="S1139" s="20"/>
      <c r="T1139" s="16" t="s">
        <v>5810</v>
      </c>
      <c r="U1139" s="16"/>
      <c r="V1139" s="16"/>
      <c r="W1139" s="16"/>
      <c r="X1139" s="16"/>
      <c r="Y1139" s="16"/>
      <c r="Z1139" s="16"/>
      <c r="AA1139" s="16"/>
      <c r="AG1139" s="16"/>
      <c r="AQ1139" s="16"/>
      <c r="BD1139" s="30"/>
      <c r="BH1139" s="26"/>
      <c r="BM1139" s="16"/>
      <c r="BN1139" s="16"/>
      <c r="BO1139" s="41"/>
      <c r="BT1139" s="16" t="s">
        <v>3714</v>
      </c>
      <c r="BU1139" s="32" t="s">
        <v>3715</v>
      </c>
      <c r="BW1139" s="16"/>
      <c r="BX1139" s="16"/>
      <c r="BY1139" s="16"/>
      <c r="BZ1139" s="16"/>
      <c r="CI1139" s="16"/>
      <c r="CJ1139" s="16"/>
      <c r="CK1139" s="16"/>
      <c r="CL1139" s="16" t="s">
        <v>3718</v>
      </c>
      <c r="CM1139" s="16" t="s">
        <v>119</v>
      </c>
      <c r="CN1139" s="16" t="s">
        <v>119</v>
      </c>
      <c r="CO1139" s="16" t="s">
        <v>3172</v>
      </c>
      <c r="CQ1139" s="16" t="s">
        <v>3714</v>
      </c>
      <c r="CR1139" s="16" t="s">
        <v>3715</v>
      </c>
      <c r="CS1139" s="16" t="s">
        <v>3713</v>
      </c>
      <c r="CT1139" s="16" t="s">
        <v>3717</v>
      </c>
      <c r="CU1139" s="16" t="s">
        <v>3719</v>
      </c>
      <c r="CV1139" s="16" t="s">
        <v>3720</v>
      </c>
      <c r="CW1139" s="16" t="s">
        <v>3294</v>
      </c>
      <c r="CY1139" s="16"/>
      <c r="CZ1139" s="19"/>
      <c r="DA1139" s="16"/>
      <c r="DB1139" s="16"/>
      <c r="DD1139" s="16"/>
      <c r="DF1139" s="16"/>
      <c r="DP1139" s="16"/>
      <c r="DS1139" s="16"/>
      <c r="DT1139" s="16"/>
      <c r="DU1139" s="16"/>
      <c r="DW1139" s="16"/>
      <c r="EB1139" s="16"/>
    </row>
    <row r="1140" spans="1:132" x14ac:dyDescent="0.35">
      <c r="A1140" s="16" t="s">
        <v>1166</v>
      </c>
      <c r="I1140" t="s">
        <v>3721</v>
      </c>
      <c r="J1140" s="50"/>
      <c r="K1140" s="16" t="s">
        <v>5829</v>
      </c>
      <c r="L1140" s="16"/>
      <c r="P1140" s="16"/>
      <c r="Q1140" s="16"/>
      <c r="R1140" s="16">
        <f>SUM(COUNTIF(L1140:Q1140,"yes"))</f>
        <v>0</v>
      </c>
      <c r="S1140" s="20"/>
      <c r="T1140" s="16" t="s">
        <v>5810</v>
      </c>
      <c r="U1140" s="16"/>
      <c r="V1140" s="16"/>
      <c r="W1140" s="16"/>
      <c r="X1140" s="16"/>
      <c r="Y1140" s="16"/>
      <c r="Z1140" s="16"/>
      <c r="AA1140" s="16"/>
      <c r="AG1140" s="16"/>
      <c r="AQ1140" s="16"/>
      <c r="BD1140" s="30"/>
      <c r="BH1140" s="26"/>
      <c r="BM1140" s="16"/>
      <c r="BN1140" s="16"/>
      <c r="BO1140" s="41"/>
      <c r="BT1140" s="16" t="s">
        <v>3722</v>
      </c>
      <c r="BU1140" s="32" t="s">
        <v>3723</v>
      </c>
      <c r="BW1140" s="16"/>
      <c r="BX1140" s="16"/>
      <c r="BY1140" s="16"/>
      <c r="BZ1140" s="16"/>
      <c r="CI1140" s="16"/>
      <c r="CJ1140" s="16"/>
      <c r="CK1140" s="16"/>
      <c r="CL1140" s="16" t="s">
        <v>3725</v>
      </c>
      <c r="CM1140" s="16" t="s">
        <v>119</v>
      </c>
      <c r="CN1140" s="16" t="s">
        <v>119</v>
      </c>
      <c r="CO1140" s="16" t="s">
        <v>3172</v>
      </c>
      <c r="CQ1140" s="16" t="s">
        <v>3722</v>
      </c>
      <c r="CR1140" s="16" t="s">
        <v>3723</v>
      </c>
      <c r="CS1140" s="16" t="s">
        <v>3721</v>
      </c>
      <c r="CT1140" s="16" t="s">
        <v>6118</v>
      </c>
      <c r="CU1140" s="16" t="s">
        <v>3726</v>
      </c>
      <c r="CV1140" s="16" t="s">
        <v>3193</v>
      </c>
      <c r="CW1140" s="16" t="s">
        <v>3647</v>
      </c>
      <c r="CY1140" s="16"/>
      <c r="CZ1140" s="19"/>
      <c r="DA1140" s="16"/>
      <c r="DB1140" s="16"/>
      <c r="DD1140" s="16"/>
      <c r="DF1140" s="16"/>
      <c r="DP1140" s="16"/>
      <c r="DS1140" s="16"/>
      <c r="DT1140" s="16"/>
      <c r="DU1140" s="16"/>
      <c r="DW1140" s="16"/>
      <c r="EB1140" s="16"/>
    </row>
    <row r="1141" spans="1:132" x14ac:dyDescent="0.35">
      <c r="A1141" s="16" t="s">
        <v>1166</v>
      </c>
      <c r="I1141" t="s">
        <v>3727</v>
      </c>
      <c r="J1141" s="50"/>
      <c r="K1141" s="16" t="s">
        <v>5829</v>
      </c>
      <c r="L1141" s="16"/>
      <c r="P1141" s="16"/>
      <c r="Q1141" s="16"/>
      <c r="R1141" s="16">
        <f>SUM(COUNTIF(L1141:Q1141,"yes"))</f>
        <v>0</v>
      </c>
      <c r="S1141" s="20"/>
      <c r="T1141" s="16" t="s">
        <v>5810</v>
      </c>
      <c r="U1141" s="16"/>
      <c r="V1141" s="16"/>
      <c r="W1141" s="16"/>
      <c r="X1141" s="16"/>
      <c r="Y1141" s="16"/>
      <c r="Z1141" s="16"/>
      <c r="AA1141" s="16"/>
      <c r="AG1141" s="16"/>
      <c r="AQ1141" s="16"/>
      <c r="BD1141" s="30"/>
      <c r="BH1141" s="26"/>
      <c r="BM1141" s="16"/>
      <c r="BN1141" s="16"/>
      <c r="BO1141" s="41"/>
      <c r="BT1141" s="16" t="s">
        <v>3728</v>
      </c>
      <c r="BU1141" s="32" t="s">
        <v>3729</v>
      </c>
      <c r="BW1141" s="16"/>
      <c r="BX1141" s="16"/>
      <c r="BY1141" s="16"/>
      <c r="BZ1141" s="16"/>
      <c r="CI1141" s="16"/>
      <c r="CJ1141" s="16"/>
      <c r="CK1141" s="16"/>
      <c r="CL1141" s="16" t="s">
        <v>3732</v>
      </c>
      <c r="CM1141" s="16" t="s">
        <v>119</v>
      </c>
      <c r="CN1141" s="16" t="s">
        <v>119</v>
      </c>
      <c r="CO1141" s="16" t="s">
        <v>3172</v>
      </c>
      <c r="CQ1141" s="16" t="s">
        <v>3728</v>
      </c>
      <c r="CR1141" s="16" t="s">
        <v>3729</v>
      </c>
      <c r="CS1141" s="16" t="s">
        <v>3727</v>
      </c>
      <c r="CT1141" s="16" t="s">
        <v>3731</v>
      </c>
      <c r="CU1141" s="16" t="s">
        <v>3733</v>
      </c>
      <c r="CV1141" s="16" t="s">
        <v>3734</v>
      </c>
      <c r="CW1141" s="16" t="s">
        <v>3735</v>
      </c>
      <c r="CY1141" s="16"/>
      <c r="CZ1141" s="19"/>
      <c r="DA1141" s="16"/>
      <c r="DB1141" s="16"/>
      <c r="DD1141" s="16"/>
      <c r="DF1141" s="16"/>
      <c r="DP1141" s="16"/>
      <c r="DS1141" s="16"/>
      <c r="DT1141" s="16"/>
      <c r="DU1141" s="16"/>
      <c r="DW1141" s="16"/>
      <c r="EB1141" s="16"/>
    </row>
    <row r="1142" spans="1:132" x14ac:dyDescent="0.35">
      <c r="A1142" s="16" t="s">
        <v>1166</v>
      </c>
      <c r="I1142" t="s">
        <v>3736</v>
      </c>
      <c r="J1142" s="50"/>
      <c r="K1142" s="16" t="s">
        <v>5829</v>
      </c>
      <c r="L1142" s="16"/>
      <c r="P1142" s="16"/>
      <c r="Q1142" s="16"/>
      <c r="R1142" s="16">
        <f>SUM(COUNTIF(L1142:Q1142,"yes"))</f>
        <v>0</v>
      </c>
      <c r="S1142" s="20"/>
      <c r="T1142" s="16" t="s">
        <v>5810</v>
      </c>
      <c r="U1142" s="16"/>
      <c r="V1142" s="16"/>
      <c r="W1142" s="16"/>
      <c r="X1142" s="16"/>
      <c r="Y1142" s="16"/>
      <c r="Z1142" s="16"/>
      <c r="AA1142" s="16"/>
      <c r="AG1142" s="16"/>
      <c r="AQ1142" s="16"/>
      <c r="BD1142" s="30"/>
      <c r="BH1142" s="26"/>
      <c r="BM1142" s="16"/>
      <c r="BN1142" s="16"/>
      <c r="BO1142" s="41"/>
      <c r="BT1142" s="16" t="s">
        <v>3737</v>
      </c>
      <c r="BU1142" s="32" t="s">
        <v>3738</v>
      </c>
      <c r="BW1142" s="16"/>
      <c r="BX1142" s="16"/>
      <c r="BY1142" s="16"/>
      <c r="BZ1142" s="16"/>
      <c r="CI1142" s="16"/>
      <c r="CJ1142" s="16"/>
      <c r="CK1142" s="16"/>
      <c r="CL1142" s="16" t="s">
        <v>3741</v>
      </c>
      <c r="CM1142" s="16" t="s">
        <v>119</v>
      </c>
      <c r="CN1142" s="16" t="s">
        <v>119</v>
      </c>
      <c r="CO1142" s="16" t="s">
        <v>3172</v>
      </c>
      <c r="CQ1142" s="16" t="s">
        <v>3737</v>
      </c>
      <c r="CR1142" s="16" t="s">
        <v>3738</v>
      </c>
      <c r="CS1142" s="16" t="s">
        <v>3736</v>
      </c>
      <c r="CT1142" s="16" t="s">
        <v>3740</v>
      </c>
      <c r="CU1142" s="16" t="s">
        <v>3417</v>
      </c>
      <c r="CV1142" s="16" t="s">
        <v>3435</v>
      </c>
      <c r="CW1142" s="16" t="s">
        <v>3346</v>
      </c>
      <c r="CY1142" s="16"/>
      <c r="CZ1142" s="19"/>
      <c r="DA1142" s="16"/>
      <c r="DB1142" s="16"/>
      <c r="DD1142" s="16"/>
      <c r="DF1142" s="16"/>
      <c r="DP1142" s="16"/>
      <c r="DS1142" s="16"/>
      <c r="DT1142" s="16"/>
      <c r="DU1142" s="16"/>
      <c r="DW1142" s="16"/>
      <c r="EB1142" s="16"/>
    </row>
    <row r="1143" spans="1:132" x14ac:dyDescent="0.35">
      <c r="A1143" s="16" t="s">
        <v>1166</v>
      </c>
      <c r="I1143" t="s">
        <v>3747</v>
      </c>
      <c r="J1143" s="50"/>
      <c r="K1143" s="16" t="s">
        <v>5829</v>
      </c>
      <c r="L1143" s="16"/>
      <c r="P1143" s="16"/>
      <c r="Q1143" s="16"/>
      <c r="R1143" s="16">
        <f>SUM(COUNTIF(L1143:Q1143,"yes"))</f>
        <v>0</v>
      </c>
      <c r="S1143" s="20"/>
      <c r="T1143" s="16" t="s">
        <v>5810</v>
      </c>
      <c r="U1143" s="16"/>
      <c r="V1143" s="16"/>
      <c r="W1143" s="16"/>
      <c r="X1143" s="16"/>
      <c r="Y1143" s="16"/>
      <c r="Z1143" s="16"/>
      <c r="AA1143" s="16"/>
      <c r="AG1143" s="16"/>
      <c r="AQ1143" s="16"/>
      <c r="BD1143" s="30"/>
      <c r="BH1143" s="26"/>
      <c r="BM1143" s="16"/>
      <c r="BN1143" s="16"/>
      <c r="BO1143" s="41"/>
      <c r="BT1143" s="16" t="s">
        <v>3748</v>
      </c>
      <c r="BU1143" s="32" t="s">
        <v>3749</v>
      </c>
      <c r="BW1143" s="16"/>
      <c r="BX1143" s="16"/>
      <c r="BY1143" s="16"/>
      <c r="BZ1143" s="16"/>
      <c r="CI1143" s="16"/>
      <c r="CJ1143" s="16"/>
      <c r="CK1143" s="16"/>
      <c r="CL1143" s="16" t="s">
        <v>3752</v>
      </c>
      <c r="CM1143" s="16" t="s">
        <v>119</v>
      </c>
      <c r="CN1143" s="16" t="s">
        <v>119</v>
      </c>
      <c r="CO1143" s="16" t="s">
        <v>3172</v>
      </c>
      <c r="CQ1143" s="16" t="s">
        <v>3748</v>
      </c>
      <c r="CR1143" s="16" t="s">
        <v>3749</v>
      </c>
      <c r="CS1143" s="16" t="s">
        <v>3747</v>
      </c>
      <c r="CT1143" s="16" t="s">
        <v>3751</v>
      </c>
      <c r="CU1143" s="16" t="s">
        <v>3234</v>
      </c>
      <c r="CV1143" s="16" t="s">
        <v>3753</v>
      </c>
      <c r="CW1143" s="16" t="s">
        <v>3754</v>
      </c>
      <c r="CY1143" s="16"/>
      <c r="CZ1143" s="19"/>
      <c r="DA1143" s="16"/>
      <c r="DB1143" s="16"/>
      <c r="DD1143" s="16"/>
      <c r="DF1143" s="16"/>
      <c r="DP1143" s="16"/>
      <c r="DS1143" s="16"/>
      <c r="DT1143" s="16"/>
      <c r="DU1143" s="16"/>
      <c r="DW1143" s="16"/>
      <c r="EB1143" s="16"/>
    </row>
    <row r="1144" spans="1:132" x14ac:dyDescent="0.35">
      <c r="A1144" s="16" t="s">
        <v>1166</v>
      </c>
      <c r="I1144" t="s">
        <v>3755</v>
      </c>
      <c r="J1144" s="50"/>
      <c r="K1144" s="16" t="s">
        <v>5829</v>
      </c>
      <c r="L1144" s="16"/>
      <c r="P1144" s="16"/>
      <c r="Q1144" s="16"/>
      <c r="R1144" s="16">
        <f>SUM(COUNTIF(L1144:Q1144,"yes"))</f>
        <v>0</v>
      </c>
      <c r="S1144" s="20"/>
      <c r="T1144" s="16" t="s">
        <v>5810</v>
      </c>
      <c r="U1144" s="16"/>
      <c r="V1144" s="16"/>
      <c r="W1144" s="16"/>
      <c r="X1144" s="16"/>
      <c r="Y1144" s="16"/>
      <c r="Z1144" s="16"/>
      <c r="AA1144" s="16"/>
      <c r="AG1144" s="16"/>
      <c r="AQ1144" s="16"/>
      <c r="BD1144" s="30"/>
      <c r="BH1144" s="26"/>
      <c r="BM1144" s="16"/>
      <c r="BN1144" s="16"/>
      <c r="BO1144" s="41"/>
      <c r="BT1144" s="16" t="s">
        <v>3756</v>
      </c>
      <c r="BU1144" s="32" t="s">
        <v>3757</v>
      </c>
      <c r="BW1144" s="16"/>
      <c r="BX1144" s="16"/>
      <c r="BY1144" s="16"/>
      <c r="BZ1144" s="16"/>
      <c r="CI1144" s="16"/>
      <c r="CJ1144" s="16"/>
      <c r="CK1144" s="16"/>
      <c r="CL1144" s="16" t="s">
        <v>3760</v>
      </c>
      <c r="CM1144" s="16" t="s">
        <v>119</v>
      </c>
      <c r="CN1144" s="16" t="s">
        <v>119</v>
      </c>
      <c r="CO1144" s="16" t="s">
        <v>3172</v>
      </c>
      <c r="CQ1144" s="16" t="s">
        <v>3756</v>
      </c>
      <c r="CR1144" s="16" t="s">
        <v>3757</v>
      </c>
      <c r="CS1144" s="16" t="s">
        <v>3755</v>
      </c>
      <c r="CT1144" s="16" t="s">
        <v>3759</v>
      </c>
      <c r="CU1144" s="16" t="s">
        <v>3300</v>
      </c>
      <c r="CV1144" s="16" t="s">
        <v>3761</v>
      </c>
      <c r="CW1144" s="16" t="s">
        <v>3762</v>
      </c>
      <c r="CY1144" s="16"/>
      <c r="CZ1144" s="19"/>
      <c r="DA1144" s="16"/>
      <c r="DB1144" s="16"/>
      <c r="DD1144" s="16"/>
      <c r="DF1144" s="16"/>
      <c r="DP1144" s="16"/>
      <c r="DS1144" s="16"/>
      <c r="DT1144" s="16"/>
      <c r="DU1144" s="16"/>
      <c r="DW1144" s="16"/>
      <c r="EB1144" s="16"/>
    </row>
    <row r="1145" spans="1:132" x14ac:dyDescent="0.35">
      <c r="A1145" s="16" t="s">
        <v>1166</v>
      </c>
      <c r="I1145" t="s">
        <v>3763</v>
      </c>
      <c r="J1145" s="50"/>
      <c r="K1145" s="16" t="s">
        <v>5829</v>
      </c>
      <c r="L1145" s="16"/>
      <c r="P1145" s="16"/>
      <c r="Q1145" s="16"/>
      <c r="R1145" s="16">
        <f>SUM(COUNTIF(L1145:Q1145,"yes"))</f>
        <v>0</v>
      </c>
      <c r="S1145" s="20"/>
      <c r="T1145" s="16" t="s">
        <v>5810</v>
      </c>
      <c r="U1145" s="16"/>
      <c r="V1145" s="16"/>
      <c r="W1145" s="16"/>
      <c r="X1145" s="16"/>
      <c r="Y1145" s="16"/>
      <c r="Z1145" s="16"/>
      <c r="AA1145" s="16"/>
      <c r="AG1145" s="16"/>
      <c r="AQ1145" s="16"/>
      <c r="BD1145" s="30"/>
      <c r="BH1145" s="26"/>
      <c r="BM1145" s="16"/>
      <c r="BN1145" s="16"/>
      <c r="BO1145" s="41"/>
      <c r="BT1145" s="16" t="s">
        <v>3764</v>
      </c>
      <c r="BU1145" s="32" t="s">
        <v>3765</v>
      </c>
      <c r="BW1145" s="16"/>
      <c r="BX1145" s="16"/>
      <c r="BY1145" s="16"/>
      <c r="BZ1145" s="16"/>
      <c r="CI1145" s="16"/>
      <c r="CJ1145" s="16"/>
      <c r="CK1145" s="16"/>
      <c r="CL1145" s="16" t="s">
        <v>3768</v>
      </c>
      <c r="CM1145" s="16" t="s">
        <v>119</v>
      </c>
      <c r="CN1145" s="16" t="s">
        <v>119</v>
      </c>
      <c r="CO1145" s="16" t="s">
        <v>3172</v>
      </c>
      <c r="CQ1145" s="16" t="s">
        <v>3764</v>
      </c>
      <c r="CR1145" s="16" t="s">
        <v>3765</v>
      </c>
      <c r="CS1145" s="16" t="s">
        <v>3763</v>
      </c>
      <c r="CT1145" s="16" t="s">
        <v>3767</v>
      </c>
      <c r="CU1145" s="16" t="s">
        <v>3726</v>
      </c>
      <c r="CV1145" s="16" t="s">
        <v>3497</v>
      </c>
      <c r="CW1145" s="16" t="s">
        <v>3476</v>
      </c>
      <c r="CY1145" s="16"/>
      <c r="CZ1145" s="19"/>
      <c r="DA1145" s="16"/>
      <c r="DB1145" s="16"/>
      <c r="DD1145" s="16"/>
      <c r="DF1145" s="16"/>
      <c r="DP1145" s="16"/>
      <c r="DS1145" s="16"/>
      <c r="DT1145" s="16"/>
      <c r="DU1145" s="16"/>
      <c r="DW1145" s="16"/>
      <c r="EB1145" s="16"/>
    </row>
    <row r="1146" spans="1:132" x14ac:dyDescent="0.35">
      <c r="A1146" s="16" t="s">
        <v>1166</v>
      </c>
      <c r="I1146" t="s">
        <v>3769</v>
      </c>
      <c r="J1146" s="50"/>
      <c r="K1146" s="16" t="s">
        <v>5829</v>
      </c>
      <c r="L1146" s="16"/>
      <c r="P1146" s="16"/>
      <c r="Q1146" s="16"/>
      <c r="R1146" s="16">
        <f>SUM(COUNTIF(L1146:Q1146,"yes"))</f>
        <v>0</v>
      </c>
      <c r="S1146" s="20"/>
      <c r="T1146" s="16" t="s">
        <v>5810</v>
      </c>
      <c r="U1146" s="16"/>
      <c r="V1146" s="16"/>
      <c r="W1146" s="16"/>
      <c r="X1146" s="16"/>
      <c r="Y1146" s="16"/>
      <c r="Z1146" s="16"/>
      <c r="AA1146" s="16"/>
      <c r="AG1146" s="16"/>
      <c r="AQ1146" s="16"/>
      <c r="BD1146" s="30"/>
      <c r="BH1146" s="26"/>
      <c r="BM1146" s="16"/>
      <c r="BN1146" s="16"/>
      <c r="BO1146" s="41"/>
      <c r="BT1146" s="16" t="s">
        <v>3770</v>
      </c>
      <c r="BU1146" s="32" t="s">
        <v>3771</v>
      </c>
      <c r="BW1146" s="16"/>
      <c r="BX1146" s="16"/>
      <c r="BY1146" s="16"/>
      <c r="BZ1146" s="16"/>
      <c r="CI1146" s="16"/>
      <c r="CJ1146" s="16"/>
      <c r="CK1146" s="16"/>
      <c r="CL1146" s="16" t="s">
        <v>3774</v>
      </c>
      <c r="CM1146" s="16" t="s">
        <v>119</v>
      </c>
      <c r="CN1146" s="16" t="s">
        <v>119</v>
      </c>
      <c r="CO1146" s="16" t="s">
        <v>3172</v>
      </c>
      <c r="CQ1146" s="16" t="s">
        <v>3770</v>
      </c>
      <c r="CR1146" s="16" t="s">
        <v>3771</v>
      </c>
      <c r="CS1146" s="16" t="s">
        <v>3769</v>
      </c>
      <c r="CT1146" s="16" t="s">
        <v>3773</v>
      </c>
      <c r="CU1146" s="16" t="s">
        <v>3733</v>
      </c>
      <c r="CV1146" s="16" t="s">
        <v>3775</v>
      </c>
      <c r="CW1146" s="16" t="s">
        <v>3608</v>
      </c>
      <c r="CY1146" s="16"/>
      <c r="CZ1146" s="19"/>
      <c r="DA1146" s="16"/>
      <c r="DB1146" s="16"/>
      <c r="DD1146" s="16"/>
      <c r="DF1146" s="16"/>
      <c r="DP1146" s="16"/>
      <c r="DS1146" s="16"/>
      <c r="DT1146" s="16"/>
      <c r="DU1146" s="16"/>
      <c r="DW1146" s="16"/>
      <c r="EB1146" s="16"/>
    </row>
    <row r="1147" spans="1:132" x14ac:dyDescent="0.35">
      <c r="A1147" s="16" t="s">
        <v>1166</v>
      </c>
      <c r="I1147" t="s">
        <v>3776</v>
      </c>
      <c r="J1147" s="50"/>
      <c r="K1147" s="16" t="s">
        <v>5829</v>
      </c>
      <c r="L1147" s="16"/>
      <c r="P1147" s="16"/>
      <c r="Q1147" s="16"/>
      <c r="R1147" s="16">
        <f>SUM(COUNTIF(L1147:Q1147,"yes"))</f>
        <v>0</v>
      </c>
      <c r="S1147" s="20"/>
      <c r="T1147" s="16" t="s">
        <v>5810</v>
      </c>
      <c r="U1147" s="16"/>
      <c r="V1147" s="16"/>
      <c r="W1147" s="16"/>
      <c r="X1147" s="16"/>
      <c r="Y1147" s="16"/>
      <c r="Z1147" s="16"/>
      <c r="AA1147" s="16"/>
      <c r="AG1147" s="16"/>
      <c r="AQ1147" s="16"/>
      <c r="BD1147" s="30"/>
      <c r="BH1147" s="26"/>
      <c r="BM1147" s="16"/>
      <c r="BN1147" s="16"/>
      <c r="BO1147" s="41"/>
      <c r="BT1147" s="16" t="s">
        <v>3777</v>
      </c>
      <c r="BU1147" s="32" t="s">
        <v>3778</v>
      </c>
      <c r="BW1147" s="16"/>
      <c r="BX1147" s="16"/>
      <c r="BY1147" s="16"/>
      <c r="BZ1147" s="16"/>
      <c r="CI1147" s="16"/>
      <c r="CJ1147" s="16"/>
      <c r="CK1147" s="16"/>
      <c r="CL1147" s="16" t="s">
        <v>3781</v>
      </c>
      <c r="CM1147" s="16" t="s">
        <v>119</v>
      </c>
      <c r="CN1147" s="16" t="s">
        <v>119</v>
      </c>
      <c r="CO1147" s="16" t="s">
        <v>3172</v>
      </c>
      <c r="CQ1147" s="16" t="s">
        <v>3777</v>
      </c>
      <c r="CR1147" s="16" t="s">
        <v>3778</v>
      </c>
      <c r="CS1147" s="16" t="s">
        <v>3776</v>
      </c>
      <c r="CT1147" s="16" t="s">
        <v>3780</v>
      </c>
      <c r="CU1147" s="16" t="s">
        <v>3719</v>
      </c>
      <c r="CV1147" s="16" t="s">
        <v>3782</v>
      </c>
      <c r="CW1147" s="16" t="s">
        <v>3294</v>
      </c>
      <c r="CY1147" s="16"/>
      <c r="CZ1147" s="19"/>
      <c r="DA1147" s="16"/>
      <c r="DB1147" s="16"/>
      <c r="DD1147" s="16"/>
      <c r="DF1147" s="16"/>
      <c r="DP1147" s="16"/>
      <c r="DS1147" s="16"/>
      <c r="DT1147" s="16"/>
      <c r="DU1147" s="16"/>
      <c r="DW1147" s="16"/>
      <c r="EB1147" s="16"/>
    </row>
    <row r="1148" spans="1:132" x14ac:dyDescent="0.35">
      <c r="A1148" s="16" t="s">
        <v>1166</v>
      </c>
      <c r="I1148" t="s">
        <v>3783</v>
      </c>
      <c r="J1148" s="50"/>
      <c r="K1148" s="16" t="s">
        <v>5829</v>
      </c>
      <c r="L1148" s="16"/>
      <c r="P1148" s="16"/>
      <c r="Q1148" s="16"/>
      <c r="R1148" s="16">
        <f>SUM(COUNTIF(L1148:Q1148,"yes"))</f>
        <v>0</v>
      </c>
      <c r="S1148" s="20"/>
      <c r="T1148" s="16" t="s">
        <v>5810</v>
      </c>
      <c r="U1148" s="16"/>
      <c r="V1148" s="16"/>
      <c r="W1148" s="16"/>
      <c r="X1148" s="16"/>
      <c r="Y1148" s="16"/>
      <c r="Z1148" s="16"/>
      <c r="AA1148" s="16"/>
      <c r="AG1148" s="16"/>
      <c r="AQ1148" s="16"/>
      <c r="BD1148" s="30"/>
      <c r="BH1148" s="26"/>
      <c r="BM1148" s="16"/>
      <c r="BN1148" s="16"/>
      <c r="BO1148" s="41"/>
      <c r="BT1148" s="16" t="s">
        <v>3784</v>
      </c>
      <c r="BU1148" s="32" t="s">
        <v>3785</v>
      </c>
      <c r="BW1148" s="16"/>
      <c r="BX1148" s="16"/>
      <c r="BY1148" s="16"/>
      <c r="BZ1148" s="16"/>
      <c r="CI1148" s="16"/>
      <c r="CJ1148" s="16"/>
      <c r="CK1148" s="16"/>
      <c r="CL1148" s="16" t="s">
        <v>3788</v>
      </c>
      <c r="CM1148" s="16" t="s">
        <v>119</v>
      </c>
      <c r="CN1148" s="16" t="s">
        <v>119</v>
      </c>
      <c r="CO1148" s="16" t="s">
        <v>3172</v>
      </c>
      <c r="CQ1148" s="16" t="s">
        <v>3784</v>
      </c>
      <c r="CR1148" s="16" t="s">
        <v>3785</v>
      </c>
      <c r="CS1148" s="16" t="s">
        <v>3783</v>
      </c>
      <c r="CT1148" s="16" t="s">
        <v>3787</v>
      </c>
      <c r="CU1148" s="16" t="s">
        <v>3726</v>
      </c>
      <c r="CV1148" s="16" t="s">
        <v>3435</v>
      </c>
      <c r="CW1148" s="16" t="s">
        <v>3476</v>
      </c>
      <c r="CY1148" s="16"/>
      <c r="CZ1148" s="19"/>
      <c r="DA1148" s="16"/>
      <c r="DB1148" s="16"/>
      <c r="DD1148" s="16"/>
      <c r="DF1148" s="16"/>
      <c r="DP1148" s="16"/>
      <c r="DS1148" s="16"/>
      <c r="DT1148" s="16"/>
      <c r="DU1148" s="16"/>
      <c r="DW1148" s="16"/>
      <c r="EB1148" s="16"/>
    </row>
    <row r="1149" spans="1:132" x14ac:dyDescent="0.35">
      <c r="A1149" s="16" t="s">
        <v>1166</v>
      </c>
      <c r="I1149" t="s">
        <v>3789</v>
      </c>
      <c r="J1149" s="50"/>
      <c r="K1149" s="16" t="s">
        <v>5829</v>
      </c>
      <c r="L1149" s="16"/>
      <c r="P1149" s="16"/>
      <c r="Q1149" s="16"/>
      <c r="R1149" s="16">
        <f>SUM(COUNTIF(L1149:Q1149,"yes"))</f>
        <v>0</v>
      </c>
      <c r="S1149" s="20"/>
      <c r="T1149" s="16" t="s">
        <v>5810</v>
      </c>
      <c r="U1149" s="16"/>
      <c r="V1149" s="16"/>
      <c r="W1149" s="16"/>
      <c r="X1149" s="16"/>
      <c r="Y1149" s="16"/>
      <c r="Z1149" s="16"/>
      <c r="AA1149" s="16"/>
      <c r="AG1149" s="16"/>
      <c r="AQ1149" s="16"/>
      <c r="BD1149" s="30"/>
      <c r="BH1149" s="26"/>
      <c r="BM1149" s="16"/>
      <c r="BN1149" s="16"/>
      <c r="BO1149" s="41"/>
      <c r="BT1149" s="16" t="s">
        <v>3790</v>
      </c>
      <c r="BU1149" s="32" t="s">
        <v>3791</v>
      </c>
      <c r="BW1149" s="16"/>
      <c r="BX1149" s="16"/>
      <c r="BY1149" s="16"/>
      <c r="BZ1149" s="16"/>
      <c r="CI1149" s="16"/>
      <c r="CJ1149" s="16"/>
      <c r="CK1149" s="16"/>
      <c r="CL1149" s="16" t="s">
        <v>3794</v>
      </c>
      <c r="CM1149" s="16" t="s">
        <v>119</v>
      </c>
      <c r="CN1149" s="16" t="s">
        <v>119</v>
      </c>
      <c r="CO1149" s="16" t="s">
        <v>3172</v>
      </c>
      <c r="CQ1149" s="16" t="s">
        <v>3790</v>
      </c>
      <c r="CR1149" s="16" t="s">
        <v>3791</v>
      </c>
      <c r="CS1149" s="16" t="s">
        <v>3789</v>
      </c>
      <c r="CT1149" s="16" t="s">
        <v>3793</v>
      </c>
      <c r="CU1149" s="16" t="s">
        <v>3234</v>
      </c>
      <c r="CV1149" s="16" t="s">
        <v>3418</v>
      </c>
      <c r="CW1149" s="16" t="s">
        <v>3795</v>
      </c>
      <c r="CY1149" s="16"/>
      <c r="CZ1149" s="19"/>
      <c r="DA1149" s="16"/>
      <c r="DB1149" s="16"/>
      <c r="DD1149" s="16"/>
      <c r="DF1149" s="16"/>
      <c r="DP1149" s="16"/>
      <c r="DS1149" s="16"/>
      <c r="DT1149" s="16"/>
      <c r="DU1149" s="16"/>
      <c r="DW1149" s="16"/>
      <c r="EB1149" s="16"/>
    </row>
    <row r="1150" spans="1:132" x14ac:dyDescent="0.35">
      <c r="A1150" s="16" t="s">
        <v>1166</v>
      </c>
      <c r="I1150" t="s">
        <v>3797</v>
      </c>
      <c r="J1150" s="50"/>
      <c r="K1150" s="16" t="s">
        <v>5829</v>
      </c>
      <c r="L1150" s="16"/>
      <c r="P1150" s="16"/>
      <c r="Q1150" s="16"/>
      <c r="R1150" s="16">
        <f>SUM(COUNTIF(L1150:Q1150,"yes"))</f>
        <v>0</v>
      </c>
      <c r="S1150" s="20"/>
      <c r="T1150" s="16" t="s">
        <v>5810</v>
      </c>
      <c r="U1150" s="16"/>
      <c r="V1150" s="16"/>
      <c r="W1150" s="16"/>
      <c r="X1150" s="16"/>
      <c r="Y1150" s="16"/>
      <c r="Z1150" s="16"/>
      <c r="AA1150" s="16"/>
      <c r="AG1150" s="16"/>
      <c r="AQ1150" s="16"/>
      <c r="BD1150" s="30"/>
      <c r="BH1150" s="26"/>
      <c r="BM1150" s="16"/>
      <c r="BN1150" s="16"/>
      <c r="BO1150" s="41"/>
      <c r="BT1150" s="16" t="s">
        <v>3798</v>
      </c>
      <c r="BU1150" s="32" t="s">
        <v>3799</v>
      </c>
      <c r="BW1150" s="16"/>
      <c r="BX1150" s="16"/>
      <c r="BY1150" s="16"/>
      <c r="BZ1150" s="16"/>
      <c r="CI1150" s="16"/>
      <c r="CJ1150" s="16"/>
      <c r="CK1150" s="16"/>
      <c r="CL1150" s="16" t="s">
        <v>3801</v>
      </c>
      <c r="CM1150" s="16" t="s">
        <v>119</v>
      </c>
      <c r="CN1150" s="16" t="s">
        <v>119</v>
      </c>
      <c r="CO1150" s="16" t="s">
        <v>3172</v>
      </c>
      <c r="CQ1150" s="16" t="s">
        <v>3798</v>
      </c>
      <c r="CR1150" s="16" t="s">
        <v>3799</v>
      </c>
      <c r="CS1150" s="16" t="s">
        <v>3797</v>
      </c>
      <c r="CT1150" s="16" t="s">
        <v>6119</v>
      </c>
      <c r="CU1150" s="16" t="s">
        <v>3338</v>
      </c>
      <c r="CV1150" s="16" t="s">
        <v>3802</v>
      </c>
      <c r="CW1150" s="16" t="s">
        <v>3324</v>
      </c>
      <c r="CY1150" s="16"/>
      <c r="CZ1150" s="19"/>
      <c r="DA1150" s="16"/>
      <c r="DB1150" s="16"/>
      <c r="DD1150" s="16"/>
      <c r="DF1150" s="16"/>
      <c r="DP1150" s="16"/>
      <c r="DS1150" s="16"/>
      <c r="DT1150" s="16"/>
      <c r="DU1150" s="16"/>
      <c r="DW1150" s="16"/>
      <c r="EB1150" s="16"/>
    </row>
    <row r="1151" spans="1:132" x14ac:dyDescent="0.35">
      <c r="A1151" s="16" t="s">
        <v>1166</v>
      </c>
      <c r="I1151" t="s">
        <v>3803</v>
      </c>
      <c r="J1151" s="50"/>
      <c r="K1151" s="16" t="s">
        <v>5829</v>
      </c>
      <c r="L1151" s="16"/>
      <c r="P1151" s="16"/>
      <c r="Q1151" s="16"/>
      <c r="R1151" s="16">
        <f>SUM(COUNTIF(L1151:Q1151,"yes"))</f>
        <v>0</v>
      </c>
      <c r="S1151" s="20"/>
      <c r="T1151" s="16" t="s">
        <v>5810</v>
      </c>
      <c r="U1151" s="16"/>
      <c r="V1151" s="16"/>
      <c r="W1151" s="16"/>
      <c r="X1151" s="16"/>
      <c r="Y1151" s="16"/>
      <c r="Z1151" s="16"/>
      <c r="AA1151" s="16"/>
      <c r="AG1151" s="16"/>
      <c r="AQ1151" s="16"/>
      <c r="BD1151" s="30"/>
      <c r="BH1151" s="26"/>
      <c r="BM1151" s="16"/>
      <c r="BN1151" s="16"/>
      <c r="BO1151" s="41"/>
      <c r="BT1151" s="16" t="s">
        <v>3804</v>
      </c>
      <c r="BU1151" s="32" t="s">
        <v>3805</v>
      </c>
      <c r="BW1151" s="16"/>
      <c r="BX1151" s="16"/>
      <c r="BY1151" s="16"/>
      <c r="BZ1151" s="16"/>
      <c r="CI1151" s="16"/>
      <c r="CJ1151" s="16"/>
      <c r="CK1151" s="16"/>
      <c r="CL1151" s="16" t="s">
        <v>3808</v>
      </c>
      <c r="CM1151" s="16" t="s">
        <v>119</v>
      </c>
      <c r="CN1151" s="16" t="s">
        <v>119</v>
      </c>
      <c r="CO1151" s="16" t="s">
        <v>3172</v>
      </c>
      <c r="CQ1151" s="16" t="s">
        <v>3804</v>
      </c>
      <c r="CR1151" s="16" t="s">
        <v>3805</v>
      </c>
      <c r="CS1151" s="16" t="s">
        <v>3803</v>
      </c>
      <c r="CT1151" s="16" t="s">
        <v>3807</v>
      </c>
      <c r="CU1151" s="16" t="s">
        <v>3225</v>
      </c>
      <c r="CV1151" s="16" t="s">
        <v>3809</v>
      </c>
      <c r="CW1151" s="16" t="s">
        <v>3309</v>
      </c>
      <c r="CY1151" s="16"/>
      <c r="CZ1151" s="19"/>
      <c r="DA1151" s="16"/>
      <c r="DB1151" s="16"/>
      <c r="DD1151" s="16"/>
      <c r="DF1151" s="16"/>
      <c r="DP1151" s="16"/>
      <c r="DS1151" s="16"/>
      <c r="DT1151" s="16"/>
      <c r="DU1151" s="16"/>
      <c r="DW1151" s="16"/>
      <c r="EB1151" s="16"/>
    </row>
    <row r="1152" spans="1:132" x14ac:dyDescent="0.35">
      <c r="A1152" s="16" t="s">
        <v>1166</v>
      </c>
      <c r="I1152" t="s">
        <v>3810</v>
      </c>
      <c r="J1152" s="50"/>
      <c r="K1152" s="16" t="s">
        <v>5829</v>
      </c>
      <c r="L1152" s="16"/>
      <c r="P1152" s="16"/>
      <c r="Q1152" s="16"/>
      <c r="R1152" s="16">
        <f>SUM(COUNTIF(L1152:Q1152,"yes"))</f>
        <v>0</v>
      </c>
      <c r="S1152" s="20"/>
      <c r="T1152" s="16" t="s">
        <v>5810</v>
      </c>
      <c r="U1152" s="16"/>
      <c r="V1152" s="16"/>
      <c r="W1152" s="16"/>
      <c r="X1152" s="16"/>
      <c r="Y1152" s="16"/>
      <c r="Z1152" s="16"/>
      <c r="AA1152" s="16"/>
      <c r="AG1152" s="16"/>
      <c r="AQ1152" s="16"/>
      <c r="BD1152" s="30"/>
      <c r="BH1152" s="26"/>
      <c r="BM1152" s="16"/>
      <c r="BN1152" s="16"/>
      <c r="BO1152" s="41"/>
      <c r="BT1152" s="16" t="s">
        <v>3811</v>
      </c>
      <c r="BU1152" s="32" t="s">
        <v>3812</v>
      </c>
      <c r="BW1152" s="16"/>
      <c r="BX1152" s="16"/>
      <c r="BY1152" s="16"/>
      <c r="BZ1152" s="16"/>
      <c r="CI1152" s="16"/>
      <c r="CJ1152" s="16"/>
      <c r="CK1152" s="16"/>
      <c r="CL1152" s="16" t="s">
        <v>3815</v>
      </c>
      <c r="CM1152" s="16" t="s">
        <v>119</v>
      </c>
      <c r="CN1152" s="16" t="s">
        <v>119</v>
      </c>
      <c r="CO1152" s="16" t="s">
        <v>3172</v>
      </c>
      <c r="CQ1152" s="16" t="s">
        <v>3811</v>
      </c>
      <c r="CR1152" s="16" t="s">
        <v>3812</v>
      </c>
      <c r="CS1152" s="16" t="s">
        <v>3810</v>
      </c>
      <c r="CT1152" s="16" t="s">
        <v>3814</v>
      </c>
      <c r="CU1152" s="16" t="s">
        <v>3338</v>
      </c>
      <c r="CV1152" s="16" t="s">
        <v>3345</v>
      </c>
      <c r="CW1152" s="16" t="s">
        <v>3816</v>
      </c>
      <c r="CY1152" s="16"/>
      <c r="CZ1152" s="19"/>
      <c r="DA1152" s="16"/>
      <c r="DB1152" s="16"/>
      <c r="DD1152" s="16"/>
      <c r="DF1152" s="16"/>
      <c r="DP1152" s="16"/>
      <c r="DS1152" s="16"/>
      <c r="DT1152" s="16"/>
      <c r="DU1152" s="16"/>
      <c r="DW1152" s="16"/>
      <c r="EB1152" s="16"/>
    </row>
    <row r="1153" spans="1:132" x14ac:dyDescent="0.35">
      <c r="A1153" s="16" t="s">
        <v>1166</v>
      </c>
      <c r="I1153" t="s">
        <v>3817</v>
      </c>
      <c r="J1153" s="50"/>
      <c r="K1153" s="16" t="s">
        <v>5829</v>
      </c>
      <c r="L1153" s="16"/>
      <c r="P1153" s="16"/>
      <c r="Q1153" s="16"/>
      <c r="R1153" s="16">
        <f>SUM(COUNTIF(L1153:Q1153,"yes"))</f>
        <v>0</v>
      </c>
      <c r="S1153" s="20"/>
      <c r="T1153" s="16" t="s">
        <v>5810</v>
      </c>
      <c r="U1153" s="16"/>
      <c r="V1153" s="16"/>
      <c r="W1153" s="16"/>
      <c r="X1153" s="16"/>
      <c r="Y1153" s="16"/>
      <c r="Z1153" s="16"/>
      <c r="AA1153" s="16"/>
      <c r="AG1153" s="16"/>
      <c r="AQ1153" s="16"/>
      <c r="BD1153" s="30"/>
      <c r="BH1153" s="26"/>
      <c r="BM1153" s="16"/>
      <c r="BN1153" s="16"/>
      <c r="BO1153" s="41"/>
      <c r="BT1153" s="16" t="s">
        <v>3818</v>
      </c>
      <c r="BU1153" s="32" t="s">
        <v>3819</v>
      </c>
      <c r="BW1153" s="16"/>
      <c r="BX1153" s="16"/>
      <c r="BY1153" s="16"/>
      <c r="BZ1153" s="16"/>
      <c r="CI1153" s="16"/>
      <c r="CJ1153" s="16"/>
      <c r="CK1153" s="16"/>
      <c r="CL1153" s="16" t="s">
        <v>3822</v>
      </c>
      <c r="CM1153" s="16" t="s">
        <v>119</v>
      </c>
      <c r="CN1153" s="16" t="s">
        <v>119</v>
      </c>
      <c r="CO1153" s="16" t="s">
        <v>3172</v>
      </c>
      <c r="CQ1153" s="16" t="s">
        <v>3818</v>
      </c>
      <c r="CR1153" s="16" t="s">
        <v>3819</v>
      </c>
      <c r="CS1153" s="16" t="s">
        <v>3817</v>
      </c>
      <c r="CT1153" s="16" t="s">
        <v>3821</v>
      </c>
      <c r="CU1153" s="16" t="s">
        <v>3587</v>
      </c>
      <c r="CV1153" s="16" t="s">
        <v>3734</v>
      </c>
      <c r="CW1153" s="16" t="s">
        <v>3498</v>
      </c>
      <c r="CY1153" s="16"/>
      <c r="CZ1153" s="19"/>
      <c r="DA1153" s="16"/>
      <c r="DB1153" s="16"/>
      <c r="DD1153" s="16"/>
      <c r="DF1153" s="16"/>
      <c r="DP1153" s="16"/>
      <c r="DS1153" s="16"/>
      <c r="DT1153" s="16"/>
      <c r="DU1153" s="16"/>
      <c r="DW1153" s="16"/>
      <c r="EB1153" s="16"/>
    </row>
    <row r="1154" spans="1:132" x14ac:dyDescent="0.35">
      <c r="A1154" s="16" t="s">
        <v>1166</v>
      </c>
      <c r="I1154" t="s">
        <v>3823</v>
      </c>
      <c r="J1154" s="50"/>
      <c r="K1154" s="16" t="s">
        <v>5829</v>
      </c>
      <c r="L1154" s="16"/>
      <c r="P1154" s="16"/>
      <c r="Q1154" s="16"/>
      <c r="R1154" s="16">
        <f>SUM(COUNTIF(L1154:Q1154,"yes"))</f>
        <v>0</v>
      </c>
      <c r="S1154" s="20"/>
      <c r="T1154" s="16" t="s">
        <v>5810</v>
      </c>
      <c r="U1154" s="16"/>
      <c r="V1154" s="16"/>
      <c r="W1154" s="16"/>
      <c r="X1154" s="16"/>
      <c r="Y1154" s="16"/>
      <c r="Z1154" s="16"/>
      <c r="AA1154" s="16"/>
      <c r="AG1154" s="16"/>
      <c r="AQ1154" s="16"/>
      <c r="BD1154" s="30"/>
      <c r="BH1154" s="26"/>
      <c r="BM1154" s="16"/>
      <c r="BN1154" s="16"/>
      <c r="BO1154" s="41"/>
      <c r="BT1154" s="16" t="s">
        <v>3824</v>
      </c>
      <c r="BU1154" s="32" t="s">
        <v>3825</v>
      </c>
      <c r="BW1154" s="16"/>
      <c r="BX1154" s="16"/>
      <c r="BY1154" s="16"/>
      <c r="BZ1154" s="16"/>
      <c r="CI1154" s="16"/>
      <c r="CJ1154" s="16"/>
      <c r="CK1154" s="16"/>
      <c r="CL1154" s="16" t="s">
        <v>3828</v>
      </c>
      <c r="CM1154" s="16" t="s">
        <v>119</v>
      </c>
      <c r="CN1154" s="16" t="s">
        <v>119</v>
      </c>
      <c r="CO1154" s="16" t="s">
        <v>3172</v>
      </c>
      <c r="CQ1154" s="16" t="s">
        <v>3824</v>
      </c>
      <c r="CR1154" s="16" t="s">
        <v>3825</v>
      </c>
      <c r="CS1154" s="16" t="s">
        <v>3823</v>
      </c>
      <c r="CT1154" s="16" t="s">
        <v>3827</v>
      </c>
      <c r="CU1154" s="16" t="s">
        <v>3733</v>
      </c>
      <c r="CV1154" s="16" t="s">
        <v>3829</v>
      </c>
      <c r="CW1154" s="16" t="s">
        <v>3830</v>
      </c>
      <c r="CY1154" s="16"/>
      <c r="CZ1154" s="19"/>
      <c r="DA1154" s="16"/>
      <c r="DB1154" s="16"/>
      <c r="DD1154" s="16"/>
      <c r="DF1154" s="16"/>
      <c r="DP1154" s="16"/>
      <c r="DS1154" s="16"/>
      <c r="DT1154" s="16"/>
      <c r="DU1154" s="16"/>
      <c r="DW1154" s="16"/>
      <c r="EB1154" s="16"/>
    </row>
    <row r="1155" spans="1:132" x14ac:dyDescent="0.35">
      <c r="A1155" s="16" t="s">
        <v>1166</v>
      </c>
      <c r="I1155" t="s">
        <v>3831</v>
      </c>
      <c r="J1155" s="50"/>
      <c r="K1155" s="16" t="s">
        <v>5829</v>
      </c>
      <c r="L1155" s="16"/>
      <c r="P1155" s="16"/>
      <c r="Q1155" s="16"/>
      <c r="R1155" s="16">
        <f>SUM(COUNTIF(L1155:Q1155,"yes"))</f>
        <v>0</v>
      </c>
      <c r="S1155" s="20"/>
      <c r="T1155" s="16" t="s">
        <v>5810</v>
      </c>
      <c r="U1155" s="16"/>
      <c r="V1155" s="16"/>
      <c r="W1155" s="16"/>
      <c r="X1155" s="16"/>
      <c r="Y1155" s="16"/>
      <c r="Z1155" s="16"/>
      <c r="AA1155" s="16"/>
      <c r="AG1155" s="16"/>
      <c r="AQ1155" s="16"/>
      <c r="BD1155" s="30"/>
      <c r="BH1155" s="26"/>
      <c r="BM1155" s="16"/>
      <c r="BN1155" s="16"/>
      <c r="BO1155" s="41"/>
      <c r="BT1155" s="16" t="s">
        <v>3832</v>
      </c>
      <c r="BU1155" s="32" t="s">
        <v>3833</v>
      </c>
      <c r="BW1155" s="16"/>
      <c r="BX1155" s="16"/>
      <c r="BY1155" s="16"/>
      <c r="BZ1155" s="16"/>
      <c r="CI1155" s="16"/>
      <c r="CJ1155" s="16"/>
      <c r="CK1155" s="16"/>
      <c r="CL1155" s="16" t="s">
        <v>3836</v>
      </c>
      <c r="CM1155" s="16" t="s">
        <v>119</v>
      </c>
      <c r="CN1155" s="16" t="s">
        <v>119</v>
      </c>
      <c r="CO1155" s="16" t="s">
        <v>3172</v>
      </c>
      <c r="CQ1155" s="16" t="s">
        <v>3832</v>
      </c>
      <c r="CR1155" s="16" t="s">
        <v>3833</v>
      </c>
      <c r="CS1155" s="16" t="s">
        <v>3831</v>
      </c>
      <c r="CT1155" s="16" t="s">
        <v>3835</v>
      </c>
      <c r="CU1155" s="16" t="s">
        <v>3719</v>
      </c>
      <c r="CV1155" s="16" t="s">
        <v>3354</v>
      </c>
      <c r="CW1155" s="16" t="s">
        <v>3294</v>
      </c>
      <c r="CY1155" s="16"/>
      <c r="CZ1155" s="19"/>
      <c r="DA1155" s="16"/>
      <c r="DB1155" s="16"/>
      <c r="DD1155" s="16"/>
      <c r="DF1155" s="16"/>
      <c r="DP1155" s="16"/>
      <c r="DS1155" s="16"/>
      <c r="DT1155" s="16"/>
      <c r="DU1155" s="16"/>
      <c r="DW1155" s="16"/>
      <c r="EB1155" s="16"/>
    </row>
    <row r="1156" spans="1:132" x14ac:dyDescent="0.35">
      <c r="A1156" s="16" t="s">
        <v>1166</v>
      </c>
      <c r="I1156" t="s">
        <v>3837</v>
      </c>
      <c r="J1156" s="50"/>
      <c r="K1156" s="16" t="s">
        <v>5829</v>
      </c>
      <c r="L1156" s="16"/>
      <c r="P1156" s="16"/>
      <c r="Q1156" s="16"/>
      <c r="R1156" s="16">
        <f>SUM(COUNTIF(L1156:Q1156,"yes"))</f>
        <v>0</v>
      </c>
      <c r="S1156" s="20"/>
      <c r="T1156" s="16" t="s">
        <v>5810</v>
      </c>
      <c r="U1156" s="16"/>
      <c r="V1156" s="16"/>
      <c r="W1156" s="16"/>
      <c r="X1156" s="16"/>
      <c r="Y1156" s="16"/>
      <c r="Z1156" s="16"/>
      <c r="AA1156" s="16"/>
      <c r="AG1156" s="16"/>
      <c r="AQ1156" s="16"/>
      <c r="BD1156" s="30"/>
      <c r="BH1156" s="26"/>
      <c r="BM1156" s="16"/>
      <c r="BN1156" s="16"/>
      <c r="BO1156" s="41"/>
      <c r="BT1156" s="16" t="s">
        <v>3838</v>
      </c>
      <c r="BU1156" s="32" t="s">
        <v>3839</v>
      </c>
      <c r="BW1156" s="16"/>
      <c r="BX1156" s="16"/>
      <c r="BY1156" s="16"/>
      <c r="BZ1156" s="16"/>
      <c r="CI1156" s="16"/>
      <c r="CJ1156" s="16"/>
      <c r="CK1156" s="16"/>
      <c r="CL1156" s="16" t="s">
        <v>3842</v>
      </c>
      <c r="CM1156" s="16" t="s">
        <v>119</v>
      </c>
      <c r="CN1156" s="16" t="s">
        <v>119</v>
      </c>
      <c r="CO1156" s="16" t="s">
        <v>3172</v>
      </c>
      <c r="CQ1156" s="16" t="s">
        <v>3838</v>
      </c>
      <c r="CR1156" s="16" t="s">
        <v>3839</v>
      </c>
      <c r="CS1156" s="16" t="s">
        <v>3837</v>
      </c>
      <c r="CT1156" s="16" t="s">
        <v>3841</v>
      </c>
      <c r="CU1156" s="16" t="s">
        <v>3183</v>
      </c>
      <c r="CV1156" s="16" t="s">
        <v>3378</v>
      </c>
      <c r="CW1156" s="16" t="s">
        <v>3843</v>
      </c>
      <c r="CY1156" s="16"/>
      <c r="CZ1156" s="19"/>
      <c r="DA1156" s="16"/>
      <c r="DB1156" s="16"/>
      <c r="DD1156" s="16"/>
      <c r="DF1156" s="16"/>
      <c r="DP1156" s="16"/>
      <c r="DS1156" s="16"/>
      <c r="DT1156" s="16"/>
      <c r="DU1156" s="16"/>
      <c r="DW1156" s="16"/>
      <c r="EB1156" s="16"/>
    </row>
    <row r="1157" spans="1:132" x14ac:dyDescent="0.35">
      <c r="A1157" s="16" t="s">
        <v>1166</v>
      </c>
      <c r="I1157" t="s">
        <v>3844</v>
      </c>
      <c r="J1157" s="50"/>
      <c r="K1157" s="16" t="s">
        <v>5829</v>
      </c>
      <c r="L1157" s="16"/>
      <c r="P1157" s="16"/>
      <c r="Q1157" s="16"/>
      <c r="R1157" s="16">
        <f>SUM(COUNTIF(L1157:Q1157,"yes"))</f>
        <v>0</v>
      </c>
      <c r="S1157" s="20"/>
      <c r="T1157" s="16" t="s">
        <v>5810</v>
      </c>
      <c r="U1157" s="16"/>
      <c r="V1157" s="16"/>
      <c r="W1157" s="16"/>
      <c r="X1157" s="16"/>
      <c r="Y1157" s="16"/>
      <c r="Z1157" s="16"/>
      <c r="AA1157" s="16"/>
      <c r="AG1157" s="16"/>
      <c r="AQ1157" s="16"/>
      <c r="BD1157" s="30"/>
      <c r="BH1157" s="26"/>
      <c r="BM1157" s="16"/>
      <c r="BN1157" s="16"/>
      <c r="BO1157" s="41"/>
      <c r="BT1157" s="16" t="s">
        <v>3845</v>
      </c>
      <c r="BU1157" s="32" t="s">
        <v>3846</v>
      </c>
      <c r="BW1157" s="16"/>
      <c r="BX1157" s="16"/>
      <c r="BY1157" s="16"/>
      <c r="BZ1157" s="16"/>
      <c r="CI1157" s="16"/>
      <c r="CJ1157" s="16"/>
      <c r="CK1157" s="16"/>
      <c r="CL1157" s="16" t="s">
        <v>3849</v>
      </c>
      <c r="CM1157" s="16" t="s">
        <v>119</v>
      </c>
      <c r="CN1157" s="16" t="s">
        <v>119</v>
      </c>
      <c r="CO1157" s="16" t="s">
        <v>3172</v>
      </c>
      <c r="CQ1157" s="16" t="s">
        <v>3845</v>
      </c>
      <c r="CR1157" s="16" t="s">
        <v>3846</v>
      </c>
      <c r="CS1157" s="16" t="s">
        <v>3844</v>
      </c>
      <c r="CT1157" s="16" t="s">
        <v>3848</v>
      </c>
      <c r="CU1157" s="16" t="s">
        <v>3225</v>
      </c>
      <c r="CV1157" s="16" t="s">
        <v>3184</v>
      </c>
      <c r="CW1157" s="16" t="s">
        <v>3850</v>
      </c>
      <c r="CY1157" s="16"/>
      <c r="CZ1157" s="19"/>
      <c r="DA1157" s="16"/>
      <c r="DB1157" s="16"/>
      <c r="DD1157" s="16"/>
      <c r="DF1157" s="16"/>
      <c r="DP1157" s="16"/>
      <c r="DS1157" s="16"/>
      <c r="DT1157" s="16"/>
      <c r="DU1157" s="16"/>
      <c r="DW1157" s="16"/>
      <c r="EB1157" s="16"/>
    </row>
    <row r="1158" spans="1:132" x14ac:dyDescent="0.35">
      <c r="A1158" s="16" t="s">
        <v>1166</v>
      </c>
      <c r="I1158" t="s">
        <v>3851</v>
      </c>
      <c r="J1158" s="50"/>
      <c r="K1158" s="16" t="s">
        <v>5829</v>
      </c>
      <c r="L1158" s="16"/>
      <c r="P1158" s="16"/>
      <c r="Q1158" s="16"/>
      <c r="R1158" s="16">
        <f>SUM(COUNTIF(L1158:Q1158,"yes"))</f>
        <v>0</v>
      </c>
      <c r="S1158" s="20"/>
      <c r="T1158" s="16" t="s">
        <v>5810</v>
      </c>
      <c r="U1158" s="16"/>
      <c r="V1158" s="16"/>
      <c r="W1158" s="16"/>
      <c r="X1158" s="16"/>
      <c r="Y1158" s="16"/>
      <c r="Z1158" s="16"/>
      <c r="AA1158" s="16"/>
      <c r="AG1158" s="16"/>
      <c r="AQ1158" s="16"/>
      <c r="BD1158" s="30"/>
      <c r="BH1158" s="26"/>
      <c r="BM1158" s="16"/>
      <c r="BN1158" s="16"/>
      <c r="BO1158" s="41"/>
      <c r="BT1158" s="16" t="s">
        <v>3852</v>
      </c>
      <c r="BU1158" s="32" t="s">
        <v>3853</v>
      </c>
      <c r="BW1158" s="16"/>
      <c r="BX1158" s="16"/>
      <c r="BY1158" s="16"/>
      <c r="BZ1158" s="16"/>
      <c r="CI1158" s="16"/>
      <c r="CJ1158" s="16"/>
      <c r="CK1158" s="16"/>
      <c r="CL1158" s="16" t="s">
        <v>3856</v>
      </c>
      <c r="CM1158" s="16" t="s">
        <v>119</v>
      </c>
      <c r="CN1158" s="16" t="s">
        <v>119</v>
      </c>
      <c r="CO1158" s="16" t="s">
        <v>3172</v>
      </c>
      <c r="CQ1158" s="16" t="s">
        <v>3852</v>
      </c>
      <c r="CR1158" s="16" t="s">
        <v>3853</v>
      </c>
      <c r="CS1158" s="16" t="s">
        <v>3851</v>
      </c>
      <c r="CT1158" s="16" t="s">
        <v>3855</v>
      </c>
      <c r="CU1158" s="16" t="s">
        <v>3466</v>
      </c>
      <c r="CV1158" s="16" t="s">
        <v>3857</v>
      </c>
      <c r="CW1158" s="16" t="s">
        <v>3858</v>
      </c>
      <c r="CY1158" s="16"/>
      <c r="CZ1158" s="19"/>
      <c r="DA1158" s="16"/>
      <c r="DB1158" s="16"/>
      <c r="DD1158" s="16"/>
      <c r="DF1158" s="16"/>
      <c r="DP1158" s="16"/>
      <c r="DS1158" s="16"/>
      <c r="DT1158" s="16"/>
      <c r="DU1158" s="16"/>
      <c r="DW1158" s="16"/>
      <c r="EB1158" s="16"/>
    </row>
    <row r="1159" spans="1:132" x14ac:dyDescent="0.35">
      <c r="A1159" s="16" t="s">
        <v>1166</v>
      </c>
      <c r="I1159" t="s">
        <v>3859</v>
      </c>
      <c r="J1159" s="50"/>
      <c r="K1159" s="16" t="s">
        <v>5829</v>
      </c>
      <c r="L1159" s="16"/>
      <c r="P1159" s="16"/>
      <c r="Q1159" s="16"/>
      <c r="R1159" s="16">
        <f>SUM(COUNTIF(L1159:Q1159,"yes"))</f>
        <v>0</v>
      </c>
      <c r="S1159" s="20"/>
      <c r="T1159" s="16" t="s">
        <v>5810</v>
      </c>
      <c r="U1159" s="16"/>
      <c r="V1159" s="16"/>
      <c r="W1159" s="16"/>
      <c r="X1159" s="16"/>
      <c r="Y1159" s="16"/>
      <c r="Z1159" s="16"/>
      <c r="AA1159" s="16"/>
      <c r="AG1159" s="16"/>
      <c r="AQ1159" s="16"/>
      <c r="BD1159" s="30"/>
      <c r="BH1159" s="26"/>
      <c r="BM1159" s="16"/>
      <c r="BN1159" s="16"/>
      <c r="BO1159" s="41"/>
      <c r="BT1159" s="16" t="s">
        <v>3860</v>
      </c>
      <c r="BU1159" s="32" t="s">
        <v>3861</v>
      </c>
      <c r="BW1159" s="16"/>
      <c r="BX1159" s="16"/>
      <c r="BY1159" s="16"/>
      <c r="BZ1159" s="16"/>
      <c r="CI1159" s="16"/>
      <c r="CJ1159" s="16"/>
      <c r="CK1159" s="16"/>
      <c r="CL1159" s="16" t="s">
        <v>3864</v>
      </c>
      <c r="CM1159" s="16" t="s">
        <v>119</v>
      </c>
      <c r="CN1159" s="16" t="s">
        <v>119</v>
      </c>
      <c r="CO1159" s="16" t="s">
        <v>3172</v>
      </c>
      <c r="CQ1159" s="16" t="s">
        <v>3860</v>
      </c>
      <c r="CR1159" s="16" t="s">
        <v>3861</v>
      </c>
      <c r="CS1159" s="16" t="s">
        <v>3859</v>
      </c>
      <c r="CT1159" s="16" t="s">
        <v>3863</v>
      </c>
      <c r="CU1159" s="16" t="s">
        <v>3474</v>
      </c>
      <c r="CV1159" s="16" t="s">
        <v>3865</v>
      </c>
      <c r="CW1159" s="16" t="s">
        <v>3866</v>
      </c>
      <c r="CY1159" s="16"/>
      <c r="CZ1159" s="19"/>
      <c r="DA1159" s="16"/>
      <c r="DB1159" s="16"/>
      <c r="DD1159" s="16"/>
      <c r="DF1159" s="16"/>
      <c r="DP1159" s="16"/>
      <c r="DS1159" s="16"/>
      <c r="DT1159" s="16"/>
      <c r="DU1159" s="16"/>
      <c r="DW1159" s="16"/>
      <c r="EB1159" s="16"/>
    </row>
    <row r="1160" spans="1:132" x14ac:dyDescent="0.35">
      <c r="A1160" s="16" t="s">
        <v>1166</v>
      </c>
      <c r="I1160" t="s">
        <v>3867</v>
      </c>
      <c r="J1160" s="50"/>
      <c r="K1160" s="16" t="s">
        <v>5829</v>
      </c>
      <c r="L1160" s="16"/>
      <c r="P1160" s="16"/>
      <c r="Q1160" s="16"/>
      <c r="R1160" s="16">
        <f>SUM(COUNTIF(L1160:Q1160,"yes"))</f>
        <v>0</v>
      </c>
      <c r="S1160" s="20"/>
      <c r="T1160" s="16" t="s">
        <v>5810</v>
      </c>
      <c r="U1160" s="16"/>
      <c r="V1160" s="16"/>
      <c r="W1160" s="16"/>
      <c r="X1160" s="16"/>
      <c r="Y1160" s="16"/>
      <c r="Z1160" s="16"/>
      <c r="AA1160" s="16"/>
      <c r="AG1160" s="16"/>
      <c r="AQ1160" s="16"/>
      <c r="BD1160" s="30"/>
      <c r="BH1160" s="26"/>
      <c r="BM1160" s="16"/>
      <c r="BN1160" s="16"/>
      <c r="BO1160" s="41"/>
      <c r="BT1160" s="16" t="s">
        <v>3868</v>
      </c>
      <c r="BU1160" s="32" t="s">
        <v>3869</v>
      </c>
      <c r="BW1160" s="16"/>
      <c r="BX1160" s="16"/>
      <c r="BY1160" s="16"/>
      <c r="BZ1160" s="16"/>
      <c r="CI1160" s="16"/>
      <c r="CJ1160" s="16"/>
      <c r="CK1160" s="16"/>
      <c r="CL1160" s="16" t="s">
        <v>3872</v>
      </c>
      <c r="CM1160" s="16" t="s">
        <v>119</v>
      </c>
      <c r="CN1160" s="16" t="s">
        <v>119</v>
      </c>
      <c r="CO1160" s="16" t="s">
        <v>3172</v>
      </c>
      <c r="CQ1160" s="16" t="s">
        <v>3868</v>
      </c>
      <c r="CR1160" s="16" t="s">
        <v>3869</v>
      </c>
      <c r="CS1160" s="16" t="s">
        <v>3867</v>
      </c>
      <c r="CT1160" s="16" t="s">
        <v>3871</v>
      </c>
      <c r="CU1160" s="16" t="s">
        <v>3873</v>
      </c>
      <c r="CV1160" s="16" t="s">
        <v>3874</v>
      </c>
      <c r="CW1160" s="16" t="s">
        <v>3227</v>
      </c>
      <c r="CY1160" s="16"/>
      <c r="CZ1160" s="19"/>
      <c r="DA1160" s="16"/>
      <c r="DB1160" s="16"/>
      <c r="DD1160" s="16"/>
      <c r="DF1160" s="16"/>
      <c r="DP1160" s="16"/>
      <c r="DS1160" s="16"/>
      <c r="DT1160" s="16"/>
      <c r="DU1160" s="16"/>
      <c r="DW1160" s="16"/>
      <c r="EB1160" s="16"/>
    </row>
    <row r="1161" spans="1:132" x14ac:dyDescent="0.35">
      <c r="A1161" s="16" t="s">
        <v>1166</v>
      </c>
      <c r="I1161" t="s">
        <v>3875</v>
      </c>
      <c r="J1161" s="50"/>
      <c r="K1161" s="16" t="s">
        <v>5829</v>
      </c>
      <c r="L1161" s="16"/>
      <c r="P1161" s="16"/>
      <c r="Q1161" s="16"/>
      <c r="R1161" s="16">
        <f>SUM(COUNTIF(L1161:Q1161,"yes"))</f>
        <v>0</v>
      </c>
      <c r="S1161" s="20"/>
      <c r="T1161" s="16" t="s">
        <v>5810</v>
      </c>
      <c r="U1161" s="16"/>
      <c r="V1161" s="16"/>
      <c r="W1161" s="16"/>
      <c r="X1161" s="16"/>
      <c r="Y1161" s="16"/>
      <c r="Z1161" s="16"/>
      <c r="AA1161" s="16"/>
      <c r="AG1161" s="16"/>
      <c r="AQ1161" s="16"/>
      <c r="BD1161" s="30"/>
      <c r="BH1161" s="26"/>
      <c r="BM1161" s="16"/>
      <c r="BN1161" s="16"/>
      <c r="BO1161" s="41"/>
      <c r="BT1161" s="16" t="s">
        <v>3876</v>
      </c>
      <c r="BU1161" s="32" t="s">
        <v>3877</v>
      </c>
      <c r="BW1161" s="16"/>
      <c r="BX1161" s="16"/>
      <c r="BY1161" s="16"/>
      <c r="BZ1161" s="16"/>
      <c r="CI1161" s="16"/>
      <c r="CJ1161" s="16"/>
      <c r="CK1161" s="16"/>
      <c r="CL1161" s="16" t="s">
        <v>3880</v>
      </c>
      <c r="CM1161" s="16" t="s">
        <v>119</v>
      </c>
      <c r="CN1161" s="16" t="s">
        <v>119</v>
      </c>
      <c r="CO1161" s="16" t="s">
        <v>3172</v>
      </c>
      <c r="CQ1161" s="16" t="s">
        <v>3876</v>
      </c>
      <c r="CR1161" s="16" t="s">
        <v>3877</v>
      </c>
      <c r="CS1161" s="16" t="s">
        <v>3875</v>
      </c>
      <c r="CT1161" s="16" t="s">
        <v>3879</v>
      </c>
      <c r="CU1161" s="16" t="s">
        <v>3353</v>
      </c>
      <c r="CV1161" s="16" t="s">
        <v>3881</v>
      </c>
      <c r="CW1161" s="16" t="s">
        <v>3260</v>
      </c>
      <c r="CY1161" s="16"/>
      <c r="CZ1161" s="19"/>
      <c r="DA1161" s="16"/>
      <c r="DB1161" s="16"/>
      <c r="DD1161" s="16"/>
      <c r="DF1161" s="16"/>
      <c r="DP1161" s="16"/>
      <c r="DS1161" s="16"/>
      <c r="DT1161" s="16"/>
      <c r="DU1161" s="16"/>
      <c r="DW1161" s="16"/>
      <c r="EB1161" s="16"/>
    </row>
    <row r="1162" spans="1:132" x14ac:dyDescent="0.35">
      <c r="A1162" s="16" t="s">
        <v>1166</v>
      </c>
      <c r="I1162" t="s">
        <v>3882</v>
      </c>
      <c r="J1162" s="50"/>
      <c r="K1162" s="16" t="s">
        <v>5829</v>
      </c>
      <c r="L1162" s="16"/>
      <c r="P1162" s="16"/>
      <c r="Q1162" s="16"/>
      <c r="R1162" s="16">
        <f>SUM(COUNTIF(L1162:Q1162,"yes"))</f>
        <v>0</v>
      </c>
      <c r="S1162" s="20"/>
      <c r="T1162" s="16" t="s">
        <v>5810</v>
      </c>
      <c r="U1162" s="16"/>
      <c r="V1162" s="16"/>
      <c r="W1162" s="16"/>
      <c r="X1162" s="16"/>
      <c r="Y1162" s="16"/>
      <c r="Z1162" s="16"/>
      <c r="AA1162" s="16"/>
      <c r="AG1162" s="16"/>
      <c r="AQ1162" s="16"/>
      <c r="BD1162" s="30"/>
      <c r="BH1162" s="26"/>
      <c r="BM1162" s="16"/>
      <c r="BN1162" s="16"/>
      <c r="BO1162" s="41"/>
      <c r="BT1162" s="16" t="s">
        <v>3883</v>
      </c>
      <c r="BU1162" s="32" t="s">
        <v>3884</v>
      </c>
      <c r="BW1162" s="16"/>
      <c r="BX1162" s="16"/>
      <c r="BY1162" s="16"/>
      <c r="BZ1162" s="16"/>
      <c r="CI1162" s="16"/>
      <c r="CJ1162" s="16"/>
      <c r="CK1162" s="16"/>
      <c r="CL1162" s="16" t="s">
        <v>3886</v>
      </c>
      <c r="CM1162" s="16" t="s">
        <v>119</v>
      </c>
      <c r="CN1162" s="16" t="s">
        <v>119</v>
      </c>
      <c r="CO1162" s="16" t="s">
        <v>3172</v>
      </c>
      <c r="CQ1162" s="16" t="s">
        <v>3883</v>
      </c>
      <c r="CR1162" s="16" t="s">
        <v>3884</v>
      </c>
      <c r="CS1162" s="16" t="s">
        <v>3882</v>
      </c>
      <c r="CT1162" s="16" t="s">
        <v>6120</v>
      </c>
      <c r="CU1162" s="16" t="s">
        <v>3541</v>
      </c>
      <c r="CV1162" s="16" t="s">
        <v>3259</v>
      </c>
      <c r="CW1162" s="16" t="s">
        <v>3362</v>
      </c>
      <c r="CY1162" s="16"/>
      <c r="CZ1162" s="19"/>
      <c r="DA1162" s="16"/>
      <c r="DB1162" s="16"/>
      <c r="DD1162" s="16"/>
      <c r="DF1162" s="16"/>
      <c r="DP1162" s="16"/>
      <c r="DS1162" s="16"/>
      <c r="DT1162" s="16"/>
      <c r="DU1162" s="16"/>
      <c r="DW1162" s="16"/>
      <c r="EB1162" s="16"/>
    </row>
    <row r="1163" spans="1:132" x14ac:dyDescent="0.35">
      <c r="A1163" s="16" t="s">
        <v>1166</v>
      </c>
      <c r="I1163" t="s">
        <v>3887</v>
      </c>
      <c r="J1163" s="50"/>
      <c r="K1163" s="16" t="s">
        <v>5829</v>
      </c>
      <c r="L1163" s="16"/>
      <c r="P1163" s="16"/>
      <c r="Q1163" s="16"/>
      <c r="R1163" s="16">
        <f>SUM(COUNTIF(L1163:Q1163,"yes"))</f>
        <v>0</v>
      </c>
      <c r="S1163" s="20"/>
      <c r="T1163" s="16" t="s">
        <v>5810</v>
      </c>
      <c r="U1163" s="16"/>
      <c r="V1163" s="16"/>
      <c r="W1163" s="16"/>
      <c r="X1163" s="16"/>
      <c r="Y1163" s="16"/>
      <c r="Z1163" s="16"/>
      <c r="AA1163" s="16"/>
      <c r="AG1163" s="16"/>
      <c r="AQ1163" s="16"/>
      <c r="BD1163" s="30"/>
      <c r="BH1163" s="26"/>
      <c r="BM1163" s="16"/>
      <c r="BN1163" s="16"/>
      <c r="BO1163" s="41"/>
      <c r="BT1163" s="16" t="s">
        <v>3888</v>
      </c>
      <c r="BU1163" s="32" t="s">
        <v>3889</v>
      </c>
      <c r="BW1163" s="16"/>
      <c r="BX1163" s="16"/>
      <c r="BY1163" s="16"/>
      <c r="BZ1163" s="16"/>
      <c r="CI1163" s="16"/>
      <c r="CJ1163" s="16"/>
      <c r="CK1163" s="16"/>
      <c r="CL1163" s="16" t="s">
        <v>3892</v>
      </c>
      <c r="CM1163" s="16" t="s">
        <v>119</v>
      </c>
      <c r="CN1163" s="16" t="s">
        <v>119</v>
      </c>
      <c r="CO1163" s="16" t="s">
        <v>3172</v>
      </c>
      <c r="CQ1163" s="16" t="s">
        <v>3888</v>
      </c>
      <c r="CR1163" s="16" t="s">
        <v>3889</v>
      </c>
      <c r="CS1163" s="16" t="s">
        <v>3887</v>
      </c>
      <c r="CT1163" s="16" t="s">
        <v>3891</v>
      </c>
      <c r="CU1163" s="16" t="s">
        <v>3393</v>
      </c>
      <c r="CV1163" s="16" t="s">
        <v>3893</v>
      </c>
      <c r="CW1163" s="16" t="s">
        <v>3410</v>
      </c>
      <c r="CY1163" s="16"/>
      <c r="CZ1163" s="19"/>
      <c r="DA1163" s="16"/>
      <c r="DB1163" s="16"/>
      <c r="DD1163" s="16"/>
      <c r="DF1163" s="16"/>
      <c r="DP1163" s="16"/>
      <c r="DS1163" s="16"/>
      <c r="DT1163" s="16"/>
      <c r="DU1163" s="16"/>
      <c r="DW1163" s="16"/>
      <c r="EB1163" s="16"/>
    </row>
    <row r="1164" spans="1:132" x14ac:dyDescent="0.35">
      <c r="A1164" s="16" t="s">
        <v>1166</v>
      </c>
      <c r="I1164" t="s">
        <v>3894</v>
      </c>
      <c r="J1164" s="50"/>
      <c r="K1164" s="16" t="s">
        <v>5829</v>
      </c>
      <c r="L1164" s="16"/>
      <c r="P1164" s="16"/>
      <c r="Q1164" s="16"/>
      <c r="R1164" s="16">
        <f>SUM(COUNTIF(L1164:Q1164,"yes"))</f>
        <v>0</v>
      </c>
      <c r="S1164" s="20"/>
      <c r="T1164" s="16" t="s">
        <v>5810</v>
      </c>
      <c r="U1164" s="16"/>
      <c r="V1164" s="16"/>
      <c r="W1164" s="16"/>
      <c r="X1164" s="16"/>
      <c r="Y1164" s="16"/>
      <c r="Z1164" s="16"/>
      <c r="AA1164" s="16"/>
      <c r="AG1164" s="16"/>
      <c r="AQ1164" s="16"/>
      <c r="BD1164" s="30"/>
      <c r="BH1164" s="26"/>
      <c r="BM1164" s="16"/>
      <c r="BN1164" s="16"/>
      <c r="BO1164" s="41"/>
      <c r="BT1164" s="16" t="s">
        <v>3895</v>
      </c>
      <c r="BU1164" s="32" t="s">
        <v>3896</v>
      </c>
      <c r="BW1164" s="16"/>
      <c r="BX1164" s="16"/>
      <c r="BY1164" s="16"/>
      <c r="BZ1164" s="16"/>
      <c r="CI1164" s="16"/>
      <c r="CJ1164" s="16"/>
      <c r="CK1164" s="16"/>
      <c r="CL1164" s="16" t="s">
        <v>3899</v>
      </c>
      <c r="CM1164" s="16" t="s">
        <v>119</v>
      </c>
      <c r="CN1164" s="16" t="s">
        <v>119</v>
      </c>
      <c r="CO1164" s="16" t="s">
        <v>3172</v>
      </c>
      <c r="CQ1164" s="16" t="s">
        <v>3895</v>
      </c>
      <c r="CR1164" s="16" t="s">
        <v>3896</v>
      </c>
      <c r="CS1164" s="16" t="s">
        <v>3894</v>
      </c>
      <c r="CT1164" s="16" t="s">
        <v>3898</v>
      </c>
      <c r="CU1164" s="16" t="s">
        <v>3900</v>
      </c>
      <c r="CV1164" s="16" t="s">
        <v>3542</v>
      </c>
      <c r="CW1164" s="16" t="s">
        <v>3901</v>
      </c>
      <c r="CY1164" s="16"/>
      <c r="CZ1164" s="19"/>
      <c r="DA1164" s="16"/>
      <c r="DB1164" s="16"/>
      <c r="DD1164" s="16"/>
      <c r="DF1164" s="16"/>
      <c r="DP1164" s="16"/>
      <c r="DS1164" s="16"/>
      <c r="DT1164" s="16"/>
      <c r="DU1164" s="16"/>
      <c r="DW1164" s="16"/>
      <c r="EB1164" s="16"/>
    </row>
    <row r="1165" spans="1:132" x14ac:dyDescent="0.35">
      <c r="A1165" s="16" t="s">
        <v>1166</v>
      </c>
      <c r="I1165" t="s">
        <v>3902</v>
      </c>
      <c r="J1165" s="50"/>
      <c r="K1165" s="16" t="s">
        <v>5829</v>
      </c>
      <c r="L1165" s="16"/>
      <c r="P1165" s="16"/>
      <c r="Q1165" s="16"/>
      <c r="R1165" s="16">
        <f>SUM(COUNTIF(L1165:Q1165,"yes"))</f>
        <v>0</v>
      </c>
      <c r="S1165" s="20"/>
      <c r="T1165" s="16" t="s">
        <v>5810</v>
      </c>
      <c r="U1165" s="16"/>
      <c r="V1165" s="16"/>
      <c r="W1165" s="16"/>
      <c r="X1165" s="16"/>
      <c r="Y1165" s="16"/>
      <c r="Z1165" s="16"/>
      <c r="AA1165" s="16"/>
      <c r="AG1165" s="16"/>
      <c r="AQ1165" s="16"/>
      <c r="BD1165" s="30"/>
      <c r="BH1165" s="26"/>
      <c r="BM1165" s="16"/>
      <c r="BN1165" s="16"/>
      <c r="BO1165" s="41"/>
      <c r="BT1165" s="16" t="s">
        <v>3903</v>
      </c>
      <c r="BU1165" s="32" t="s">
        <v>3904</v>
      </c>
      <c r="BW1165" s="16"/>
      <c r="BX1165" s="16"/>
      <c r="BY1165" s="16"/>
      <c r="BZ1165" s="16"/>
      <c r="CI1165" s="16"/>
      <c r="CJ1165" s="16"/>
      <c r="CK1165" s="16"/>
      <c r="CL1165" s="16" t="s">
        <v>3907</v>
      </c>
      <c r="CM1165" s="16" t="s">
        <v>119</v>
      </c>
      <c r="CN1165" s="16" t="s">
        <v>119</v>
      </c>
      <c r="CO1165" s="16" t="s">
        <v>3172</v>
      </c>
      <c r="CQ1165" s="16" t="s">
        <v>3903</v>
      </c>
      <c r="CR1165" s="16" t="s">
        <v>3904</v>
      </c>
      <c r="CS1165" s="16" t="s">
        <v>3902</v>
      </c>
      <c r="CT1165" s="16" t="s">
        <v>3906</v>
      </c>
      <c r="CU1165" s="16" t="s">
        <v>3466</v>
      </c>
      <c r="CV1165" s="16" t="s">
        <v>3908</v>
      </c>
      <c r="CW1165" s="16" t="s">
        <v>3909</v>
      </c>
      <c r="CY1165" s="16"/>
      <c r="CZ1165" s="19"/>
      <c r="DA1165" s="16"/>
      <c r="DB1165" s="16"/>
      <c r="DD1165" s="16"/>
      <c r="DF1165" s="16"/>
      <c r="DP1165" s="16"/>
      <c r="DS1165" s="16"/>
      <c r="DT1165" s="16"/>
      <c r="DU1165" s="16"/>
      <c r="DW1165" s="16"/>
      <c r="EB1165" s="16"/>
    </row>
    <row r="1166" spans="1:132" x14ac:dyDescent="0.35">
      <c r="A1166" s="16" t="s">
        <v>1166</v>
      </c>
      <c r="I1166" t="s">
        <v>3910</v>
      </c>
      <c r="J1166" s="50"/>
      <c r="K1166" s="16" t="s">
        <v>5829</v>
      </c>
      <c r="L1166" s="16"/>
      <c r="P1166" s="16"/>
      <c r="Q1166" s="16"/>
      <c r="R1166" s="16">
        <f>SUM(COUNTIF(L1166:Q1166,"yes"))</f>
        <v>0</v>
      </c>
      <c r="S1166" s="20"/>
      <c r="T1166" s="16" t="s">
        <v>5810</v>
      </c>
      <c r="U1166" s="16"/>
      <c r="V1166" s="16"/>
      <c r="W1166" s="16"/>
      <c r="X1166" s="16"/>
      <c r="Y1166" s="16"/>
      <c r="Z1166" s="16"/>
      <c r="AA1166" s="16"/>
      <c r="AG1166" s="16"/>
      <c r="AQ1166" s="16"/>
      <c r="BD1166" s="30"/>
      <c r="BH1166" s="26"/>
      <c r="BM1166" s="16"/>
      <c r="BN1166" s="16"/>
      <c r="BO1166" s="41"/>
      <c r="BT1166" s="16" t="s">
        <v>3911</v>
      </c>
      <c r="BU1166" s="32" t="s">
        <v>3912</v>
      </c>
      <c r="BW1166" s="16"/>
      <c r="BX1166" s="16"/>
      <c r="BY1166" s="16"/>
      <c r="BZ1166" s="16"/>
      <c r="CI1166" s="16"/>
      <c r="CJ1166" s="16"/>
      <c r="CK1166" s="16"/>
      <c r="CL1166" s="16" t="s">
        <v>3915</v>
      </c>
      <c r="CM1166" s="16" t="s">
        <v>119</v>
      </c>
      <c r="CN1166" s="16" t="s">
        <v>119</v>
      </c>
      <c r="CO1166" s="16" t="s">
        <v>3172</v>
      </c>
      <c r="CQ1166" s="16" t="s">
        <v>3911</v>
      </c>
      <c r="CR1166" s="16" t="s">
        <v>3912</v>
      </c>
      <c r="CS1166" s="16" t="s">
        <v>3910</v>
      </c>
      <c r="CT1166" s="16" t="s">
        <v>3914</v>
      </c>
      <c r="CU1166" s="16" t="s">
        <v>3726</v>
      </c>
      <c r="CV1166" s="16" t="s">
        <v>3916</v>
      </c>
      <c r="CW1166" s="16" t="s">
        <v>3410</v>
      </c>
      <c r="CY1166" s="16"/>
      <c r="CZ1166" s="19"/>
      <c r="DA1166" s="16"/>
      <c r="DB1166" s="16"/>
      <c r="DD1166" s="16"/>
      <c r="DF1166" s="16"/>
      <c r="DP1166" s="16"/>
      <c r="DS1166" s="16"/>
      <c r="DT1166" s="16"/>
      <c r="DU1166" s="16"/>
      <c r="DW1166" s="16"/>
      <c r="EB1166" s="16"/>
    </row>
    <row r="1167" spans="1:132" x14ac:dyDescent="0.35">
      <c r="A1167" s="16" t="s">
        <v>1166</v>
      </c>
      <c r="I1167" t="s">
        <v>3917</v>
      </c>
      <c r="J1167" s="50"/>
      <c r="K1167" s="16" t="s">
        <v>5829</v>
      </c>
      <c r="L1167" s="16"/>
      <c r="P1167" s="16"/>
      <c r="Q1167" s="16"/>
      <c r="R1167" s="16">
        <f>SUM(COUNTIF(L1167:Q1167,"yes"))</f>
        <v>0</v>
      </c>
      <c r="S1167" s="20"/>
      <c r="T1167" s="16" t="s">
        <v>5810</v>
      </c>
      <c r="U1167" s="16"/>
      <c r="V1167" s="16"/>
      <c r="W1167" s="16"/>
      <c r="X1167" s="16"/>
      <c r="Y1167" s="16"/>
      <c r="Z1167" s="16"/>
      <c r="AA1167" s="16"/>
      <c r="AG1167" s="16"/>
      <c r="AQ1167" s="16"/>
      <c r="BD1167" s="30"/>
      <c r="BH1167" s="26"/>
      <c r="BM1167" s="16"/>
      <c r="BN1167" s="16"/>
      <c r="BO1167" s="41"/>
      <c r="BT1167" s="16" t="s">
        <v>3918</v>
      </c>
      <c r="BU1167" s="32" t="s">
        <v>3919</v>
      </c>
      <c r="BW1167" s="16"/>
      <c r="BX1167" s="16"/>
      <c r="BY1167" s="16"/>
      <c r="BZ1167" s="16"/>
      <c r="CI1167" s="16"/>
      <c r="CJ1167" s="16"/>
      <c r="CK1167" s="16"/>
      <c r="CL1167" s="16" t="s">
        <v>3922</v>
      </c>
      <c r="CM1167" s="16" t="s">
        <v>119</v>
      </c>
      <c r="CN1167" s="16" t="s">
        <v>119</v>
      </c>
      <c r="CO1167" s="16" t="s">
        <v>3172</v>
      </c>
      <c r="CQ1167" s="16" t="s">
        <v>3918</v>
      </c>
      <c r="CR1167" s="16" t="s">
        <v>3919</v>
      </c>
      <c r="CS1167" s="16" t="s">
        <v>3917</v>
      </c>
      <c r="CT1167" s="16" t="s">
        <v>3921</v>
      </c>
      <c r="CU1167" s="16" t="s">
        <v>3353</v>
      </c>
      <c r="CV1167" s="16" t="s">
        <v>3923</v>
      </c>
      <c r="CW1167" s="16" t="s">
        <v>3227</v>
      </c>
      <c r="CY1167" s="16"/>
      <c r="CZ1167" s="19"/>
      <c r="DA1167" s="16"/>
      <c r="DB1167" s="16"/>
      <c r="DD1167" s="16"/>
      <c r="DF1167" s="16"/>
      <c r="DP1167" s="16"/>
      <c r="DS1167" s="16"/>
      <c r="DT1167" s="16"/>
      <c r="DU1167" s="16"/>
      <c r="DW1167" s="16"/>
      <c r="EB1167" s="16"/>
    </row>
    <row r="1168" spans="1:132" x14ac:dyDescent="0.35">
      <c r="A1168" s="16" t="s">
        <v>1166</v>
      </c>
      <c r="I1168" t="s">
        <v>3924</v>
      </c>
      <c r="J1168" s="50"/>
      <c r="K1168" s="16" t="s">
        <v>5829</v>
      </c>
      <c r="L1168" s="16"/>
      <c r="P1168" s="16"/>
      <c r="Q1168" s="16"/>
      <c r="R1168" s="16">
        <f>SUM(COUNTIF(L1168:Q1168,"yes"))</f>
        <v>0</v>
      </c>
      <c r="S1168" s="20"/>
      <c r="T1168" s="16" t="s">
        <v>5810</v>
      </c>
      <c r="U1168" s="16"/>
      <c r="V1168" s="16"/>
      <c r="W1168" s="16"/>
      <c r="X1168" s="16"/>
      <c r="Y1168" s="16"/>
      <c r="Z1168" s="16"/>
      <c r="AA1168" s="16"/>
      <c r="AG1168" s="16"/>
      <c r="AQ1168" s="16"/>
      <c r="BD1168" s="30"/>
      <c r="BH1168" s="26"/>
      <c r="BM1168" s="16"/>
      <c r="BN1168" s="16"/>
      <c r="BO1168" s="41"/>
      <c r="BT1168" s="16" t="s">
        <v>3925</v>
      </c>
      <c r="BU1168" s="32" t="s">
        <v>3926</v>
      </c>
      <c r="BW1168" s="16"/>
      <c r="BX1168" s="16"/>
      <c r="BY1168" s="16"/>
      <c r="BZ1168" s="16"/>
      <c r="CI1168" s="16"/>
      <c r="CJ1168" s="16"/>
      <c r="CK1168" s="16"/>
      <c r="CL1168" s="16" t="s">
        <v>3929</v>
      </c>
      <c r="CM1168" s="16" t="s">
        <v>119</v>
      </c>
      <c r="CN1168" s="16" t="s">
        <v>119</v>
      </c>
      <c r="CO1168" s="16" t="s">
        <v>3172</v>
      </c>
      <c r="CQ1168" s="16" t="s">
        <v>3925</v>
      </c>
      <c r="CR1168" s="16" t="s">
        <v>3926</v>
      </c>
      <c r="CS1168" s="16" t="s">
        <v>3924</v>
      </c>
      <c r="CT1168" s="16" t="s">
        <v>3928</v>
      </c>
      <c r="CU1168" s="16" t="s">
        <v>3353</v>
      </c>
      <c r="CV1168" s="16" t="s">
        <v>3874</v>
      </c>
      <c r="CW1168" s="16" t="s">
        <v>3930</v>
      </c>
      <c r="CY1168" s="16"/>
      <c r="CZ1168" s="19"/>
      <c r="DA1168" s="16"/>
      <c r="DB1168" s="16"/>
      <c r="DD1168" s="16"/>
      <c r="DF1168" s="16"/>
      <c r="DP1168" s="16"/>
      <c r="DS1168" s="16"/>
      <c r="DT1168" s="16"/>
      <c r="DU1168" s="16"/>
      <c r="DW1168" s="16"/>
      <c r="EB1168" s="16"/>
    </row>
    <row r="1169" spans="1:132" x14ac:dyDescent="0.35">
      <c r="A1169" s="16" t="s">
        <v>1166</v>
      </c>
      <c r="I1169" t="s">
        <v>3931</v>
      </c>
      <c r="J1169" s="50"/>
      <c r="K1169" s="16" t="s">
        <v>5829</v>
      </c>
      <c r="L1169" s="16"/>
      <c r="P1169" s="16"/>
      <c r="Q1169" s="16"/>
      <c r="R1169" s="16">
        <f>SUM(COUNTIF(L1169:Q1169,"yes"))</f>
        <v>0</v>
      </c>
      <c r="S1169" s="20"/>
      <c r="T1169" s="16" t="s">
        <v>5810</v>
      </c>
      <c r="U1169" s="16"/>
      <c r="V1169" s="16"/>
      <c r="W1169" s="16"/>
      <c r="X1169" s="16"/>
      <c r="Y1169" s="16"/>
      <c r="Z1169" s="16"/>
      <c r="AA1169" s="16"/>
      <c r="AG1169" s="16"/>
      <c r="AQ1169" s="16"/>
      <c r="BD1169" s="30"/>
      <c r="BH1169" s="26"/>
      <c r="BM1169" s="16"/>
      <c r="BN1169" s="16"/>
      <c r="BO1169" s="41"/>
      <c r="BT1169" s="16" t="s">
        <v>3932</v>
      </c>
      <c r="BU1169" s="32" t="s">
        <v>3933</v>
      </c>
      <c r="BW1169" s="16"/>
      <c r="BX1169" s="16"/>
      <c r="BY1169" s="16"/>
      <c r="BZ1169" s="16"/>
      <c r="CI1169" s="16"/>
      <c r="CJ1169" s="16"/>
      <c r="CK1169" s="16"/>
      <c r="CL1169" s="16" t="s">
        <v>3936</v>
      </c>
      <c r="CM1169" s="16" t="s">
        <v>119</v>
      </c>
      <c r="CN1169" s="16" t="s">
        <v>119</v>
      </c>
      <c r="CO1169" s="16" t="s">
        <v>3172</v>
      </c>
      <c r="CQ1169" s="16" t="s">
        <v>3932</v>
      </c>
      <c r="CR1169" s="16" t="s">
        <v>3933</v>
      </c>
      <c r="CS1169" s="16" t="s">
        <v>3931</v>
      </c>
      <c r="CT1169" s="16" t="s">
        <v>3935</v>
      </c>
      <c r="CU1169" s="16" t="s">
        <v>3192</v>
      </c>
      <c r="CV1169" s="16" t="s">
        <v>3193</v>
      </c>
      <c r="CW1169" s="16" t="s">
        <v>3601</v>
      </c>
      <c r="CY1169" s="16"/>
      <c r="CZ1169" s="19"/>
      <c r="DA1169" s="16"/>
      <c r="DB1169" s="16"/>
      <c r="DD1169" s="16"/>
      <c r="DF1169" s="16"/>
      <c r="DP1169" s="16"/>
      <c r="DS1169" s="16"/>
      <c r="DT1169" s="16"/>
      <c r="DU1169" s="16"/>
      <c r="DW1169" s="16"/>
      <c r="EB1169" s="16"/>
    </row>
    <row r="1170" spans="1:132" x14ac:dyDescent="0.35">
      <c r="A1170" s="16" t="s">
        <v>1166</v>
      </c>
      <c r="I1170" t="s">
        <v>3937</v>
      </c>
      <c r="J1170" s="50"/>
      <c r="K1170" s="16" t="s">
        <v>5829</v>
      </c>
      <c r="L1170" s="16"/>
      <c r="P1170" s="16"/>
      <c r="Q1170" s="16"/>
      <c r="R1170" s="16">
        <f>SUM(COUNTIF(L1170:Q1170,"yes"))</f>
        <v>0</v>
      </c>
      <c r="S1170" s="20"/>
      <c r="T1170" s="16" t="s">
        <v>5810</v>
      </c>
      <c r="U1170" s="16"/>
      <c r="V1170" s="16"/>
      <c r="W1170" s="16"/>
      <c r="X1170" s="16"/>
      <c r="Y1170" s="16"/>
      <c r="Z1170" s="16"/>
      <c r="AA1170" s="16"/>
      <c r="AG1170" s="16"/>
      <c r="AQ1170" s="16"/>
      <c r="BD1170" s="30"/>
      <c r="BH1170" s="26"/>
      <c r="BM1170" s="16"/>
      <c r="BN1170" s="16"/>
      <c r="BO1170" s="41"/>
      <c r="BT1170" s="16" t="s">
        <v>3938</v>
      </c>
      <c r="BU1170" s="32" t="s">
        <v>3939</v>
      </c>
      <c r="BW1170" s="16"/>
      <c r="BX1170" s="16"/>
      <c r="BY1170" s="16"/>
      <c r="BZ1170" s="16"/>
      <c r="CI1170" s="16"/>
      <c r="CJ1170" s="16"/>
      <c r="CK1170" s="16"/>
      <c r="CL1170" s="16" t="s">
        <v>3942</v>
      </c>
      <c r="CM1170" s="16" t="s">
        <v>119</v>
      </c>
      <c r="CN1170" s="16" t="s">
        <v>119</v>
      </c>
      <c r="CO1170" s="16" t="s">
        <v>3172</v>
      </c>
      <c r="CQ1170" s="16" t="s">
        <v>3938</v>
      </c>
      <c r="CR1170" s="16" t="s">
        <v>3939</v>
      </c>
      <c r="CS1170" s="16" t="s">
        <v>3937</v>
      </c>
      <c r="CT1170" s="16" t="s">
        <v>3941</v>
      </c>
      <c r="CU1170" s="16" t="s">
        <v>3192</v>
      </c>
      <c r="CV1170" s="16" t="s">
        <v>3943</v>
      </c>
      <c r="CW1170" s="16" t="s">
        <v>3944</v>
      </c>
      <c r="CY1170" s="16"/>
      <c r="CZ1170" s="19"/>
      <c r="DA1170" s="16"/>
      <c r="DB1170" s="16"/>
      <c r="DD1170" s="16"/>
      <c r="DF1170" s="16"/>
      <c r="DP1170" s="16"/>
      <c r="DS1170" s="16"/>
      <c r="DT1170" s="16"/>
      <c r="DU1170" s="16"/>
      <c r="DW1170" s="16"/>
      <c r="EB1170" s="16"/>
    </row>
    <row r="1171" spans="1:132" x14ac:dyDescent="0.35">
      <c r="A1171" s="16" t="s">
        <v>1166</v>
      </c>
      <c r="I1171" t="s">
        <v>3945</v>
      </c>
      <c r="J1171" s="50"/>
      <c r="K1171" s="16" t="s">
        <v>5829</v>
      </c>
      <c r="L1171" s="16"/>
      <c r="P1171" s="16"/>
      <c r="Q1171" s="16"/>
      <c r="R1171" s="16">
        <f>SUM(COUNTIF(L1171:Q1171,"yes"))</f>
        <v>0</v>
      </c>
      <c r="S1171" s="20"/>
      <c r="T1171" s="16" t="s">
        <v>5810</v>
      </c>
      <c r="U1171" s="16"/>
      <c r="V1171" s="16"/>
      <c r="W1171" s="16"/>
      <c r="X1171" s="16"/>
      <c r="Y1171" s="16"/>
      <c r="Z1171" s="16"/>
      <c r="AA1171" s="16"/>
      <c r="AG1171" s="16"/>
      <c r="AQ1171" s="16"/>
      <c r="BD1171" s="30"/>
      <c r="BH1171" s="26"/>
      <c r="BM1171" s="16"/>
      <c r="BN1171" s="16"/>
      <c r="BO1171" s="41"/>
      <c r="BT1171" s="16" t="s">
        <v>3946</v>
      </c>
      <c r="BU1171" s="32" t="s">
        <v>3947</v>
      </c>
      <c r="BW1171" s="16"/>
      <c r="BX1171" s="16"/>
      <c r="BY1171" s="16"/>
      <c r="BZ1171" s="16"/>
      <c r="CI1171" s="16"/>
      <c r="CJ1171" s="16"/>
      <c r="CK1171" s="16"/>
      <c r="CL1171" s="16" t="s">
        <v>3950</v>
      </c>
      <c r="CM1171" s="16" t="s">
        <v>119</v>
      </c>
      <c r="CN1171" s="16" t="s">
        <v>119</v>
      </c>
      <c r="CO1171" s="16" t="s">
        <v>3172</v>
      </c>
      <c r="CQ1171" s="16" t="s">
        <v>3946</v>
      </c>
      <c r="CR1171" s="16" t="s">
        <v>3947</v>
      </c>
      <c r="CS1171" s="16" t="s">
        <v>3945</v>
      </c>
      <c r="CT1171" s="16" t="s">
        <v>3949</v>
      </c>
      <c r="CU1171" s="16" t="s">
        <v>3726</v>
      </c>
      <c r="CV1171" s="16" t="s">
        <v>3720</v>
      </c>
      <c r="CW1171" s="16" t="s">
        <v>3476</v>
      </c>
      <c r="CY1171" s="16"/>
      <c r="CZ1171" s="19"/>
      <c r="DA1171" s="16"/>
      <c r="DB1171" s="16"/>
      <c r="DD1171" s="16"/>
      <c r="DF1171" s="16"/>
      <c r="DP1171" s="16"/>
      <c r="DS1171" s="16"/>
      <c r="DT1171" s="16"/>
      <c r="DU1171" s="16"/>
      <c r="DW1171" s="16"/>
      <c r="EB1171" s="16"/>
    </row>
    <row r="1172" spans="1:132" x14ac:dyDescent="0.35">
      <c r="A1172" s="16" t="s">
        <v>1166</v>
      </c>
      <c r="I1172" t="s">
        <v>3951</v>
      </c>
      <c r="J1172" s="50"/>
      <c r="K1172" s="16" t="s">
        <v>5829</v>
      </c>
      <c r="L1172" s="16"/>
      <c r="P1172" s="16"/>
      <c r="Q1172" s="16"/>
      <c r="R1172" s="16">
        <f>SUM(COUNTIF(L1172:Q1172,"yes"))</f>
        <v>0</v>
      </c>
      <c r="S1172" s="20"/>
      <c r="T1172" s="16" t="s">
        <v>5810</v>
      </c>
      <c r="U1172" s="16"/>
      <c r="V1172" s="16"/>
      <c r="W1172" s="16"/>
      <c r="X1172" s="16"/>
      <c r="Y1172" s="16"/>
      <c r="Z1172" s="16"/>
      <c r="AA1172" s="16"/>
      <c r="AG1172" s="16"/>
      <c r="AQ1172" s="16"/>
      <c r="BD1172" s="30"/>
      <c r="BH1172" s="26"/>
      <c r="BM1172" s="16"/>
      <c r="BN1172" s="16"/>
      <c r="BO1172" s="41"/>
      <c r="BT1172" s="16" t="s">
        <v>3952</v>
      </c>
      <c r="BU1172" s="32" t="s">
        <v>3953</v>
      </c>
      <c r="BW1172" s="16"/>
      <c r="BX1172" s="16"/>
      <c r="BY1172" s="16"/>
      <c r="BZ1172" s="16"/>
      <c r="CI1172" s="16"/>
      <c r="CJ1172" s="16"/>
      <c r="CK1172" s="16"/>
      <c r="CL1172" s="16" t="s">
        <v>3956</v>
      </c>
      <c r="CM1172" s="16" t="s">
        <v>119</v>
      </c>
      <c r="CN1172" s="16" t="s">
        <v>119</v>
      </c>
      <c r="CO1172" s="16" t="s">
        <v>3172</v>
      </c>
      <c r="CQ1172" s="16" t="s">
        <v>3952</v>
      </c>
      <c r="CR1172" s="16" t="s">
        <v>3953</v>
      </c>
      <c r="CS1172" s="16" t="s">
        <v>3951</v>
      </c>
      <c r="CT1172" s="16" t="s">
        <v>3955</v>
      </c>
      <c r="CU1172" s="16" t="s">
        <v>3466</v>
      </c>
      <c r="CV1172" s="16" t="s">
        <v>3361</v>
      </c>
      <c r="CW1172" s="16" t="s">
        <v>3647</v>
      </c>
      <c r="CY1172" s="16"/>
      <c r="CZ1172" s="19"/>
      <c r="DA1172" s="16"/>
      <c r="DB1172" s="16"/>
      <c r="DD1172" s="16"/>
      <c r="DF1172" s="16"/>
      <c r="DP1172" s="16"/>
      <c r="DS1172" s="16"/>
      <c r="DT1172" s="16"/>
      <c r="DU1172" s="16"/>
      <c r="DW1172" s="16"/>
      <c r="EB1172" s="16"/>
    </row>
    <row r="1173" spans="1:132" x14ac:dyDescent="0.35">
      <c r="A1173" s="16" t="s">
        <v>1166</v>
      </c>
      <c r="I1173" t="s">
        <v>3957</v>
      </c>
      <c r="J1173" s="50"/>
      <c r="K1173" s="16" t="s">
        <v>5829</v>
      </c>
      <c r="L1173" s="16"/>
      <c r="P1173" s="16"/>
      <c r="Q1173" s="16"/>
      <c r="R1173" s="16">
        <f>SUM(COUNTIF(L1173:Q1173,"yes"))</f>
        <v>0</v>
      </c>
      <c r="S1173" s="20"/>
      <c r="T1173" s="16" t="s">
        <v>5810</v>
      </c>
      <c r="U1173" s="16"/>
      <c r="V1173" s="16"/>
      <c r="W1173" s="16"/>
      <c r="X1173" s="16"/>
      <c r="Y1173" s="16"/>
      <c r="Z1173" s="16"/>
      <c r="AA1173" s="16"/>
      <c r="AG1173" s="16"/>
      <c r="AQ1173" s="16"/>
      <c r="BD1173" s="30"/>
      <c r="BH1173" s="26"/>
      <c r="BM1173" s="16"/>
      <c r="BN1173" s="16"/>
      <c r="BO1173" s="41"/>
      <c r="BT1173" s="16" t="s">
        <v>3958</v>
      </c>
      <c r="BU1173" s="32" t="s">
        <v>3959</v>
      </c>
      <c r="BW1173" s="16"/>
      <c r="BX1173" s="16"/>
      <c r="BY1173" s="16"/>
      <c r="BZ1173" s="16"/>
      <c r="CI1173" s="16"/>
      <c r="CJ1173" s="16"/>
      <c r="CK1173" s="16"/>
      <c r="CL1173" s="16" t="s">
        <v>3962</v>
      </c>
      <c r="CM1173" s="16" t="s">
        <v>119</v>
      </c>
      <c r="CN1173" s="16" t="s">
        <v>119</v>
      </c>
      <c r="CO1173" s="16" t="s">
        <v>3172</v>
      </c>
      <c r="CQ1173" s="16" t="s">
        <v>3958</v>
      </c>
      <c r="CR1173" s="16" t="s">
        <v>3959</v>
      </c>
      <c r="CS1173" s="16" t="s">
        <v>3957</v>
      </c>
      <c r="CT1173" s="16" t="s">
        <v>3961</v>
      </c>
      <c r="CU1173" s="16" t="s">
        <v>3209</v>
      </c>
      <c r="CV1173" s="16" t="s">
        <v>3201</v>
      </c>
      <c r="CW1173" s="16" t="s">
        <v>3963</v>
      </c>
      <c r="CY1173" s="16"/>
      <c r="CZ1173" s="19"/>
      <c r="DA1173" s="16"/>
      <c r="DB1173" s="16"/>
      <c r="DD1173" s="16"/>
      <c r="DF1173" s="16"/>
      <c r="DP1173" s="16"/>
      <c r="DS1173" s="16"/>
      <c r="DT1173" s="16"/>
      <c r="DU1173" s="16"/>
      <c r="DW1173" s="16"/>
      <c r="EB1173" s="16"/>
    </row>
    <row r="1174" spans="1:132" x14ac:dyDescent="0.35">
      <c r="A1174" s="16" t="s">
        <v>1166</v>
      </c>
      <c r="I1174" t="s">
        <v>3964</v>
      </c>
      <c r="J1174" s="50"/>
      <c r="K1174" s="16" t="s">
        <v>5829</v>
      </c>
      <c r="L1174" s="16"/>
      <c r="P1174" s="16"/>
      <c r="Q1174" s="16"/>
      <c r="R1174" s="16">
        <f>SUM(COUNTIF(L1174:Q1174,"yes"))</f>
        <v>0</v>
      </c>
      <c r="S1174" s="20"/>
      <c r="T1174" s="16" t="s">
        <v>5810</v>
      </c>
      <c r="U1174" s="16"/>
      <c r="V1174" s="16"/>
      <c r="W1174" s="16"/>
      <c r="X1174" s="16"/>
      <c r="Y1174" s="16"/>
      <c r="Z1174" s="16"/>
      <c r="AA1174" s="16"/>
      <c r="AG1174" s="16"/>
      <c r="AQ1174" s="16"/>
      <c r="BD1174" s="30"/>
      <c r="BH1174" s="26"/>
      <c r="BM1174" s="16"/>
      <c r="BN1174" s="16"/>
      <c r="BO1174" s="41"/>
      <c r="BT1174" s="16" t="s">
        <v>3965</v>
      </c>
      <c r="BU1174" s="32" t="s">
        <v>3966</v>
      </c>
      <c r="BW1174" s="16"/>
      <c r="BX1174" s="16"/>
      <c r="BY1174" s="16"/>
      <c r="BZ1174" s="16"/>
      <c r="CI1174" s="16"/>
      <c r="CJ1174" s="16"/>
      <c r="CK1174" s="16"/>
      <c r="CL1174" s="16" t="s">
        <v>3969</v>
      </c>
      <c r="CM1174" s="16" t="s">
        <v>119</v>
      </c>
      <c r="CN1174" s="16" t="s">
        <v>119</v>
      </c>
      <c r="CO1174" s="16" t="s">
        <v>3172</v>
      </c>
      <c r="CQ1174" s="16" t="s">
        <v>3965</v>
      </c>
      <c r="CR1174" s="16" t="s">
        <v>3966</v>
      </c>
      <c r="CS1174" s="16" t="s">
        <v>3964</v>
      </c>
      <c r="CT1174" s="16" t="s">
        <v>3968</v>
      </c>
      <c r="CU1174" s="16" t="s">
        <v>3900</v>
      </c>
      <c r="CV1174" s="16" t="s">
        <v>3201</v>
      </c>
      <c r="CW1174" s="16" t="s">
        <v>3816</v>
      </c>
      <c r="CY1174" s="16"/>
      <c r="CZ1174" s="19"/>
      <c r="DA1174" s="16"/>
      <c r="DB1174" s="16"/>
      <c r="DD1174" s="16"/>
      <c r="DF1174" s="16"/>
      <c r="DP1174" s="16"/>
      <c r="DS1174" s="16"/>
      <c r="DT1174" s="16"/>
      <c r="DU1174" s="16"/>
      <c r="DW1174" s="16"/>
      <c r="EB1174" s="16"/>
    </row>
    <row r="1175" spans="1:132" x14ac:dyDescent="0.35">
      <c r="A1175" s="16" t="s">
        <v>1166</v>
      </c>
      <c r="I1175" t="s">
        <v>3970</v>
      </c>
      <c r="J1175" s="50"/>
      <c r="K1175" s="16" t="s">
        <v>5829</v>
      </c>
      <c r="L1175" s="16"/>
      <c r="P1175" s="16"/>
      <c r="Q1175" s="16"/>
      <c r="R1175" s="16">
        <f>SUM(COUNTIF(L1175:Q1175,"yes"))</f>
        <v>0</v>
      </c>
      <c r="S1175" s="20"/>
      <c r="T1175" s="16" t="s">
        <v>5810</v>
      </c>
      <c r="U1175" s="16"/>
      <c r="V1175" s="16"/>
      <c r="W1175" s="16"/>
      <c r="X1175" s="16"/>
      <c r="Y1175" s="16" t="s">
        <v>6387</v>
      </c>
      <c r="Z1175" s="16"/>
      <c r="AA1175" s="16"/>
      <c r="AB1175" s="16" t="s">
        <v>6385</v>
      </c>
      <c r="AC1175" s="16" t="s">
        <v>6386</v>
      </c>
      <c r="AG1175" s="16"/>
      <c r="AM1175" s="16" t="s">
        <v>2198</v>
      </c>
      <c r="AQ1175" s="16"/>
      <c r="BD1175" s="30"/>
      <c r="BH1175" s="26"/>
      <c r="BM1175" s="16"/>
      <c r="BN1175" s="16"/>
      <c r="BO1175" s="41"/>
      <c r="BT1175" s="16" t="s">
        <v>3971</v>
      </c>
      <c r="BU1175" s="32" t="s">
        <v>3972</v>
      </c>
      <c r="BW1175" s="16"/>
      <c r="BX1175" s="16"/>
      <c r="BY1175" s="16"/>
      <c r="BZ1175" s="16"/>
      <c r="CI1175" s="16"/>
      <c r="CJ1175" s="16"/>
      <c r="CK1175" s="16"/>
      <c r="CL1175" s="16" t="s">
        <v>3975</v>
      </c>
      <c r="CM1175" s="16" t="s">
        <v>119</v>
      </c>
      <c r="CN1175" s="16" t="s">
        <v>119</v>
      </c>
      <c r="CO1175" s="16" t="s">
        <v>3172</v>
      </c>
      <c r="CQ1175" s="16" t="s">
        <v>3971</v>
      </c>
      <c r="CR1175" s="16" t="s">
        <v>3972</v>
      </c>
      <c r="CS1175" s="16" t="s">
        <v>3970</v>
      </c>
      <c r="CT1175" s="16" t="s">
        <v>3974</v>
      </c>
      <c r="CU1175" s="16" t="s">
        <v>3694</v>
      </c>
      <c r="CV1175" s="16" t="s">
        <v>3354</v>
      </c>
      <c r="CW1175" s="16" t="s">
        <v>3455</v>
      </c>
      <c r="CY1175" s="16"/>
      <c r="CZ1175" s="19"/>
      <c r="DA1175" s="16"/>
      <c r="DB1175" s="16"/>
      <c r="DD1175" s="16"/>
      <c r="DF1175" s="16"/>
      <c r="DP1175" s="16"/>
      <c r="DS1175" s="16"/>
      <c r="DT1175" s="16"/>
      <c r="DU1175" s="16"/>
      <c r="DW1175" s="16"/>
      <c r="EB1175" s="16"/>
    </row>
    <row r="1176" spans="1:132" x14ac:dyDescent="0.35">
      <c r="A1176" s="16" t="s">
        <v>1166</v>
      </c>
      <c r="I1176" t="s">
        <v>3976</v>
      </c>
      <c r="J1176" s="50"/>
      <c r="K1176" s="16" t="s">
        <v>5829</v>
      </c>
      <c r="L1176" s="16"/>
      <c r="P1176" s="16"/>
      <c r="Q1176" s="16"/>
      <c r="R1176" s="16">
        <f>SUM(COUNTIF(L1176:Q1176,"yes"))</f>
        <v>0</v>
      </c>
      <c r="S1176" s="20"/>
      <c r="T1176" s="16" t="s">
        <v>5810</v>
      </c>
      <c r="U1176" s="16"/>
      <c r="V1176" s="16"/>
      <c r="W1176" s="16"/>
      <c r="X1176" s="16"/>
      <c r="Y1176" s="16"/>
      <c r="Z1176" s="16"/>
      <c r="AA1176" s="16"/>
      <c r="AG1176" s="16"/>
      <c r="AQ1176" s="16"/>
      <c r="BD1176" s="30"/>
      <c r="BH1176" s="26"/>
      <c r="BM1176" s="16"/>
      <c r="BN1176" s="16"/>
      <c r="BO1176" s="41"/>
      <c r="BT1176" s="16" t="s">
        <v>3977</v>
      </c>
      <c r="BU1176" s="32" t="s">
        <v>3978</v>
      </c>
      <c r="BW1176" s="16"/>
      <c r="BX1176" s="16"/>
      <c r="BY1176" s="16"/>
      <c r="BZ1176" s="16"/>
      <c r="CI1176" s="16"/>
      <c r="CJ1176" s="16"/>
      <c r="CK1176" s="16"/>
      <c r="CL1176" s="16" t="s">
        <v>3981</v>
      </c>
      <c r="CM1176" s="16" t="s">
        <v>119</v>
      </c>
      <c r="CN1176" s="16" t="s">
        <v>119</v>
      </c>
      <c r="CO1176" s="16" t="s">
        <v>3172</v>
      </c>
      <c r="CQ1176" s="16" t="s">
        <v>3977</v>
      </c>
      <c r="CR1176" s="16" t="s">
        <v>3978</v>
      </c>
      <c r="CS1176" s="16" t="s">
        <v>3976</v>
      </c>
      <c r="CT1176" s="16" t="s">
        <v>3980</v>
      </c>
      <c r="CU1176" s="16" t="s">
        <v>3982</v>
      </c>
      <c r="CV1176" s="16" t="s">
        <v>3427</v>
      </c>
      <c r="CW1176" s="16" t="s">
        <v>3251</v>
      </c>
      <c r="CY1176" s="16"/>
      <c r="CZ1176" s="19"/>
      <c r="DA1176" s="16"/>
      <c r="DB1176" s="16"/>
      <c r="DD1176" s="16"/>
      <c r="DF1176" s="16"/>
      <c r="DP1176" s="16"/>
      <c r="DS1176" s="16"/>
      <c r="DT1176" s="16"/>
      <c r="DU1176" s="16"/>
      <c r="DW1176" s="16"/>
      <c r="EB1176" s="16"/>
    </row>
    <row r="1177" spans="1:132" x14ac:dyDescent="0.35">
      <c r="A1177" s="16" t="s">
        <v>1166</v>
      </c>
      <c r="I1177" t="s">
        <v>3983</v>
      </c>
      <c r="J1177" s="50"/>
      <c r="K1177" s="16" t="s">
        <v>5829</v>
      </c>
      <c r="L1177" s="16"/>
      <c r="P1177" s="16"/>
      <c r="Q1177" s="16"/>
      <c r="R1177" s="16">
        <f>SUM(COUNTIF(L1177:Q1177,"yes"))</f>
        <v>0</v>
      </c>
      <c r="S1177" s="20"/>
      <c r="T1177" s="16" t="s">
        <v>5810</v>
      </c>
      <c r="U1177" s="16"/>
      <c r="V1177" s="16"/>
      <c r="W1177" s="16"/>
      <c r="X1177" s="16"/>
      <c r="Y1177" s="16"/>
      <c r="Z1177" s="16"/>
      <c r="AA1177" s="16"/>
      <c r="AG1177" s="16"/>
      <c r="AQ1177" s="16"/>
      <c r="BD1177" s="30"/>
      <c r="BH1177" s="26"/>
      <c r="BM1177" s="16"/>
      <c r="BN1177" s="16"/>
      <c r="BO1177" s="41"/>
      <c r="BT1177" s="16" t="s">
        <v>3984</v>
      </c>
      <c r="BU1177" s="32" t="s">
        <v>3985</v>
      </c>
      <c r="BW1177" s="16"/>
      <c r="BX1177" s="16"/>
      <c r="BY1177" s="16"/>
      <c r="BZ1177" s="16"/>
      <c r="CI1177" s="16"/>
      <c r="CJ1177" s="16"/>
      <c r="CK1177" s="16"/>
      <c r="CL1177" s="16" t="s">
        <v>3988</v>
      </c>
      <c r="CM1177" s="16" t="s">
        <v>119</v>
      </c>
      <c r="CN1177" s="16" t="s">
        <v>119</v>
      </c>
      <c r="CO1177" s="16" t="s">
        <v>3172</v>
      </c>
      <c r="CQ1177" s="16" t="s">
        <v>3984</v>
      </c>
      <c r="CR1177" s="16" t="s">
        <v>3985</v>
      </c>
      <c r="CS1177" s="16" t="s">
        <v>3983</v>
      </c>
      <c r="CT1177" s="16" t="s">
        <v>3987</v>
      </c>
      <c r="CU1177" s="16" t="s">
        <v>3292</v>
      </c>
      <c r="CV1177" s="16" t="s">
        <v>3989</v>
      </c>
      <c r="CW1177" s="16" t="s">
        <v>3990</v>
      </c>
      <c r="CY1177" s="16"/>
      <c r="CZ1177" s="19"/>
      <c r="DA1177" s="16"/>
      <c r="DB1177" s="16"/>
      <c r="DD1177" s="16"/>
      <c r="DF1177" s="16"/>
      <c r="DP1177" s="16"/>
      <c r="DS1177" s="16"/>
      <c r="DT1177" s="16"/>
      <c r="DU1177" s="16"/>
      <c r="DW1177" s="16"/>
      <c r="EB1177" s="16"/>
    </row>
    <row r="1178" spans="1:132" x14ac:dyDescent="0.35">
      <c r="A1178" s="16" t="s">
        <v>1166</v>
      </c>
      <c r="I1178" t="s">
        <v>3991</v>
      </c>
      <c r="J1178" s="50"/>
      <c r="K1178" s="16" t="s">
        <v>5829</v>
      </c>
      <c r="L1178" s="16"/>
      <c r="P1178" s="16"/>
      <c r="Q1178" s="16"/>
      <c r="R1178" s="16">
        <f>SUM(COUNTIF(L1178:Q1178,"yes"))</f>
        <v>0</v>
      </c>
      <c r="S1178" s="20"/>
      <c r="T1178" s="16" t="s">
        <v>5810</v>
      </c>
      <c r="U1178" s="16"/>
      <c r="V1178" s="16"/>
      <c r="W1178" s="16"/>
      <c r="X1178" s="16"/>
      <c r="Y1178" s="16"/>
      <c r="Z1178" s="16"/>
      <c r="AA1178" s="16"/>
      <c r="AG1178" s="16"/>
      <c r="AQ1178" s="16"/>
      <c r="BD1178" s="30"/>
      <c r="BH1178" s="26"/>
      <c r="BM1178" s="16"/>
      <c r="BN1178" s="16"/>
      <c r="BO1178" s="41"/>
      <c r="BT1178" s="16" t="s">
        <v>3992</v>
      </c>
      <c r="BU1178" s="32" t="s">
        <v>3993</v>
      </c>
      <c r="BW1178" s="16"/>
      <c r="BX1178" s="16"/>
      <c r="BY1178" s="16"/>
      <c r="BZ1178" s="16"/>
      <c r="CI1178" s="16"/>
      <c r="CJ1178" s="16"/>
      <c r="CK1178" s="16"/>
      <c r="CL1178" s="16" t="s">
        <v>3995</v>
      </c>
      <c r="CM1178" s="16" t="s">
        <v>119</v>
      </c>
      <c r="CN1178" s="16" t="s">
        <v>119</v>
      </c>
      <c r="CO1178" s="16" t="s">
        <v>3172</v>
      </c>
      <c r="CQ1178" s="16" t="s">
        <v>3992</v>
      </c>
      <c r="CR1178" s="16" t="s">
        <v>3993</v>
      </c>
      <c r="CS1178" s="16" t="s">
        <v>3991</v>
      </c>
      <c r="CT1178" s="16" t="s">
        <v>6121</v>
      </c>
      <c r="CU1178" s="16" t="s">
        <v>3377</v>
      </c>
      <c r="CV1178" s="16" t="s">
        <v>3378</v>
      </c>
      <c r="CW1178" s="16" t="s">
        <v>3996</v>
      </c>
      <c r="CY1178" s="16"/>
      <c r="CZ1178" s="19"/>
      <c r="DA1178" s="16"/>
      <c r="DB1178" s="16"/>
      <c r="DD1178" s="16"/>
      <c r="DF1178" s="16"/>
      <c r="DP1178" s="16"/>
      <c r="DS1178" s="16"/>
      <c r="DT1178" s="16"/>
      <c r="DU1178" s="16"/>
      <c r="DW1178" s="16"/>
      <c r="EB1178" s="16"/>
    </row>
    <row r="1179" spans="1:132" x14ac:dyDescent="0.35">
      <c r="A1179" s="16" t="s">
        <v>1166</v>
      </c>
      <c r="I1179" t="s">
        <v>4002</v>
      </c>
      <c r="J1179" s="50"/>
      <c r="K1179" s="16" t="s">
        <v>5829</v>
      </c>
      <c r="L1179" s="16"/>
      <c r="P1179" s="16"/>
      <c r="Q1179" s="16"/>
      <c r="R1179" s="16">
        <f>SUM(COUNTIF(L1179:Q1179,"yes"))</f>
        <v>0</v>
      </c>
      <c r="S1179" s="20"/>
      <c r="T1179" s="16" t="s">
        <v>5810</v>
      </c>
      <c r="U1179" s="16"/>
      <c r="V1179" s="16"/>
      <c r="W1179" s="16"/>
      <c r="X1179" s="16"/>
      <c r="Y1179" s="16"/>
      <c r="Z1179" s="16"/>
      <c r="AA1179" s="16"/>
      <c r="AG1179" s="16"/>
      <c r="AQ1179" s="16"/>
      <c r="BD1179" s="30"/>
      <c r="BH1179" s="26"/>
      <c r="BM1179" s="16"/>
      <c r="BN1179" s="16"/>
      <c r="BO1179" s="41"/>
      <c r="BT1179" s="16" t="s">
        <v>4003</v>
      </c>
      <c r="BU1179" s="32" t="s">
        <v>4004</v>
      </c>
      <c r="BW1179" s="16"/>
      <c r="BX1179" s="16"/>
      <c r="BY1179" s="16"/>
      <c r="BZ1179" s="16"/>
      <c r="CI1179" s="16"/>
      <c r="CJ1179" s="16"/>
      <c r="CK1179" s="16"/>
      <c r="CL1179" s="16" t="s">
        <v>4007</v>
      </c>
      <c r="CM1179" s="16" t="s">
        <v>119</v>
      </c>
      <c r="CN1179" s="16" t="s">
        <v>119</v>
      </c>
      <c r="CO1179" s="16" t="s">
        <v>3172</v>
      </c>
      <c r="CQ1179" s="16" t="s">
        <v>4003</v>
      </c>
      <c r="CR1179" s="16" t="s">
        <v>4004</v>
      </c>
      <c r="CS1179" s="16" t="s">
        <v>4002</v>
      </c>
      <c r="CT1179" s="16" t="s">
        <v>4006</v>
      </c>
      <c r="CU1179" s="16" t="s">
        <v>3694</v>
      </c>
      <c r="CV1179" s="16" t="s">
        <v>3193</v>
      </c>
      <c r="CW1179" s="16" t="s">
        <v>3218</v>
      </c>
      <c r="CY1179" s="16"/>
      <c r="CZ1179" s="19"/>
      <c r="DA1179" s="16"/>
      <c r="DB1179" s="16"/>
      <c r="DD1179" s="16"/>
      <c r="DF1179" s="16"/>
      <c r="DP1179" s="16"/>
      <c r="DS1179" s="16"/>
      <c r="DT1179" s="16"/>
      <c r="DU1179" s="16"/>
      <c r="DW1179" s="16"/>
      <c r="EB1179" s="16"/>
    </row>
    <row r="1180" spans="1:132" x14ac:dyDescent="0.35">
      <c r="A1180" s="16" t="s">
        <v>1166</v>
      </c>
      <c r="I1180" t="s">
        <v>4008</v>
      </c>
      <c r="J1180" s="50"/>
      <c r="K1180" s="16" t="s">
        <v>5829</v>
      </c>
      <c r="L1180" s="16"/>
      <c r="P1180" s="16"/>
      <c r="Q1180" s="16"/>
      <c r="R1180" s="16">
        <f>SUM(COUNTIF(L1180:Q1180,"yes"))</f>
        <v>0</v>
      </c>
      <c r="S1180" s="20"/>
      <c r="T1180" s="16" t="s">
        <v>5810</v>
      </c>
      <c r="U1180" s="16"/>
      <c r="V1180" s="16"/>
      <c r="W1180" s="16"/>
      <c r="X1180" s="16"/>
      <c r="Y1180" s="16"/>
      <c r="Z1180" s="16"/>
      <c r="AA1180" s="16"/>
      <c r="AG1180" s="16"/>
      <c r="AQ1180" s="16"/>
      <c r="BD1180" s="30"/>
      <c r="BH1180" s="26"/>
      <c r="BM1180" s="16"/>
      <c r="BN1180" s="16"/>
      <c r="BO1180" s="41"/>
      <c r="BT1180" s="16" t="s">
        <v>4009</v>
      </c>
      <c r="BU1180" s="32" t="s">
        <v>4010</v>
      </c>
      <c r="BW1180" s="16"/>
      <c r="BX1180" s="16"/>
      <c r="BY1180" s="16"/>
      <c r="BZ1180" s="16"/>
      <c r="CI1180" s="16"/>
      <c r="CJ1180" s="16"/>
      <c r="CK1180" s="16"/>
      <c r="CL1180" s="16" t="s">
        <v>4013</v>
      </c>
      <c r="CM1180" s="16" t="s">
        <v>119</v>
      </c>
      <c r="CN1180" s="16" t="s">
        <v>119</v>
      </c>
      <c r="CO1180" s="16" t="s">
        <v>3172</v>
      </c>
      <c r="CQ1180" s="16" t="s">
        <v>4009</v>
      </c>
      <c r="CR1180" s="16" t="s">
        <v>4010</v>
      </c>
      <c r="CS1180" s="16" t="s">
        <v>4008</v>
      </c>
      <c r="CT1180" s="16" t="s">
        <v>4012</v>
      </c>
      <c r="CU1180" s="16" t="s">
        <v>3393</v>
      </c>
      <c r="CV1180" s="16" t="s">
        <v>3534</v>
      </c>
      <c r="CW1180" s="16" t="s">
        <v>3519</v>
      </c>
      <c r="CY1180" s="16"/>
      <c r="CZ1180" s="19"/>
      <c r="DA1180" s="16"/>
      <c r="DB1180" s="16"/>
      <c r="DD1180" s="16"/>
      <c r="DF1180" s="16"/>
      <c r="DP1180" s="16"/>
      <c r="DS1180" s="16"/>
      <c r="DT1180" s="16"/>
      <c r="DU1180" s="16"/>
      <c r="DW1180" s="16"/>
      <c r="EB1180" s="16"/>
    </row>
    <row r="1181" spans="1:132" x14ac:dyDescent="0.35">
      <c r="A1181" s="16" t="s">
        <v>1166</v>
      </c>
      <c r="I1181" t="s">
        <v>4014</v>
      </c>
      <c r="J1181" s="50"/>
      <c r="K1181" s="16" t="s">
        <v>5829</v>
      </c>
      <c r="L1181" s="16"/>
      <c r="P1181" s="16"/>
      <c r="Q1181" s="16"/>
      <c r="R1181" s="16">
        <f>SUM(COUNTIF(L1181:Q1181,"yes"))</f>
        <v>0</v>
      </c>
      <c r="S1181" s="20"/>
      <c r="T1181" s="16" t="s">
        <v>5810</v>
      </c>
      <c r="U1181" s="16"/>
      <c r="V1181" s="16"/>
      <c r="W1181" s="16"/>
      <c r="X1181" s="16"/>
      <c r="Y1181" s="16"/>
      <c r="Z1181" s="16"/>
      <c r="AA1181" s="16"/>
      <c r="AG1181" s="16"/>
      <c r="AQ1181" s="16"/>
      <c r="BD1181" s="30"/>
      <c r="BH1181" s="26"/>
      <c r="BM1181" s="16"/>
      <c r="BN1181" s="16"/>
      <c r="BO1181" s="41"/>
      <c r="BT1181" s="16" t="s">
        <v>4015</v>
      </c>
      <c r="BU1181" s="32" t="s">
        <v>4016</v>
      </c>
      <c r="BW1181" s="16"/>
      <c r="BX1181" s="16"/>
      <c r="BY1181" s="16"/>
      <c r="BZ1181" s="16"/>
      <c r="CI1181" s="16"/>
      <c r="CJ1181" s="16"/>
      <c r="CK1181" s="16"/>
      <c r="CL1181" s="16" t="s">
        <v>4019</v>
      </c>
      <c r="CM1181" s="16" t="s">
        <v>119</v>
      </c>
      <c r="CN1181" s="16" t="s">
        <v>119</v>
      </c>
      <c r="CO1181" s="16" t="s">
        <v>3172</v>
      </c>
      <c r="CQ1181" s="16" t="s">
        <v>4015</v>
      </c>
      <c r="CR1181" s="16" t="s">
        <v>4016</v>
      </c>
      <c r="CS1181" s="16" t="s">
        <v>4014</v>
      </c>
      <c r="CT1181" s="16" t="s">
        <v>4018</v>
      </c>
      <c r="CU1181" s="16" t="s">
        <v>4020</v>
      </c>
      <c r="CV1181" s="16" t="s">
        <v>4021</v>
      </c>
      <c r="CW1181" s="16" t="s">
        <v>3176</v>
      </c>
      <c r="CY1181" s="16"/>
      <c r="CZ1181" s="19"/>
      <c r="DA1181" s="16"/>
      <c r="DB1181" s="16"/>
      <c r="DD1181" s="16"/>
      <c r="DF1181" s="16"/>
      <c r="DP1181" s="16"/>
      <c r="DS1181" s="16"/>
      <c r="DT1181" s="16"/>
      <c r="DU1181" s="16"/>
      <c r="DW1181" s="16"/>
      <c r="EB1181" s="16"/>
    </row>
    <row r="1182" spans="1:132" x14ac:dyDescent="0.35">
      <c r="A1182" s="16" t="s">
        <v>1166</v>
      </c>
      <c r="I1182" t="s">
        <v>4022</v>
      </c>
      <c r="J1182" s="50"/>
      <c r="K1182" s="16" t="s">
        <v>5829</v>
      </c>
      <c r="L1182" s="16"/>
      <c r="P1182" s="16"/>
      <c r="Q1182" s="16"/>
      <c r="R1182" s="16">
        <f>SUM(COUNTIF(L1182:Q1182,"yes"))</f>
        <v>0</v>
      </c>
      <c r="S1182" s="20"/>
      <c r="T1182" s="16" t="s">
        <v>5810</v>
      </c>
      <c r="U1182" s="16"/>
      <c r="V1182" s="16"/>
      <c r="W1182" s="16"/>
      <c r="X1182" s="16"/>
      <c r="Y1182" s="16"/>
      <c r="Z1182" s="16"/>
      <c r="AA1182" s="16"/>
      <c r="AG1182" s="16"/>
      <c r="AQ1182" s="16"/>
      <c r="BD1182" s="30"/>
      <c r="BH1182" s="26"/>
      <c r="BM1182" s="16"/>
      <c r="BN1182" s="16"/>
      <c r="BO1182" s="41"/>
      <c r="BT1182" s="16" t="s">
        <v>4023</v>
      </c>
      <c r="BU1182" s="32" t="s">
        <v>4024</v>
      </c>
      <c r="BW1182" s="16"/>
      <c r="BX1182" s="16"/>
      <c r="BY1182" s="16"/>
      <c r="BZ1182" s="16"/>
      <c r="CI1182" s="16"/>
      <c r="CJ1182" s="16"/>
      <c r="CK1182" s="16"/>
      <c r="CL1182" s="16" t="s">
        <v>4027</v>
      </c>
      <c r="CM1182" s="16" t="s">
        <v>119</v>
      </c>
      <c r="CN1182" s="16" t="s">
        <v>119</v>
      </c>
      <c r="CO1182" s="16" t="s">
        <v>3172</v>
      </c>
      <c r="CQ1182" s="16" t="s">
        <v>4023</v>
      </c>
      <c r="CR1182" s="16" t="s">
        <v>4024</v>
      </c>
      <c r="CS1182" s="16" t="s">
        <v>4022</v>
      </c>
      <c r="CT1182" s="16" t="s">
        <v>4026</v>
      </c>
      <c r="CU1182" s="16" t="s">
        <v>3900</v>
      </c>
      <c r="CV1182" s="16" t="s">
        <v>4028</v>
      </c>
      <c r="CW1182" s="16" t="s">
        <v>4029</v>
      </c>
      <c r="CY1182" s="16"/>
      <c r="CZ1182" s="19"/>
      <c r="DA1182" s="16"/>
      <c r="DB1182" s="16"/>
      <c r="DD1182" s="16"/>
      <c r="DF1182" s="16"/>
      <c r="DP1182" s="16"/>
      <c r="DS1182" s="16"/>
      <c r="DT1182" s="16"/>
      <c r="DU1182" s="16"/>
      <c r="DW1182" s="16"/>
      <c r="EB1182" s="16"/>
    </row>
    <row r="1183" spans="1:132" x14ac:dyDescent="0.35">
      <c r="A1183" s="16" t="s">
        <v>1166</v>
      </c>
      <c r="I1183" t="s">
        <v>4030</v>
      </c>
      <c r="J1183" s="50"/>
      <c r="K1183" s="16" t="s">
        <v>5829</v>
      </c>
      <c r="L1183" s="16"/>
      <c r="P1183" s="16"/>
      <c r="Q1183" s="16"/>
      <c r="R1183" s="16">
        <f>SUM(COUNTIF(L1183:Q1183,"yes"))</f>
        <v>0</v>
      </c>
      <c r="S1183" s="20"/>
      <c r="T1183" s="16" t="s">
        <v>5810</v>
      </c>
      <c r="U1183" s="16"/>
      <c r="V1183" s="16"/>
      <c r="W1183" s="16"/>
      <c r="X1183" s="16"/>
      <c r="Y1183" s="16"/>
      <c r="Z1183" s="16"/>
      <c r="AA1183" s="16"/>
      <c r="AG1183" s="16"/>
      <c r="AQ1183" s="16"/>
      <c r="BD1183" s="30"/>
      <c r="BH1183" s="26"/>
      <c r="BM1183" s="16"/>
      <c r="BN1183" s="16"/>
      <c r="BO1183" s="41"/>
      <c r="BT1183" s="16" t="s">
        <v>4031</v>
      </c>
      <c r="BU1183" s="32" t="s">
        <v>4032</v>
      </c>
      <c r="BW1183" s="16"/>
      <c r="BX1183" s="16"/>
      <c r="BY1183" s="16"/>
      <c r="BZ1183" s="16"/>
      <c r="CI1183" s="16"/>
      <c r="CJ1183" s="16"/>
      <c r="CK1183" s="16"/>
      <c r="CL1183" s="16" t="s">
        <v>4035</v>
      </c>
      <c r="CM1183" s="16" t="s">
        <v>119</v>
      </c>
      <c r="CN1183" s="16" t="s">
        <v>119</v>
      </c>
      <c r="CO1183" s="16" t="s">
        <v>3172</v>
      </c>
      <c r="CQ1183" s="16" t="s">
        <v>4031</v>
      </c>
      <c r="CR1183" s="16" t="s">
        <v>4032</v>
      </c>
      <c r="CS1183" s="16" t="s">
        <v>4030</v>
      </c>
      <c r="CT1183" s="16" t="s">
        <v>4034</v>
      </c>
      <c r="CU1183" s="16" t="s">
        <v>3900</v>
      </c>
      <c r="CV1183" s="16" t="s">
        <v>4036</v>
      </c>
      <c r="CW1183" s="16" t="s">
        <v>3294</v>
      </c>
      <c r="CY1183" s="16"/>
      <c r="CZ1183" s="19"/>
      <c r="DA1183" s="16"/>
      <c r="DB1183" s="16"/>
      <c r="DD1183" s="16"/>
      <c r="DF1183" s="16"/>
      <c r="DP1183" s="16"/>
      <c r="DS1183" s="16"/>
      <c r="DT1183" s="16"/>
      <c r="DU1183" s="16"/>
      <c r="DW1183" s="16"/>
      <c r="EB1183" s="16"/>
    </row>
    <row r="1184" spans="1:132" x14ac:dyDescent="0.35">
      <c r="A1184" s="16" t="s">
        <v>1166</v>
      </c>
      <c r="I1184" t="s">
        <v>4037</v>
      </c>
      <c r="J1184" s="50"/>
      <c r="K1184" s="16" t="s">
        <v>5829</v>
      </c>
      <c r="L1184" s="16"/>
      <c r="P1184" s="16"/>
      <c r="Q1184" s="16"/>
      <c r="R1184" s="16">
        <f>SUM(COUNTIF(L1184:Q1184,"yes"))</f>
        <v>0</v>
      </c>
      <c r="S1184" s="20"/>
      <c r="T1184" s="16" t="s">
        <v>5810</v>
      </c>
      <c r="U1184" s="16"/>
      <c r="V1184" s="16"/>
      <c r="W1184" s="16"/>
      <c r="X1184" s="16"/>
      <c r="Y1184" s="16"/>
      <c r="Z1184" s="16"/>
      <c r="AA1184" s="16"/>
      <c r="AG1184" s="16"/>
      <c r="AQ1184" s="16"/>
      <c r="BD1184" s="30"/>
      <c r="BH1184" s="26"/>
      <c r="BM1184" s="16"/>
      <c r="BN1184" s="16"/>
      <c r="BO1184" s="41"/>
      <c r="BT1184" s="16" t="s">
        <v>4038</v>
      </c>
      <c r="BU1184" s="32" t="s">
        <v>4039</v>
      </c>
      <c r="BW1184" s="16"/>
      <c r="BX1184" s="16"/>
      <c r="BY1184" s="16"/>
      <c r="BZ1184" s="16"/>
      <c r="CI1184" s="16"/>
      <c r="CJ1184" s="16"/>
      <c r="CK1184" s="16"/>
      <c r="CL1184" s="16" t="s">
        <v>4042</v>
      </c>
      <c r="CM1184" s="16" t="s">
        <v>119</v>
      </c>
      <c r="CN1184" s="16" t="s">
        <v>119</v>
      </c>
      <c r="CO1184" s="16" t="s">
        <v>3172</v>
      </c>
      <c r="CQ1184" s="16" t="s">
        <v>4038</v>
      </c>
      <c r="CR1184" s="16" t="s">
        <v>4039</v>
      </c>
      <c r="CS1184" s="16" t="s">
        <v>4037</v>
      </c>
      <c r="CT1184" s="16" t="s">
        <v>4041</v>
      </c>
      <c r="CU1184" s="16" t="s">
        <v>3338</v>
      </c>
      <c r="CV1184" s="16" t="s">
        <v>3323</v>
      </c>
      <c r="CW1184" s="16" t="s">
        <v>4043</v>
      </c>
      <c r="CY1184" s="16"/>
      <c r="CZ1184" s="19"/>
      <c r="DA1184" s="16"/>
      <c r="DB1184" s="16"/>
      <c r="DD1184" s="16"/>
      <c r="DF1184" s="16"/>
      <c r="DP1184" s="16"/>
      <c r="DS1184" s="16"/>
      <c r="DT1184" s="16"/>
      <c r="DU1184" s="16"/>
      <c r="DW1184" s="16"/>
      <c r="EB1184" s="16"/>
    </row>
    <row r="1185" spans="1:132" x14ac:dyDescent="0.35">
      <c r="A1185" s="16" t="s">
        <v>1166</v>
      </c>
      <c r="I1185" t="s">
        <v>4044</v>
      </c>
      <c r="J1185" s="50"/>
      <c r="K1185" s="16" t="s">
        <v>5829</v>
      </c>
      <c r="L1185" s="16"/>
      <c r="P1185" s="16"/>
      <c r="Q1185" s="16"/>
      <c r="R1185" s="16">
        <f>SUM(COUNTIF(L1185:Q1185,"yes"))</f>
        <v>0</v>
      </c>
      <c r="S1185" s="20"/>
      <c r="T1185" s="16" t="s">
        <v>5810</v>
      </c>
      <c r="U1185" s="16"/>
      <c r="V1185" s="16"/>
      <c r="W1185" s="16"/>
      <c r="X1185" s="16"/>
      <c r="Y1185" s="16"/>
      <c r="Z1185" s="16"/>
      <c r="AA1185" s="16"/>
      <c r="AG1185" s="16"/>
      <c r="AQ1185" s="16"/>
      <c r="BD1185" s="30"/>
      <c r="BH1185" s="26"/>
      <c r="BM1185" s="16"/>
      <c r="BN1185" s="16"/>
      <c r="BO1185" s="41"/>
      <c r="BT1185" s="16" t="s">
        <v>4045</v>
      </c>
      <c r="BU1185" s="32" t="s">
        <v>4046</v>
      </c>
      <c r="BW1185" s="16"/>
      <c r="BX1185" s="16"/>
      <c r="BY1185" s="16"/>
      <c r="BZ1185" s="16"/>
      <c r="CI1185" s="16"/>
      <c r="CJ1185" s="16"/>
      <c r="CK1185" s="16"/>
      <c r="CL1185" s="16" t="s">
        <v>4049</v>
      </c>
      <c r="CM1185" s="16" t="s">
        <v>119</v>
      </c>
      <c r="CN1185" s="16" t="s">
        <v>119</v>
      </c>
      <c r="CO1185" s="16" t="s">
        <v>3172</v>
      </c>
      <c r="CQ1185" s="16" t="s">
        <v>4045</v>
      </c>
      <c r="CR1185" s="16" t="s">
        <v>4046</v>
      </c>
      <c r="CS1185" s="16" t="s">
        <v>4044</v>
      </c>
      <c r="CT1185" s="16" t="s">
        <v>4048</v>
      </c>
      <c r="CU1185" s="16" t="s">
        <v>3283</v>
      </c>
      <c r="CV1185" s="16" t="s">
        <v>3184</v>
      </c>
      <c r="CW1185" s="16" t="s">
        <v>4050</v>
      </c>
      <c r="CY1185" s="16"/>
      <c r="CZ1185" s="19"/>
      <c r="DA1185" s="16"/>
      <c r="DB1185" s="16"/>
      <c r="DD1185" s="16"/>
      <c r="DF1185" s="16"/>
      <c r="DP1185" s="16"/>
      <c r="DS1185" s="16"/>
      <c r="DT1185" s="16"/>
      <c r="DU1185" s="16"/>
      <c r="DW1185" s="16"/>
      <c r="EB1185" s="16"/>
    </row>
    <row r="1186" spans="1:132" x14ac:dyDescent="0.35">
      <c r="A1186" s="16" t="s">
        <v>1166</v>
      </c>
      <c r="I1186" t="s">
        <v>4051</v>
      </c>
      <c r="J1186" s="50"/>
      <c r="K1186" s="16" t="s">
        <v>5829</v>
      </c>
      <c r="L1186" s="16"/>
      <c r="P1186" s="16"/>
      <c r="Q1186" s="16"/>
      <c r="R1186" s="16">
        <f>SUM(COUNTIF(L1186:Q1186,"yes"))</f>
        <v>0</v>
      </c>
      <c r="S1186" s="20"/>
      <c r="T1186" s="16" t="s">
        <v>5810</v>
      </c>
      <c r="U1186" s="16"/>
      <c r="V1186" s="16"/>
      <c r="W1186" s="16"/>
      <c r="X1186" s="16"/>
      <c r="Y1186" s="16"/>
      <c r="Z1186" s="16"/>
      <c r="AA1186" s="16"/>
      <c r="AG1186" s="16"/>
      <c r="AQ1186" s="16"/>
      <c r="BD1186" s="30"/>
      <c r="BH1186" s="26"/>
      <c r="BM1186" s="16"/>
      <c r="BN1186" s="16"/>
      <c r="BO1186" s="41"/>
      <c r="BT1186" s="16" t="s">
        <v>4052</v>
      </c>
      <c r="BU1186" s="32" t="s">
        <v>4053</v>
      </c>
      <c r="BW1186" s="16"/>
      <c r="BX1186" s="16"/>
      <c r="BY1186" s="16"/>
      <c r="BZ1186" s="16"/>
      <c r="CI1186" s="16"/>
      <c r="CJ1186" s="16"/>
      <c r="CK1186" s="16"/>
      <c r="CL1186" s="16" t="s">
        <v>4056</v>
      </c>
      <c r="CM1186" s="16" t="s">
        <v>119</v>
      </c>
      <c r="CN1186" s="16" t="s">
        <v>119</v>
      </c>
      <c r="CO1186" s="16" t="s">
        <v>3172</v>
      </c>
      <c r="CQ1186" s="16" t="s">
        <v>4052</v>
      </c>
      <c r="CR1186" s="16" t="s">
        <v>4053</v>
      </c>
      <c r="CS1186" s="16" t="s">
        <v>4051</v>
      </c>
      <c r="CT1186" s="16" t="s">
        <v>4055</v>
      </c>
      <c r="CU1186" s="16" t="s">
        <v>3900</v>
      </c>
      <c r="CV1186" s="16" t="s">
        <v>4028</v>
      </c>
      <c r="CW1186" s="16" t="s">
        <v>4057</v>
      </c>
      <c r="CY1186" s="16"/>
      <c r="CZ1186" s="19"/>
      <c r="DA1186" s="16"/>
      <c r="DB1186" s="16"/>
      <c r="DD1186" s="16"/>
      <c r="DF1186" s="16"/>
      <c r="DP1186" s="16"/>
      <c r="DS1186" s="16"/>
      <c r="DT1186" s="16"/>
      <c r="DU1186" s="16"/>
      <c r="DW1186" s="16"/>
      <c r="EB1186" s="16"/>
    </row>
    <row r="1187" spans="1:132" x14ac:dyDescent="0.35">
      <c r="A1187" s="16" t="s">
        <v>1166</v>
      </c>
      <c r="I1187" t="s">
        <v>4058</v>
      </c>
      <c r="J1187" s="50"/>
      <c r="K1187" s="16" t="s">
        <v>5829</v>
      </c>
      <c r="L1187" s="16"/>
      <c r="P1187" s="16"/>
      <c r="Q1187" s="16"/>
      <c r="R1187" s="16">
        <f>SUM(COUNTIF(L1187:Q1187,"yes"))</f>
        <v>0</v>
      </c>
      <c r="S1187" s="20"/>
      <c r="T1187" s="16" t="s">
        <v>5810</v>
      </c>
      <c r="U1187" s="16"/>
      <c r="V1187" s="16"/>
      <c r="W1187" s="16"/>
      <c r="X1187" s="16"/>
      <c r="Y1187" s="16"/>
      <c r="Z1187" s="16"/>
      <c r="AA1187" s="16"/>
      <c r="AG1187" s="16"/>
      <c r="AQ1187" s="16"/>
      <c r="BD1187" s="30"/>
      <c r="BH1187" s="26"/>
      <c r="BM1187" s="16"/>
      <c r="BN1187" s="16"/>
      <c r="BO1187" s="41"/>
      <c r="BT1187" s="16" t="s">
        <v>4059</v>
      </c>
      <c r="BU1187" s="32" t="s">
        <v>4060</v>
      </c>
      <c r="BW1187" s="16"/>
      <c r="BX1187" s="16"/>
      <c r="BY1187" s="16"/>
      <c r="BZ1187" s="16"/>
      <c r="CI1187" s="16"/>
      <c r="CJ1187" s="16"/>
      <c r="CK1187" s="16"/>
      <c r="CL1187" s="16" t="s">
        <v>4062</v>
      </c>
      <c r="CM1187" s="16" t="s">
        <v>119</v>
      </c>
      <c r="CN1187" s="16" t="s">
        <v>119</v>
      </c>
      <c r="CO1187" s="16" t="s">
        <v>3172</v>
      </c>
      <c r="CQ1187" s="16" t="s">
        <v>4059</v>
      </c>
      <c r="CR1187" s="16" t="s">
        <v>4060</v>
      </c>
      <c r="CS1187" s="16" t="s">
        <v>4058</v>
      </c>
      <c r="CT1187" s="16" t="s">
        <v>6122</v>
      </c>
      <c r="CU1187" s="16" t="s">
        <v>3377</v>
      </c>
      <c r="CV1187" s="16" t="s">
        <v>3502</v>
      </c>
      <c r="CW1187" s="16" t="s">
        <v>4063</v>
      </c>
      <c r="CY1187" s="16"/>
      <c r="CZ1187" s="19"/>
      <c r="DA1187" s="16"/>
      <c r="DB1187" s="16"/>
      <c r="DD1187" s="16"/>
      <c r="DF1187" s="16"/>
      <c r="DP1187" s="16"/>
      <c r="DS1187" s="16"/>
      <c r="DT1187" s="16"/>
      <c r="DU1187" s="16"/>
      <c r="DW1187" s="16"/>
      <c r="EB1187" s="16"/>
    </row>
    <row r="1188" spans="1:132" x14ac:dyDescent="0.35">
      <c r="A1188" s="16" t="s">
        <v>1166</v>
      </c>
      <c r="I1188" t="s">
        <v>4064</v>
      </c>
      <c r="J1188" s="50"/>
      <c r="K1188" s="16" t="s">
        <v>5829</v>
      </c>
      <c r="L1188" s="16"/>
      <c r="P1188" s="16"/>
      <c r="Q1188" s="16"/>
      <c r="R1188" s="16">
        <f>SUM(COUNTIF(L1188:Q1188,"yes"))</f>
        <v>0</v>
      </c>
      <c r="S1188" s="20"/>
      <c r="T1188" s="16" t="s">
        <v>5810</v>
      </c>
      <c r="U1188" s="16"/>
      <c r="V1188" s="16"/>
      <c r="W1188" s="16"/>
      <c r="X1188" s="16"/>
      <c r="Y1188" s="16"/>
      <c r="Z1188" s="16"/>
      <c r="AA1188" s="16"/>
      <c r="AG1188" s="16"/>
      <c r="AQ1188" s="16"/>
      <c r="BD1188" s="30"/>
      <c r="BH1188" s="26"/>
      <c r="BM1188" s="16"/>
      <c r="BN1188" s="16"/>
      <c r="BO1188" s="41"/>
      <c r="BT1188" s="16" t="s">
        <v>4065</v>
      </c>
      <c r="BU1188" s="32" t="s">
        <v>4066</v>
      </c>
      <c r="BW1188" s="16"/>
      <c r="BX1188" s="16"/>
      <c r="BY1188" s="16"/>
      <c r="BZ1188" s="16"/>
      <c r="CI1188" s="16"/>
      <c r="CJ1188" s="16"/>
      <c r="CK1188" s="16"/>
      <c r="CL1188" s="16" t="s">
        <v>4069</v>
      </c>
      <c r="CM1188" s="16" t="s">
        <v>119</v>
      </c>
      <c r="CN1188" s="16" t="s">
        <v>119</v>
      </c>
      <c r="CO1188" s="16" t="s">
        <v>3172</v>
      </c>
      <c r="CQ1188" s="16" t="s">
        <v>4065</v>
      </c>
      <c r="CR1188" s="16" t="s">
        <v>4066</v>
      </c>
      <c r="CS1188" s="16" t="s">
        <v>4064</v>
      </c>
      <c r="CT1188" s="16" t="s">
        <v>4068</v>
      </c>
      <c r="CU1188" s="16" t="s">
        <v>3900</v>
      </c>
      <c r="CV1188" s="16" t="s">
        <v>3615</v>
      </c>
      <c r="CW1188" s="16" t="s">
        <v>3260</v>
      </c>
      <c r="CY1188" s="16"/>
      <c r="CZ1188" s="19"/>
      <c r="DA1188" s="16"/>
      <c r="DB1188" s="16"/>
      <c r="DD1188" s="16"/>
      <c r="DF1188" s="16"/>
      <c r="DP1188" s="16"/>
      <c r="DS1188" s="16"/>
      <c r="DT1188" s="16"/>
      <c r="DU1188" s="16"/>
      <c r="DW1188" s="16"/>
      <c r="EB1188" s="16"/>
    </row>
    <row r="1189" spans="1:132" x14ac:dyDescent="0.35">
      <c r="A1189" s="16" t="s">
        <v>1166</v>
      </c>
      <c r="I1189" t="s">
        <v>4070</v>
      </c>
      <c r="J1189" s="50"/>
      <c r="K1189" s="16" t="s">
        <v>5829</v>
      </c>
      <c r="L1189" s="16"/>
      <c r="P1189" s="16"/>
      <c r="Q1189" s="16"/>
      <c r="R1189" s="16">
        <f>SUM(COUNTIF(L1189:Q1189,"yes"))</f>
        <v>0</v>
      </c>
      <c r="S1189" s="20"/>
      <c r="T1189" s="16" t="s">
        <v>5810</v>
      </c>
      <c r="U1189" s="16"/>
      <c r="V1189" s="16"/>
      <c r="W1189" s="16"/>
      <c r="X1189" s="16"/>
      <c r="Y1189" s="16"/>
      <c r="Z1189" s="16"/>
      <c r="AA1189" s="16"/>
      <c r="AG1189" s="16"/>
      <c r="AQ1189" s="16"/>
      <c r="BD1189" s="30"/>
      <c r="BH1189" s="26"/>
      <c r="BM1189" s="16"/>
      <c r="BN1189" s="16"/>
      <c r="BO1189" s="41"/>
      <c r="BT1189" s="16" t="s">
        <v>4071</v>
      </c>
      <c r="BU1189" s="32" t="s">
        <v>4072</v>
      </c>
      <c r="BW1189" s="16"/>
      <c r="BX1189" s="16"/>
      <c r="BY1189" s="16"/>
      <c r="BZ1189" s="16"/>
      <c r="CI1189" s="16"/>
      <c r="CJ1189" s="16"/>
      <c r="CK1189" s="16"/>
      <c r="CL1189" s="16" t="s">
        <v>4075</v>
      </c>
      <c r="CM1189" s="16" t="s">
        <v>119</v>
      </c>
      <c r="CN1189" s="16" t="s">
        <v>119</v>
      </c>
      <c r="CO1189" s="16" t="s">
        <v>3172</v>
      </c>
      <c r="CQ1189" s="16" t="s">
        <v>4071</v>
      </c>
      <c r="CR1189" s="16" t="s">
        <v>4072</v>
      </c>
      <c r="CS1189" s="16" t="s">
        <v>4070</v>
      </c>
      <c r="CT1189" s="16" t="s">
        <v>4074</v>
      </c>
      <c r="CU1189" s="16" t="s">
        <v>3174</v>
      </c>
      <c r="CV1189" s="16" t="s">
        <v>4076</v>
      </c>
      <c r="CW1189" s="16" t="s">
        <v>3176</v>
      </c>
      <c r="CY1189" s="16"/>
      <c r="CZ1189" s="19"/>
      <c r="DA1189" s="16"/>
      <c r="DB1189" s="16"/>
      <c r="DD1189" s="16"/>
      <c r="DF1189" s="16"/>
      <c r="DP1189" s="16"/>
      <c r="DS1189" s="16"/>
      <c r="DT1189" s="16"/>
      <c r="DU1189" s="16"/>
      <c r="DW1189" s="16"/>
      <c r="EB1189" s="16"/>
    </row>
    <row r="1190" spans="1:132" x14ac:dyDescent="0.35">
      <c r="A1190" s="16" t="s">
        <v>1166</v>
      </c>
      <c r="I1190" t="s">
        <v>4077</v>
      </c>
      <c r="J1190" s="50"/>
      <c r="K1190" s="16" t="s">
        <v>5829</v>
      </c>
      <c r="L1190" s="16"/>
      <c r="P1190" s="16"/>
      <c r="Q1190" s="16"/>
      <c r="R1190" s="16">
        <f>SUM(COUNTIF(L1190:Q1190,"yes"))</f>
        <v>0</v>
      </c>
      <c r="S1190" s="20"/>
      <c r="T1190" s="16" t="s">
        <v>5810</v>
      </c>
      <c r="U1190" s="16"/>
      <c r="V1190" s="16"/>
      <c r="W1190" s="16"/>
      <c r="X1190" s="16"/>
      <c r="Y1190" s="16"/>
      <c r="Z1190" s="16"/>
      <c r="AA1190" s="16"/>
      <c r="AG1190" s="16"/>
      <c r="AQ1190" s="16"/>
      <c r="BD1190" s="30"/>
      <c r="BH1190" s="26"/>
      <c r="BM1190" s="16"/>
      <c r="BN1190" s="16"/>
      <c r="BO1190" s="41"/>
      <c r="BT1190" s="16" t="s">
        <v>4078</v>
      </c>
      <c r="BU1190" s="32" t="s">
        <v>4079</v>
      </c>
      <c r="BW1190" s="16"/>
      <c r="BX1190" s="16"/>
      <c r="BY1190" s="16"/>
      <c r="BZ1190" s="16"/>
      <c r="CI1190" s="16"/>
      <c r="CJ1190" s="16"/>
      <c r="CK1190" s="16"/>
      <c r="CL1190" s="16" t="s">
        <v>4082</v>
      </c>
      <c r="CM1190" s="16" t="s">
        <v>119</v>
      </c>
      <c r="CN1190" s="16" t="s">
        <v>119</v>
      </c>
      <c r="CO1190" s="16" t="s">
        <v>3172</v>
      </c>
      <c r="CQ1190" s="16" t="s">
        <v>4078</v>
      </c>
      <c r="CR1190" s="16" t="s">
        <v>4079</v>
      </c>
      <c r="CS1190" s="16" t="s">
        <v>4077</v>
      </c>
      <c r="CT1190" s="16" t="s">
        <v>4081</v>
      </c>
      <c r="CU1190" s="16" t="s">
        <v>3572</v>
      </c>
      <c r="CV1190" s="16" t="s">
        <v>3201</v>
      </c>
      <c r="CW1190" s="16" t="s">
        <v>4083</v>
      </c>
      <c r="CY1190" s="16"/>
      <c r="CZ1190" s="19"/>
      <c r="DA1190" s="16"/>
      <c r="DB1190" s="16"/>
      <c r="DD1190" s="16"/>
      <c r="DF1190" s="16"/>
      <c r="DP1190" s="16"/>
      <c r="DS1190" s="16"/>
      <c r="DT1190" s="16"/>
      <c r="DU1190" s="16"/>
      <c r="DW1190" s="16"/>
      <c r="EB1190" s="16"/>
    </row>
    <row r="1191" spans="1:132" x14ac:dyDescent="0.35">
      <c r="A1191" s="16" t="s">
        <v>1166</v>
      </c>
      <c r="I1191" t="s">
        <v>4084</v>
      </c>
      <c r="J1191" s="50"/>
      <c r="K1191" s="16" t="s">
        <v>5829</v>
      </c>
      <c r="L1191" s="16"/>
      <c r="P1191" s="16"/>
      <c r="Q1191" s="16"/>
      <c r="R1191" s="16">
        <f>SUM(COUNTIF(L1191:Q1191,"yes"))</f>
        <v>0</v>
      </c>
      <c r="S1191" s="20"/>
      <c r="T1191" s="16" t="s">
        <v>5810</v>
      </c>
      <c r="U1191" s="16"/>
      <c r="V1191" s="16"/>
      <c r="W1191" s="16"/>
      <c r="X1191" s="16"/>
      <c r="Y1191" s="16"/>
      <c r="Z1191" s="16"/>
      <c r="AA1191" s="16"/>
      <c r="AG1191" s="16"/>
      <c r="AQ1191" s="16"/>
      <c r="BD1191" s="30"/>
      <c r="BH1191" s="26"/>
      <c r="BM1191" s="16"/>
      <c r="BN1191" s="16"/>
      <c r="BO1191" s="41"/>
      <c r="BT1191" s="16" t="s">
        <v>4085</v>
      </c>
      <c r="BU1191" s="32" t="s">
        <v>4086</v>
      </c>
      <c r="BW1191" s="16"/>
      <c r="BX1191" s="16"/>
      <c r="BY1191" s="16"/>
      <c r="BZ1191" s="16"/>
      <c r="CI1191" s="16"/>
      <c r="CJ1191" s="16"/>
      <c r="CK1191" s="16"/>
      <c r="CL1191" s="16" t="s">
        <v>4088</v>
      </c>
      <c r="CM1191" s="16" t="s">
        <v>119</v>
      </c>
      <c r="CN1191" s="16" t="s">
        <v>119</v>
      </c>
      <c r="CO1191" s="16" t="s">
        <v>3172</v>
      </c>
      <c r="CQ1191" s="16" t="s">
        <v>4085</v>
      </c>
      <c r="CR1191" s="16" t="s">
        <v>4086</v>
      </c>
      <c r="CS1191" s="16" t="s">
        <v>4084</v>
      </c>
      <c r="CT1191" s="16" t="s">
        <v>6123</v>
      </c>
      <c r="CU1191" s="16" t="s">
        <v>3353</v>
      </c>
      <c r="CV1191" s="16" t="s">
        <v>3631</v>
      </c>
      <c r="CW1191" s="16" t="s">
        <v>3608</v>
      </c>
      <c r="CY1191" s="16"/>
      <c r="CZ1191" s="19"/>
      <c r="DA1191" s="16"/>
      <c r="DB1191" s="16"/>
      <c r="DD1191" s="16"/>
      <c r="DF1191" s="16"/>
      <c r="DP1191" s="16"/>
      <c r="DS1191" s="16"/>
      <c r="DT1191" s="16"/>
      <c r="DU1191" s="16"/>
      <c r="DW1191" s="16"/>
      <c r="EB1191" s="16"/>
    </row>
    <row r="1192" spans="1:132" x14ac:dyDescent="0.35">
      <c r="A1192" s="16" t="s">
        <v>1166</v>
      </c>
      <c r="I1192" t="s">
        <v>4096</v>
      </c>
      <c r="J1192" s="50"/>
      <c r="K1192" s="16" t="s">
        <v>5829</v>
      </c>
      <c r="L1192" s="16"/>
      <c r="P1192" s="16"/>
      <c r="Q1192" s="16"/>
      <c r="R1192" s="16">
        <f>SUM(COUNTIF(L1192:Q1192,"yes"))</f>
        <v>0</v>
      </c>
      <c r="S1192" s="20"/>
      <c r="T1192" s="16" t="s">
        <v>5810</v>
      </c>
      <c r="U1192" s="16"/>
      <c r="V1192" s="16"/>
      <c r="W1192" s="16"/>
      <c r="X1192" s="16"/>
      <c r="Y1192" s="16"/>
      <c r="Z1192" s="16"/>
      <c r="AA1192" s="16"/>
      <c r="AG1192" s="16"/>
      <c r="AQ1192" s="16"/>
      <c r="BD1192" s="30"/>
      <c r="BH1192" s="26"/>
      <c r="BM1192" s="16"/>
      <c r="BN1192" s="16"/>
      <c r="BO1192" s="41"/>
      <c r="BT1192" s="16" t="s">
        <v>4097</v>
      </c>
      <c r="BU1192" s="32" t="s">
        <v>4098</v>
      </c>
      <c r="BW1192" s="16"/>
      <c r="BX1192" s="16"/>
      <c r="BY1192" s="16"/>
      <c r="BZ1192" s="16"/>
      <c r="CI1192" s="16"/>
      <c r="CJ1192" s="16"/>
      <c r="CK1192" s="16"/>
      <c r="CL1192" s="16" t="s">
        <v>4101</v>
      </c>
      <c r="CM1192" s="16" t="s">
        <v>119</v>
      </c>
      <c r="CN1192" s="16" t="s">
        <v>119</v>
      </c>
      <c r="CO1192" s="16" t="s">
        <v>3172</v>
      </c>
      <c r="CQ1192" s="16" t="s">
        <v>4097</v>
      </c>
      <c r="CR1192" s="16" t="s">
        <v>4098</v>
      </c>
      <c r="CS1192" s="16" t="s">
        <v>4096</v>
      </c>
      <c r="CT1192" s="16" t="s">
        <v>4100</v>
      </c>
      <c r="CU1192" s="16" t="s">
        <v>3183</v>
      </c>
      <c r="CV1192" s="16" t="s">
        <v>3250</v>
      </c>
      <c r="CW1192" s="16" t="s">
        <v>4102</v>
      </c>
      <c r="CY1192" s="16"/>
      <c r="CZ1192" s="19"/>
      <c r="DA1192" s="16"/>
      <c r="DB1192" s="16"/>
      <c r="DD1192" s="16"/>
      <c r="DF1192" s="16"/>
      <c r="DP1192" s="16"/>
      <c r="DS1192" s="16"/>
      <c r="DT1192" s="16"/>
      <c r="DU1192" s="16"/>
      <c r="DW1192" s="16"/>
      <c r="EB1192" s="16"/>
    </row>
    <row r="1193" spans="1:132" x14ac:dyDescent="0.35">
      <c r="A1193" s="16" t="s">
        <v>1166</v>
      </c>
      <c r="I1193" t="s">
        <v>4103</v>
      </c>
      <c r="J1193" s="50"/>
      <c r="K1193" s="16" t="s">
        <v>5829</v>
      </c>
      <c r="L1193" s="16"/>
      <c r="P1193" s="16"/>
      <c r="Q1193" s="16"/>
      <c r="R1193" s="16">
        <f>SUM(COUNTIF(L1193:Q1193,"yes"))</f>
        <v>0</v>
      </c>
      <c r="S1193" s="20"/>
      <c r="T1193" s="16" t="s">
        <v>5810</v>
      </c>
      <c r="U1193" s="16"/>
      <c r="V1193" s="16"/>
      <c r="W1193" s="16"/>
      <c r="X1193" s="16"/>
      <c r="Y1193" s="16"/>
      <c r="Z1193" s="16"/>
      <c r="AA1193" s="16"/>
      <c r="AG1193" s="16"/>
      <c r="AQ1193" s="16"/>
      <c r="BD1193" s="30"/>
      <c r="BH1193" s="26"/>
      <c r="BM1193" s="16"/>
      <c r="BN1193" s="16"/>
      <c r="BO1193" s="41"/>
      <c r="BT1193" s="16" t="s">
        <v>4104</v>
      </c>
      <c r="BU1193" s="32" t="s">
        <v>4105</v>
      </c>
      <c r="BW1193" s="16"/>
      <c r="BX1193" s="16"/>
      <c r="BY1193" s="16"/>
      <c r="BZ1193" s="16"/>
      <c r="CI1193" s="16"/>
      <c r="CJ1193" s="16"/>
      <c r="CK1193" s="16"/>
      <c r="CL1193" s="16" t="s">
        <v>4108</v>
      </c>
      <c r="CM1193" s="16" t="s">
        <v>119</v>
      </c>
      <c r="CN1193" s="16" t="s">
        <v>119</v>
      </c>
      <c r="CO1193" s="16" t="s">
        <v>3172</v>
      </c>
      <c r="CQ1193" s="16" t="s">
        <v>4104</v>
      </c>
      <c r="CR1193" s="16" t="s">
        <v>4105</v>
      </c>
      <c r="CS1193" s="16" t="s">
        <v>4103</v>
      </c>
      <c r="CT1193" s="16" t="s">
        <v>4107</v>
      </c>
      <c r="CU1193" s="16" t="s">
        <v>3338</v>
      </c>
      <c r="CV1193" s="16" t="s">
        <v>4109</v>
      </c>
      <c r="CW1193" s="16" t="s">
        <v>3712</v>
      </c>
      <c r="CY1193" s="16"/>
      <c r="CZ1193" s="19"/>
      <c r="DA1193" s="16"/>
      <c r="DB1193" s="16"/>
      <c r="DD1193" s="16"/>
      <c r="DF1193" s="16"/>
      <c r="DP1193" s="16"/>
      <c r="DS1193" s="16"/>
      <c r="DT1193" s="16"/>
      <c r="DU1193" s="16"/>
      <c r="DW1193" s="16"/>
      <c r="EB1193" s="16"/>
    </row>
    <row r="1194" spans="1:132" x14ac:dyDescent="0.35">
      <c r="A1194" s="16" t="s">
        <v>1166</v>
      </c>
      <c r="I1194" t="s">
        <v>4110</v>
      </c>
      <c r="J1194" s="50"/>
      <c r="K1194" s="16" t="s">
        <v>5829</v>
      </c>
      <c r="L1194" s="16"/>
      <c r="P1194" s="16"/>
      <c r="Q1194" s="16"/>
      <c r="R1194" s="16">
        <f>SUM(COUNTIF(L1194:Q1194,"yes"))</f>
        <v>0</v>
      </c>
      <c r="S1194" s="20"/>
      <c r="T1194" s="16" t="s">
        <v>5810</v>
      </c>
      <c r="U1194" s="16"/>
      <c r="V1194" s="16"/>
      <c r="W1194" s="16"/>
      <c r="X1194" s="16"/>
      <c r="Y1194" s="16"/>
      <c r="Z1194" s="16"/>
      <c r="AA1194" s="16"/>
      <c r="AG1194" s="16"/>
      <c r="AQ1194" s="16"/>
      <c r="BD1194" s="30"/>
      <c r="BH1194" s="26"/>
      <c r="BM1194" s="16"/>
      <c r="BN1194" s="16"/>
      <c r="BO1194" s="41"/>
      <c r="BT1194" s="16" t="s">
        <v>4111</v>
      </c>
      <c r="BU1194" s="32" t="s">
        <v>4112</v>
      </c>
      <c r="BW1194" s="16"/>
      <c r="BX1194" s="16"/>
      <c r="BY1194" s="16"/>
      <c r="BZ1194" s="16"/>
      <c r="CI1194" s="16"/>
      <c r="CJ1194" s="16"/>
      <c r="CK1194" s="16"/>
      <c r="CL1194" s="16" t="s">
        <v>4115</v>
      </c>
      <c r="CM1194" s="16" t="s">
        <v>119</v>
      </c>
      <c r="CN1194" s="16" t="s">
        <v>119</v>
      </c>
      <c r="CO1194" s="16" t="s">
        <v>3172</v>
      </c>
      <c r="CQ1194" s="16" t="s">
        <v>4111</v>
      </c>
      <c r="CR1194" s="16" t="s">
        <v>4112</v>
      </c>
      <c r="CS1194" s="16" t="s">
        <v>4110</v>
      </c>
      <c r="CT1194" s="16" t="s">
        <v>4114</v>
      </c>
      <c r="CU1194" s="16" t="s">
        <v>3225</v>
      </c>
      <c r="CV1194" s="16" t="s">
        <v>3184</v>
      </c>
      <c r="CW1194" s="16" t="s">
        <v>3331</v>
      </c>
      <c r="CY1194" s="16"/>
      <c r="CZ1194" s="19"/>
      <c r="DA1194" s="16"/>
      <c r="DB1194" s="16"/>
      <c r="DD1194" s="16"/>
      <c r="DF1194" s="16"/>
      <c r="DP1194" s="16"/>
      <c r="DS1194" s="16"/>
      <c r="DT1194" s="16"/>
      <c r="DU1194" s="16"/>
      <c r="DW1194" s="16"/>
      <c r="EB1194" s="16"/>
    </row>
    <row r="1195" spans="1:132" x14ac:dyDescent="0.35">
      <c r="A1195" s="16" t="s">
        <v>1166</v>
      </c>
      <c r="I1195" t="s">
        <v>4116</v>
      </c>
      <c r="J1195" s="50"/>
      <c r="K1195" s="16" t="s">
        <v>5829</v>
      </c>
      <c r="L1195" s="16"/>
      <c r="P1195" s="16"/>
      <c r="Q1195" s="16"/>
      <c r="R1195" s="16">
        <f>SUM(COUNTIF(L1195:Q1195,"yes"))</f>
        <v>0</v>
      </c>
      <c r="S1195" s="20"/>
      <c r="T1195" s="16" t="s">
        <v>5810</v>
      </c>
      <c r="U1195" s="16"/>
      <c r="V1195" s="16"/>
      <c r="W1195" s="16"/>
      <c r="X1195" s="16"/>
      <c r="Y1195" s="16"/>
      <c r="Z1195" s="16"/>
      <c r="AA1195" s="16"/>
      <c r="AG1195" s="16"/>
      <c r="AQ1195" s="16"/>
      <c r="BD1195" s="30"/>
      <c r="BH1195" s="26"/>
      <c r="BM1195" s="16"/>
      <c r="BN1195" s="16"/>
      <c r="BO1195" s="41"/>
      <c r="BT1195" s="16" t="s">
        <v>4117</v>
      </c>
      <c r="BU1195" s="32" t="s">
        <v>4118</v>
      </c>
      <c r="BW1195" s="16"/>
      <c r="BX1195" s="16"/>
      <c r="BY1195" s="16"/>
      <c r="BZ1195" s="16"/>
      <c r="CI1195" s="16"/>
      <c r="CJ1195" s="16"/>
      <c r="CK1195" s="16"/>
      <c r="CL1195" s="16" t="s">
        <v>4121</v>
      </c>
      <c r="CM1195" s="16" t="s">
        <v>119</v>
      </c>
      <c r="CN1195" s="16" t="s">
        <v>119</v>
      </c>
      <c r="CO1195" s="16" t="s">
        <v>3172</v>
      </c>
      <c r="CQ1195" s="16" t="s">
        <v>4117</v>
      </c>
      <c r="CR1195" s="16" t="s">
        <v>4118</v>
      </c>
      <c r="CS1195" s="16" t="s">
        <v>4116</v>
      </c>
      <c r="CT1195" s="16" t="s">
        <v>4120</v>
      </c>
      <c r="CU1195" s="16" t="s">
        <v>3174</v>
      </c>
      <c r="CV1195" s="16" t="s">
        <v>3175</v>
      </c>
      <c r="CW1195" s="16" t="s">
        <v>4063</v>
      </c>
      <c r="CY1195" s="16"/>
      <c r="CZ1195" s="19"/>
      <c r="DA1195" s="16"/>
      <c r="DB1195" s="16"/>
      <c r="DD1195" s="16"/>
      <c r="DF1195" s="16"/>
      <c r="DP1195" s="16"/>
      <c r="DS1195" s="16"/>
      <c r="DT1195" s="16"/>
      <c r="DU1195" s="16"/>
      <c r="DW1195" s="16"/>
      <c r="EB1195" s="16"/>
    </row>
    <row r="1196" spans="1:132" x14ac:dyDescent="0.35">
      <c r="A1196" s="16" t="s">
        <v>1166</v>
      </c>
      <c r="I1196" t="s">
        <v>4128</v>
      </c>
      <c r="J1196" s="50"/>
      <c r="K1196" s="16" t="s">
        <v>5829</v>
      </c>
      <c r="L1196" s="16"/>
      <c r="P1196" s="16"/>
      <c r="Q1196" s="16"/>
      <c r="R1196" s="16">
        <f>SUM(COUNTIF(L1196:Q1196,"yes"))</f>
        <v>0</v>
      </c>
      <c r="S1196" s="20"/>
      <c r="T1196" s="16" t="s">
        <v>5810</v>
      </c>
      <c r="U1196" s="16"/>
      <c r="V1196" s="16"/>
      <c r="W1196" s="16"/>
      <c r="X1196" s="16"/>
      <c r="Y1196" s="16"/>
      <c r="Z1196" s="16"/>
      <c r="AA1196" s="16"/>
      <c r="AG1196" s="16"/>
      <c r="AQ1196" s="16"/>
      <c r="BD1196" s="30"/>
      <c r="BH1196" s="26"/>
      <c r="BM1196" s="16"/>
      <c r="BN1196" s="16"/>
      <c r="BO1196" s="41"/>
      <c r="BT1196" s="16" t="s">
        <v>4129</v>
      </c>
      <c r="BU1196" s="32" t="s">
        <v>4130</v>
      </c>
      <c r="BW1196" s="16"/>
      <c r="BX1196" s="16"/>
      <c r="BY1196" s="16"/>
      <c r="BZ1196" s="16"/>
      <c r="CI1196" s="16"/>
      <c r="CJ1196" s="16"/>
      <c r="CK1196" s="16"/>
      <c r="CL1196" s="16" t="s">
        <v>4133</v>
      </c>
      <c r="CM1196" s="16" t="s">
        <v>119</v>
      </c>
      <c r="CN1196" s="16" t="s">
        <v>119</v>
      </c>
      <c r="CO1196" s="16" t="s">
        <v>3172</v>
      </c>
      <c r="CQ1196" s="16" t="s">
        <v>4129</v>
      </c>
      <c r="CR1196" s="16" t="s">
        <v>4130</v>
      </c>
      <c r="CS1196" s="16" t="s">
        <v>4128</v>
      </c>
      <c r="CT1196" s="16" t="s">
        <v>4132</v>
      </c>
      <c r="CU1196" s="16" t="s">
        <v>3900</v>
      </c>
      <c r="CV1196" s="16" t="s">
        <v>3615</v>
      </c>
      <c r="CW1196" s="16" t="s">
        <v>4134</v>
      </c>
      <c r="CY1196" s="16"/>
      <c r="CZ1196" s="19"/>
      <c r="DA1196" s="16"/>
      <c r="DB1196" s="16"/>
      <c r="DD1196" s="16"/>
      <c r="DF1196" s="16"/>
      <c r="DP1196" s="16"/>
      <c r="DS1196" s="16"/>
      <c r="DT1196" s="16"/>
      <c r="DU1196" s="16"/>
      <c r="DW1196" s="16"/>
      <c r="EB1196" s="16"/>
    </row>
    <row r="1197" spans="1:132" x14ac:dyDescent="0.35">
      <c r="A1197" s="16" t="s">
        <v>1166</v>
      </c>
      <c r="I1197" t="s">
        <v>4142</v>
      </c>
      <c r="J1197" s="50"/>
      <c r="K1197" s="16" t="s">
        <v>5829</v>
      </c>
      <c r="L1197" s="16"/>
      <c r="P1197" s="16"/>
      <c r="Q1197" s="16"/>
      <c r="R1197" s="16">
        <f>SUM(COUNTIF(L1197:Q1197,"yes"))</f>
        <v>0</v>
      </c>
      <c r="S1197" s="20"/>
      <c r="T1197" s="16" t="s">
        <v>5810</v>
      </c>
      <c r="U1197" s="16"/>
      <c r="V1197" s="16"/>
      <c r="W1197" s="16"/>
      <c r="X1197" s="16"/>
      <c r="Y1197" s="16"/>
      <c r="Z1197" s="16"/>
      <c r="AA1197" s="16"/>
      <c r="AG1197" s="16"/>
      <c r="AQ1197" s="16"/>
      <c r="BD1197" s="30"/>
      <c r="BH1197" s="26"/>
      <c r="BM1197" s="16"/>
      <c r="BN1197" s="16"/>
      <c r="BO1197" s="41"/>
      <c r="BT1197" s="16" t="s">
        <v>4143</v>
      </c>
      <c r="BU1197" s="32" t="s">
        <v>4144</v>
      </c>
      <c r="BW1197" s="16"/>
      <c r="BX1197" s="16"/>
      <c r="BY1197" s="16"/>
      <c r="BZ1197" s="16"/>
      <c r="CI1197" s="16"/>
      <c r="CJ1197" s="16"/>
      <c r="CK1197" s="16"/>
      <c r="CL1197" s="16" t="s">
        <v>4147</v>
      </c>
      <c r="CM1197" s="16" t="s">
        <v>119</v>
      </c>
      <c r="CN1197" s="16" t="s">
        <v>119</v>
      </c>
      <c r="CO1197" s="16" t="s">
        <v>3172</v>
      </c>
      <c r="CQ1197" s="16" t="s">
        <v>4143</v>
      </c>
      <c r="CR1197" s="16" t="s">
        <v>4144</v>
      </c>
      <c r="CS1197" s="16" t="s">
        <v>4142</v>
      </c>
      <c r="CT1197" s="16" t="s">
        <v>4146</v>
      </c>
      <c r="CU1197" s="16" t="s">
        <v>3377</v>
      </c>
      <c r="CV1197" s="16" t="s">
        <v>3893</v>
      </c>
      <c r="CW1197" s="16" t="s">
        <v>4148</v>
      </c>
      <c r="CY1197" s="16"/>
      <c r="CZ1197" s="19"/>
      <c r="DA1197" s="16"/>
      <c r="DB1197" s="16"/>
      <c r="DD1197" s="16"/>
      <c r="DF1197" s="16"/>
      <c r="DP1197" s="16"/>
      <c r="DS1197" s="16"/>
      <c r="DT1197" s="16"/>
      <c r="DU1197" s="16"/>
      <c r="DW1197" s="16"/>
      <c r="EB1197" s="16"/>
    </row>
    <row r="1198" spans="1:132" x14ac:dyDescent="0.35">
      <c r="A1198" s="16" t="s">
        <v>1166</v>
      </c>
      <c r="I1198" t="s">
        <v>4135</v>
      </c>
      <c r="J1198" s="50"/>
      <c r="K1198" s="16" t="s">
        <v>5829</v>
      </c>
      <c r="L1198" s="16"/>
      <c r="P1198" s="16"/>
      <c r="Q1198" s="16"/>
      <c r="R1198" s="16">
        <f>SUM(COUNTIF(L1198:Q1198,"yes"))</f>
        <v>0</v>
      </c>
      <c r="S1198" s="20"/>
      <c r="T1198" s="16" t="s">
        <v>5810</v>
      </c>
      <c r="U1198" s="16"/>
      <c r="V1198" s="16"/>
      <c r="W1198" s="16"/>
      <c r="X1198" s="16"/>
      <c r="Y1198" s="16"/>
      <c r="Z1198" s="16"/>
      <c r="AA1198" s="16"/>
      <c r="AG1198" s="16"/>
      <c r="AQ1198" s="16"/>
      <c r="BD1198" s="30"/>
      <c r="BH1198" s="26"/>
      <c r="BM1198" s="16"/>
      <c r="BN1198" s="16"/>
      <c r="BO1198" s="41"/>
      <c r="BT1198" s="16" t="s">
        <v>4136</v>
      </c>
      <c r="BU1198" s="32" t="s">
        <v>4137</v>
      </c>
      <c r="BW1198" s="16"/>
      <c r="BX1198" s="16"/>
      <c r="BY1198" s="16"/>
      <c r="BZ1198" s="16"/>
      <c r="CI1198" s="16"/>
      <c r="CJ1198" s="16"/>
      <c r="CK1198" s="16"/>
      <c r="CL1198" s="16" t="s">
        <v>4140</v>
      </c>
      <c r="CM1198" s="16" t="s">
        <v>119</v>
      </c>
      <c r="CN1198" s="16" t="s">
        <v>119</v>
      </c>
      <c r="CO1198" s="16" t="s">
        <v>3172</v>
      </c>
      <c r="CQ1198" s="16" t="s">
        <v>4136</v>
      </c>
      <c r="CR1198" s="16" t="s">
        <v>4137</v>
      </c>
      <c r="CS1198" s="16" t="s">
        <v>4135</v>
      </c>
      <c r="CT1198" s="16" t="s">
        <v>4139</v>
      </c>
      <c r="CU1198" s="16" t="s">
        <v>3292</v>
      </c>
      <c r="CV1198" s="16" t="s">
        <v>3201</v>
      </c>
      <c r="CW1198" s="16" t="s">
        <v>4141</v>
      </c>
      <c r="CY1198" s="16"/>
      <c r="CZ1198" s="19"/>
      <c r="DA1198" s="16"/>
      <c r="DB1198" s="16"/>
      <c r="DD1198" s="16"/>
      <c r="DF1198" s="16"/>
      <c r="DP1198" s="16"/>
      <c r="DS1198" s="16"/>
      <c r="DT1198" s="16"/>
      <c r="DU1198" s="16"/>
      <c r="DW1198" s="16"/>
      <c r="EB1198" s="16"/>
    </row>
    <row r="1199" spans="1:132" x14ac:dyDescent="0.35">
      <c r="A1199" s="16" t="s">
        <v>1166</v>
      </c>
      <c r="I1199" t="s">
        <v>4149</v>
      </c>
      <c r="J1199" s="50"/>
      <c r="K1199" s="16" t="s">
        <v>5829</v>
      </c>
      <c r="L1199" s="16"/>
      <c r="P1199" s="16"/>
      <c r="Q1199" s="16"/>
      <c r="R1199" s="16">
        <f>SUM(COUNTIF(L1199:Q1199,"yes"))</f>
        <v>0</v>
      </c>
      <c r="S1199" s="20"/>
      <c r="T1199" s="16" t="s">
        <v>5810</v>
      </c>
      <c r="U1199" s="16"/>
      <c r="V1199" s="16"/>
      <c r="W1199" s="16"/>
      <c r="X1199" s="16"/>
      <c r="Y1199" s="16"/>
      <c r="Z1199" s="16"/>
      <c r="AA1199" s="16"/>
      <c r="AG1199" s="16"/>
      <c r="AQ1199" s="16"/>
      <c r="BD1199" s="30"/>
      <c r="BH1199" s="26"/>
      <c r="BM1199" s="16"/>
      <c r="BN1199" s="16"/>
      <c r="BO1199" s="41"/>
      <c r="BT1199" s="16" t="s">
        <v>4150</v>
      </c>
      <c r="BU1199" s="32" t="s">
        <v>4151</v>
      </c>
      <c r="BW1199" s="16"/>
      <c r="BX1199" s="16"/>
      <c r="BY1199" s="16"/>
      <c r="BZ1199" s="16"/>
      <c r="CI1199" s="16"/>
      <c r="CJ1199" s="16"/>
      <c r="CK1199" s="16"/>
      <c r="CL1199" s="16" t="s">
        <v>4154</v>
      </c>
      <c r="CM1199" s="16" t="s">
        <v>119</v>
      </c>
      <c r="CN1199" s="16" t="s">
        <v>119</v>
      </c>
      <c r="CO1199" s="16" t="s">
        <v>3172</v>
      </c>
      <c r="CQ1199" s="16" t="s">
        <v>4150</v>
      </c>
      <c r="CR1199" s="16" t="s">
        <v>4151</v>
      </c>
      <c r="CS1199" s="16" t="s">
        <v>4149</v>
      </c>
      <c r="CT1199" s="16" t="s">
        <v>4153</v>
      </c>
      <c r="CU1199" s="16" t="s">
        <v>3900</v>
      </c>
      <c r="CV1199" s="16" t="s">
        <v>3502</v>
      </c>
      <c r="CW1199" s="16" t="s">
        <v>3294</v>
      </c>
      <c r="CY1199" s="16"/>
      <c r="CZ1199" s="19"/>
      <c r="DA1199" s="16"/>
      <c r="DB1199" s="16"/>
      <c r="DD1199" s="16"/>
      <c r="DF1199" s="16"/>
      <c r="DP1199" s="16"/>
      <c r="DS1199" s="16"/>
      <c r="DT1199" s="16"/>
      <c r="DU1199" s="16"/>
      <c r="DW1199" s="16"/>
      <c r="EB1199" s="16"/>
    </row>
    <row r="1200" spans="1:132" x14ac:dyDescent="0.35">
      <c r="A1200" s="16" t="s">
        <v>1166</v>
      </c>
      <c r="I1200" t="s">
        <v>4122</v>
      </c>
      <c r="J1200" s="50"/>
      <c r="K1200" s="16" t="s">
        <v>5829</v>
      </c>
      <c r="L1200" s="16"/>
      <c r="P1200" s="16"/>
      <c r="Q1200" s="16"/>
      <c r="R1200" s="16">
        <f>SUM(COUNTIF(L1200:Q1200,"yes"))</f>
        <v>0</v>
      </c>
      <c r="S1200" s="20"/>
      <c r="T1200" s="16" t="s">
        <v>5810</v>
      </c>
      <c r="U1200" s="16"/>
      <c r="V1200" s="16"/>
      <c r="W1200" s="16"/>
      <c r="X1200" s="16"/>
      <c r="Y1200" s="16"/>
      <c r="Z1200" s="16"/>
      <c r="AA1200" s="16"/>
      <c r="AG1200" s="16"/>
      <c r="AQ1200" s="16"/>
      <c r="BD1200" s="30"/>
      <c r="BH1200" s="26"/>
      <c r="BM1200" s="16"/>
      <c r="BN1200" s="16"/>
      <c r="BO1200" s="41"/>
      <c r="BT1200" s="16" t="s">
        <v>4123</v>
      </c>
      <c r="BU1200" s="32" t="s">
        <v>4124</v>
      </c>
      <c r="BW1200" s="16"/>
      <c r="BX1200" s="16"/>
      <c r="BY1200" s="16"/>
      <c r="BZ1200" s="16"/>
      <c r="CI1200" s="16"/>
      <c r="CJ1200" s="16"/>
      <c r="CK1200" s="16"/>
      <c r="CL1200" s="16" t="s">
        <v>4127</v>
      </c>
      <c r="CM1200" s="16" t="s">
        <v>119</v>
      </c>
      <c r="CN1200" s="16" t="s">
        <v>119</v>
      </c>
      <c r="CO1200" s="16" t="s">
        <v>3172</v>
      </c>
      <c r="CQ1200" s="16" t="s">
        <v>4123</v>
      </c>
      <c r="CR1200" s="16" t="s">
        <v>4124</v>
      </c>
      <c r="CS1200" s="16" t="s">
        <v>4122</v>
      </c>
      <c r="CT1200" s="16" t="s">
        <v>4126</v>
      </c>
      <c r="CU1200" s="16" t="s">
        <v>3900</v>
      </c>
      <c r="CV1200" s="16" t="s">
        <v>3615</v>
      </c>
      <c r="CW1200" s="16" t="s">
        <v>3294</v>
      </c>
      <c r="CY1200" s="16"/>
      <c r="CZ1200" s="19"/>
      <c r="DA1200" s="16"/>
      <c r="DB1200" s="16"/>
      <c r="DD1200" s="16"/>
      <c r="DF1200" s="16"/>
      <c r="DP1200" s="16"/>
      <c r="DS1200" s="16"/>
      <c r="DT1200" s="16"/>
      <c r="DU1200" s="16"/>
      <c r="DW1200" s="16"/>
      <c r="EB1200" s="16"/>
    </row>
    <row r="1201" spans="1:132" x14ac:dyDescent="0.35">
      <c r="A1201" s="16" t="s">
        <v>1166</v>
      </c>
      <c r="I1201" t="s">
        <v>4155</v>
      </c>
      <c r="J1201" s="50"/>
      <c r="K1201" s="16" t="s">
        <v>5829</v>
      </c>
      <c r="L1201" s="16"/>
      <c r="P1201" s="16"/>
      <c r="Q1201" s="16"/>
      <c r="R1201" s="16">
        <f>SUM(COUNTIF(L1201:Q1201,"yes"))</f>
        <v>0</v>
      </c>
      <c r="S1201" s="20"/>
      <c r="T1201" s="16" t="s">
        <v>5810</v>
      </c>
      <c r="U1201" s="16"/>
      <c r="V1201" s="16"/>
      <c r="W1201" s="16"/>
      <c r="X1201" s="16"/>
      <c r="Y1201" s="16"/>
      <c r="Z1201" s="16"/>
      <c r="AA1201" s="16"/>
      <c r="AG1201" s="16"/>
      <c r="AQ1201" s="16"/>
      <c r="BD1201" s="30"/>
      <c r="BH1201" s="26"/>
      <c r="BM1201" s="16"/>
      <c r="BN1201" s="16"/>
      <c r="BO1201" s="41"/>
      <c r="BT1201" s="16" t="s">
        <v>4156</v>
      </c>
      <c r="BU1201" s="32" t="s">
        <v>4157</v>
      </c>
      <c r="BW1201" s="16"/>
      <c r="BX1201" s="16"/>
      <c r="BY1201" s="16"/>
      <c r="BZ1201" s="16"/>
      <c r="CI1201" s="16"/>
      <c r="CJ1201" s="16"/>
      <c r="CK1201" s="16"/>
      <c r="CL1201" s="16" t="s">
        <v>4160</v>
      </c>
      <c r="CM1201" s="16" t="s">
        <v>119</v>
      </c>
      <c r="CN1201" s="16" t="s">
        <v>119</v>
      </c>
      <c r="CO1201" s="16" t="s">
        <v>3172</v>
      </c>
      <c r="CQ1201" s="16" t="s">
        <v>4156</v>
      </c>
      <c r="CR1201" s="16" t="s">
        <v>4157</v>
      </c>
      <c r="CS1201" s="16" t="s">
        <v>4155</v>
      </c>
      <c r="CT1201" s="16" t="s">
        <v>4159</v>
      </c>
      <c r="CU1201" s="16" t="s">
        <v>4095</v>
      </c>
      <c r="CV1201" s="16" t="s">
        <v>3654</v>
      </c>
      <c r="CW1201" s="16" t="s">
        <v>3227</v>
      </c>
      <c r="CY1201" s="16"/>
      <c r="CZ1201" s="19"/>
      <c r="DA1201" s="16"/>
      <c r="DB1201" s="16"/>
      <c r="DD1201" s="16"/>
      <c r="DF1201" s="16"/>
      <c r="DP1201" s="16"/>
      <c r="DS1201" s="16"/>
      <c r="DT1201" s="16"/>
      <c r="DU1201" s="16"/>
      <c r="DW1201" s="16"/>
      <c r="EB1201" s="16"/>
    </row>
    <row r="1202" spans="1:132" x14ac:dyDescent="0.35">
      <c r="A1202" s="16" t="s">
        <v>1166</v>
      </c>
      <c r="I1202" t="s">
        <v>4161</v>
      </c>
      <c r="J1202" s="50"/>
      <c r="K1202" s="16" t="s">
        <v>5829</v>
      </c>
      <c r="L1202" s="16"/>
      <c r="P1202" s="16"/>
      <c r="Q1202" s="16"/>
      <c r="R1202" s="16">
        <f>SUM(COUNTIF(L1202:Q1202,"yes"))</f>
        <v>0</v>
      </c>
      <c r="S1202" s="20"/>
      <c r="T1202" s="16" t="s">
        <v>5810</v>
      </c>
      <c r="U1202" s="16"/>
      <c r="V1202" s="16"/>
      <c r="W1202" s="16"/>
      <c r="X1202" s="16"/>
      <c r="Y1202" s="16"/>
      <c r="Z1202" s="16"/>
      <c r="AA1202" s="16"/>
      <c r="AG1202" s="16"/>
      <c r="AQ1202" s="16"/>
      <c r="BD1202" s="30"/>
      <c r="BH1202" s="26"/>
      <c r="BM1202" s="16"/>
      <c r="BN1202" s="16"/>
      <c r="BO1202" s="41"/>
      <c r="BT1202" s="16" t="s">
        <v>4162</v>
      </c>
      <c r="BU1202" s="32" t="s">
        <v>4163</v>
      </c>
      <c r="BW1202" s="16"/>
      <c r="BX1202" s="16"/>
      <c r="BY1202" s="16"/>
      <c r="BZ1202" s="16"/>
      <c r="CI1202" s="16"/>
      <c r="CJ1202" s="16"/>
      <c r="CK1202" s="16"/>
      <c r="CL1202" s="16" t="s">
        <v>4166</v>
      </c>
      <c r="CM1202" s="16" t="s">
        <v>119</v>
      </c>
      <c r="CN1202" s="16" t="s">
        <v>119</v>
      </c>
      <c r="CO1202" s="16" t="s">
        <v>3172</v>
      </c>
      <c r="CQ1202" s="16" t="s">
        <v>4162</v>
      </c>
      <c r="CR1202" s="16" t="s">
        <v>4163</v>
      </c>
      <c r="CS1202" s="16" t="s">
        <v>4161</v>
      </c>
      <c r="CT1202" s="16" t="s">
        <v>4165</v>
      </c>
      <c r="CU1202" s="16" t="s">
        <v>3225</v>
      </c>
      <c r="CV1202" s="16" t="s">
        <v>4167</v>
      </c>
      <c r="CW1202" s="16" t="s">
        <v>3251</v>
      </c>
      <c r="CY1202" s="16"/>
      <c r="CZ1202" s="19"/>
      <c r="DA1202" s="16"/>
      <c r="DB1202" s="16"/>
      <c r="DD1202" s="16"/>
      <c r="DF1202" s="16"/>
      <c r="DP1202" s="16"/>
      <c r="DS1202" s="16"/>
      <c r="DT1202" s="16"/>
      <c r="DU1202" s="16"/>
      <c r="DW1202" s="16"/>
      <c r="EB1202" s="16"/>
    </row>
    <row r="1203" spans="1:132" x14ac:dyDescent="0.35">
      <c r="A1203" s="16" t="s">
        <v>1166</v>
      </c>
      <c r="I1203" t="s">
        <v>4168</v>
      </c>
      <c r="J1203" s="50"/>
      <c r="K1203" s="16" t="s">
        <v>5829</v>
      </c>
      <c r="L1203" s="16"/>
      <c r="P1203" s="16"/>
      <c r="Q1203" s="16"/>
      <c r="R1203" s="16">
        <f>SUM(COUNTIF(L1203:Q1203,"yes"))</f>
        <v>0</v>
      </c>
      <c r="S1203" s="20"/>
      <c r="T1203" s="16" t="s">
        <v>5810</v>
      </c>
      <c r="U1203" s="16"/>
      <c r="V1203" s="16"/>
      <c r="W1203" s="16"/>
      <c r="X1203" s="16"/>
      <c r="Y1203" s="16"/>
      <c r="Z1203" s="16"/>
      <c r="AA1203" s="16"/>
      <c r="AG1203" s="16"/>
      <c r="AQ1203" s="16"/>
      <c r="BD1203" s="30"/>
      <c r="BH1203" s="26"/>
      <c r="BM1203" s="16"/>
      <c r="BN1203" s="16"/>
      <c r="BO1203" s="41"/>
      <c r="BT1203" s="16" t="s">
        <v>4169</v>
      </c>
      <c r="BU1203" s="32" t="s">
        <v>4170</v>
      </c>
      <c r="BW1203" s="16"/>
      <c r="BX1203" s="16"/>
      <c r="BY1203" s="16"/>
      <c r="BZ1203" s="16"/>
      <c r="CI1203" s="16"/>
      <c r="CJ1203" s="16"/>
      <c r="CK1203" s="16"/>
      <c r="CL1203" s="16" t="s">
        <v>4173</v>
      </c>
      <c r="CM1203" s="16" t="s">
        <v>119</v>
      </c>
      <c r="CN1203" s="16" t="s">
        <v>119</v>
      </c>
      <c r="CO1203" s="16" t="s">
        <v>3172</v>
      </c>
      <c r="CQ1203" s="16" t="s">
        <v>4169</v>
      </c>
      <c r="CR1203" s="16" t="s">
        <v>4170</v>
      </c>
      <c r="CS1203" s="16" t="s">
        <v>4168</v>
      </c>
      <c r="CT1203" s="16" t="s">
        <v>4172</v>
      </c>
      <c r="CU1203" s="16" t="s">
        <v>3466</v>
      </c>
      <c r="CV1203" s="16" t="s">
        <v>3193</v>
      </c>
      <c r="CW1203" s="16" t="s">
        <v>3176</v>
      </c>
      <c r="CY1203" s="16"/>
      <c r="CZ1203" s="19"/>
      <c r="DA1203" s="16"/>
      <c r="DB1203" s="16"/>
      <c r="DD1203" s="16"/>
      <c r="DF1203" s="16"/>
      <c r="DP1203" s="16"/>
      <c r="DS1203" s="16"/>
      <c r="DT1203" s="16"/>
      <c r="DU1203" s="16"/>
      <c r="DW1203" s="16"/>
      <c r="EB1203" s="16"/>
    </row>
    <row r="1204" spans="1:132" x14ac:dyDescent="0.35">
      <c r="A1204" s="16" t="s">
        <v>1166</v>
      </c>
      <c r="I1204" t="s">
        <v>4175</v>
      </c>
      <c r="J1204" s="50"/>
      <c r="K1204" s="16" t="s">
        <v>5829</v>
      </c>
      <c r="L1204" s="16"/>
      <c r="P1204" s="16"/>
      <c r="Q1204" s="16"/>
      <c r="R1204" s="16">
        <f>SUM(COUNTIF(L1204:Q1204,"yes"))</f>
        <v>0</v>
      </c>
      <c r="S1204" s="20"/>
      <c r="T1204" s="16" t="s">
        <v>5810</v>
      </c>
      <c r="U1204" s="16"/>
      <c r="V1204" s="16"/>
      <c r="W1204" s="16"/>
      <c r="X1204" s="16"/>
      <c r="Y1204" s="16"/>
      <c r="Z1204" s="16"/>
      <c r="AA1204" s="16"/>
      <c r="AG1204" s="16"/>
      <c r="AQ1204" s="16"/>
      <c r="BD1204" s="30"/>
      <c r="BH1204" s="26"/>
      <c r="BM1204" s="16"/>
      <c r="BN1204" s="16"/>
      <c r="BO1204" s="41"/>
      <c r="BT1204" s="16" t="s">
        <v>4176</v>
      </c>
      <c r="BU1204" s="32" t="s">
        <v>4177</v>
      </c>
      <c r="BW1204" s="16"/>
      <c r="BX1204" s="16"/>
      <c r="BY1204" s="16"/>
      <c r="BZ1204" s="16"/>
      <c r="CI1204" s="16"/>
      <c r="CJ1204" s="16"/>
      <c r="CK1204" s="16"/>
      <c r="CL1204" s="16" t="s">
        <v>4179</v>
      </c>
      <c r="CM1204" s="16" t="s">
        <v>119</v>
      </c>
      <c r="CN1204" s="16" t="s">
        <v>119</v>
      </c>
      <c r="CO1204" s="16" t="s">
        <v>3172</v>
      </c>
      <c r="CQ1204" s="16" t="s">
        <v>4176</v>
      </c>
      <c r="CR1204" s="16" t="s">
        <v>4177</v>
      </c>
      <c r="CS1204" s="16" t="s">
        <v>4175</v>
      </c>
      <c r="CT1204" s="16" t="s">
        <v>6097</v>
      </c>
      <c r="CU1204" s="16" t="s">
        <v>3726</v>
      </c>
      <c r="CV1204" s="16" t="s">
        <v>4180</v>
      </c>
      <c r="CW1204" s="16" t="s">
        <v>3324</v>
      </c>
      <c r="CY1204" s="16"/>
      <c r="CZ1204" s="19"/>
      <c r="DA1204" s="16"/>
      <c r="DB1204" s="16"/>
      <c r="DD1204" s="16"/>
      <c r="DF1204" s="16"/>
      <c r="DP1204" s="16"/>
      <c r="DS1204" s="16"/>
      <c r="DT1204" s="16"/>
      <c r="DU1204" s="16"/>
      <c r="DW1204" s="16"/>
      <c r="EB1204" s="16"/>
    </row>
    <row r="1205" spans="1:132" x14ac:dyDescent="0.35">
      <c r="A1205" s="16" t="s">
        <v>1166</v>
      </c>
      <c r="I1205" t="s">
        <v>4181</v>
      </c>
      <c r="J1205" s="50"/>
      <c r="K1205" s="16" t="s">
        <v>5829</v>
      </c>
      <c r="L1205" s="16"/>
      <c r="P1205" s="16"/>
      <c r="Q1205" s="16"/>
      <c r="R1205" s="16">
        <f>SUM(COUNTIF(L1205:Q1205,"yes"))</f>
        <v>0</v>
      </c>
      <c r="S1205" s="20"/>
      <c r="T1205" s="16" t="s">
        <v>5810</v>
      </c>
      <c r="U1205" s="16"/>
      <c r="V1205" s="16"/>
      <c r="W1205" s="16"/>
      <c r="X1205" s="16"/>
      <c r="Y1205" s="16"/>
      <c r="Z1205" s="16"/>
      <c r="AA1205" s="16"/>
      <c r="AG1205" s="16"/>
      <c r="AQ1205" s="16"/>
      <c r="BD1205" s="30"/>
      <c r="BH1205" s="26"/>
      <c r="BM1205" s="16"/>
      <c r="BN1205" s="16"/>
      <c r="BO1205" s="41"/>
      <c r="BT1205" s="16" t="s">
        <v>4182</v>
      </c>
      <c r="BU1205" s="32" t="s">
        <v>4183</v>
      </c>
      <c r="BW1205" s="16"/>
      <c r="BX1205" s="16"/>
      <c r="BY1205" s="16"/>
      <c r="BZ1205" s="16"/>
      <c r="CI1205" s="16"/>
      <c r="CJ1205" s="16"/>
      <c r="CK1205" s="16"/>
      <c r="CL1205" s="16" t="s">
        <v>4186</v>
      </c>
      <c r="CM1205" s="16" t="s">
        <v>119</v>
      </c>
      <c r="CN1205" s="16" t="s">
        <v>119</v>
      </c>
      <c r="CO1205" s="16" t="s">
        <v>3172</v>
      </c>
      <c r="CQ1205" s="16" t="s">
        <v>4182</v>
      </c>
      <c r="CR1205" s="16" t="s">
        <v>4183</v>
      </c>
      <c r="CS1205" s="16" t="s">
        <v>4181</v>
      </c>
      <c r="CT1205" s="16" t="s">
        <v>4185</v>
      </c>
      <c r="CU1205" s="16" t="s">
        <v>3587</v>
      </c>
      <c r="CV1205" s="16" t="s">
        <v>4076</v>
      </c>
      <c r="CW1205" s="16" t="s">
        <v>3202</v>
      </c>
      <c r="CY1205" s="16"/>
      <c r="CZ1205" s="19"/>
      <c r="DA1205" s="16"/>
      <c r="DB1205" s="16"/>
      <c r="DD1205" s="16"/>
      <c r="DF1205" s="16"/>
      <c r="DP1205" s="16"/>
      <c r="DS1205" s="16"/>
      <c r="DT1205" s="16"/>
      <c r="DU1205" s="16"/>
      <c r="DW1205" s="16"/>
      <c r="EB1205" s="16"/>
    </row>
    <row r="1206" spans="1:132" x14ac:dyDescent="0.35">
      <c r="A1206" s="16" t="s">
        <v>1166</v>
      </c>
      <c r="I1206" t="s">
        <v>4187</v>
      </c>
      <c r="J1206" s="50"/>
      <c r="K1206" s="16" t="s">
        <v>5829</v>
      </c>
      <c r="L1206" s="16"/>
      <c r="P1206" s="16"/>
      <c r="Q1206" s="16"/>
      <c r="R1206" s="16">
        <f>SUM(COUNTIF(L1206:Q1206,"yes"))</f>
        <v>0</v>
      </c>
      <c r="S1206" s="20"/>
      <c r="T1206" s="16" t="s">
        <v>5810</v>
      </c>
      <c r="U1206" s="16"/>
      <c r="V1206" s="16"/>
      <c r="W1206" s="16"/>
      <c r="X1206" s="16"/>
      <c r="Y1206" s="16"/>
      <c r="Z1206" s="16"/>
      <c r="AA1206" s="16"/>
      <c r="AG1206" s="16"/>
      <c r="AQ1206" s="16"/>
      <c r="BD1206" s="30"/>
      <c r="BH1206" s="26"/>
      <c r="BM1206" s="16"/>
      <c r="BN1206" s="16"/>
      <c r="BO1206" s="41"/>
      <c r="BT1206" s="16" t="s">
        <v>4188</v>
      </c>
      <c r="BU1206" s="32" t="s">
        <v>4189</v>
      </c>
      <c r="BW1206" s="16"/>
      <c r="BX1206" s="16"/>
      <c r="BY1206" s="16"/>
      <c r="BZ1206" s="16"/>
      <c r="CI1206" s="16"/>
      <c r="CJ1206" s="16"/>
      <c r="CK1206" s="16"/>
      <c r="CL1206" s="16" t="s">
        <v>4192</v>
      </c>
      <c r="CM1206" s="16" t="s">
        <v>119</v>
      </c>
      <c r="CN1206" s="16" t="s">
        <v>119</v>
      </c>
      <c r="CO1206" s="16" t="s">
        <v>3172</v>
      </c>
      <c r="CQ1206" s="16" t="s">
        <v>4188</v>
      </c>
      <c r="CR1206" s="16" t="s">
        <v>4189</v>
      </c>
      <c r="CS1206" s="16" t="s">
        <v>4187</v>
      </c>
      <c r="CT1206" s="16" t="s">
        <v>4191</v>
      </c>
      <c r="CU1206" s="16" t="s">
        <v>3275</v>
      </c>
      <c r="CV1206" s="16" t="s">
        <v>4193</v>
      </c>
      <c r="CW1206" s="16" t="s">
        <v>3795</v>
      </c>
      <c r="CY1206" s="16"/>
      <c r="CZ1206" s="19"/>
      <c r="DA1206" s="16"/>
      <c r="DB1206" s="16"/>
      <c r="DD1206" s="16"/>
      <c r="DF1206" s="16"/>
      <c r="DP1206" s="16"/>
      <c r="DS1206" s="16"/>
      <c r="DT1206" s="16"/>
      <c r="DU1206" s="16"/>
      <c r="DW1206" s="16"/>
      <c r="EB1206" s="16"/>
    </row>
    <row r="1207" spans="1:132" x14ac:dyDescent="0.35">
      <c r="A1207" s="16" t="s">
        <v>1166</v>
      </c>
      <c r="I1207" t="s">
        <v>4196</v>
      </c>
      <c r="J1207" s="50"/>
      <c r="K1207" s="16" t="s">
        <v>5829</v>
      </c>
      <c r="L1207" s="16"/>
      <c r="P1207" s="16"/>
      <c r="Q1207" s="16"/>
      <c r="R1207" s="16">
        <f>SUM(COUNTIF(L1207:Q1207,"yes"))</f>
        <v>0</v>
      </c>
      <c r="S1207" s="20"/>
      <c r="T1207" s="16" t="s">
        <v>5810</v>
      </c>
      <c r="U1207" s="16"/>
      <c r="V1207" s="16"/>
      <c r="W1207" s="16"/>
      <c r="X1207" s="16"/>
      <c r="Y1207" s="16"/>
      <c r="Z1207" s="16"/>
      <c r="AA1207" s="16"/>
      <c r="AG1207" s="16"/>
      <c r="AQ1207" s="16"/>
      <c r="AW1207" s="16" t="s">
        <v>4195</v>
      </c>
      <c r="AX1207" s="16" t="s">
        <v>4194</v>
      </c>
      <c r="BD1207" s="30"/>
      <c r="BH1207" s="26"/>
      <c r="BM1207" s="16"/>
      <c r="BN1207" s="16"/>
      <c r="BO1207" s="41"/>
      <c r="BT1207" s="16" t="s">
        <v>4197</v>
      </c>
      <c r="BU1207" s="32" t="s">
        <v>4198</v>
      </c>
      <c r="BW1207" s="16"/>
      <c r="BX1207" s="16"/>
      <c r="BY1207" s="16"/>
      <c r="BZ1207" s="16"/>
      <c r="CI1207" s="16"/>
      <c r="CJ1207" s="16"/>
      <c r="CK1207" s="16"/>
      <c r="CL1207" s="16" t="s">
        <v>4201</v>
      </c>
      <c r="CM1207" s="16" t="s">
        <v>119</v>
      </c>
      <c r="CN1207" s="16" t="s">
        <v>119</v>
      </c>
      <c r="CO1207" s="16" t="s">
        <v>3172</v>
      </c>
      <c r="CQ1207" s="16" t="s">
        <v>4197</v>
      </c>
      <c r="CR1207" s="16" t="s">
        <v>4198</v>
      </c>
      <c r="CS1207" s="16" t="s">
        <v>4196</v>
      </c>
      <c r="CT1207" s="16" t="s">
        <v>4200</v>
      </c>
      <c r="CU1207" s="16" t="s">
        <v>3417</v>
      </c>
      <c r="CV1207" s="16" t="s">
        <v>3184</v>
      </c>
      <c r="CW1207" s="16" t="s">
        <v>4202</v>
      </c>
      <c r="CY1207" s="16"/>
      <c r="CZ1207" s="19"/>
      <c r="DA1207" s="16"/>
      <c r="DB1207" s="16"/>
      <c r="DD1207" s="16"/>
      <c r="DF1207" s="16"/>
      <c r="DP1207" s="16"/>
      <c r="DS1207" s="16"/>
      <c r="DT1207" s="16"/>
      <c r="DU1207" s="16"/>
      <c r="DW1207" s="16"/>
      <c r="EB1207" s="16"/>
    </row>
    <row r="1208" spans="1:132" x14ac:dyDescent="0.35">
      <c r="A1208" s="16" t="s">
        <v>1166</v>
      </c>
      <c r="I1208" t="s">
        <v>4203</v>
      </c>
      <c r="J1208" s="50"/>
      <c r="K1208" s="16" t="s">
        <v>5829</v>
      </c>
      <c r="L1208" s="16"/>
      <c r="P1208" s="16"/>
      <c r="Q1208" s="16"/>
      <c r="R1208" s="16">
        <f>SUM(COUNTIF(L1208:Q1208,"yes"))</f>
        <v>0</v>
      </c>
      <c r="S1208" s="20"/>
      <c r="T1208" s="16" t="s">
        <v>5810</v>
      </c>
      <c r="U1208" s="16"/>
      <c r="V1208" s="16"/>
      <c r="W1208" s="16"/>
      <c r="X1208" s="16"/>
      <c r="Y1208" s="16"/>
      <c r="Z1208" s="16"/>
      <c r="AA1208" s="16"/>
      <c r="AG1208" s="16"/>
      <c r="AQ1208" s="16"/>
      <c r="BD1208" s="30"/>
      <c r="BH1208" s="26"/>
      <c r="BM1208" s="16"/>
      <c r="BN1208" s="16"/>
      <c r="BO1208" s="41"/>
      <c r="BT1208" s="16" t="s">
        <v>4204</v>
      </c>
      <c r="BU1208" s="32" t="s">
        <v>4205</v>
      </c>
      <c r="BW1208" s="16"/>
      <c r="BX1208" s="16"/>
      <c r="BY1208" s="16"/>
      <c r="BZ1208" s="16"/>
      <c r="CI1208" s="16"/>
      <c r="CJ1208" s="16"/>
      <c r="CK1208" s="16"/>
      <c r="CL1208" s="16" t="s">
        <v>4208</v>
      </c>
      <c r="CM1208" s="16" t="s">
        <v>119</v>
      </c>
      <c r="CN1208" s="16" t="s">
        <v>119</v>
      </c>
      <c r="CO1208" s="16" t="s">
        <v>3172</v>
      </c>
      <c r="CQ1208" s="16" t="s">
        <v>4204</v>
      </c>
      <c r="CR1208" s="16" t="s">
        <v>4205</v>
      </c>
      <c r="CS1208" s="16" t="s">
        <v>4203</v>
      </c>
      <c r="CT1208" s="16" t="s">
        <v>4207</v>
      </c>
      <c r="CU1208" s="16" t="s">
        <v>3377</v>
      </c>
      <c r="CV1208" s="16" t="s">
        <v>3244</v>
      </c>
      <c r="CW1208" s="16" t="s">
        <v>3519</v>
      </c>
      <c r="CY1208" s="16"/>
      <c r="CZ1208" s="19"/>
      <c r="DA1208" s="16"/>
      <c r="DB1208" s="16"/>
      <c r="DD1208" s="16"/>
      <c r="DF1208" s="16"/>
      <c r="DP1208" s="16"/>
      <c r="DS1208" s="16"/>
      <c r="DT1208" s="16"/>
      <c r="DU1208" s="16"/>
      <c r="DW1208" s="16"/>
      <c r="EB1208" s="16"/>
    </row>
    <row r="1209" spans="1:132" x14ac:dyDescent="0.35">
      <c r="A1209" s="16" t="s">
        <v>1166</v>
      </c>
      <c r="I1209" t="s">
        <v>4209</v>
      </c>
      <c r="J1209" s="50"/>
      <c r="K1209" s="16" t="s">
        <v>5829</v>
      </c>
      <c r="L1209" s="16"/>
      <c r="P1209" s="16"/>
      <c r="Q1209" s="16"/>
      <c r="R1209" s="16">
        <f>SUM(COUNTIF(L1209:Q1209,"yes"))</f>
        <v>0</v>
      </c>
      <c r="S1209" s="20"/>
      <c r="T1209" s="16" t="s">
        <v>5810</v>
      </c>
      <c r="U1209" s="16"/>
      <c r="V1209" s="16"/>
      <c r="W1209" s="16"/>
      <c r="X1209" s="16"/>
      <c r="Y1209" s="16"/>
      <c r="Z1209" s="16"/>
      <c r="AA1209" s="16"/>
      <c r="AG1209" s="16"/>
      <c r="AQ1209" s="16"/>
      <c r="BD1209" s="30"/>
      <c r="BH1209" s="26"/>
      <c r="BM1209" s="16"/>
      <c r="BN1209" s="16"/>
      <c r="BO1209" s="41"/>
      <c r="BT1209" s="16" t="s">
        <v>4210</v>
      </c>
      <c r="BU1209" s="32" t="s">
        <v>4211</v>
      </c>
      <c r="BW1209" s="16"/>
      <c r="BX1209" s="16"/>
      <c r="BY1209" s="16"/>
      <c r="BZ1209" s="16"/>
      <c r="CI1209" s="16"/>
      <c r="CJ1209" s="16"/>
      <c r="CK1209" s="16"/>
      <c r="CL1209" s="16" t="s">
        <v>4214</v>
      </c>
      <c r="CM1209" s="16" t="s">
        <v>119</v>
      </c>
      <c r="CN1209" s="16" t="s">
        <v>119</v>
      </c>
      <c r="CO1209" s="16" t="s">
        <v>3172</v>
      </c>
      <c r="CQ1209" s="16" t="s">
        <v>4210</v>
      </c>
      <c r="CR1209" s="16" t="s">
        <v>4211</v>
      </c>
      <c r="CS1209" s="16" t="s">
        <v>4209</v>
      </c>
      <c r="CT1209" s="16" t="s">
        <v>4213</v>
      </c>
      <c r="CU1209" s="16" t="s">
        <v>3183</v>
      </c>
      <c r="CV1209" s="16" t="s">
        <v>4215</v>
      </c>
      <c r="CW1209" s="16" t="s">
        <v>4216</v>
      </c>
      <c r="CY1209" s="16"/>
      <c r="CZ1209" s="19"/>
      <c r="DA1209" s="16"/>
      <c r="DB1209" s="16"/>
      <c r="DD1209" s="16"/>
      <c r="DF1209" s="16"/>
      <c r="DP1209" s="16"/>
      <c r="DS1209" s="16"/>
      <c r="DT1209" s="16"/>
      <c r="DU1209" s="16"/>
      <c r="DW1209" s="16"/>
      <c r="EB1209" s="16"/>
    </row>
    <row r="1210" spans="1:132" x14ac:dyDescent="0.35">
      <c r="A1210" s="16" t="s">
        <v>1166</v>
      </c>
      <c r="I1210" t="s">
        <v>4217</v>
      </c>
      <c r="J1210" s="50"/>
      <c r="K1210" s="16" t="s">
        <v>5829</v>
      </c>
      <c r="L1210" s="16"/>
      <c r="P1210" s="16"/>
      <c r="Q1210" s="16"/>
      <c r="R1210" s="16">
        <f>SUM(COUNTIF(L1210:Q1210,"yes"))</f>
        <v>0</v>
      </c>
      <c r="S1210" s="20"/>
      <c r="T1210" s="16" t="s">
        <v>5810</v>
      </c>
      <c r="U1210" s="16"/>
      <c r="V1210" s="16"/>
      <c r="W1210" s="16"/>
      <c r="X1210" s="16"/>
      <c r="Y1210" s="16"/>
      <c r="Z1210" s="16"/>
      <c r="AA1210" s="16"/>
      <c r="AG1210" s="16"/>
      <c r="AQ1210" s="16"/>
      <c r="BD1210" s="30"/>
      <c r="BH1210" s="26"/>
      <c r="BM1210" s="16"/>
      <c r="BN1210" s="16"/>
      <c r="BO1210" s="41"/>
      <c r="BT1210" s="16" t="s">
        <v>4218</v>
      </c>
      <c r="BU1210" s="32" t="s">
        <v>4219</v>
      </c>
      <c r="BW1210" s="16"/>
      <c r="BX1210" s="16"/>
      <c r="BY1210" s="16"/>
      <c r="BZ1210" s="16"/>
      <c r="CI1210" s="16"/>
      <c r="CJ1210" s="16"/>
      <c r="CK1210" s="16"/>
      <c r="CL1210" s="16" t="s">
        <v>4221</v>
      </c>
      <c r="CM1210" s="16" t="s">
        <v>119</v>
      </c>
      <c r="CN1210" s="16" t="s">
        <v>119</v>
      </c>
      <c r="CO1210" s="16" t="s">
        <v>3172</v>
      </c>
      <c r="CQ1210" s="16" t="s">
        <v>4218</v>
      </c>
      <c r="CR1210" s="16" t="s">
        <v>4219</v>
      </c>
      <c r="CS1210" s="16" t="s">
        <v>4217</v>
      </c>
      <c r="CT1210" s="16" t="s">
        <v>6098</v>
      </c>
      <c r="CU1210" s="16" t="s">
        <v>3900</v>
      </c>
      <c r="CV1210" s="16" t="s">
        <v>3615</v>
      </c>
      <c r="CW1210" s="16" t="s">
        <v>3294</v>
      </c>
      <c r="CY1210" s="16"/>
      <c r="CZ1210" s="19"/>
      <c r="DA1210" s="16"/>
      <c r="DB1210" s="16"/>
      <c r="DD1210" s="16"/>
      <c r="DF1210" s="16"/>
      <c r="DP1210" s="16"/>
      <c r="DS1210" s="16"/>
      <c r="DT1210" s="16"/>
      <c r="DU1210" s="16"/>
      <c r="DW1210" s="16"/>
      <c r="EB1210" s="16"/>
    </row>
    <row r="1211" spans="1:132" x14ac:dyDescent="0.35">
      <c r="A1211" s="16" t="s">
        <v>1166</v>
      </c>
      <c r="I1211" t="s">
        <v>4222</v>
      </c>
      <c r="J1211" s="50"/>
      <c r="K1211" s="16" t="s">
        <v>5829</v>
      </c>
      <c r="L1211" s="16"/>
      <c r="P1211" s="16"/>
      <c r="Q1211" s="16"/>
      <c r="R1211" s="16">
        <f>SUM(COUNTIF(L1211:Q1211,"yes"))</f>
        <v>0</v>
      </c>
      <c r="S1211" s="20"/>
      <c r="T1211" s="16" t="s">
        <v>5810</v>
      </c>
      <c r="U1211" s="16"/>
      <c r="V1211" s="16"/>
      <c r="W1211" s="16"/>
      <c r="X1211" s="16"/>
      <c r="Y1211" s="16"/>
      <c r="Z1211" s="16"/>
      <c r="AA1211" s="16"/>
      <c r="AG1211" s="16"/>
      <c r="AQ1211" s="16"/>
      <c r="BD1211" s="30"/>
      <c r="BH1211" s="26"/>
      <c r="BM1211" s="16"/>
      <c r="BN1211" s="16"/>
      <c r="BO1211" s="41"/>
      <c r="BT1211" s="16" t="s">
        <v>4223</v>
      </c>
      <c r="BU1211" s="32" t="s">
        <v>4224</v>
      </c>
      <c r="BW1211" s="16"/>
      <c r="BX1211" s="16"/>
      <c r="BY1211" s="16"/>
      <c r="BZ1211" s="16"/>
      <c r="CI1211" s="16"/>
      <c r="CJ1211" s="16"/>
      <c r="CK1211" s="16"/>
      <c r="CL1211" s="16" t="s">
        <v>4227</v>
      </c>
      <c r="CM1211" s="16" t="s">
        <v>119</v>
      </c>
      <c r="CN1211" s="16" t="s">
        <v>119</v>
      </c>
      <c r="CO1211" s="16" t="s">
        <v>3172</v>
      </c>
      <c r="CQ1211" s="16" t="s">
        <v>4223</v>
      </c>
      <c r="CR1211" s="16" t="s">
        <v>4224</v>
      </c>
      <c r="CS1211" s="16" t="s">
        <v>4222</v>
      </c>
      <c r="CT1211" s="16" t="s">
        <v>4226</v>
      </c>
      <c r="CU1211" s="16" t="s">
        <v>4228</v>
      </c>
      <c r="CV1211" s="16" t="s">
        <v>3615</v>
      </c>
      <c r="CW1211" s="16" t="s">
        <v>3211</v>
      </c>
      <c r="CY1211" s="16"/>
      <c r="CZ1211" s="19"/>
      <c r="DA1211" s="16"/>
      <c r="DB1211" s="16"/>
      <c r="DD1211" s="16"/>
      <c r="DF1211" s="16"/>
      <c r="DP1211" s="16"/>
      <c r="DS1211" s="16"/>
      <c r="DT1211" s="16"/>
      <c r="DU1211" s="16"/>
      <c r="DW1211" s="16"/>
      <c r="EB1211" s="16"/>
    </row>
    <row r="1212" spans="1:132" x14ac:dyDescent="0.35">
      <c r="A1212" s="16" t="s">
        <v>1166</v>
      </c>
      <c r="I1212" t="s">
        <v>4229</v>
      </c>
      <c r="J1212" s="50"/>
      <c r="K1212" s="16" t="s">
        <v>5829</v>
      </c>
      <c r="L1212" s="16"/>
      <c r="P1212" s="16"/>
      <c r="Q1212" s="16"/>
      <c r="R1212" s="16">
        <f>SUM(COUNTIF(L1212:Q1212,"yes"))</f>
        <v>0</v>
      </c>
      <c r="S1212" s="20"/>
      <c r="T1212" s="16" t="s">
        <v>5810</v>
      </c>
      <c r="U1212" s="16"/>
      <c r="V1212" s="16"/>
      <c r="W1212" s="16"/>
      <c r="X1212" s="16"/>
      <c r="Y1212" s="16"/>
      <c r="Z1212" s="16"/>
      <c r="AA1212" s="16"/>
      <c r="AG1212" s="16"/>
      <c r="AQ1212" s="16"/>
      <c r="BD1212" s="30"/>
      <c r="BH1212" s="26"/>
      <c r="BM1212" s="16"/>
      <c r="BN1212" s="16"/>
      <c r="BO1212" s="41"/>
      <c r="BT1212" s="16" t="s">
        <v>4230</v>
      </c>
      <c r="BU1212" s="32" t="s">
        <v>4231</v>
      </c>
      <c r="BW1212" s="16"/>
      <c r="BX1212" s="16"/>
      <c r="BY1212" s="16"/>
      <c r="BZ1212" s="16"/>
      <c r="CI1212" s="16"/>
      <c r="CJ1212" s="16"/>
      <c r="CK1212" s="16"/>
      <c r="CL1212" s="16" t="s">
        <v>4234</v>
      </c>
      <c r="CM1212" s="16" t="s">
        <v>119</v>
      </c>
      <c r="CN1212" s="16" t="s">
        <v>119</v>
      </c>
      <c r="CO1212" s="16" t="s">
        <v>3172</v>
      </c>
      <c r="CQ1212" s="16" t="s">
        <v>4230</v>
      </c>
      <c r="CR1212" s="16" t="s">
        <v>4231</v>
      </c>
      <c r="CS1212" s="16" t="s">
        <v>4229</v>
      </c>
      <c r="CT1212" s="16" t="s">
        <v>4233</v>
      </c>
      <c r="CU1212" s="16" t="s">
        <v>3308</v>
      </c>
      <c r="CV1212" s="16" t="s">
        <v>3661</v>
      </c>
      <c r="CW1212" s="16" t="s">
        <v>3448</v>
      </c>
      <c r="CY1212" s="16"/>
      <c r="CZ1212" s="19"/>
      <c r="DA1212" s="16"/>
      <c r="DB1212" s="16"/>
      <c r="DD1212" s="16"/>
      <c r="DF1212" s="16"/>
      <c r="DP1212" s="16"/>
      <c r="DS1212" s="16"/>
      <c r="DT1212" s="16"/>
      <c r="DU1212" s="16"/>
      <c r="DW1212" s="16"/>
      <c r="EB1212" s="16"/>
    </row>
    <row r="1213" spans="1:132" x14ac:dyDescent="0.35">
      <c r="A1213" s="16" t="s">
        <v>1166</v>
      </c>
      <c r="I1213" t="s">
        <v>4242</v>
      </c>
      <c r="J1213"/>
      <c r="K1213" s="16" t="s">
        <v>5829</v>
      </c>
      <c r="L1213" s="16"/>
      <c r="P1213" s="16"/>
      <c r="Q1213" s="16"/>
      <c r="R1213" s="16">
        <f>SUM(COUNTIF(L1213:Q1213,"yes"))</f>
        <v>0</v>
      </c>
      <c r="S1213" s="20"/>
      <c r="T1213" s="16" t="s">
        <v>5810</v>
      </c>
      <c r="U1213" s="16"/>
      <c r="V1213" s="16"/>
      <c r="W1213" s="16"/>
      <c r="X1213" s="16"/>
      <c r="Y1213" s="16"/>
      <c r="Z1213" s="16"/>
      <c r="AA1213" s="16"/>
      <c r="AG1213" s="16"/>
      <c r="AQ1213" s="16"/>
      <c r="BD1213" s="30"/>
      <c r="BH1213" s="26"/>
      <c r="BM1213" s="16"/>
      <c r="BN1213" s="16"/>
      <c r="BO1213" s="41"/>
      <c r="BT1213" s="16" t="s">
        <v>4243</v>
      </c>
      <c r="BU1213" s="32" t="s">
        <v>4244</v>
      </c>
      <c r="BW1213" s="16"/>
      <c r="BX1213" s="16"/>
      <c r="BY1213" s="16"/>
      <c r="BZ1213" s="16"/>
      <c r="CI1213" s="16"/>
      <c r="CJ1213" s="16"/>
      <c r="CK1213" s="16"/>
      <c r="CL1213" s="16" t="s">
        <v>4247</v>
      </c>
      <c r="CM1213" s="16" t="s">
        <v>119</v>
      </c>
      <c r="CN1213" s="16" t="s">
        <v>119</v>
      </c>
      <c r="CO1213" s="16" t="s">
        <v>3172</v>
      </c>
      <c r="CQ1213" s="16" t="s">
        <v>4243</v>
      </c>
      <c r="CR1213" s="16" t="s">
        <v>4244</v>
      </c>
      <c r="CS1213" s="16" t="s">
        <v>4242</v>
      </c>
      <c r="CT1213" s="16" t="s">
        <v>4246</v>
      </c>
      <c r="CU1213" s="16" t="s">
        <v>3474</v>
      </c>
      <c r="CV1213" s="16" t="s">
        <v>4248</v>
      </c>
      <c r="CW1213" s="16" t="s">
        <v>3386</v>
      </c>
      <c r="CY1213" s="16"/>
      <c r="CZ1213" s="19"/>
      <c r="DA1213" s="16"/>
      <c r="DB1213" s="16"/>
      <c r="DD1213" s="16"/>
      <c r="DF1213" s="16"/>
      <c r="DP1213" s="16"/>
      <c r="DS1213" s="16"/>
      <c r="DT1213" s="16"/>
      <c r="DU1213" s="16"/>
      <c r="DW1213" s="16"/>
      <c r="EB1213" s="16"/>
    </row>
    <row r="1214" spans="1:132" x14ac:dyDescent="0.35">
      <c r="A1214" s="16" t="s">
        <v>1166</v>
      </c>
      <c r="I1214" t="s">
        <v>4235</v>
      </c>
      <c r="J1214"/>
      <c r="K1214" s="16" t="s">
        <v>5829</v>
      </c>
      <c r="L1214" s="16"/>
      <c r="P1214" s="16"/>
      <c r="Q1214" s="16"/>
      <c r="R1214" s="16">
        <f>SUM(COUNTIF(L1214:Q1214,"yes"))</f>
        <v>0</v>
      </c>
      <c r="S1214" s="20"/>
      <c r="T1214" s="16" t="s">
        <v>5810</v>
      </c>
      <c r="U1214" s="16"/>
      <c r="V1214" s="16"/>
      <c r="W1214" s="16"/>
      <c r="X1214" s="16"/>
      <c r="Y1214" s="16"/>
      <c r="Z1214" s="16"/>
      <c r="AA1214" s="16"/>
      <c r="AG1214" s="16"/>
      <c r="AQ1214" s="16"/>
      <c r="BD1214" s="30"/>
      <c r="BH1214" s="26"/>
      <c r="BM1214" s="16"/>
      <c r="BN1214" s="16"/>
      <c r="BO1214" s="41"/>
      <c r="BT1214" s="16" t="s">
        <v>4236</v>
      </c>
      <c r="BU1214" s="32" t="s">
        <v>4237</v>
      </c>
      <c r="BW1214" s="16"/>
      <c r="BX1214" s="16"/>
      <c r="BY1214" s="16"/>
      <c r="BZ1214" s="16"/>
      <c r="CI1214" s="16"/>
      <c r="CJ1214" s="16"/>
      <c r="CK1214" s="16"/>
      <c r="CL1214" s="16" t="s">
        <v>4240</v>
      </c>
      <c r="CM1214" s="16" t="s">
        <v>119</v>
      </c>
      <c r="CN1214" s="16" t="s">
        <v>119</v>
      </c>
      <c r="CO1214" s="16" t="s">
        <v>3172</v>
      </c>
      <c r="CQ1214" s="16" t="s">
        <v>4236</v>
      </c>
      <c r="CR1214" s="16" t="s">
        <v>4237</v>
      </c>
      <c r="CS1214" s="16" t="s">
        <v>4235</v>
      </c>
      <c r="CT1214" s="16" t="s">
        <v>4239</v>
      </c>
      <c r="CU1214" s="16" t="s">
        <v>4095</v>
      </c>
      <c r="CV1214" s="16" t="s">
        <v>4241</v>
      </c>
      <c r="CW1214" s="16" t="s">
        <v>3294</v>
      </c>
      <c r="CY1214" s="16"/>
      <c r="CZ1214" s="19"/>
      <c r="DA1214" s="16"/>
      <c r="DB1214" s="16"/>
      <c r="DD1214" s="16"/>
      <c r="DF1214" s="16"/>
      <c r="DP1214" s="16"/>
      <c r="DS1214" s="16"/>
      <c r="DT1214" s="16"/>
      <c r="DU1214" s="16"/>
      <c r="DW1214" s="16"/>
      <c r="EB1214" s="16"/>
    </row>
    <row r="1215" spans="1:132" x14ac:dyDescent="0.35">
      <c r="A1215" s="16" t="s">
        <v>1166</v>
      </c>
      <c r="I1215" t="s">
        <v>4249</v>
      </c>
      <c r="J1215"/>
      <c r="K1215" s="16" t="s">
        <v>5829</v>
      </c>
      <c r="L1215" s="16"/>
      <c r="P1215" s="16"/>
      <c r="Q1215" s="16"/>
      <c r="R1215" s="16">
        <f>SUM(COUNTIF(L1215:Q1215,"yes"))</f>
        <v>0</v>
      </c>
      <c r="S1215" s="20"/>
      <c r="T1215" s="16" t="s">
        <v>5810</v>
      </c>
      <c r="U1215" s="16"/>
      <c r="V1215" s="16"/>
      <c r="W1215" s="16"/>
      <c r="X1215" s="16"/>
      <c r="Y1215" s="16"/>
      <c r="Z1215" s="16"/>
      <c r="AA1215" s="16"/>
      <c r="AG1215" s="16"/>
      <c r="AQ1215" s="16"/>
      <c r="BD1215" s="30"/>
      <c r="BH1215" s="26"/>
      <c r="BM1215" s="16"/>
      <c r="BN1215" s="16"/>
      <c r="BO1215" s="41"/>
      <c r="BT1215" s="16" t="s">
        <v>4250</v>
      </c>
      <c r="BU1215" s="32" t="s">
        <v>4251</v>
      </c>
      <c r="BW1215" s="16"/>
      <c r="BX1215" s="16"/>
      <c r="BY1215" s="16"/>
      <c r="BZ1215" s="16"/>
      <c r="CI1215" s="16"/>
      <c r="CJ1215" s="16"/>
      <c r="CK1215" s="16"/>
      <c r="CL1215" s="16" t="s">
        <v>4254</v>
      </c>
      <c r="CM1215" s="16" t="s">
        <v>119</v>
      </c>
      <c r="CN1215" s="16" t="s">
        <v>119</v>
      </c>
      <c r="CO1215" s="16" t="s">
        <v>3172</v>
      </c>
      <c r="CQ1215" s="16" t="s">
        <v>4250</v>
      </c>
      <c r="CR1215" s="16" t="s">
        <v>4251</v>
      </c>
      <c r="CS1215" s="16" t="s">
        <v>4249</v>
      </c>
      <c r="CT1215" s="16" t="s">
        <v>4253</v>
      </c>
      <c r="CU1215" s="16" t="s">
        <v>3338</v>
      </c>
      <c r="CV1215" s="16" t="s">
        <v>3323</v>
      </c>
      <c r="CW1215" s="16" t="s">
        <v>3324</v>
      </c>
      <c r="CY1215" s="16"/>
      <c r="CZ1215" s="19"/>
      <c r="DA1215" s="16"/>
      <c r="DB1215" s="16"/>
      <c r="DD1215" s="16"/>
      <c r="DF1215" s="16"/>
      <c r="DP1215" s="16"/>
      <c r="DS1215" s="16"/>
      <c r="DT1215" s="16"/>
      <c r="DU1215" s="16"/>
      <c r="DW1215" s="16"/>
      <c r="EB1215" s="16"/>
    </row>
    <row r="1216" spans="1:132" x14ac:dyDescent="0.35">
      <c r="A1216" s="16" t="s">
        <v>1166</v>
      </c>
      <c r="I1216" t="s">
        <v>4255</v>
      </c>
      <c r="J1216"/>
      <c r="K1216" s="16" t="s">
        <v>5829</v>
      </c>
      <c r="L1216" s="16"/>
      <c r="P1216" s="16"/>
      <c r="Q1216" s="16"/>
      <c r="R1216" s="16">
        <f>SUM(COUNTIF(L1216:Q1216,"yes"))</f>
        <v>0</v>
      </c>
      <c r="S1216" s="20"/>
      <c r="T1216" s="16" t="s">
        <v>5810</v>
      </c>
      <c r="U1216" s="16"/>
      <c r="V1216" s="16"/>
      <c r="W1216" s="16"/>
      <c r="X1216" s="16"/>
      <c r="Y1216" s="16"/>
      <c r="Z1216" s="16"/>
      <c r="AA1216" s="16"/>
      <c r="AG1216" s="16"/>
      <c r="AQ1216" s="16"/>
      <c r="BD1216" s="30"/>
      <c r="BH1216" s="26"/>
      <c r="BM1216" s="16"/>
      <c r="BN1216" s="16"/>
      <c r="BO1216" s="41"/>
      <c r="BT1216" s="16" t="s">
        <v>4256</v>
      </c>
      <c r="BU1216" s="32" t="s">
        <v>4257</v>
      </c>
      <c r="BW1216" s="16"/>
      <c r="BX1216" s="16"/>
      <c r="BY1216" s="16"/>
      <c r="BZ1216" s="16"/>
      <c r="CI1216" s="16"/>
      <c r="CJ1216" s="16"/>
      <c r="CK1216" s="16"/>
      <c r="CL1216" s="16" t="s">
        <v>4260</v>
      </c>
      <c r="CM1216" s="16" t="s">
        <v>119</v>
      </c>
      <c r="CN1216" s="16" t="s">
        <v>119</v>
      </c>
      <c r="CO1216" s="16" t="s">
        <v>3172</v>
      </c>
      <c r="CQ1216" s="16" t="s">
        <v>4256</v>
      </c>
      <c r="CR1216" s="16" t="s">
        <v>4257</v>
      </c>
      <c r="CS1216" s="16" t="s">
        <v>4255</v>
      </c>
      <c r="CT1216" s="16" t="s">
        <v>4259</v>
      </c>
      <c r="CU1216" s="16" t="s">
        <v>3565</v>
      </c>
      <c r="CV1216" s="16" t="s">
        <v>3184</v>
      </c>
      <c r="CW1216" s="16" t="s">
        <v>4261</v>
      </c>
      <c r="CY1216" s="16"/>
      <c r="CZ1216" s="19"/>
      <c r="DA1216" s="16"/>
      <c r="DB1216" s="16"/>
      <c r="DD1216" s="16"/>
      <c r="DF1216" s="16"/>
      <c r="DP1216" s="16"/>
      <c r="DS1216" s="16"/>
      <c r="DT1216" s="16"/>
      <c r="DU1216" s="16"/>
      <c r="DW1216" s="16"/>
      <c r="EB1216" s="16"/>
    </row>
    <row r="1217" spans="1:132" x14ac:dyDescent="0.35">
      <c r="A1217" s="16" t="s">
        <v>1166</v>
      </c>
      <c r="I1217" t="s">
        <v>4262</v>
      </c>
      <c r="J1217"/>
      <c r="K1217" s="16" t="s">
        <v>5829</v>
      </c>
      <c r="L1217" s="16"/>
      <c r="P1217" s="16"/>
      <c r="Q1217" s="16"/>
      <c r="R1217" s="16">
        <f>SUM(COUNTIF(L1217:Q1217,"yes"))</f>
        <v>0</v>
      </c>
      <c r="S1217" s="20"/>
      <c r="T1217" s="16" t="s">
        <v>5810</v>
      </c>
      <c r="U1217" s="16"/>
      <c r="V1217" s="16"/>
      <c r="W1217" s="16"/>
      <c r="X1217" s="16"/>
      <c r="Y1217" s="16"/>
      <c r="Z1217" s="16"/>
      <c r="AA1217" s="16"/>
      <c r="AG1217" s="16"/>
      <c r="AQ1217" s="16"/>
      <c r="BD1217" s="30"/>
      <c r="BH1217" s="26"/>
      <c r="BM1217" s="16"/>
      <c r="BN1217" s="16"/>
      <c r="BO1217" s="41"/>
      <c r="BT1217" s="16" t="s">
        <v>4263</v>
      </c>
      <c r="BU1217" s="32" t="s">
        <v>4264</v>
      </c>
      <c r="BW1217" s="16"/>
      <c r="BX1217" s="16"/>
      <c r="BY1217" s="16"/>
      <c r="BZ1217" s="16"/>
      <c r="CI1217" s="16"/>
      <c r="CJ1217" s="16"/>
      <c r="CK1217" s="16"/>
      <c r="CL1217" s="16" t="s">
        <v>4267</v>
      </c>
      <c r="CM1217" s="16" t="s">
        <v>119</v>
      </c>
      <c r="CN1217" s="16" t="s">
        <v>119</v>
      </c>
      <c r="CO1217" s="16" t="s">
        <v>3172</v>
      </c>
      <c r="CQ1217" s="16" t="s">
        <v>4263</v>
      </c>
      <c r="CR1217" s="16" t="s">
        <v>4264</v>
      </c>
      <c r="CS1217" s="16" t="s">
        <v>4262</v>
      </c>
      <c r="CT1217" s="16" t="s">
        <v>4266</v>
      </c>
      <c r="CU1217" s="16" t="s">
        <v>3338</v>
      </c>
      <c r="CV1217" s="16" t="s">
        <v>3323</v>
      </c>
      <c r="CW1217" s="16" t="s">
        <v>3324</v>
      </c>
      <c r="CY1217" s="16"/>
      <c r="CZ1217" s="19"/>
      <c r="DA1217" s="16"/>
      <c r="DB1217" s="16"/>
      <c r="DD1217" s="16"/>
      <c r="DF1217" s="16"/>
      <c r="DP1217" s="16"/>
      <c r="DS1217" s="16"/>
      <c r="DT1217" s="16"/>
      <c r="DU1217" s="16"/>
      <c r="DW1217" s="16"/>
      <c r="EB1217" s="16"/>
    </row>
    <row r="1218" spans="1:132" x14ac:dyDescent="0.35">
      <c r="A1218" s="16" t="s">
        <v>1166</v>
      </c>
      <c r="I1218" t="s">
        <v>4268</v>
      </c>
      <c r="J1218"/>
      <c r="K1218" s="16" t="s">
        <v>5829</v>
      </c>
      <c r="L1218" s="16"/>
      <c r="P1218" s="16"/>
      <c r="Q1218" s="16"/>
      <c r="R1218" s="16">
        <f>SUM(COUNTIF(L1218:Q1218,"yes"))</f>
        <v>0</v>
      </c>
      <c r="S1218" s="20"/>
      <c r="T1218" s="16" t="s">
        <v>5810</v>
      </c>
      <c r="U1218" s="16"/>
      <c r="V1218" s="16"/>
      <c r="W1218" s="16"/>
      <c r="X1218" s="16"/>
      <c r="Y1218" s="16"/>
      <c r="Z1218" s="16"/>
      <c r="AA1218" s="16"/>
      <c r="AG1218" s="16"/>
      <c r="AQ1218" s="16"/>
      <c r="BD1218" s="30"/>
      <c r="BH1218" s="26"/>
      <c r="BM1218" s="16"/>
      <c r="BN1218" s="16"/>
      <c r="BO1218" s="41"/>
      <c r="BT1218" s="16" t="s">
        <v>4269</v>
      </c>
      <c r="BU1218" s="32" t="s">
        <v>4270</v>
      </c>
      <c r="BW1218" s="16"/>
      <c r="BX1218" s="16"/>
      <c r="BY1218" s="16"/>
      <c r="BZ1218" s="16"/>
      <c r="CI1218" s="16"/>
      <c r="CJ1218" s="16"/>
      <c r="CK1218" s="16"/>
      <c r="CL1218" s="16" t="s">
        <v>4273</v>
      </c>
      <c r="CM1218" s="16" t="s">
        <v>119</v>
      </c>
      <c r="CN1218" s="16" t="s">
        <v>119</v>
      </c>
      <c r="CO1218" s="16" t="s">
        <v>3172</v>
      </c>
      <c r="CQ1218" s="16" t="s">
        <v>4269</v>
      </c>
      <c r="CR1218" s="16" t="s">
        <v>4270</v>
      </c>
      <c r="CS1218" s="16" t="s">
        <v>4268</v>
      </c>
      <c r="CT1218" s="16" t="s">
        <v>4272</v>
      </c>
      <c r="CU1218" s="16" t="s">
        <v>3225</v>
      </c>
      <c r="CV1218" s="16" t="s">
        <v>3184</v>
      </c>
      <c r="CW1218" s="16" t="s">
        <v>3410</v>
      </c>
      <c r="CY1218" s="16"/>
      <c r="CZ1218" s="19"/>
      <c r="DA1218" s="16"/>
      <c r="DB1218" s="16"/>
      <c r="DD1218" s="16"/>
      <c r="DF1218" s="16"/>
      <c r="DP1218" s="16"/>
      <c r="DS1218" s="16"/>
      <c r="DT1218" s="16"/>
      <c r="DU1218" s="16"/>
      <c r="DW1218" s="16"/>
      <c r="EB1218" s="16"/>
    </row>
    <row r="1219" spans="1:132" x14ac:dyDescent="0.35">
      <c r="A1219" s="16" t="s">
        <v>1166</v>
      </c>
      <c r="I1219" t="s">
        <v>4275</v>
      </c>
      <c r="J1219"/>
      <c r="K1219" s="16" t="s">
        <v>5829</v>
      </c>
      <c r="L1219" s="16"/>
      <c r="P1219" s="16"/>
      <c r="Q1219" s="16"/>
      <c r="R1219" s="16">
        <f>SUM(COUNTIF(L1219:Q1219,"yes"))</f>
        <v>0</v>
      </c>
      <c r="S1219" s="20"/>
      <c r="T1219" s="16" t="s">
        <v>5810</v>
      </c>
      <c r="U1219" s="16"/>
      <c r="V1219" s="16"/>
      <c r="W1219" s="16"/>
      <c r="X1219" s="16"/>
      <c r="Y1219" s="16" t="s">
        <v>272</v>
      </c>
      <c r="Z1219" s="16"/>
      <c r="AA1219" s="16"/>
      <c r="AG1219" s="16"/>
      <c r="AQ1219" s="16"/>
      <c r="BD1219" s="30"/>
      <c r="BH1219" s="26"/>
      <c r="BM1219" s="16"/>
      <c r="BN1219" s="16"/>
      <c r="BO1219" s="41"/>
      <c r="BT1219" s="16" t="s">
        <v>4276</v>
      </c>
      <c r="BU1219" s="32" t="s">
        <v>4277</v>
      </c>
      <c r="BW1219" s="16"/>
      <c r="BX1219" s="16"/>
      <c r="BY1219" s="16"/>
      <c r="BZ1219" s="16"/>
      <c r="CI1219" s="16"/>
      <c r="CJ1219" s="16"/>
      <c r="CK1219" s="16"/>
      <c r="CL1219" s="16" t="s">
        <v>4280</v>
      </c>
      <c r="CM1219" s="16" t="s">
        <v>119</v>
      </c>
      <c r="CN1219" s="16" t="s">
        <v>119</v>
      </c>
      <c r="CO1219" s="16" t="s">
        <v>3172</v>
      </c>
      <c r="CQ1219" s="16" t="s">
        <v>4276</v>
      </c>
      <c r="CR1219" s="16" t="s">
        <v>4277</v>
      </c>
      <c r="CS1219" s="16" t="s">
        <v>4275</v>
      </c>
      <c r="CT1219" s="16" t="s">
        <v>4279</v>
      </c>
      <c r="CU1219" s="16" t="s">
        <v>3377</v>
      </c>
      <c r="CV1219" s="16" t="s">
        <v>3244</v>
      </c>
      <c r="CW1219" s="16" t="s">
        <v>3830</v>
      </c>
      <c r="CY1219" s="16"/>
      <c r="CZ1219" s="19"/>
      <c r="DA1219" s="16"/>
      <c r="DB1219" s="16"/>
      <c r="DD1219" s="16"/>
      <c r="DF1219" s="16"/>
      <c r="DP1219" s="16"/>
      <c r="DS1219" s="16"/>
      <c r="DT1219" s="16"/>
      <c r="DU1219" s="16"/>
      <c r="DW1219" s="16"/>
      <c r="EB1219" s="16"/>
    </row>
    <row r="1220" spans="1:132" x14ac:dyDescent="0.35">
      <c r="A1220" s="16" t="s">
        <v>1166</v>
      </c>
      <c r="I1220" t="s">
        <v>4282</v>
      </c>
      <c r="J1220"/>
      <c r="K1220" s="16" t="s">
        <v>5829</v>
      </c>
      <c r="L1220" s="16"/>
      <c r="P1220" s="16"/>
      <c r="Q1220" s="16"/>
      <c r="R1220" s="16">
        <f>SUM(COUNTIF(L1220:Q1220,"yes"))</f>
        <v>0</v>
      </c>
      <c r="S1220" s="20"/>
      <c r="T1220" s="16" t="s">
        <v>5810</v>
      </c>
      <c r="U1220" s="16"/>
      <c r="V1220" s="16"/>
      <c r="W1220" s="16"/>
      <c r="X1220" s="16"/>
      <c r="Y1220" s="16"/>
      <c r="Z1220" s="16"/>
      <c r="AA1220" s="16"/>
      <c r="AG1220" s="16"/>
      <c r="AQ1220" s="16"/>
      <c r="BD1220" s="30"/>
      <c r="BH1220" s="26"/>
      <c r="BM1220" s="16"/>
      <c r="BN1220" s="16"/>
      <c r="BO1220" s="41"/>
      <c r="BT1220" s="16" t="s">
        <v>4283</v>
      </c>
      <c r="BU1220" s="32" t="s">
        <v>4284</v>
      </c>
      <c r="BW1220" s="16"/>
      <c r="BX1220" s="16"/>
      <c r="BY1220" s="16"/>
      <c r="BZ1220" s="16"/>
      <c r="CI1220" s="16"/>
      <c r="CJ1220" s="16"/>
      <c r="CK1220" s="16"/>
      <c r="CL1220" s="16" t="s">
        <v>4287</v>
      </c>
      <c r="CM1220" s="16" t="s">
        <v>119</v>
      </c>
      <c r="CN1220" s="16" t="s">
        <v>119</v>
      </c>
      <c r="CO1220" s="16" t="s">
        <v>3172</v>
      </c>
      <c r="CQ1220" s="16" t="s">
        <v>4283</v>
      </c>
      <c r="CR1220" s="16" t="s">
        <v>4284</v>
      </c>
      <c r="CS1220" s="16" t="s">
        <v>4282</v>
      </c>
      <c r="CT1220" s="16" t="s">
        <v>4286</v>
      </c>
      <c r="CU1220" s="16" t="s">
        <v>3174</v>
      </c>
      <c r="CV1220" s="16" t="s">
        <v>3734</v>
      </c>
      <c r="CW1220" s="16" t="s">
        <v>3527</v>
      </c>
      <c r="CY1220" s="16"/>
      <c r="CZ1220" s="19"/>
      <c r="DA1220" s="16"/>
      <c r="DB1220" s="16"/>
      <c r="DD1220" s="16"/>
      <c r="DF1220" s="16"/>
      <c r="DP1220" s="16"/>
      <c r="DS1220" s="16"/>
      <c r="DT1220" s="16"/>
      <c r="DU1220" s="16"/>
      <c r="DW1220" s="16"/>
      <c r="EB1220" s="16"/>
    </row>
    <row r="1221" spans="1:132" x14ac:dyDescent="0.35">
      <c r="A1221" s="16" t="s">
        <v>1166</v>
      </c>
      <c r="I1221" t="s">
        <v>4288</v>
      </c>
      <c r="J1221"/>
      <c r="K1221" s="16" t="s">
        <v>5829</v>
      </c>
      <c r="L1221" s="16"/>
      <c r="P1221" s="16"/>
      <c r="Q1221" s="16"/>
      <c r="R1221" s="16">
        <f>SUM(COUNTIF(L1221:Q1221,"yes"))</f>
        <v>0</v>
      </c>
      <c r="S1221" s="20"/>
      <c r="T1221" s="16" t="s">
        <v>5810</v>
      </c>
      <c r="U1221" s="16"/>
      <c r="V1221" s="16"/>
      <c r="W1221" s="16"/>
      <c r="X1221" s="16"/>
      <c r="Y1221" s="16"/>
      <c r="Z1221" s="16"/>
      <c r="AA1221" s="16"/>
      <c r="AG1221" s="16"/>
      <c r="AQ1221" s="16"/>
      <c r="BD1221" s="30"/>
      <c r="BH1221" s="26"/>
      <c r="BM1221" s="16"/>
      <c r="BN1221" s="16"/>
      <c r="BO1221" s="41"/>
      <c r="BT1221" s="16" t="s">
        <v>4289</v>
      </c>
      <c r="BU1221" s="32" t="s">
        <v>4290</v>
      </c>
      <c r="BW1221" s="16"/>
      <c r="BX1221" s="16"/>
      <c r="BY1221" s="16"/>
      <c r="BZ1221" s="16"/>
      <c r="CI1221" s="16"/>
      <c r="CJ1221" s="16"/>
      <c r="CK1221" s="16"/>
      <c r="CL1221" s="16" t="s">
        <v>4293</v>
      </c>
      <c r="CM1221" s="16" t="s">
        <v>119</v>
      </c>
      <c r="CN1221" s="16" t="s">
        <v>119</v>
      </c>
      <c r="CO1221" s="16" t="s">
        <v>3172</v>
      </c>
      <c r="CQ1221" s="16" t="s">
        <v>4289</v>
      </c>
      <c r="CR1221" s="16" t="s">
        <v>4290</v>
      </c>
      <c r="CS1221" s="16" t="s">
        <v>4288</v>
      </c>
      <c r="CT1221" s="16" t="s">
        <v>4292</v>
      </c>
      <c r="CU1221" s="16" t="s">
        <v>3873</v>
      </c>
      <c r="CV1221" s="16" t="s">
        <v>4294</v>
      </c>
      <c r="CW1221" s="16" t="s">
        <v>3476</v>
      </c>
      <c r="CY1221" s="16"/>
      <c r="CZ1221" s="19"/>
      <c r="DA1221" s="16"/>
      <c r="DB1221" s="16"/>
      <c r="DD1221" s="16"/>
      <c r="DF1221" s="16"/>
      <c r="DP1221" s="16"/>
      <c r="DS1221" s="16"/>
      <c r="DT1221" s="16"/>
      <c r="DU1221" s="16"/>
      <c r="DW1221" s="16"/>
      <c r="EB1221" s="16"/>
    </row>
    <row r="1222" spans="1:132" x14ac:dyDescent="0.35">
      <c r="A1222" s="16" t="s">
        <v>1166</v>
      </c>
      <c r="I1222" t="s">
        <v>4295</v>
      </c>
      <c r="J1222"/>
      <c r="K1222" s="16" t="s">
        <v>5829</v>
      </c>
      <c r="L1222" s="16"/>
      <c r="P1222" s="16"/>
      <c r="Q1222" s="16"/>
      <c r="R1222" s="16">
        <f>SUM(COUNTIF(L1222:Q1222,"yes"))</f>
        <v>0</v>
      </c>
      <c r="S1222" s="20"/>
      <c r="T1222" s="16" t="s">
        <v>5810</v>
      </c>
      <c r="U1222" s="16"/>
      <c r="V1222" s="16"/>
      <c r="W1222" s="16"/>
      <c r="X1222" s="16"/>
      <c r="Y1222" s="16"/>
      <c r="Z1222" s="16"/>
      <c r="AA1222" s="16"/>
      <c r="AG1222" s="16"/>
      <c r="AQ1222" s="16"/>
      <c r="BD1222" s="30"/>
      <c r="BH1222" s="26"/>
      <c r="BM1222" s="16"/>
      <c r="BN1222" s="16"/>
      <c r="BO1222" s="41"/>
      <c r="BT1222" s="16" t="s">
        <v>4296</v>
      </c>
      <c r="BU1222" s="32" t="s">
        <v>4297</v>
      </c>
      <c r="BW1222" s="16"/>
      <c r="BX1222" s="16"/>
      <c r="BY1222" s="16"/>
      <c r="BZ1222" s="16"/>
      <c r="CI1222" s="16"/>
      <c r="CJ1222" s="16"/>
      <c r="CK1222" s="16"/>
      <c r="CL1222" s="16" t="s">
        <v>4300</v>
      </c>
      <c r="CM1222" s="16" t="s">
        <v>119</v>
      </c>
      <c r="CN1222" s="16" t="s">
        <v>119</v>
      </c>
      <c r="CO1222" s="16" t="s">
        <v>3172</v>
      </c>
      <c r="CQ1222" s="16" t="s">
        <v>4296</v>
      </c>
      <c r="CR1222" s="16" t="s">
        <v>4297</v>
      </c>
      <c r="CS1222" s="16" t="s">
        <v>4295</v>
      </c>
      <c r="CT1222" s="16" t="s">
        <v>4299</v>
      </c>
      <c r="CU1222" s="16" t="s">
        <v>3587</v>
      </c>
      <c r="CV1222" s="16" t="s">
        <v>4301</v>
      </c>
      <c r="CW1222" s="16" t="s">
        <v>3498</v>
      </c>
      <c r="CY1222" s="16"/>
      <c r="CZ1222" s="19"/>
      <c r="DA1222" s="16"/>
      <c r="DB1222" s="16"/>
      <c r="DD1222" s="16"/>
      <c r="DF1222" s="16"/>
      <c r="DP1222" s="16"/>
      <c r="DS1222" s="16"/>
      <c r="DT1222" s="16"/>
      <c r="DU1222" s="16"/>
      <c r="DW1222" s="16"/>
      <c r="EB1222" s="16"/>
    </row>
    <row r="1223" spans="1:132" x14ac:dyDescent="0.35">
      <c r="A1223" s="16" t="s">
        <v>1166</v>
      </c>
      <c r="I1223" t="s">
        <v>4302</v>
      </c>
      <c r="J1223"/>
      <c r="K1223" s="16" t="s">
        <v>5829</v>
      </c>
      <c r="L1223" s="16"/>
      <c r="P1223" s="16"/>
      <c r="Q1223" s="16"/>
      <c r="R1223" s="16">
        <f>SUM(COUNTIF(L1223:Q1223,"yes"))</f>
        <v>0</v>
      </c>
      <c r="S1223" s="20"/>
      <c r="T1223" s="16" t="s">
        <v>5810</v>
      </c>
      <c r="U1223" s="16"/>
      <c r="V1223" s="16"/>
      <c r="W1223" s="16"/>
      <c r="X1223" s="16"/>
      <c r="Y1223" s="16"/>
      <c r="Z1223" s="16"/>
      <c r="AA1223" s="16"/>
      <c r="AG1223" s="16"/>
      <c r="AQ1223" s="16"/>
      <c r="BD1223" s="30"/>
      <c r="BH1223" s="26"/>
      <c r="BM1223" s="16"/>
      <c r="BN1223" s="16"/>
      <c r="BO1223" s="41"/>
      <c r="BT1223" s="16" t="s">
        <v>4303</v>
      </c>
      <c r="BU1223" s="32" t="s">
        <v>4304</v>
      </c>
      <c r="BW1223" s="16"/>
      <c r="BX1223" s="16"/>
      <c r="BY1223" s="16"/>
      <c r="BZ1223" s="16"/>
      <c r="CI1223" s="16"/>
      <c r="CJ1223" s="16"/>
      <c r="CK1223" s="16"/>
      <c r="CL1223" s="16" t="s">
        <v>4307</v>
      </c>
      <c r="CM1223" s="16" t="s">
        <v>119</v>
      </c>
      <c r="CN1223" s="16" t="s">
        <v>119</v>
      </c>
      <c r="CO1223" s="16" t="s">
        <v>3172</v>
      </c>
      <c r="CQ1223" s="16" t="s">
        <v>4303</v>
      </c>
      <c r="CR1223" s="16" t="s">
        <v>4304</v>
      </c>
      <c r="CS1223" s="16" t="s">
        <v>4302</v>
      </c>
      <c r="CT1223" s="16" t="s">
        <v>4306</v>
      </c>
      <c r="CU1223" s="16" t="s">
        <v>3557</v>
      </c>
      <c r="CV1223" s="16" t="s">
        <v>3201</v>
      </c>
      <c r="CW1223" s="16" t="s">
        <v>3459</v>
      </c>
      <c r="CY1223" s="16"/>
      <c r="CZ1223" s="19"/>
      <c r="DA1223" s="16"/>
      <c r="DB1223" s="16"/>
      <c r="DD1223" s="16"/>
      <c r="DF1223" s="16"/>
      <c r="DP1223" s="16"/>
      <c r="DS1223" s="16"/>
      <c r="DT1223" s="16"/>
      <c r="DU1223" s="16"/>
      <c r="DW1223" s="16"/>
      <c r="EB1223" s="16"/>
    </row>
    <row r="1224" spans="1:132" x14ac:dyDescent="0.35">
      <c r="A1224" s="16" t="s">
        <v>1166</v>
      </c>
      <c r="I1224" t="s">
        <v>4308</v>
      </c>
      <c r="J1224"/>
      <c r="K1224" s="16" t="s">
        <v>5829</v>
      </c>
      <c r="L1224" s="16"/>
      <c r="P1224" s="16"/>
      <c r="Q1224" s="16"/>
      <c r="R1224" s="16">
        <f>SUM(COUNTIF(L1224:Q1224,"yes"))</f>
        <v>0</v>
      </c>
      <c r="S1224" s="20"/>
      <c r="T1224" s="16" t="s">
        <v>5810</v>
      </c>
      <c r="U1224" s="16"/>
      <c r="V1224" s="16"/>
      <c r="W1224" s="16"/>
      <c r="X1224" s="16"/>
      <c r="Y1224" s="16"/>
      <c r="Z1224" s="16"/>
      <c r="AA1224" s="16"/>
      <c r="AG1224" s="16"/>
      <c r="AQ1224" s="16"/>
      <c r="BD1224" s="30"/>
      <c r="BH1224" s="26"/>
      <c r="BM1224" s="16"/>
      <c r="BN1224" s="16"/>
      <c r="BO1224" s="41"/>
      <c r="BT1224" s="16" t="s">
        <v>4309</v>
      </c>
      <c r="BU1224" s="32" t="s">
        <v>4310</v>
      </c>
      <c r="BW1224" s="16"/>
      <c r="BX1224" s="16"/>
      <c r="BY1224" s="16"/>
      <c r="BZ1224" s="16"/>
      <c r="CI1224" s="16"/>
      <c r="CJ1224" s="16"/>
      <c r="CK1224" s="16"/>
      <c r="CL1224" s="16" t="s">
        <v>4313</v>
      </c>
      <c r="CM1224" s="16" t="s">
        <v>119</v>
      </c>
      <c r="CN1224" s="16" t="s">
        <v>119</v>
      </c>
      <c r="CO1224" s="16" t="s">
        <v>3172</v>
      </c>
      <c r="CQ1224" s="16" t="s">
        <v>4309</v>
      </c>
      <c r="CR1224" s="16" t="s">
        <v>4310</v>
      </c>
      <c r="CS1224" s="16" t="s">
        <v>4308</v>
      </c>
      <c r="CT1224" s="16" t="s">
        <v>4312</v>
      </c>
      <c r="CU1224" s="16" t="s">
        <v>3300</v>
      </c>
      <c r="CV1224" s="16" t="s">
        <v>4314</v>
      </c>
      <c r="CW1224" s="16" t="s">
        <v>4315</v>
      </c>
      <c r="CY1224" s="16"/>
      <c r="CZ1224" s="19"/>
      <c r="DA1224" s="16"/>
      <c r="DB1224" s="16"/>
      <c r="DD1224" s="16"/>
      <c r="DF1224" s="16"/>
      <c r="DP1224" s="16"/>
      <c r="DS1224" s="16"/>
      <c r="DT1224" s="16"/>
      <c r="DU1224" s="16"/>
      <c r="DW1224" s="16"/>
      <c r="EB1224" s="16"/>
    </row>
    <row r="1225" spans="1:132" x14ac:dyDescent="0.35">
      <c r="A1225" s="16" t="s">
        <v>1166</v>
      </c>
      <c r="I1225" t="s">
        <v>4316</v>
      </c>
      <c r="J1225"/>
      <c r="K1225" s="16" t="s">
        <v>5829</v>
      </c>
      <c r="L1225" s="16"/>
      <c r="P1225" s="16"/>
      <c r="Q1225" s="16"/>
      <c r="R1225" s="16">
        <f>SUM(COUNTIF(L1225:Q1225,"yes"))</f>
        <v>0</v>
      </c>
      <c r="S1225" s="20"/>
      <c r="T1225" s="16" t="s">
        <v>5810</v>
      </c>
      <c r="U1225" s="16"/>
      <c r="V1225" s="16"/>
      <c r="W1225" s="16"/>
      <c r="X1225" s="16"/>
      <c r="Y1225" s="16"/>
      <c r="Z1225" s="16"/>
      <c r="AA1225" s="16"/>
      <c r="AG1225" s="16"/>
      <c r="AQ1225" s="16"/>
      <c r="BD1225" s="30"/>
      <c r="BH1225" s="26"/>
      <c r="BM1225" s="16"/>
      <c r="BN1225" s="16"/>
      <c r="BO1225" s="41"/>
      <c r="BT1225" s="16" t="s">
        <v>4317</v>
      </c>
      <c r="BU1225" s="32" t="s">
        <v>4318</v>
      </c>
      <c r="BW1225" s="16"/>
      <c r="BX1225" s="16"/>
      <c r="BY1225" s="16"/>
      <c r="BZ1225" s="16"/>
      <c r="CI1225" s="16"/>
      <c r="CJ1225" s="16"/>
      <c r="CK1225" s="16"/>
      <c r="CL1225" s="16" t="s">
        <v>4321</v>
      </c>
      <c r="CM1225" s="16" t="s">
        <v>119</v>
      </c>
      <c r="CN1225" s="16" t="s">
        <v>119</v>
      </c>
      <c r="CO1225" s="16" t="s">
        <v>3172</v>
      </c>
      <c r="CQ1225" s="16" t="s">
        <v>4317</v>
      </c>
      <c r="CR1225" s="16" t="s">
        <v>4318</v>
      </c>
      <c r="CS1225" s="16" t="s">
        <v>4316</v>
      </c>
      <c r="CT1225" s="16" t="s">
        <v>4320</v>
      </c>
      <c r="CU1225" s="16" t="s">
        <v>3234</v>
      </c>
      <c r="CV1225" s="16" t="s">
        <v>3534</v>
      </c>
      <c r="CW1225" s="16" t="s">
        <v>4322</v>
      </c>
      <c r="CY1225" s="16"/>
      <c r="CZ1225" s="19"/>
      <c r="DA1225" s="16"/>
      <c r="DB1225" s="16"/>
      <c r="DD1225" s="16"/>
      <c r="DF1225" s="16"/>
      <c r="DP1225" s="16"/>
      <c r="DS1225" s="16"/>
      <c r="DT1225" s="16"/>
      <c r="DU1225" s="16"/>
      <c r="DW1225" s="16"/>
      <c r="EB1225" s="16"/>
    </row>
    <row r="1226" spans="1:132" x14ac:dyDescent="0.35">
      <c r="A1226" s="16" t="s">
        <v>1166</v>
      </c>
      <c r="I1226" t="s">
        <v>4323</v>
      </c>
      <c r="J1226"/>
      <c r="K1226" s="16" t="s">
        <v>5829</v>
      </c>
      <c r="L1226" s="16"/>
      <c r="P1226" s="16"/>
      <c r="Q1226" s="16"/>
      <c r="R1226" s="16">
        <f>SUM(COUNTIF(L1226:Q1226,"yes"))</f>
        <v>0</v>
      </c>
      <c r="S1226" s="20"/>
      <c r="T1226" s="16" t="s">
        <v>5810</v>
      </c>
      <c r="U1226" s="16"/>
      <c r="V1226" s="16"/>
      <c r="W1226" s="16"/>
      <c r="X1226" s="16"/>
      <c r="Y1226" s="16"/>
      <c r="Z1226" s="16"/>
      <c r="AA1226" s="16"/>
      <c r="AG1226" s="16"/>
      <c r="AQ1226" s="16"/>
      <c r="BD1226" s="30"/>
      <c r="BH1226" s="26"/>
      <c r="BM1226" s="16"/>
      <c r="BN1226" s="16"/>
      <c r="BO1226" s="41"/>
      <c r="BT1226" s="16" t="s">
        <v>4324</v>
      </c>
      <c r="BU1226" s="32" t="s">
        <v>4325</v>
      </c>
      <c r="BW1226" s="16"/>
      <c r="BX1226" s="16"/>
      <c r="BY1226" s="16"/>
      <c r="BZ1226" s="16"/>
      <c r="CI1226" s="16"/>
      <c r="CJ1226" s="16"/>
      <c r="CK1226" s="16"/>
      <c r="CL1226" s="16" t="s">
        <v>4328</v>
      </c>
      <c r="CM1226" s="16" t="s">
        <v>119</v>
      </c>
      <c r="CN1226" s="16" t="s">
        <v>119</v>
      </c>
      <c r="CO1226" s="16" t="s">
        <v>3172</v>
      </c>
      <c r="CQ1226" s="16" t="s">
        <v>4324</v>
      </c>
      <c r="CR1226" s="16" t="s">
        <v>4325</v>
      </c>
      <c r="CS1226" s="16" t="s">
        <v>4323</v>
      </c>
      <c r="CT1226" s="16" t="s">
        <v>4327</v>
      </c>
      <c r="CU1226" s="16" t="s">
        <v>3393</v>
      </c>
      <c r="CV1226" s="16" t="s">
        <v>4329</v>
      </c>
      <c r="CW1226" s="16" t="s">
        <v>4141</v>
      </c>
      <c r="CY1226" s="16"/>
      <c r="CZ1226" s="19"/>
      <c r="DA1226" s="16"/>
      <c r="DB1226" s="16"/>
      <c r="DD1226" s="16"/>
      <c r="DF1226" s="16"/>
      <c r="DP1226" s="16"/>
      <c r="DS1226" s="16"/>
      <c r="DT1226" s="16"/>
      <c r="DU1226" s="16"/>
      <c r="DW1226" s="16"/>
      <c r="EB1226" s="16"/>
    </row>
    <row r="1227" spans="1:132" x14ac:dyDescent="0.35">
      <c r="A1227" s="16" t="s">
        <v>1166</v>
      </c>
      <c r="I1227" t="s">
        <v>4330</v>
      </c>
      <c r="J1227"/>
      <c r="K1227" s="16" t="s">
        <v>5829</v>
      </c>
      <c r="L1227" s="16"/>
      <c r="P1227" s="16"/>
      <c r="Q1227" s="16"/>
      <c r="R1227" s="16">
        <f>SUM(COUNTIF(L1227:Q1227,"yes"))</f>
        <v>0</v>
      </c>
      <c r="S1227" s="20"/>
      <c r="T1227" s="16" t="s">
        <v>5810</v>
      </c>
      <c r="U1227" s="16"/>
      <c r="V1227" s="16"/>
      <c r="W1227" s="16"/>
      <c r="X1227" s="16"/>
      <c r="Y1227" s="16"/>
      <c r="Z1227" s="16"/>
      <c r="AA1227" s="16"/>
      <c r="AG1227" s="16"/>
      <c r="AQ1227" s="16"/>
      <c r="BD1227" s="30"/>
      <c r="BH1227" s="26"/>
      <c r="BM1227" s="16"/>
      <c r="BN1227" s="16"/>
      <c r="BO1227" s="41"/>
      <c r="BT1227" s="16" t="s">
        <v>4331</v>
      </c>
      <c r="BU1227" s="32" t="s">
        <v>4332</v>
      </c>
      <c r="BW1227" s="16"/>
      <c r="BX1227" s="16"/>
      <c r="BY1227" s="16"/>
      <c r="BZ1227" s="16"/>
      <c r="CI1227" s="16"/>
      <c r="CJ1227" s="16"/>
      <c r="CK1227" s="16"/>
      <c r="CL1227" s="16" t="s">
        <v>4335</v>
      </c>
      <c r="CM1227" s="16" t="s">
        <v>119</v>
      </c>
      <c r="CN1227" s="16" t="s">
        <v>119</v>
      </c>
      <c r="CO1227" s="16" t="s">
        <v>3172</v>
      </c>
      <c r="CQ1227" s="16" t="s">
        <v>4331</v>
      </c>
      <c r="CR1227" s="16" t="s">
        <v>4332</v>
      </c>
      <c r="CS1227" s="16" t="s">
        <v>4330</v>
      </c>
      <c r="CT1227" s="16" t="s">
        <v>4334</v>
      </c>
      <c r="CU1227" s="16" t="s">
        <v>3393</v>
      </c>
      <c r="CV1227" s="16" t="s">
        <v>4336</v>
      </c>
      <c r="CW1227" s="16" t="s">
        <v>3410</v>
      </c>
      <c r="CY1227" s="16"/>
      <c r="CZ1227" s="19"/>
      <c r="DA1227" s="16"/>
      <c r="DB1227" s="16"/>
      <c r="DD1227" s="16"/>
      <c r="DF1227" s="16"/>
      <c r="DP1227" s="16"/>
      <c r="DS1227" s="16"/>
      <c r="DT1227" s="16"/>
      <c r="DU1227" s="16"/>
      <c r="DW1227" s="16"/>
      <c r="EB1227" s="16"/>
    </row>
    <row r="1228" spans="1:132" x14ac:dyDescent="0.35">
      <c r="A1228" s="16" t="s">
        <v>1166</v>
      </c>
      <c r="I1228" t="s">
        <v>4337</v>
      </c>
      <c r="J1228"/>
      <c r="K1228" s="16" t="s">
        <v>5829</v>
      </c>
      <c r="L1228" s="16"/>
      <c r="P1228" s="16"/>
      <c r="Q1228" s="16"/>
      <c r="R1228" s="16">
        <f>SUM(COUNTIF(L1228:Q1228,"yes"))</f>
        <v>0</v>
      </c>
      <c r="S1228" s="20"/>
      <c r="T1228" s="16" t="s">
        <v>5810</v>
      </c>
      <c r="U1228" s="16"/>
      <c r="V1228" s="16"/>
      <c r="W1228" s="16"/>
      <c r="X1228" s="16"/>
      <c r="Y1228" s="16"/>
      <c r="Z1228" s="16"/>
      <c r="AA1228" s="16"/>
      <c r="AG1228" s="16"/>
      <c r="AQ1228" s="16"/>
      <c r="BD1228" s="30"/>
      <c r="BH1228" s="26"/>
      <c r="BM1228" s="16"/>
      <c r="BN1228" s="16"/>
      <c r="BO1228" s="41"/>
      <c r="BT1228" s="16" t="s">
        <v>4338</v>
      </c>
      <c r="BU1228" s="32" t="s">
        <v>4339</v>
      </c>
      <c r="BW1228" s="16"/>
      <c r="BX1228" s="16"/>
      <c r="BY1228" s="16"/>
      <c r="BZ1228" s="16"/>
      <c r="CI1228" s="16"/>
      <c r="CJ1228" s="16"/>
      <c r="CK1228" s="16"/>
      <c r="CL1228" s="16" t="s">
        <v>4342</v>
      </c>
      <c r="CM1228" s="16" t="s">
        <v>119</v>
      </c>
      <c r="CN1228" s="16" t="s">
        <v>119</v>
      </c>
      <c r="CO1228" s="16" t="s">
        <v>3172</v>
      </c>
      <c r="CQ1228" s="16" t="s">
        <v>4338</v>
      </c>
      <c r="CR1228" s="16" t="s">
        <v>4339</v>
      </c>
      <c r="CS1228" s="16" t="s">
        <v>4337</v>
      </c>
      <c r="CT1228" s="16" t="s">
        <v>4341</v>
      </c>
      <c r="CU1228" s="16" t="s">
        <v>3209</v>
      </c>
      <c r="CV1228" s="16" t="s">
        <v>3857</v>
      </c>
      <c r="CW1228" s="16" t="s">
        <v>3324</v>
      </c>
      <c r="CY1228" s="16"/>
      <c r="CZ1228" s="19"/>
      <c r="DA1228" s="16"/>
      <c r="DB1228" s="16"/>
      <c r="DD1228" s="16"/>
      <c r="DF1228" s="16"/>
      <c r="DP1228" s="16"/>
      <c r="DS1228" s="16"/>
      <c r="DT1228" s="16"/>
      <c r="DU1228" s="16"/>
      <c r="DW1228" s="16"/>
      <c r="EB1228" s="16"/>
    </row>
    <row r="1229" spans="1:132" x14ac:dyDescent="0.35">
      <c r="A1229" s="16" t="s">
        <v>1166</v>
      </c>
      <c r="I1229" t="s">
        <v>4349</v>
      </c>
      <c r="J1229"/>
      <c r="K1229" s="16" t="s">
        <v>5829</v>
      </c>
      <c r="L1229" s="16"/>
      <c r="P1229" s="16"/>
      <c r="Q1229" s="16"/>
      <c r="R1229" s="16">
        <f>SUM(COUNTIF(L1229:Q1229,"yes"))</f>
        <v>0</v>
      </c>
      <c r="S1229" s="20"/>
      <c r="T1229" s="16" t="s">
        <v>5810</v>
      </c>
      <c r="U1229" s="16"/>
      <c r="V1229" s="16"/>
      <c r="W1229" s="16"/>
      <c r="X1229" s="16"/>
      <c r="Y1229" s="16"/>
      <c r="Z1229" s="16"/>
      <c r="AA1229" s="16"/>
      <c r="AG1229" s="16"/>
      <c r="AQ1229" s="16"/>
      <c r="BD1229" s="30"/>
      <c r="BH1229" s="26"/>
      <c r="BM1229" s="16"/>
      <c r="BN1229" s="16"/>
      <c r="BO1229" s="41"/>
      <c r="BT1229" s="16" t="s">
        <v>4350</v>
      </c>
      <c r="BU1229" s="32" t="s">
        <v>4351</v>
      </c>
      <c r="BW1229" s="16"/>
      <c r="BX1229" s="16"/>
      <c r="BY1229" s="16"/>
      <c r="BZ1229" s="16"/>
      <c r="CI1229" s="16"/>
      <c r="CJ1229" s="16"/>
      <c r="CK1229" s="16"/>
      <c r="CL1229" s="16" t="s">
        <v>4354</v>
      </c>
      <c r="CM1229" s="16" t="s">
        <v>119</v>
      </c>
      <c r="CN1229" s="16" t="s">
        <v>119</v>
      </c>
      <c r="CO1229" s="16" t="s">
        <v>3172</v>
      </c>
      <c r="CQ1229" s="16" t="s">
        <v>4350</v>
      </c>
      <c r="CR1229" s="16" t="s">
        <v>4351</v>
      </c>
      <c r="CS1229" s="16" t="s">
        <v>4349</v>
      </c>
      <c r="CT1229" s="16" t="s">
        <v>4353</v>
      </c>
      <c r="CU1229" s="16" t="s">
        <v>3225</v>
      </c>
      <c r="CV1229" s="16" t="s">
        <v>3775</v>
      </c>
      <c r="CW1229" s="16" t="s">
        <v>3455</v>
      </c>
      <c r="CY1229" s="16"/>
      <c r="CZ1229" s="19"/>
      <c r="DA1229" s="16"/>
      <c r="DB1229" s="16"/>
      <c r="DD1229" s="16"/>
      <c r="DF1229" s="16"/>
      <c r="DP1229" s="16"/>
      <c r="DS1229" s="16"/>
      <c r="DT1229" s="16"/>
      <c r="DU1229" s="16"/>
      <c r="DW1229" s="16"/>
      <c r="EB1229" s="16"/>
    </row>
    <row r="1230" spans="1:132" x14ac:dyDescent="0.35">
      <c r="A1230" s="16" t="s">
        <v>1166</v>
      </c>
      <c r="I1230" t="s">
        <v>4355</v>
      </c>
      <c r="J1230"/>
      <c r="K1230" s="16" t="s">
        <v>5829</v>
      </c>
      <c r="L1230" s="16"/>
      <c r="P1230" s="16"/>
      <c r="Q1230" s="16"/>
      <c r="R1230" s="16">
        <f>SUM(COUNTIF(L1230:Q1230,"yes"))</f>
        <v>0</v>
      </c>
      <c r="S1230" s="20"/>
      <c r="T1230" s="16" t="s">
        <v>5810</v>
      </c>
      <c r="U1230" s="16"/>
      <c r="V1230" s="16"/>
      <c r="W1230" s="16"/>
      <c r="X1230" s="16"/>
      <c r="Y1230" s="16"/>
      <c r="Z1230" s="16"/>
      <c r="AA1230" s="16"/>
      <c r="AG1230" s="16"/>
      <c r="AQ1230" s="16"/>
      <c r="BD1230" s="30"/>
      <c r="BH1230" s="26"/>
      <c r="BM1230" s="16"/>
      <c r="BN1230" s="16"/>
      <c r="BO1230" s="41"/>
      <c r="BT1230" s="16" t="s">
        <v>4356</v>
      </c>
      <c r="BU1230" s="32" t="s">
        <v>4357</v>
      </c>
      <c r="BW1230" s="16"/>
      <c r="BX1230" s="16"/>
      <c r="BY1230" s="16"/>
      <c r="BZ1230" s="16"/>
      <c r="CI1230" s="16"/>
      <c r="CJ1230" s="16"/>
      <c r="CK1230" s="16"/>
      <c r="CL1230" s="16" t="s">
        <v>4360</v>
      </c>
      <c r="CM1230" s="16" t="s">
        <v>119</v>
      </c>
      <c r="CN1230" s="16" t="s">
        <v>119</v>
      </c>
      <c r="CO1230" s="16" t="s">
        <v>3172</v>
      </c>
      <c r="CQ1230" s="16" t="s">
        <v>4356</v>
      </c>
      <c r="CR1230" s="16" t="s">
        <v>4357</v>
      </c>
      <c r="CS1230" s="16" t="s">
        <v>4355</v>
      </c>
      <c r="CT1230" s="16" t="s">
        <v>4359</v>
      </c>
      <c r="CU1230" s="16" t="s">
        <v>3275</v>
      </c>
      <c r="CV1230" s="16" t="s">
        <v>4361</v>
      </c>
      <c r="CW1230" s="16" t="s">
        <v>3202</v>
      </c>
      <c r="CY1230" s="16"/>
      <c r="CZ1230" s="19"/>
      <c r="DA1230" s="16"/>
      <c r="DB1230" s="16"/>
      <c r="DD1230" s="16"/>
      <c r="DF1230" s="16"/>
      <c r="DP1230" s="16"/>
      <c r="DS1230" s="16"/>
      <c r="DT1230" s="16"/>
      <c r="DU1230" s="16"/>
      <c r="DW1230" s="16"/>
      <c r="EB1230" s="16"/>
    </row>
    <row r="1231" spans="1:132" x14ac:dyDescent="0.35">
      <c r="A1231" s="16" t="s">
        <v>1166</v>
      </c>
      <c r="I1231" t="s">
        <v>4362</v>
      </c>
      <c r="J1231"/>
      <c r="K1231" s="16" t="s">
        <v>5829</v>
      </c>
      <c r="L1231" s="16"/>
      <c r="P1231" s="16"/>
      <c r="Q1231" s="16"/>
      <c r="R1231" s="16">
        <f>SUM(COUNTIF(L1231:Q1231,"yes"))</f>
        <v>0</v>
      </c>
      <c r="S1231" s="20"/>
      <c r="T1231" s="16" t="s">
        <v>5810</v>
      </c>
      <c r="U1231" s="16"/>
      <c r="V1231" s="16"/>
      <c r="W1231" s="16"/>
      <c r="X1231" s="16"/>
      <c r="Y1231" s="16"/>
      <c r="Z1231" s="16"/>
      <c r="AA1231" s="16"/>
      <c r="AG1231" s="16"/>
      <c r="AQ1231" s="16"/>
      <c r="BD1231" s="30"/>
      <c r="BH1231" s="26"/>
      <c r="BM1231" s="16"/>
      <c r="BN1231" s="16"/>
      <c r="BO1231" s="41"/>
      <c r="BT1231" s="16" t="s">
        <v>4363</v>
      </c>
      <c r="BU1231" s="32" t="s">
        <v>4364</v>
      </c>
      <c r="BW1231" s="16"/>
      <c r="BX1231" s="16"/>
      <c r="BY1231" s="16"/>
      <c r="BZ1231" s="16"/>
      <c r="CI1231" s="16"/>
      <c r="CJ1231" s="16"/>
      <c r="CK1231" s="16"/>
      <c r="CL1231" s="16" t="s">
        <v>4367</v>
      </c>
      <c r="CM1231" s="16" t="s">
        <v>119</v>
      </c>
      <c r="CN1231" s="16" t="s">
        <v>119</v>
      </c>
      <c r="CO1231" s="16" t="s">
        <v>3172</v>
      </c>
      <c r="CQ1231" s="16" t="s">
        <v>4363</v>
      </c>
      <c r="CR1231" s="16" t="s">
        <v>4364</v>
      </c>
      <c r="CS1231" s="16" t="s">
        <v>4362</v>
      </c>
      <c r="CT1231" s="16" t="s">
        <v>4366</v>
      </c>
      <c r="CU1231" s="16" t="s">
        <v>3209</v>
      </c>
      <c r="CV1231" s="16" t="s">
        <v>4368</v>
      </c>
      <c r="CW1231" s="16" t="s">
        <v>4369</v>
      </c>
      <c r="CY1231" s="16"/>
      <c r="CZ1231" s="19"/>
      <c r="DA1231" s="16"/>
      <c r="DB1231" s="16"/>
      <c r="DD1231" s="16"/>
      <c r="DF1231" s="16"/>
      <c r="DP1231" s="16"/>
      <c r="DS1231" s="16"/>
      <c r="DT1231" s="16"/>
      <c r="DU1231" s="16"/>
      <c r="DW1231" s="16"/>
      <c r="EB1231" s="16"/>
    </row>
    <row r="1232" spans="1:132" x14ac:dyDescent="0.35">
      <c r="A1232" s="16" t="s">
        <v>1166</v>
      </c>
      <c r="I1232" t="s">
        <v>4370</v>
      </c>
      <c r="J1232"/>
      <c r="K1232" s="16" t="s">
        <v>5829</v>
      </c>
      <c r="L1232" s="16"/>
      <c r="P1232" s="16"/>
      <c r="Q1232" s="16"/>
      <c r="R1232" s="16">
        <f>SUM(COUNTIF(L1232:Q1232,"yes"))</f>
        <v>0</v>
      </c>
      <c r="S1232" s="20"/>
      <c r="T1232" s="16" t="s">
        <v>5810</v>
      </c>
      <c r="U1232" s="16"/>
      <c r="V1232" s="16"/>
      <c r="W1232" s="16"/>
      <c r="X1232" s="16"/>
      <c r="Y1232" s="16"/>
      <c r="Z1232" s="16"/>
      <c r="AA1232" s="16"/>
      <c r="AG1232" s="16"/>
      <c r="AQ1232" s="16"/>
      <c r="BD1232" s="30"/>
      <c r="BH1232" s="26"/>
      <c r="BM1232" s="16"/>
      <c r="BN1232" s="16"/>
      <c r="BO1232" s="41"/>
      <c r="BT1232" s="16" t="s">
        <v>4371</v>
      </c>
      <c r="BU1232" s="32" t="s">
        <v>4372</v>
      </c>
      <c r="BW1232" s="16"/>
      <c r="BX1232" s="16"/>
      <c r="BY1232" s="16"/>
      <c r="BZ1232" s="16"/>
      <c r="CI1232" s="16"/>
      <c r="CJ1232" s="16"/>
      <c r="CK1232" s="16"/>
      <c r="CL1232" s="16" t="s">
        <v>4375</v>
      </c>
      <c r="CM1232" s="16" t="s">
        <v>119</v>
      </c>
      <c r="CN1232" s="16" t="s">
        <v>119</v>
      </c>
      <c r="CO1232" s="16" t="s">
        <v>3172</v>
      </c>
      <c r="CQ1232" s="16" t="s">
        <v>4371</v>
      </c>
      <c r="CR1232" s="16" t="s">
        <v>4372</v>
      </c>
      <c r="CS1232" s="16" t="s">
        <v>4370</v>
      </c>
      <c r="CT1232" s="16" t="s">
        <v>4374</v>
      </c>
      <c r="CU1232" s="16" t="s">
        <v>3338</v>
      </c>
      <c r="CV1232" s="16" t="s">
        <v>4076</v>
      </c>
      <c r="CW1232" s="16" t="s">
        <v>3294</v>
      </c>
      <c r="CY1232" s="16"/>
      <c r="CZ1232" s="19"/>
      <c r="DA1232" s="16"/>
      <c r="DB1232" s="16"/>
      <c r="DD1232" s="16"/>
      <c r="DF1232" s="16"/>
      <c r="DP1232" s="16"/>
      <c r="DS1232" s="16"/>
      <c r="DT1232" s="16"/>
      <c r="DU1232" s="16"/>
      <c r="DW1232" s="16"/>
      <c r="EB1232" s="16"/>
    </row>
    <row r="1233" spans="1:132" x14ac:dyDescent="0.35">
      <c r="A1233" s="16" t="s">
        <v>1166</v>
      </c>
      <c r="I1233" t="s">
        <v>4376</v>
      </c>
      <c r="J1233"/>
      <c r="K1233" s="16" t="s">
        <v>5829</v>
      </c>
      <c r="L1233" s="16"/>
      <c r="P1233" s="16"/>
      <c r="Q1233" s="16"/>
      <c r="R1233" s="16">
        <f>SUM(COUNTIF(L1233:Q1233,"yes"))</f>
        <v>0</v>
      </c>
      <c r="S1233" s="20"/>
      <c r="T1233" s="16" t="s">
        <v>5810</v>
      </c>
      <c r="U1233" s="16"/>
      <c r="V1233" s="16"/>
      <c r="W1233" s="16"/>
      <c r="X1233" s="16"/>
      <c r="Y1233" s="16"/>
      <c r="Z1233" s="16"/>
      <c r="AA1233" s="16"/>
      <c r="AG1233" s="16"/>
      <c r="AQ1233" s="16"/>
      <c r="BD1233" s="30"/>
      <c r="BH1233" s="26"/>
      <c r="BM1233" s="16"/>
      <c r="BN1233" s="16"/>
      <c r="BO1233" s="41"/>
      <c r="BT1233" s="16" t="s">
        <v>4377</v>
      </c>
      <c r="BU1233" s="32" t="s">
        <v>4378</v>
      </c>
      <c r="BW1233" s="16"/>
      <c r="BX1233" s="16"/>
      <c r="BY1233" s="16"/>
      <c r="BZ1233" s="16"/>
      <c r="CI1233" s="16"/>
      <c r="CJ1233" s="16"/>
      <c r="CK1233" s="16"/>
      <c r="CL1233" s="16" t="s">
        <v>4381</v>
      </c>
      <c r="CM1233" s="16" t="s">
        <v>119</v>
      </c>
      <c r="CN1233" s="16" t="s">
        <v>119</v>
      </c>
      <c r="CO1233" s="16" t="s">
        <v>3172</v>
      </c>
      <c r="CQ1233" s="16" t="s">
        <v>4377</v>
      </c>
      <c r="CR1233" s="16" t="s">
        <v>4378</v>
      </c>
      <c r="CS1233" s="16" t="s">
        <v>4376</v>
      </c>
      <c r="CT1233" s="16" t="s">
        <v>4380</v>
      </c>
      <c r="CU1233" s="16" t="s">
        <v>3338</v>
      </c>
      <c r="CV1233" s="16" t="s">
        <v>4382</v>
      </c>
      <c r="CW1233" s="16" t="s">
        <v>4383</v>
      </c>
      <c r="CY1233" s="16"/>
      <c r="CZ1233" s="19"/>
      <c r="DA1233" s="16"/>
      <c r="DB1233" s="16"/>
      <c r="DD1233" s="16"/>
      <c r="DF1233" s="16"/>
      <c r="DP1233" s="16"/>
      <c r="DS1233" s="16"/>
      <c r="DT1233" s="16"/>
      <c r="DU1233" s="16"/>
      <c r="DW1233" s="16"/>
      <c r="EB1233" s="16"/>
    </row>
    <row r="1234" spans="1:132" x14ac:dyDescent="0.35">
      <c r="A1234" s="16" t="s">
        <v>1166</v>
      </c>
      <c r="I1234" t="s">
        <v>4384</v>
      </c>
      <c r="J1234"/>
      <c r="K1234" s="16" t="s">
        <v>5829</v>
      </c>
      <c r="L1234" s="16"/>
      <c r="P1234" s="16"/>
      <c r="Q1234" s="16"/>
      <c r="R1234" s="16">
        <f>SUM(COUNTIF(L1234:Q1234,"yes"))</f>
        <v>0</v>
      </c>
      <c r="S1234" s="20"/>
      <c r="T1234" s="16" t="s">
        <v>5810</v>
      </c>
      <c r="U1234" s="16"/>
      <c r="V1234" s="16"/>
      <c r="W1234" s="16"/>
      <c r="X1234" s="16"/>
      <c r="Y1234" s="16"/>
      <c r="Z1234" s="16"/>
      <c r="AA1234" s="16"/>
      <c r="AG1234" s="16"/>
      <c r="AQ1234" s="16"/>
      <c r="BD1234" s="30"/>
      <c r="BH1234" s="26"/>
      <c r="BM1234" s="16"/>
      <c r="BN1234" s="16"/>
      <c r="BO1234" s="41"/>
      <c r="BT1234" s="16" t="s">
        <v>4385</v>
      </c>
      <c r="BU1234" s="32" t="s">
        <v>4386</v>
      </c>
      <c r="BW1234" s="16"/>
      <c r="BX1234" s="16"/>
      <c r="BY1234" s="16"/>
      <c r="BZ1234" s="16"/>
      <c r="CI1234" s="16"/>
      <c r="CJ1234" s="16"/>
      <c r="CK1234" s="16"/>
      <c r="CL1234" s="16" t="s">
        <v>4389</v>
      </c>
      <c r="CM1234" s="16" t="s">
        <v>119</v>
      </c>
      <c r="CN1234" s="16" t="s">
        <v>119</v>
      </c>
      <c r="CO1234" s="16" t="s">
        <v>3172</v>
      </c>
      <c r="CQ1234" s="16" t="s">
        <v>4385</v>
      </c>
      <c r="CR1234" s="16" t="s">
        <v>4386</v>
      </c>
      <c r="CS1234" s="16" t="s">
        <v>4384</v>
      </c>
      <c r="CT1234" s="16" t="s">
        <v>4388</v>
      </c>
      <c r="CU1234" s="16" t="s">
        <v>3283</v>
      </c>
      <c r="CV1234" s="16" t="s">
        <v>3184</v>
      </c>
      <c r="CW1234" s="16" t="s">
        <v>4390</v>
      </c>
      <c r="CY1234" s="16"/>
      <c r="CZ1234" s="19"/>
      <c r="DA1234" s="16"/>
      <c r="DB1234" s="16"/>
      <c r="DD1234" s="16"/>
      <c r="DF1234" s="16"/>
      <c r="DP1234" s="16"/>
      <c r="DS1234" s="16"/>
      <c r="DT1234" s="16"/>
      <c r="DU1234" s="16"/>
      <c r="DW1234" s="16"/>
      <c r="EB1234" s="16"/>
    </row>
    <row r="1235" spans="1:132" x14ac:dyDescent="0.35">
      <c r="A1235" s="16" t="s">
        <v>1166</v>
      </c>
      <c r="I1235" t="s">
        <v>4391</v>
      </c>
      <c r="J1235"/>
      <c r="K1235" s="16" t="s">
        <v>5829</v>
      </c>
      <c r="L1235" s="16"/>
      <c r="P1235" s="16"/>
      <c r="Q1235" s="16"/>
      <c r="R1235" s="16">
        <f>SUM(COUNTIF(L1235:Q1235,"yes"))</f>
        <v>0</v>
      </c>
      <c r="S1235" s="20"/>
      <c r="T1235" s="16" t="s">
        <v>5810</v>
      </c>
      <c r="U1235" s="16"/>
      <c r="V1235" s="16"/>
      <c r="W1235" s="16"/>
      <c r="X1235" s="16"/>
      <c r="Y1235" s="16"/>
      <c r="Z1235" s="16"/>
      <c r="AA1235" s="16"/>
      <c r="AG1235" s="16"/>
      <c r="AQ1235" s="16"/>
      <c r="BD1235" s="30"/>
      <c r="BH1235" s="26"/>
      <c r="BM1235" s="16"/>
      <c r="BN1235" s="16"/>
      <c r="BO1235" s="41"/>
      <c r="BT1235" s="16" t="s">
        <v>4392</v>
      </c>
      <c r="BU1235" s="32" t="s">
        <v>4393</v>
      </c>
      <c r="BW1235" s="16"/>
      <c r="BX1235" s="16"/>
      <c r="BY1235" s="16"/>
      <c r="BZ1235" s="16"/>
      <c r="CI1235" s="16"/>
      <c r="CJ1235" s="16"/>
      <c r="CK1235" s="16"/>
      <c r="CL1235" s="16" t="s">
        <v>4396</v>
      </c>
      <c r="CM1235" s="16" t="s">
        <v>119</v>
      </c>
      <c r="CN1235" s="16" t="s">
        <v>119</v>
      </c>
      <c r="CO1235" s="16" t="s">
        <v>3172</v>
      </c>
      <c r="CQ1235" s="16" t="s">
        <v>4392</v>
      </c>
      <c r="CR1235" s="16" t="s">
        <v>4393</v>
      </c>
      <c r="CS1235" s="16" t="s">
        <v>4391</v>
      </c>
      <c r="CT1235" s="16" t="s">
        <v>4395</v>
      </c>
      <c r="CU1235" s="16" t="s">
        <v>3292</v>
      </c>
      <c r="CV1235" s="16" t="s">
        <v>4397</v>
      </c>
      <c r="CW1235" s="16" t="s">
        <v>3990</v>
      </c>
      <c r="CY1235" s="16"/>
      <c r="CZ1235" s="19"/>
      <c r="DA1235" s="16"/>
      <c r="DB1235" s="16"/>
      <c r="DD1235" s="16"/>
      <c r="DF1235" s="16"/>
      <c r="DP1235" s="16"/>
      <c r="DS1235" s="16"/>
      <c r="DT1235" s="16"/>
      <c r="DU1235" s="16"/>
      <c r="DW1235" s="16"/>
      <c r="EB1235" s="16"/>
    </row>
    <row r="1236" spans="1:132" x14ac:dyDescent="0.35">
      <c r="A1236" s="16" t="s">
        <v>1166</v>
      </c>
      <c r="I1236" t="s">
        <v>4398</v>
      </c>
      <c r="J1236"/>
      <c r="K1236" s="16" t="s">
        <v>5829</v>
      </c>
      <c r="L1236" s="16"/>
      <c r="P1236" s="16"/>
      <c r="Q1236" s="16"/>
      <c r="R1236" s="16">
        <f>SUM(COUNTIF(L1236:Q1236,"yes"))</f>
        <v>0</v>
      </c>
      <c r="S1236" s="20"/>
      <c r="T1236" s="16" t="s">
        <v>5810</v>
      </c>
      <c r="U1236" s="16"/>
      <c r="V1236" s="16"/>
      <c r="W1236" s="16"/>
      <c r="X1236" s="16"/>
      <c r="Y1236" s="16"/>
      <c r="Z1236" s="16"/>
      <c r="AA1236" s="16"/>
      <c r="AG1236" s="16"/>
      <c r="AQ1236" s="16"/>
      <c r="BD1236" s="30"/>
      <c r="BH1236" s="26"/>
      <c r="BM1236" s="16"/>
      <c r="BN1236" s="16"/>
      <c r="BO1236" s="41"/>
      <c r="BT1236" s="16" t="s">
        <v>4399</v>
      </c>
      <c r="BU1236" s="32" t="s">
        <v>4400</v>
      </c>
      <c r="BW1236" s="16"/>
      <c r="BX1236" s="16"/>
      <c r="BY1236" s="16"/>
      <c r="BZ1236" s="16"/>
      <c r="CI1236" s="16"/>
      <c r="CJ1236" s="16"/>
      <c r="CK1236" s="16"/>
      <c r="CL1236" s="16" t="s">
        <v>4403</v>
      </c>
      <c r="CM1236" s="16" t="s">
        <v>119</v>
      </c>
      <c r="CN1236" s="16" t="s">
        <v>119</v>
      </c>
      <c r="CO1236" s="16" t="s">
        <v>3172</v>
      </c>
      <c r="CQ1236" s="16" t="s">
        <v>4399</v>
      </c>
      <c r="CR1236" s="16" t="s">
        <v>4400</v>
      </c>
      <c r="CS1236" s="16" t="s">
        <v>4398</v>
      </c>
      <c r="CT1236" s="16" t="s">
        <v>4402</v>
      </c>
      <c r="CU1236" s="16" t="s">
        <v>4404</v>
      </c>
      <c r="CV1236" s="16" t="s">
        <v>3250</v>
      </c>
      <c r="CW1236" s="16" t="s">
        <v>3331</v>
      </c>
      <c r="CY1236" s="16"/>
      <c r="CZ1236" s="19"/>
      <c r="DA1236" s="16"/>
      <c r="DB1236" s="16"/>
      <c r="DD1236" s="16"/>
      <c r="DF1236" s="16"/>
      <c r="DP1236" s="16"/>
      <c r="DS1236" s="16"/>
      <c r="DT1236" s="16"/>
      <c r="DU1236" s="16"/>
      <c r="DW1236" s="16"/>
      <c r="EB1236" s="16"/>
    </row>
    <row r="1237" spans="1:132" x14ac:dyDescent="0.35">
      <c r="A1237" s="16" t="s">
        <v>1166</v>
      </c>
      <c r="I1237" t="s">
        <v>4405</v>
      </c>
      <c r="J1237"/>
      <c r="K1237" s="16" t="s">
        <v>5829</v>
      </c>
      <c r="L1237" s="16"/>
      <c r="P1237" s="16"/>
      <c r="Q1237" s="16"/>
      <c r="R1237" s="16">
        <f>SUM(COUNTIF(L1237:Q1237,"yes"))</f>
        <v>0</v>
      </c>
      <c r="S1237" s="20"/>
      <c r="T1237" s="16" t="s">
        <v>5810</v>
      </c>
      <c r="U1237" s="16"/>
      <c r="V1237" s="16"/>
      <c r="W1237" s="16"/>
      <c r="X1237" s="16"/>
      <c r="Y1237" s="16"/>
      <c r="Z1237" s="16"/>
      <c r="AA1237" s="16"/>
      <c r="AG1237" s="16"/>
      <c r="AQ1237" s="16"/>
      <c r="BD1237" s="30"/>
      <c r="BH1237" s="26"/>
      <c r="BM1237" s="16"/>
      <c r="BN1237" s="16"/>
      <c r="BO1237" s="41"/>
      <c r="BT1237" s="16" t="s">
        <v>4406</v>
      </c>
      <c r="BU1237" s="32" t="s">
        <v>4407</v>
      </c>
      <c r="BW1237" s="16"/>
      <c r="BX1237" s="16"/>
      <c r="BY1237" s="16"/>
      <c r="BZ1237" s="16"/>
      <c r="CI1237" s="16"/>
      <c r="CJ1237" s="16"/>
      <c r="CK1237" s="16"/>
      <c r="CL1237" s="16" t="s">
        <v>4410</v>
      </c>
      <c r="CM1237" s="16" t="s">
        <v>119</v>
      </c>
      <c r="CN1237" s="16" t="s">
        <v>119</v>
      </c>
      <c r="CO1237" s="16" t="s">
        <v>3172</v>
      </c>
      <c r="CQ1237" s="16" t="s">
        <v>4406</v>
      </c>
      <c r="CR1237" s="16" t="s">
        <v>4407</v>
      </c>
      <c r="CS1237" s="16" t="s">
        <v>4405</v>
      </c>
      <c r="CT1237" s="16" t="s">
        <v>4409</v>
      </c>
      <c r="CU1237" s="16" t="s">
        <v>3726</v>
      </c>
      <c r="CV1237" s="16" t="s">
        <v>3361</v>
      </c>
      <c r="CW1237" s="16" t="s">
        <v>3324</v>
      </c>
      <c r="CY1237" s="16"/>
      <c r="CZ1237" s="19"/>
      <c r="DA1237" s="16"/>
      <c r="DB1237" s="16"/>
      <c r="DD1237" s="16"/>
      <c r="DF1237" s="16"/>
      <c r="DP1237" s="16"/>
      <c r="DS1237" s="16"/>
      <c r="DT1237" s="16"/>
      <c r="DU1237" s="16"/>
      <c r="DW1237" s="16"/>
      <c r="EB1237" s="16"/>
    </row>
    <row r="1238" spans="1:132" x14ac:dyDescent="0.35">
      <c r="A1238" s="16" t="s">
        <v>1166</v>
      </c>
      <c r="I1238" t="s">
        <v>4411</v>
      </c>
      <c r="J1238"/>
      <c r="K1238" s="16" t="s">
        <v>5829</v>
      </c>
      <c r="L1238" s="16"/>
      <c r="P1238" s="16"/>
      <c r="Q1238" s="16"/>
      <c r="R1238" s="16">
        <f>SUM(COUNTIF(L1238:Q1238,"yes"))</f>
        <v>0</v>
      </c>
      <c r="S1238" s="20"/>
      <c r="T1238" s="16" t="s">
        <v>5810</v>
      </c>
      <c r="U1238" s="16"/>
      <c r="V1238" s="16"/>
      <c r="W1238" s="16"/>
      <c r="X1238" s="16"/>
      <c r="Y1238" s="16"/>
      <c r="Z1238" s="16"/>
      <c r="AA1238" s="16"/>
      <c r="AG1238" s="16"/>
      <c r="AQ1238" s="16"/>
      <c r="BD1238" s="30"/>
      <c r="BH1238" s="26"/>
      <c r="BM1238" s="16"/>
      <c r="BN1238" s="16"/>
      <c r="BO1238" s="41"/>
      <c r="BT1238" s="16" t="s">
        <v>4412</v>
      </c>
      <c r="BU1238" s="32" t="s">
        <v>4413</v>
      </c>
      <c r="BW1238" s="16"/>
      <c r="BX1238" s="16"/>
      <c r="BY1238" s="16"/>
      <c r="BZ1238" s="16"/>
      <c r="CI1238" s="16"/>
      <c r="CJ1238" s="16"/>
      <c r="CK1238" s="16"/>
      <c r="CL1238" s="16" t="s">
        <v>4416</v>
      </c>
      <c r="CM1238" s="16" t="s">
        <v>119</v>
      </c>
      <c r="CN1238" s="16" t="s">
        <v>119</v>
      </c>
      <c r="CO1238" s="16" t="s">
        <v>3172</v>
      </c>
      <c r="CQ1238" s="16" t="s">
        <v>4412</v>
      </c>
      <c r="CR1238" s="16" t="s">
        <v>4413</v>
      </c>
      <c r="CS1238" s="16" t="s">
        <v>4411</v>
      </c>
      <c r="CT1238" s="16" t="s">
        <v>4415</v>
      </c>
      <c r="CU1238" s="16" t="s">
        <v>3183</v>
      </c>
      <c r="CV1238" s="16" t="s">
        <v>3250</v>
      </c>
      <c r="CW1238" s="16" t="s">
        <v>3185</v>
      </c>
      <c r="CY1238" s="16"/>
      <c r="CZ1238" s="19"/>
      <c r="DA1238" s="16"/>
      <c r="DB1238" s="16"/>
      <c r="DD1238" s="16"/>
      <c r="DF1238" s="16"/>
      <c r="DP1238" s="16"/>
      <c r="DS1238" s="16"/>
      <c r="DT1238" s="16"/>
      <c r="DU1238" s="16"/>
      <c r="DW1238" s="16"/>
      <c r="EB1238" s="16"/>
    </row>
    <row r="1239" spans="1:132" x14ac:dyDescent="0.35">
      <c r="A1239" s="16" t="s">
        <v>1166</v>
      </c>
      <c r="I1239" t="s">
        <v>4417</v>
      </c>
      <c r="J1239"/>
      <c r="K1239" s="16" t="s">
        <v>5829</v>
      </c>
      <c r="L1239" s="16"/>
      <c r="P1239" s="16"/>
      <c r="Q1239" s="16"/>
      <c r="R1239" s="16">
        <f>SUM(COUNTIF(L1239:Q1239,"yes"))</f>
        <v>0</v>
      </c>
      <c r="S1239" s="20"/>
      <c r="T1239" s="16" t="s">
        <v>5810</v>
      </c>
      <c r="U1239" s="16"/>
      <c r="V1239" s="16"/>
      <c r="W1239" s="16"/>
      <c r="X1239" s="16"/>
      <c r="Y1239" s="16"/>
      <c r="Z1239" s="16"/>
      <c r="AA1239" s="16"/>
      <c r="AG1239" s="16"/>
      <c r="AQ1239" s="16"/>
      <c r="BD1239" s="30"/>
      <c r="BH1239" s="26"/>
      <c r="BM1239" s="16"/>
      <c r="BN1239" s="16"/>
      <c r="BO1239" s="41"/>
      <c r="BT1239" s="16" t="s">
        <v>4418</v>
      </c>
      <c r="BU1239" s="32" t="s">
        <v>4419</v>
      </c>
      <c r="BW1239" s="16"/>
      <c r="BX1239" s="16"/>
      <c r="BY1239" s="16"/>
      <c r="BZ1239" s="16"/>
      <c r="CI1239" s="16"/>
      <c r="CJ1239" s="16"/>
      <c r="CK1239" s="16"/>
      <c r="CL1239" s="16" t="s">
        <v>4422</v>
      </c>
      <c r="CM1239" s="16" t="s">
        <v>119</v>
      </c>
      <c r="CN1239" s="16" t="s">
        <v>119</v>
      </c>
      <c r="CO1239" s="16" t="s">
        <v>3172</v>
      </c>
      <c r="CQ1239" s="16" t="s">
        <v>4418</v>
      </c>
      <c r="CR1239" s="16" t="s">
        <v>4419</v>
      </c>
      <c r="CS1239" s="16" t="s">
        <v>4417</v>
      </c>
      <c r="CT1239" s="16" t="s">
        <v>4421</v>
      </c>
      <c r="CU1239" s="16" t="s">
        <v>3393</v>
      </c>
      <c r="CV1239" s="16" t="s">
        <v>3734</v>
      </c>
      <c r="CW1239" s="16" t="s">
        <v>3395</v>
      </c>
      <c r="CY1239" s="16"/>
      <c r="CZ1239" s="19"/>
      <c r="DA1239" s="16"/>
      <c r="DB1239" s="16"/>
      <c r="DD1239" s="16"/>
      <c r="DF1239" s="16"/>
      <c r="DP1239" s="16"/>
      <c r="DS1239" s="16"/>
      <c r="DT1239" s="16"/>
      <c r="DU1239" s="16"/>
      <c r="DW1239" s="16"/>
      <c r="EB1239" s="16"/>
    </row>
    <row r="1240" spans="1:132" x14ac:dyDescent="0.35">
      <c r="A1240" s="16" t="s">
        <v>1166</v>
      </c>
      <c r="I1240" t="s">
        <v>4423</v>
      </c>
      <c r="J1240"/>
      <c r="K1240" s="16" t="s">
        <v>5829</v>
      </c>
      <c r="L1240" s="16"/>
      <c r="P1240" s="16"/>
      <c r="Q1240" s="16"/>
      <c r="R1240" s="16">
        <f>SUM(COUNTIF(L1240:Q1240,"yes"))</f>
        <v>0</v>
      </c>
      <c r="S1240" s="20"/>
      <c r="T1240" s="16" t="s">
        <v>5810</v>
      </c>
      <c r="U1240" s="16"/>
      <c r="V1240" s="16"/>
      <c r="W1240" s="16"/>
      <c r="X1240" s="16"/>
      <c r="Y1240" s="16"/>
      <c r="Z1240" s="16"/>
      <c r="AA1240" s="16"/>
      <c r="AG1240" s="16"/>
      <c r="AQ1240" s="16"/>
      <c r="BD1240" s="30"/>
      <c r="BH1240" s="26"/>
      <c r="BM1240" s="16"/>
      <c r="BN1240" s="16"/>
      <c r="BO1240" s="41"/>
      <c r="BT1240" s="16" t="s">
        <v>4424</v>
      </c>
      <c r="BU1240" s="32" t="s">
        <v>4425</v>
      </c>
      <c r="BW1240" s="16"/>
      <c r="BX1240" s="16"/>
      <c r="BY1240" s="16"/>
      <c r="BZ1240" s="16"/>
      <c r="CI1240" s="16"/>
      <c r="CJ1240" s="16"/>
      <c r="CK1240" s="16"/>
      <c r="CL1240" s="16" t="s">
        <v>4428</v>
      </c>
      <c r="CM1240" s="16" t="s">
        <v>119</v>
      </c>
      <c r="CN1240" s="16" t="s">
        <v>119</v>
      </c>
      <c r="CO1240" s="16" t="s">
        <v>3172</v>
      </c>
      <c r="CQ1240" s="16" t="s">
        <v>4424</v>
      </c>
      <c r="CR1240" s="16" t="s">
        <v>4425</v>
      </c>
      <c r="CS1240" s="16" t="s">
        <v>4423</v>
      </c>
      <c r="CT1240" s="16" t="s">
        <v>4427</v>
      </c>
      <c r="CU1240" s="16" t="s">
        <v>4095</v>
      </c>
      <c r="CV1240" s="16" t="s">
        <v>4429</v>
      </c>
      <c r="CW1240" s="16" t="s">
        <v>3176</v>
      </c>
      <c r="CY1240" s="16"/>
      <c r="CZ1240" s="19"/>
      <c r="DA1240" s="16"/>
      <c r="DB1240" s="16"/>
      <c r="DD1240" s="16"/>
      <c r="DF1240" s="16"/>
      <c r="DP1240" s="16"/>
      <c r="DS1240" s="16"/>
      <c r="DT1240" s="16"/>
      <c r="DU1240" s="16"/>
      <c r="DW1240" s="16"/>
      <c r="EB1240" s="16"/>
    </row>
    <row r="1241" spans="1:132" x14ac:dyDescent="0.35">
      <c r="A1241" s="16" t="s">
        <v>1166</v>
      </c>
      <c r="I1241" t="s">
        <v>4430</v>
      </c>
      <c r="J1241"/>
      <c r="K1241" s="16" t="s">
        <v>5829</v>
      </c>
      <c r="L1241" s="16"/>
      <c r="P1241" s="16"/>
      <c r="Q1241" s="16"/>
      <c r="R1241" s="16">
        <f>SUM(COUNTIF(L1241:Q1241,"yes"))</f>
        <v>0</v>
      </c>
      <c r="S1241" s="20"/>
      <c r="T1241" s="16" t="s">
        <v>5810</v>
      </c>
      <c r="U1241" s="16"/>
      <c r="V1241" s="16"/>
      <c r="W1241" s="16"/>
      <c r="X1241" s="16"/>
      <c r="Y1241" s="16"/>
      <c r="Z1241" s="16"/>
      <c r="AA1241" s="16"/>
      <c r="AG1241" s="16"/>
      <c r="AQ1241" s="16"/>
      <c r="BD1241" s="30"/>
      <c r="BH1241" s="26"/>
      <c r="BM1241" s="16"/>
      <c r="BN1241" s="16"/>
      <c r="BO1241" s="41"/>
      <c r="BT1241" s="16" t="s">
        <v>4431</v>
      </c>
      <c r="BU1241" s="32" t="s">
        <v>4432</v>
      </c>
      <c r="BW1241" s="16"/>
      <c r="BX1241" s="16"/>
      <c r="BY1241" s="16"/>
      <c r="BZ1241" s="16"/>
      <c r="CI1241" s="16"/>
      <c r="CJ1241" s="16"/>
      <c r="CK1241" s="16"/>
      <c r="CL1241" s="16" t="s">
        <v>4435</v>
      </c>
      <c r="CM1241" s="16" t="s">
        <v>119</v>
      </c>
      <c r="CN1241" s="16" t="s">
        <v>119</v>
      </c>
      <c r="CO1241" s="16" t="s">
        <v>3172</v>
      </c>
      <c r="CQ1241" s="16" t="s">
        <v>4431</v>
      </c>
      <c r="CR1241" s="16" t="s">
        <v>4432</v>
      </c>
      <c r="CS1241" s="16" t="s">
        <v>4430</v>
      </c>
      <c r="CT1241" s="16" t="s">
        <v>4434</v>
      </c>
      <c r="CU1241" s="16" t="s">
        <v>3466</v>
      </c>
      <c r="CV1241" s="16" t="s">
        <v>4436</v>
      </c>
      <c r="CW1241" s="16" t="s">
        <v>3324</v>
      </c>
      <c r="CY1241" s="16"/>
      <c r="CZ1241" s="19"/>
      <c r="DA1241" s="16"/>
      <c r="DB1241" s="16"/>
      <c r="DD1241" s="16"/>
      <c r="DF1241" s="16"/>
      <c r="DP1241" s="16"/>
      <c r="DS1241" s="16"/>
      <c r="DT1241" s="16"/>
      <c r="DU1241" s="16"/>
      <c r="DW1241" s="16"/>
      <c r="EB1241" s="16"/>
    </row>
    <row r="1242" spans="1:132" x14ac:dyDescent="0.35">
      <c r="A1242" s="16" t="s">
        <v>1166</v>
      </c>
      <c r="I1242" t="s">
        <v>4437</v>
      </c>
      <c r="J1242"/>
      <c r="K1242" s="16" t="s">
        <v>5829</v>
      </c>
      <c r="L1242" s="16"/>
      <c r="P1242" s="16"/>
      <c r="Q1242" s="16"/>
      <c r="R1242" s="16">
        <f>SUM(COUNTIF(L1242:Q1242,"yes"))</f>
        <v>0</v>
      </c>
      <c r="S1242" s="20"/>
      <c r="T1242" s="16" t="s">
        <v>5810</v>
      </c>
      <c r="U1242" s="16"/>
      <c r="V1242" s="16"/>
      <c r="W1242" s="16"/>
      <c r="X1242" s="16"/>
      <c r="Y1242" s="16"/>
      <c r="Z1242" s="16"/>
      <c r="AA1242" s="16"/>
      <c r="AG1242" s="16"/>
      <c r="AQ1242" s="16"/>
      <c r="BD1242" s="30"/>
      <c r="BH1242" s="26"/>
      <c r="BM1242" s="16"/>
      <c r="BN1242" s="16"/>
      <c r="BO1242" s="41"/>
      <c r="BT1242" s="16" t="s">
        <v>4438</v>
      </c>
      <c r="BU1242" s="32" t="s">
        <v>4439</v>
      </c>
      <c r="BW1242" s="16"/>
      <c r="BX1242" s="16"/>
      <c r="BY1242" s="16"/>
      <c r="BZ1242" s="16"/>
      <c r="CI1242" s="16"/>
      <c r="CJ1242" s="16"/>
      <c r="CK1242" s="16"/>
      <c r="CL1242" s="16" t="s">
        <v>4442</v>
      </c>
      <c r="CM1242" s="16" t="s">
        <v>119</v>
      </c>
      <c r="CN1242" s="16" t="s">
        <v>119</v>
      </c>
      <c r="CO1242" s="16" t="s">
        <v>3172</v>
      </c>
      <c r="CQ1242" s="16" t="s">
        <v>4438</v>
      </c>
      <c r="CR1242" s="16" t="s">
        <v>4439</v>
      </c>
      <c r="CS1242" s="16" t="s">
        <v>4437</v>
      </c>
      <c r="CT1242" s="16" t="s">
        <v>4441</v>
      </c>
      <c r="CU1242" s="16" t="s">
        <v>3474</v>
      </c>
      <c r="CV1242" s="16" t="s">
        <v>4248</v>
      </c>
      <c r="CW1242" s="16" t="s">
        <v>3202</v>
      </c>
      <c r="CY1242" s="16"/>
      <c r="CZ1242" s="19"/>
      <c r="DA1242" s="16"/>
      <c r="DB1242" s="16"/>
      <c r="DD1242" s="16"/>
      <c r="DF1242" s="16"/>
      <c r="DP1242" s="16"/>
      <c r="DS1242" s="16"/>
      <c r="DT1242" s="16"/>
      <c r="DU1242" s="16"/>
      <c r="DW1242" s="16"/>
      <c r="EB1242" s="16"/>
    </row>
    <row r="1243" spans="1:132" x14ac:dyDescent="0.35">
      <c r="A1243" s="16" t="s">
        <v>1166</v>
      </c>
      <c r="I1243" t="s">
        <v>4443</v>
      </c>
      <c r="J1243"/>
      <c r="K1243" s="16" t="s">
        <v>5829</v>
      </c>
      <c r="L1243" s="16"/>
      <c r="P1243" s="16"/>
      <c r="Q1243" s="16"/>
      <c r="R1243" s="16">
        <f>SUM(COUNTIF(L1243:Q1243,"yes"))</f>
        <v>0</v>
      </c>
      <c r="S1243" s="20"/>
      <c r="T1243" s="16" t="s">
        <v>5810</v>
      </c>
      <c r="U1243" s="16"/>
      <c r="V1243" s="16"/>
      <c r="W1243" s="16"/>
      <c r="X1243" s="16"/>
      <c r="Y1243" s="16"/>
      <c r="Z1243" s="16"/>
      <c r="AA1243" s="16"/>
      <c r="AG1243" s="16"/>
      <c r="AQ1243" s="16"/>
      <c r="BD1243" s="30"/>
      <c r="BH1243" s="26"/>
      <c r="BM1243" s="16"/>
      <c r="BN1243" s="16"/>
      <c r="BO1243" s="41"/>
      <c r="BT1243" s="16" t="s">
        <v>4444</v>
      </c>
      <c r="BU1243" s="32" t="s">
        <v>4445</v>
      </c>
      <c r="BW1243" s="16"/>
      <c r="BX1243" s="16"/>
      <c r="BY1243" s="16"/>
      <c r="BZ1243" s="16"/>
      <c r="CI1243" s="16"/>
      <c r="CJ1243" s="16"/>
      <c r="CK1243" s="16"/>
      <c r="CL1243" s="16" t="s">
        <v>4448</v>
      </c>
      <c r="CM1243" s="16" t="s">
        <v>119</v>
      </c>
      <c r="CN1243" s="16" t="s">
        <v>119</v>
      </c>
      <c r="CO1243" s="16" t="s">
        <v>3172</v>
      </c>
      <c r="CQ1243" s="16" t="s">
        <v>4444</v>
      </c>
      <c r="CR1243" s="16" t="s">
        <v>4445</v>
      </c>
      <c r="CS1243" s="16" t="s">
        <v>4443</v>
      </c>
      <c r="CT1243" s="16" t="s">
        <v>4447</v>
      </c>
      <c r="CU1243" s="16" t="s">
        <v>3557</v>
      </c>
      <c r="CV1243" s="16" t="s">
        <v>4449</v>
      </c>
      <c r="CW1243" s="16" t="s">
        <v>3309</v>
      </c>
      <c r="CY1243" s="16"/>
      <c r="CZ1243" s="19"/>
      <c r="DA1243" s="16"/>
      <c r="DB1243" s="16"/>
      <c r="DD1243" s="16"/>
      <c r="DF1243" s="16"/>
      <c r="DP1243" s="16"/>
      <c r="DS1243" s="16"/>
      <c r="DT1243" s="16"/>
      <c r="DU1243" s="16"/>
      <c r="DW1243" s="16"/>
      <c r="EB1243" s="16"/>
    </row>
    <row r="1244" spans="1:132" x14ac:dyDescent="0.35">
      <c r="A1244" s="16" t="s">
        <v>1166</v>
      </c>
      <c r="I1244" t="s">
        <v>4450</v>
      </c>
      <c r="J1244"/>
      <c r="K1244" s="16" t="s">
        <v>5829</v>
      </c>
      <c r="L1244" s="16"/>
      <c r="P1244" s="16"/>
      <c r="Q1244" s="16"/>
      <c r="R1244" s="16">
        <f>SUM(COUNTIF(L1244:Q1244,"yes"))</f>
        <v>0</v>
      </c>
      <c r="S1244" s="20"/>
      <c r="T1244" s="16" t="s">
        <v>5810</v>
      </c>
      <c r="U1244" s="16"/>
      <c r="V1244" s="16"/>
      <c r="W1244" s="16"/>
      <c r="X1244" s="16"/>
      <c r="Y1244" s="16"/>
      <c r="Z1244" s="16"/>
      <c r="AA1244" s="16"/>
      <c r="AG1244" s="16"/>
      <c r="AQ1244" s="16"/>
      <c r="BD1244" s="30"/>
      <c r="BH1244" s="26"/>
      <c r="BM1244" s="16"/>
      <c r="BN1244" s="16"/>
      <c r="BO1244" s="41"/>
      <c r="BT1244" s="16" t="s">
        <v>4451</v>
      </c>
      <c r="BU1244" s="32" t="s">
        <v>4452</v>
      </c>
      <c r="BW1244" s="16"/>
      <c r="BX1244" s="16"/>
      <c r="BY1244" s="16"/>
      <c r="BZ1244" s="16"/>
      <c r="CI1244" s="16"/>
      <c r="CJ1244" s="16"/>
      <c r="CK1244" s="16"/>
      <c r="CL1244" s="16" t="s">
        <v>4455</v>
      </c>
      <c r="CM1244" s="16" t="s">
        <v>119</v>
      </c>
      <c r="CN1244" s="16" t="s">
        <v>119</v>
      </c>
      <c r="CO1244" s="16" t="s">
        <v>3172</v>
      </c>
      <c r="CQ1244" s="16" t="s">
        <v>4451</v>
      </c>
      <c r="CR1244" s="16" t="s">
        <v>4452</v>
      </c>
      <c r="CS1244" s="16" t="s">
        <v>4450</v>
      </c>
      <c r="CT1244" s="16" t="s">
        <v>4454</v>
      </c>
      <c r="CU1244" s="16" t="s">
        <v>3225</v>
      </c>
      <c r="CV1244" s="16" t="s">
        <v>4456</v>
      </c>
      <c r="CW1244" s="16" t="s">
        <v>3410</v>
      </c>
      <c r="CY1244" s="16"/>
      <c r="CZ1244" s="19"/>
      <c r="DA1244" s="16"/>
      <c r="DB1244" s="16"/>
      <c r="DD1244" s="16"/>
      <c r="DF1244" s="16"/>
      <c r="DP1244" s="16"/>
      <c r="DS1244" s="16"/>
      <c r="DT1244" s="16"/>
      <c r="DU1244" s="16"/>
      <c r="DW1244" s="16"/>
      <c r="EB1244" s="16"/>
    </row>
    <row r="1245" spans="1:132" x14ac:dyDescent="0.35">
      <c r="A1245" s="16" t="s">
        <v>1166</v>
      </c>
      <c r="I1245" t="s">
        <v>4457</v>
      </c>
      <c r="J1245"/>
      <c r="K1245" s="16" t="s">
        <v>5829</v>
      </c>
      <c r="L1245" s="16"/>
      <c r="P1245" s="16"/>
      <c r="Q1245" s="16"/>
      <c r="R1245" s="16">
        <f>SUM(COUNTIF(L1245:Q1245,"yes"))</f>
        <v>0</v>
      </c>
      <c r="S1245" s="20"/>
      <c r="T1245" s="16" t="s">
        <v>5810</v>
      </c>
      <c r="U1245" s="16"/>
      <c r="V1245" s="16"/>
      <c r="W1245" s="16"/>
      <c r="X1245" s="16"/>
      <c r="Y1245" s="16"/>
      <c r="Z1245" s="16"/>
      <c r="AA1245" s="16"/>
      <c r="AG1245" s="16"/>
      <c r="AQ1245" s="16"/>
      <c r="BD1245" s="30"/>
      <c r="BH1245" s="26"/>
      <c r="BM1245" s="16"/>
      <c r="BN1245" s="16"/>
      <c r="BO1245" s="41"/>
      <c r="BT1245" s="16" t="s">
        <v>4458</v>
      </c>
      <c r="BU1245" s="32" t="s">
        <v>4459</v>
      </c>
      <c r="BW1245" s="16"/>
      <c r="BX1245" s="16"/>
      <c r="BY1245" s="16"/>
      <c r="BZ1245" s="16"/>
      <c r="CI1245" s="16"/>
      <c r="CJ1245" s="16"/>
      <c r="CK1245" s="16"/>
      <c r="CL1245" s="16" t="s">
        <v>4462</v>
      </c>
      <c r="CM1245" s="16" t="s">
        <v>119</v>
      </c>
      <c r="CN1245" s="16" t="s">
        <v>119</v>
      </c>
      <c r="CO1245" s="16" t="s">
        <v>3172</v>
      </c>
      <c r="CQ1245" s="16" t="s">
        <v>4458</v>
      </c>
      <c r="CR1245" s="16" t="s">
        <v>4459</v>
      </c>
      <c r="CS1245" s="16" t="s">
        <v>4457</v>
      </c>
      <c r="CT1245" s="16" t="s">
        <v>4461</v>
      </c>
      <c r="CU1245" s="16" t="s">
        <v>3174</v>
      </c>
      <c r="CV1245" s="16" t="s">
        <v>3184</v>
      </c>
      <c r="CW1245" s="16" t="s">
        <v>3218</v>
      </c>
      <c r="CY1245" s="16"/>
      <c r="CZ1245" s="19"/>
      <c r="DA1245" s="16"/>
      <c r="DB1245" s="16"/>
      <c r="DD1245" s="16"/>
      <c r="DF1245" s="16"/>
      <c r="DP1245" s="16"/>
      <c r="DS1245" s="16"/>
      <c r="DT1245" s="16"/>
      <c r="DU1245" s="16"/>
      <c r="DW1245" s="16"/>
      <c r="EB1245" s="16"/>
    </row>
    <row r="1246" spans="1:132" x14ac:dyDescent="0.35">
      <c r="A1246" s="16" t="s">
        <v>1166</v>
      </c>
      <c r="I1246" t="s">
        <v>383</v>
      </c>
      <c r="J1246"/>
      <c r="K1246" s="16" t="s">
        <v>5829</v>
      </c>
      <c r="L1246" s="16"/>
      <c r="P1246" s="16"/>
      <c r="Q1246" s="16"/>
      <c r="R1246" s="16">
        <f>SUM(COUNTIF(L1246:Q1246,"yes"))</f>
        <v>0</v>
      </c>
      <c r="S1246" s="20"/>
      <c r="T1246" s="16" t="s">
        <v>5810</v>
      </c>
      <c r="U1246" s="16"/>
      <c r="V1246" s="16"/>
      <c r="W1246" s="16"/>
      <c r="X1246" s="16"/>
      <c r="Y1246" s="16"/>
      <c r="Z1246" s="16"/>
      <c r="AA1246" s="16"/>
      <c r="AG1246" s="16"/>
      <c r="AQ1246" s="16"/>
      <c r="BD1246" s="30"/>
      <c r="BH1246" s="26"/>
      <c r="BM1246" s="16"/>
      <c r="BN1246" s="16"/>
      <c r="BO1246" s="41"/>
      <c r="BT1246" s="16" t="s">
        <v>370</v>
      </c>
      <c r="BU1246" s="32" t="s">
        <v>4463</v>
      </c>
      <c r="BW1246" s="16"/>
      <c r="BX1246" s="16"/>
      <c r="BY1246" s="16"/>
      <c r="BZ1246" s="16"/>
      <c r="CI1246" s="16"/>
      <c r="CJ1246" s="16"/>
      <c r="CK1246" s="16"/>
      <c r="CL1246" s="16" t="s">
        <v>396</v>
      </c>
      <c r="CM1246" s="16" t="s">
        <v>119</v>
      </c>
      <c r="CN1246" s="16" t="s">
        <v>119</v>
      </c>
      <c r="CO1246" s="16" t="s">
        <v>3172</v>
      </c>
      <c r="CQ1246" s="16" t="s">
        <v>370</v>
      </c>
      <c r="CR1246" s="16" t="s">
        <v>4463</v>
      </c>
      <c r="CS1246" s="16" t="s">
        <v>383</v>
      </c>
      <c r="CT1246" s="16" t="s">
        <v>4465</v>
      </c>
      <c r="CU1246" s="16" t="s">
        <v>3622</v>
      </c>
      <c r="CV1246" s="16" t="s">
        <v>3201</v>
      </c>
      <c r="CW1246" s="16" t="s">
        <v>4466</v>
      </c>
      <c r="CY1246" s="16"/>
      <c r="CZ1246" s="19"/>
      <c r="DA1246" s="16"/>
      <c r="DB1246" s="16"/>
      <c r="DD1246" s="16"/>
      <c r="DF1246" s="16"/>
      <c r="DP1246" s="16"/>
      <c r="DS1246" s="16"/>
      <c r="DT1246" s="16"/>
      <c r="DU1246" s="16"/>
      <c r="DW1246" s="16"/>
      <c r="EB1246" s="16"/>
    </row>
    <row r="1247" spans="1:132" x14ac:dyDescent="0.35">
      <c r="A1247" s="16" t="s">
        <v>1166</v>
      </c>
      <c r="I1247" t="s">
        <v>4467</v>
      </c>
      <c r="J1247"/>
      <c r="K1247" s="16" t="s">
        <v>5829</v>
      </c>
      <c r="L1247" s="16"/>
      <c r="P1247" s="16"/>
      <c r="Q1247" s="16"/>
      <c r="R1247" s="16">
        <f>SUM(COUNTIF(L1247:Q1247,"yes"))</f>
        <v>0</v>
      </c>
      <c r="S1247" s="20"/>
      <c r="T1247" s="16" t="s">
        <v>5810</v>
      </c>
      <c r="U1247" s="16"/>
      <c r="V1247" s="16"/>
      <c r="W1247" s="16"/>
      <c r="X1247" s="16"/>
      <c r="Y1247" s="16"/>
      <c r="Z1247" s="16"/>
      <c r="AA1247" s="16"/>
      <c r="AG1247" s="16"/>
      <c r="AQ1247" s="16"/>
      <c r="BD1247" s="30"/>
      <c r="BH1247" s="26"/>
      <c r="BM1247" s="16"/>
      <c r="BN1247" s="16"/>
      <c r="BO1247" s="41"/>
      <c r="BT1247" s="16" t="s">
        <v>4468</v>
      </c>
      <c r="BU1247" s="32" t="s">
        <v>4469</v>
      </c>
      <c r="BW1247" s="16"/>
      <c r="BX1247" s="16"/>
      <c r="BY1247" s="16"/>
      <c r="BZ1247" s="16"/>
      <c r="CI1247" s="16"/>
      <c r="CJ1247" s="16"/>
      <c r="CK1247" s="16"/>
      <c r="CL1247" s="16" t="s">
        <v>4472</v>
      </c>
      <c r="CM1247" s="16" t="s">
        <v>119</v>
      </c>
      <c r="CN1247" s="16" t="s">
        <v>119</v>
      </c>
      <c r="CO1247" s="16" t="s">
        <v>3172</v>
      </c>
      <c r="CQ1247" s="16" t="s">
        <v>4468</v>
      </c>
      <c r="CR1247" s="16" t="s">
        <v>4469</v>
      </c>
      <c r="CS1247" s="16" t="s">
        <v>4467</v>
      </c>
      <c r="CT1247" s="16" t="s">
        <v>4471</v>
      </c>
      <c r="CU1247" s="16" t="s">
        <v>3209</v>
      </c>
      <c r="CV1247" s="16" t="s">
        <v>4473</v>
      </c>
      <c r="CW1247" s="16" t="s">
        <v>4102</v>
      </c>
      <c r="CY1247" s="16"/>
      <c r="CZ1247" s="19"/>
      <c r="DA1247" s="16"/>
      <c r="DB1247" s="16"/>
      <c r="DD1247" s="16"/>
      <c r="DF1247" s="16"/>
      <c r="DP1247" s="16"/>
      <c r="DS1247" s="16"/>
      <c r="DT1247" s="16"/>
      <c r="DU1247" s="16"/>
      <c r="DW1247" s="16"/>
      <c r="EB1247" s="16"/>
    </row>
    <row r="1248" spans="1:132" x14ac:dyDescent="0.35">
      <c r="A1248" s="16" t="s">
        <v>1166</v>
      </c>
      <c r="I1248" t="s">
        <v>4474</v>
      </c>
      <c r="J1248"/>
      <c r="K1248" s="16" t="s">
        <v>5829</v>
      </c>
      <c r="L1248" s="16"/>
      <c r="P1248" s="16"/>
      <c r="Q1248" s="16"/>
      <c r="R1248" s="16">
        <f>SUM(COUNTIF(L1248:Q1248,"yes"))</f>
        <v>0</v>
      </c>
      <c r="S1248" s="20"/>
      <c r="T1248" s="16" t="s">
        <v>5810</v>
      </c>
      <c r="U1248" s="16"/>
      <c r="V1248" s="16"/>
      <c r="W1248" s="16"/>
      <c r="X1248" s="16"/>
      <c r="Y1248" s="16"/>
      <c r="Z1248" s="16"/>
      <c r="AA1248" s="16"/>
      <c r="AG1248" s="16"/>
      <c r="AQ1248" s="16"/>
      <c r="BD1248" s="30"/>
      <c r="BH1248" s="26"/>
      <c r="BM1248" s="16"/>
      <c r="BN1248" s="16"/>
      <c r="BO1248" s="41"/>
      <c r="BT1248" s="16" t="s">
        <v>4475</v>
      </c>
      <c r="BU1248" s="32" t="s">
        <v>4476</v>
      </c>
      <c r="BW1248" s="16"/>
      <c r="BX1248" s="16"/>
      <c r="BY1248" s="16"/>
      <c r="BZ1248" s="16"/>
      <c r="CI1248" s="16"/>
      <c r="CJ1248" s="16"/>
      <c r="CK1248" s="16"/>
      <c r="CL1248" s="16" t="s">
        <v>4479</v>
      </c>
      <c r="CM1248" s="16" t="s">
        <v>119</v>
      </c>
      <c r="CN1248" s="16" t="s">
        <v>119</v>
      </c>
      <c r="CO1248" s="16" t="s">
        <v>3172</v>
      </c>
      <c r="CQ1248" s="16" t="s">
        <v>4475</v>
      </c>
      <c r="CR1248" s="16" t="s">
        <v>4476</v>
      </c>
      <c r="CS1248" s="16" t="s">
        <v>4474</v>
      </c>
      <c r="CT1248" s="16" t="s">
        <v>4478</v>
      </c>
      <c r="CU1248" s="16" t="s">
        <v>3900</v>
      </c>
      <c r="CV1248" s="16" t="s">
        <v>3631</v>
      </c>
      <c r="CW1248" s="16" t="s">
        <v>3294</v>
      </c>
      <c r="CY1248" s="16"/>
      <c r="CZ1248" s="19"/>
      <c r="DA1248" s="16"/>
      <c r="DB1248" s="16"/>
      <c r="DD1248" s="16"/>
      <c r="DF1248" s="16"/>
      <c r="DP1248" s="16"/>
      <c r="DS1248" s="16"/>
      <c r="DT1248" s="16"/>
      <c r="DU1248" s="16"/>
      <c r="DW1248" s="16"/>
      <c r="EB1248" s="16"/>
    </row>
    <row r="1249" spans="1:132" x14ac:dyDescent="0.35">
      <c r="A1249" s="16" t="s">
        <v>1166</v>
      </c>
      <c r="I1249" t="s">
        <v>4480</v>
      </c>
      <c r="J1249"/>
      <c r="K1249" s="16" t="s">
        <v>5829</v>
      </c>
      <c r="L1249" s="16"/>
      <c r="P1249" s="16"/>
      <c r="Q1249" s="16"/>
      <c r="R1249" s="16">
        <f>SUM(COUNTIF(L1249:Q1249,"yes"))</f>
        <v>0</v>
      </c>
      <c r="S1249" s="20"/>
      <c r="T1249" s="16" t="s">
        <v>5810</v>
      </c>
      <c r="U1249" s="16"/>
      <c r="V1249" s="16"/>
      <c r="W1249" s="16"/>
      <c r="X1249" s="16"/>
      <c r="Y1249" s="16"/>
      <c r="Z1249" s="16"/>
      <c r="AA1249" s="16"/>
      <c r="AG1249" s="16"/>
      <c r="AQ1249" s="16"/>
      <c r="BD1249" s="30"/>
      <c r="BH1249" s="26"/>
      <c r="BM1249" s="16"/>
      <c r="BN1249" s="16"/>
      <c r="BO1249" s="41"/>
      <c r="BT1249" s="16" t="s">
        <v>4481</v>
      </c>
      <c r="BU1249" s="32" t="s">
        <v>4482</v>
      </c>
      <c r="BW1249" s="16"/>
      <c r="BX1249" s="16"/>
      <c r="BY1249" s="16"/>
      <c r="BZ1249" s="16"/>
      <c r="CI1249" s="16"/>
      <c r="CJ1249" s="16"/>
      <c r="CK1249" s="16"/>
      <c r="CL1249" s="16" t="s">
        <v>4485</v>
      </c>
      <c r="CM1249" s="16" t="s">
        <v>119</v>
      </c>
      <c r="CN1249" s="16" t="s">
        <v>119</v>
      </c>
      <c r="CO1249" s="16" t="s">
        <v>3172</v>
      </c>
      <c r="CQ1249" s="16" t="s">
        <v>4481</v>
      </c>
      <c r="CR1249" s="16" t="s">
        <v>4482</v>
      </c>
      <c r="CS1249" s="16" t="s">
        <v>4480</v>
      </c>
      <c r="CT1249" s="16" t="s">
        <v>4484</v>
      </c>
      <c r="CU1249" s="16" t="s">
        <v>3694</v>
      </c>
      <c r="CV1249" s="16" t="s">
        <v>4486</v>
      </c>
      <c r="CW1249" s="16" t="s">
        <v>3227</v>
      </c>
      <c r="CY1249" s="16"/>
      <c r="CZ1249" s="19"/>
      <c r="DA1249" s="16"/>
      <c r="DB1249" s="16"/>
      <c r="DD1249" s="16"/>
      <c r="DF1249" s="16"/>
      <c r="DP1249" s="16"/>
      <c r="DS1249" s="16"/>
      <c r="DT1249" s="16"/>
      <c r="DU1249" s="16"/>
      <c r="DW1249" s="16"/>
      <c r="EB1249" s="16"/>
    </row>
    <row r="1250" spans="1:132" x14ac:dyDescent="0.35">
      <c r="A1250" s="16" t="s">
        <v>1166</v>
      </c>
      <c r="I1250" t="s">
        <v>4487</v>
      </c>
      <c r="J1250"/>
      <c r="K1250" s="16" t="s">
        <v>5829</v>
      </c>
      <c r="L1250" s="16"/>
      <c r="P1250" s="16"/>
      <c r="Q1250" s="16"/>
      <c r="R1250" s="16">
        <f>SUM(COUNTIF(L1250:Q1250,"yes"))</f>
        <v>0</v>
      </c>
      <c r="S1250" s="20"/>
      <c r="T1250" s="16" t="s">
        <v>5810</v>
      </c>
      <c r="U1250" s="16"/>
      <c r="V1250" s="16"/>
      <c r="W1250" s="16"/>
      <c r="X1250" s="16"/>
      <c r="Y1250" s="16"/>
      <c r="Z1250" s="16"/>
      <c r="AA1250" s="16"/>
      <c r="AG1250" s="16"/>
      <c r="AQ1250" s="16"/>
      <c r="BD1250" s="30"/>
      <c r="BH1250" s="26"/>
      <c r="BM1250" s="16"/>
      <c r="BN1250" s="16"/>
      <c r="BO1250" s="41"/>
      <c r="BT1250" s="16" t="s">
        <v>4488</v>
      </c>
      <c r="BU1250" s="32" t="s">
        <v>4489</v>
      </c>
      <c r="BW1250" s="16"/>
      <c r="BX1250" s="16"/>
      <c r="BY1250" s="16"/>
      <c r="BZ1250" s="16"/>
      <c r="CI1250" s="16"/>
      <c r="CJ1250" s="16"/>
      <c r="CK1250" s="16"/>
      <c r="CL1250" s="16" t="s">
        <v>4491</v>
      </c>
      <c r="CM1250" s="16" t="s">
        <v>119</v>
      </c>
      <c r="CN1250" s="16" t="s">
        <v>119</v>
      </c>
      <c r="CO1250" s="16" t="s">
        <v>3172</v>
      </c>
      <c r="CQ1250" s="16" t="s">
        <v>4488</v>
      </c>
      <c r="CR1250" s="16" t="s">
        <v>4489</v>
      </c>
      <c r="CS1250" s="16" t="s">
        <v>4487</v>
      </c>
      <c r="CT1250" s="16" t="s">
        <v>6124</v>
      </c>
      <c r="CU1250" s="16" t="s">
        <v>3234</v>
      </c>
      <c r="CV1250" s="16" t="s">
        <v>4492</v>
      </c>
      <c r="CW1250" s="16" t="s">
        <v>3410</v>
      </c>
      <c r="CY1250" s="16"/>
      <c r="CZ1250" s="19"/>
      <c r="DA1250" s="16"/>
      <c r="DB1250" s="16"/>
      <c r="DD1250" s="16"/>
      <c r="DF1250" s="16"/>
      <c r="DP1250" s="16"/>
      <c r="DS1250" s="16"/>
      <c r="DT1250" s="16"/>
      <c r="DU1250" s="16"/>
      <c r="DW1250" s="16"/>
      <c r="EB1250" s="16"/>
    </row>
    <row r="1251" spans="1:132" x14ac:dyDescent="0.35">
      <c r="A1251" s="16" t="s">
        <v>1166</v>
      </c>
      <c r="I1251" t="s">
        <v>4493</v>
      </c>
      <c r="J1251"/>
      <c r="K1251" s="16" t="s">
        <v>5829</v>
      </c>
      <c r="L1251" s="16"/>
      <c r="P1251" s="16"/>
      <c r="Q1251" s="16"/>
      <c r="R1251" s="16">
        <f>SUM(COUNTIF(L1251:Q1251,"yes"))</f>
        <v>0</v>
      </c>
      <c r="S1251" s="20"/>
      <c r="T1251" s="16" t="s">
        <v>5810</v>
      </c>
      <c r="U1251" s="16"/>
      <c r="V1251" s="16"/>
      <c r="W1251" s="16"/>
      <c r="X1251" s="16"/>
      <c r="Y1251" s="16"/>
      <c r="Z1251" s="16"/>
      <c r="AA1251" s="16"/>
      <c r="AG1251" s="16"/>
      <c r="AQ1251" s="16"/>
      <c r="BD1251" s="30"/>
      <c r="BH1251" s="26"/>
      <c r="BM1251" s="16"/>
      <c r="BN1251" s="16"/>
      <c r="BO1251" s="41"/>
      <c r="BT1251" s="16" t="s">
        <v>4494</v>
      </c>
      <c r="BU1251" s="32" t="s">
        <v>4495</v>
      </c>
      <c r="BW1251" s="16"/>
      <c r="BX1251" s="16"/>
      <c r="BY1251" s="16"/>
      <c r="BZ1251" s="16"/>
      <c r="CI1251" s="16"/>
      <c r="CJ1251" s="16"/>
      <c r="CK1251" s="16"/>
      <c r="CL1251" s="16" t="s">
        <v>4498</v>
      </c>
      <c r="CM1251" s="16" t="s">
        <v>119</v>
      </c>
      <c r="CN1251" s="16" t="s">
        <v>119</v>
      </c>
      <c r="CO1251" s="16" t="s">
        <v>3172</v>
      </c>
      <c r="CQ1251" s="16" t="s">
        <v>4494</v>
      </c>
      <c r="CR1251" s="16" t="s">
        <v>4495</v>
      </c>
      <c r="CS1251" s="16" t="s">
        <v>4493</v>
      </c>
      <c r="CT1251" s="16" t="s">
        <v>4497</v>
      </c>
      <c r="CU1251" s="16" t="s">
        <v>3209</v>
      </c>
      <c r="CV1251" s="16" t="s">
        <v>3201</v>
      </c>
      <c r="CW1251" s="16" t="s">
        <v>3996</v>
      </c>
      <c r="CY1251" s="16"/>
      <c r="CZ1251" s="19"/>
      <c r="DA1251" s="16"/>
      <c r="DB1251" s="16"/>
      <c r="DD1251" s="16"/>
      <c r="DF1251" s="16"/>
      <c r="DP1251" s="16"/>
      <c r="DS1251" s="16"/>
      <c r="DT1251" s="16"/>
      <c r="DU1251" s="16"/>
      <c r="DW1251" s="16"/>
      <c r="EB1251" s="16"/>
    </row>
    <row r="1252" spans="1:132" x14ac:dyDescent="0.35">
      <c r="A1252" s="16" t="s">
        <v>1166</v>
      </c>
      <c r="I1252" t="s">
        <v>4499</v>
      </c>
      <c r="J1252"/>
      <c r="K1252" s="16" t="s">
        <v>5829</v>
      </c>
      <c r="L1252" s="16"/>
      <c r="P1252" s="16"/>
      <c r="Q1252" s="16"/>
      <c r="R1252" s="16">
        <f>SUM(COUNTIF(L1252:Q1252,"yes"))</f>
        <v>0</v>
      </c>
      <c r="S1252" s="20"/>
      <c r="T1252" s="16" t="s">
        <v>5810</v>
      </c>
      <c r="U1252" s="16"/>
      <c r="V1252" s="16"/>
      <c r="W1252" s="16"/>
      <c r="X1252" s="16"/>
      <c r="Y1252" s="16"/>
      <c r="Z1252" s="16"/>
      <c r="AA1252" s="16"/>
      <c r="AG1252" s="16"/>
      <c r="AQ1252" s="16"/>
      <c r="BD1252" s="30"/>
      <c r="BH1252" s="26"/>
      <c r="BM1252" s="16"/>
      <c r="BN1252" s="16"/>
      <c r="BO1252" s="41"/>
      <c r="BT1252" s="16" t="s">
        <v>4500</v>
      </c>
      <c r="BU1252" s="32" t="s">
        <v>4501</v>
      </c>
      <c r="BW1252" s="16"/>
      <c r="BX1252" s="16"/>
      <c r="BY1252" s="16"/>
      <c r="BZ1252" s="16"/>
      <c r="CI1252" s="16"/>
      <c r="CJ1252" s="16"/>
      <c r="CK1252" s="16"/>
      <c r="CL1252" s="16" t="s">
        <v>4504</v>
      </c>
      <c r="CM1252" s="16" t="s">
        <v>119</v>
      </c>
      <c r="CN1252" s="16" t="s">
        <v>119</v>
      </c>
      <c r="CO1252" s="16" t="s">
        <v>3172</v>
      </c>
      <c r="CQ1252" s="16" t="s">
        <v>4500</v>
      </c>
      <c r="CR1252" s="16" t="s">
        <v>4501</v>
      </c>
      <c r="CS1252" s="16" t="s">
        <v>4499</v>
      </c>
      <c r="CT1252" s="16" t="s">
        <v>4503</v>
      </c>
      <c r="CU1252" s="16" t="s">
        <v>3541</v>
      </c>
      <c r="CV1252" s="16" t="s">
        <v>3201</v>
      </c>
      <c r="CW1252" s="16" t="s">
        <v>4505</v>
      </c>
      <c r="CY1252" s="16"/>
      <c r="CZ1252" s="19"/>
      <c r="DA1252" s="16"/>
      <c r="DB1252" s="16"/>
      <c r="DD1252" s="16"/>
      <c r="DF1252" s="16"/>
      <c r="DP1252" s="16"/>
      <c r="DS1252" s="16"/>
      <c r="DT1252" s="16"/>
      <c r="DU1252" s="16"/>
      <c r="DW1252" s="16"/>
      <c r="EB1252" s="16"/>
    </row>
    <row r="1253" spans="1:132" x14ac:dyDescent="0.35">
      <c r="A1253" s="16" t="s">
        <v>1166</v>
      </c>
      <c r="I1253" t="s">
        <v>4506</v>
      </c>
      <c r="J1253"/>
      <c r="K1253" s="16" t="s">
        <v>5829</v>
      </c>
      <c r="L1253" s="16"/>
      <c r="P1253" s="16"/>
      <c r="Q1253" s="16"/>
      <c r="R1253" s="16">
        <f>SUM(COUNTIF(L1253:Q1253,"yes"))</f>
        <v>0</v>
      </c>
      <c r="S1253" s="20"/>
      <c r="T1253" s="16" t="s">
        <v>5810</v>
      </c>
      <c r="U1253" s="16"/>
      <c r="V1253" s="16"/>
      <c r="W1253" s="16"/>
      <c r="X1253" s="16"/>
      <c r="Y1253" s="16"/>
      <c r="Z1253" s="16"/>
      <c r="AA1253" s="16"/>
      <c r="AG1253" s="16"/>
      <c r="AQ1253" s="16"/>
      <c r="BD1253" s="30"/>
      <c r="BH1253" s="26"/>
      <c r="BM1253" s="16"/>
      <c r="BN1253" s="16"/>
      <c r="BO1253" s="41"/>
      <c r="BT1253" s="16" t="s">
        <v>4507</v>
      </c>
      <c r="BU1253" s="32" t="s">
        <v>4508</v>
      </c>
      <c r="BW1253" s="16"/>
      <c r="BX1253" s="16"/>
      <c r="BY1253" s="16"/>
      <c r="BZ1253" s="16"/>
      <c r="CI1253" s="16"/>
      <c r="CJ1253" s="16"/>
      <c r="CK1253" s="16"/>
      <c r="CL1253" s="16" t="s">
        <v>4511</v>
      </c>
      <c r="CM1253" s="16" t="s">
        <v>119</v>
      </c>
      <c r="CN1253" s="16" t="s">
        <v>119</v>
      </c>
      <c r="CO1253" s="16" t="s">
        <v>3172</v>
      </c>
      <c r="CQ1253" s="16" t="s">
        <v>4507</v>
      </c>
      <c r="CR1253" s="16" t="s">
        <v>4508</v>
      </c>
      <c r="CS1253" s="16" t="s">
        <v>4506</v>
      </c>
      <c r="CT1253" s="16" t="s">
        <v>4510</v>
      </c>
      <c r="CU1253" s="16" t="s">
        <v>3225</v>
      </c>
      <c r="CV1253" s="16" t="s">
        <v>3435</v>
      </c>
      <c r="CW1253" s="16" t="s">
        <v>3324</v>
      </c>
      <c r="CY1253" s="16"/>
      <c r="CZ1253" s="19"/>
      <c r="DA1253" s="16"/>
      <c r="DB1253" s="16"/>
      <c r="DD1253" s="16"/>
      <c r="DF1253" s="16"/>
      <c r="DP1253" s="16"/>
      <c r="DS1253" s="16"/>
      <c r="DT1253" s="16"/>
      <c r="DU1253" s="16"/>
      <c r="DW1253" s="16"/>
      <c r="EB1253" s="16"/>
    </row>
    <row r="1254" spans="1:132" x14ac:dyDescent="0.35">
      <c r="A1254" s="16" t="s">
        <v>1166</v>
      </c>
      <c r="I1254" t="s">
        <v>4512</v>
      </c>
      <c r="J1254"/>
      <c r="K1254" s="16" t="s">
        <v>5829</v>
      </c>
      <c r="L1254" s="16"/>
      <c r="P1254" s="16"/>
      <c r="Q1254" s="16"/>
      <c r="R1254" s="16">
        <f>SUM(COUNTIF(L1254:Q1254,"yes"))</f>
        <v>0</v>
      </c>
      <c r="S1254" s="20"/>
      <c r="T1254" s="16" t="s">
        <v>5810</v>
      </c>
      <c r="U1254" s="16"/>
      <c r="V1254" s="16"/>
      <c r="W1254" s="16"/>
      <c r="X1254" s="16"/>
      <c r="Y1254" s="16"/>
      <c r="Z1254" s="16"/>
      <c r="AA1254" s="16"/>
      <c r="AG1254" s="16"/>
      <c r="AQ1254" s="16"/>
      <c r="BD1254" s="30"/>
      <c r="BH1254" s="26"/>
      <c r="BM1254" s="16"/>
      <c r="BN1254" s="16"/>
      <c r="BO1254" s="41"/>
      <c r="BT1254" s="16" t="s">
        <v>4513</v>
      </c>
      <c r="BU1254" s="32" t="s">
        <v>4514</v>
      </c>
      <c r="BW1254" s="16"/>
      <c r="BX1254" s="16"/>
      <c r="BY1254" s="16"/>
      <c r="BZ1254" s="16"/>
      <c r="CI1254" s="16"/>
      <c r="CJ1254" s="16"/>
      <c r="CK1254" s="16"/>
      <c r="CL1254" s="16" t="s">
        <v>4517</v>
      </c>
      <c r="CM1254" s="16" t="s">
        <v>119</v>
      </c>
      <c r="CN1254" s="16" t="s">
        <v>119</v>
      </c>
      <c r="CO1254" s="16" t="s">
        <v>3172</v>
      </c>
      <c r="CQ1254" s="16" t="s">
        <v>4513</v>
      </c>
      <c r="CR1254" s="16" t="s">
        <v>4514</v>
      </c>
      <c r="CS1254" s="16" t="s">
        <v>4512</v>
      </c>
      <c r="CT1254" s="16" t="s">
        <v>4516</v>
      </c>
      <c r="CU1254" s="16" t="s">
        <v>3900</v>
      </c>
      <c r="CV1254" s="16" t="s">
        <v>4028</v>
      </c>
      <c r="CW1254" s="16" t="s">
        <v>3211</v>
      </c>
      <c r="CY1254" s="16"/>
      <c r="CZ1254" s="19"/>
      <c r="DA1254" s="16"/>
      <c r="DB1254" s="16"/>
      <c r="DD1254" s="16"/>
      <c r="DF1254" s="16"/>
      <c r="DP1254" s="16"/>
      <c r="DS1254" s="16"/>
      <c r="DT1254" s="16"/>
      <c r="DU1254" s="16"/>
      <c r="DW1254" s="16"/>
      <c r="EB1254" s="16"/>
    </row>
    <row r="1255" spans="1:132" x14ac:dyDescent="0.35">
      <c r="A1255" s="16" t="s">
        <v>1166</v>
      </c>
      <c r="I1255" t="s">
        <v>4518</v>
      </c>
      <c r="J1255"/>
      <c r="K1255" s="16" t="s">
        <v>5829</v>
      </c>
      <c r="L1255" s="16"/>
      <c r="P1255" s="16"/>
      <c r="Q1255" s="16"/>
      <c r="R1255" s="16">
        <f>SUM(COUNTIF(L1255:Q1255,"yes"))</f>
        <v>0</v>
      </c>
      <c r="S1255" s="20"/>
      <c r="T1255" s="16" t="s">
        <v>5810</v>
      </c>
      <c r="U1255" s="16"/>
      <c r="V1255" s="16"/>
      <c r="W1255" s="16"/>
      <c r="X1255" s="16"/>
      <c r="Y1255" s="16"/>
      <c r="Z1255" s="16"/>
      <c r="AA1255" s="16"/>
      <c r="AG1255" s="16"/>
      <c r="AQ1255" s="16"/>
      <c r="BD1255" s="30"/>
      <c r="BH1255" s="26"/>
      <c r="BM1255" s="16"/>
      <c r="BN1255" s="16"/>
      <c r="BO1255" s="41"/>
      <c r="BT1255" s="16" t="s">
        <v>4519</v>
      </c>
      <c r="BU1255" s="32" t="s">
        <v>4520</v>
      </c>
      <c r="BW1255" s="16"/>
      <c r="BX1255" s="16"/>
      <c r="BY1255" s="16"/>
      <c r="BZ1255" s="16"/>
      <c r="CI1255" s="16"/>
      <c r="CJ1255" s="16"/>
      <c r="CK1255" s="16"/>
      <c r="CL1255" s="16" t="s">
        <v>4523</v>
      </c>
      <c r="CM1255" s="16" t="s">
        <v>119</v>
      </c>
      <c r="CN1255" s="16" t="s">
        <v>119</v>
      </c>
      <c r="CO1255" s="16" t="s">
        <v>3172</v>
      </c>
      <c r="CQ1255" s="16" t="s">
        <v>4519</v>
      </c>
      <c r="CR1255" s="16" t="s">
        <v>4520</v>
      </c>
      <c r="CS1255" s="16" t="s">
        <v>4518</v>
      </c>
      <c r="CT1255" s="16" t="s">
        <v>4522</v>
      </c>
      <c r="CU1255" s="16" t="s">
        <v>3192</v>
      </c>
      <c r="CV1255" s="16" t="s">
        <v>3354</v>
      </c>
      <c r="CW1255" s="16" t="s">
        <v>4043</v>
      </c>
      <c r="CY1255" s="16"/>
      <c r="CZ1255" s="19"/>
      <c r="DA1255" s="16"/>
      <c r="DB1255" s="16"/>
      <c r="DD1255" s="16"/>
      <c r="DF1255" s="16"/>
      <c r="DP1255" s="16"/>
      <c r="DS1255" s="16"/>
      <c r="DT1255" s="16"/>
      <c r="DU1255" s="16"/>
      <c r="DW1255" s="16"/>
      <c r="EB1255" s="16"/>
    </row>
    <row r="1256" spans="1:132" x14ac:dyDescent="0.35">
      <c r="A1256" s="16" t="s">
        <v>1166</v>
      </c>
      <c r="I1256" t="s">
        <v>4524</v>
      </c>
      <c r="J1256"/>
      <c r="K1256" s="16" t="s">
        <v>5829</v>
      </c>
      <c r="L1256" s="16"/>
      <c r="P1256" s="16"/>
      <c r="Q1256" s="16"/>
      <c r="R1256" s="16">
        <f>SUM(COUNTIF(L1256:Q1256,"yes"))</f>
        <v>0</v>
      </c>
      <c r="S1256" s="20"/>
      <c r="T1256" s="16" t="s">
        <v>5810</v>
      </c>
      <c r="U1256" s="16"/>
      <c r="V1256" s="16"/>
      <c r="W1256" s="16"/>
      <c r="X1256" s="16"/>
      <c r="Y1256" s="16"/>
      <c r="Z1256" s="16"/>
      <c r="AA1256" s="16"/>
      <c r="AG1256" s="16"/>
      <c r="AQ1256" s="16"/>
      <c r="BD1256" s="30"/>
      <c r="BH1256" s="26"/>
      <c r="BM1256" s="16"/>
      <c r="BN1256" s="16"/>
      <c r="BO1256" s="41"/>
      <c r="BT1256" s="16" t="s">
        <v>4525</v>
      </c>
      <c r="BU1256" s="32" t="s">
        <v>4526</v>
      </c>
      <c r="BW1256" s="16"/>
      <c r="BX1256" s="16"/>
      <c r="BY1256" s="16"/>
      <c r="BZ1256" s="16"/>
      <c r="CI1256" s="16"/>
      <c r="CJ1256" s="16"/>
      <c r="CK1256" s="16"/>
      <c r="CL1256" s="16" t="s">
        <v>4529</v>
      </c>
      <c r="CM1256" s="16" t="s">
        <v>119</v>
      </c>
      <c r="CN1256" s="16" t="s">
        <v>119</v>
      </c>
      <c r="CO1256" s="16" t="s">
        <v>3172</v>
      </c>
      <c r="CQ1256" s="16" t="s">
        <v>4525</v>
      </c>
      <c r="CR1256" s="16" t="s">
        <v>4526</v>
      </c>
      <c r="CS1256" s="16" t="s">
        <v>4524</v>
      </c>
      <c r="CT1256" s="16" t="s">
        <v>4528</v>
      </c>
      <c r="CU1256" s="16" t="s">
        <v>3183</v>
      </c>
      <c r="CV1256" s="16" t="s">
        <v>4215</v>
      </c>
      <c r="CW1256" s="16" t="s">
        <v>3459</v>
      </c>
      <c r="CY1256" s="16"/>
      <c r="CZ1256" s="19"/>
      <c r="DA1256" s="16"/>
      <c r="DB1256" s="16"/>
      <c r="DD1256" s="16"/>
      <c r="DF1256" s="16"/>
      <c r="DP1256" s="16"/>
      <c r="DS1256" s="16"/>
      <c r="DT1256" s="16"/>
      <c r="DU1256" s="16"/>
      <c r="DW1256" s="16"/>
      <c r="EB1256" s="16"/>
    </row>
    <row r="1257" spans="1:132" x14ac:dyDescent="0.35">
      <c r="A1257" s="16" t="s">
        <v>1166</v>
      </c>
      <c r="I1257" t="s">
        <v>4530</v>
      </c>
      <c r="J1257"/>
      <c r="K1257" s="16" t="s">
        <v>5829</v>
      </c>
      <c r="L1257" s="16"/>
      <c r="P1257" s="16"/>
      <c r="Q1257" s="16"/>
      <c r="R1257" s="16">
        <f>SUM(COUNTIF(L1257:Q1257,"yes"))</f>
        <v>0</v>
      </c>
      <c r="S1257" s="20"/>
      <c r="T1257" s="16" t="s">
        <v>5810</v>
      </c>
      <c r="U1257" s="16"/>
      <c r="V1257" s="16"/>
      <c r="W1257" s="16"/>
      <c r="X1257" s="16"/>
      <c r="Y1257" s="16"/>
      <c r="Z1257" s="16"/>
      <c r="AA1257" s="16"/>
      <c r="AG1257" s="16"/>
      <c r="AQ1257" s="16"/>
      <c r="BD1257" s="30"/>
      <c r="BH1257" s="26"/>
      <c r="BM1257" s="16"/>
      <c r="BN1257" s="16"/>
      <c r="BO1257" s="41"/>
      <c r="BT1257" s="16" t="s">
        <v>4531</v>
      </c>
      <c r="BU1257" s="32" t="s">
        <v>4532</v>
      </c>
      <c r="BW1257" s="16"/>
      <c r="BX1257" s="16"/>
      <c r="BY1257" s="16"/>
      <c r="BZ1257" s="16"/>
      <c r="CI1257" s="16"/>
      <c r="CJ1257" s="16"/>
      <c r="CK1257" s="16"/>
      <c r="CL1257" s="16" t="s">
        <v>4534</v>
      </c>
      <c r="CM1257" s="16" t="s">
        <v>119</v>
      </c>
      <c r="CN1257" s="16" t="s">
        <v>119</v>
      </c>
      <c r="CO1257" s="16" t="s">
        <v>3172</v>
      </c>
      <c r="CQ1257" s="16" t="s">
        <v>4531</v>
      </c>
      <c r="CR1257" s="16" t="s">
        <v>4532</v>
      </c>
      <c r="CS1257" s="16" t="s">
        <v>4530</v>
      </c>
      <c r="CT1257" s="16" t="s">
        <v>6125</v>
      </c>
      <c r="CU1257" s="16" t="s">
        <v>3377</v>
      </c>
      <c r="CV1257" s="16" t="s">
        <v>3250</v>
      </c>
      <c r="CW1257" s="16" t="s">
        <v>4535</v>
      </c>
      <c r="CY1257" s="16"/>
      <c r="CZ1257" s="19"/>
      <c r="DA1257" s="16"/>
      <c r="DB1257" s="16"/>
      <c r="DD1257" s="16"/>
      <c r="DF1257" s="16"/>
      <c r="DP1257" s="16"/>
      <c r="DS1257" s="16"/>
      <c r="DT1257" s="16"/>
      <c r="DU1257" s="16"/>
      <c r="DW1257" s="16"/>
      <c r="EB1257" s="16"/>
    </row>
    <row r="1258" spans="1:132" x14ac:dyDescent="0.35">
      <c r="A1258" s="16" t="s">
        <v>1166</v>
      </c>
      <c r="I1258" t="s">
        <v>4536</v>
      </c>
      <c r="J1258"/>
      <c r="K1258" s="16" t="s">
        <v>5829</v>
      </c>
      <c r="L1258" s="16"/>
      <c r="P1258" s="16"/>
      <c r="Q1258" s="16"/>
      <c r="R1258" s="16">
        <f>SUM(COUNTIF(L1258:Q1258,"yes"))</f>
        <v>0</v>
      </c>
      <c r="S1258" s="20"/>
      <c r="T1258" s="16" t="s">
        <v>5810</v>
      </c>
      <c r="U1258" s="16"/>
      <c r="V1258" s="16"/>
      <c r="W1258" s="16"/>
      <c r="X1258" s="16"/>
      <c r="Y1258" s="16"/>
      <c r="Z1258" s="16"/>
      <c r="AA1258" s="16"/>
      <c r="AG1258" s="16"/>
      <c r="AQ1258" s="16"/>
      <c r="BD1258" s="30"/>
      <c r="BH1258" s="26"/>
      <c r="BM1258" s="16"/>
      <c r="BN1258" s="16"/>
      <c r="BO1258" s="41"/>
      <c r="BT1258" s="16" t="s">
        <v>4537</v>
      </c>
      <c r="BU1258" s="32" t="s">
        <v>4538</v>
      </c>
      <c r="BW1258" s="16"/>
      <c r="BX1258" s="16"/>
      <c r="BY1258" s="16"/>
      <c r="BZ1258" s="16"/>
      <c r="CI1258" s="16"/>
      <c r="CJ1258" s="16"/>
      <c r="CK1258" s="16"/>
      <c r="CL1258" s="16" t="s">
        <v>4541</v>
      </c>
      <c r="CM1258" s="16" t="s">
        <v>119</v>
      </c>
      <c r="CN1258" s="16" t="s">
        <v>119</v>
      </c>
      <c r="CO1258" s="16" t="s">
        <v>3172</v>
      </c>
      <c r="CQ1258" s="16" t="s">
        <v>4537</v>
      </c>
      <c r="CR1258" s="16" t="s">
        <v>4538</v>
      </c>
      <c r="CS1258" s="16" t="s">
        <v>4536</v>
      </c>
      <c r="CT1258" s="16" t="s">
        <v>4540</v>
      </c>
      <c r="CU1258" s="16" t="s">
        <v>3733</v>
      </c>
      <c r="CV1258" s="16" t="s">
        <v>3775</v>
      </c>
      <c r="CW1258" s="16" t="s">
        <v>4542</v>
      </c>
      <c r="CY1258" s="16"/>
      <c r="CZ1258" s="19"/>
      <c r="DA1258" s="16"/>
      <c r="DB1258" s="16"/>
      <c r="DD1258" s="16"/>
      <c r="DF1258" s="16"/>
      <c r="DP1258" s="16"/>
      <c r="DS1258" s="16"/>
      <c r="DT1258" s="16"/>
      <c r="DU1258" s="16"/>
      <c r="DW1258" s="16"/>
      <c r="EB1258" s="16"/>
    </row>
    <row r="1259" spans="1:132" x14ac:dyDescent="0.35">
      <c r="A1259" s="16" t="s">
        <v>1166</v>
      </c>
      <c r="I1259" t="s">
        <v>4543</v>
      </c>
      <c r="J1259"/>
      <c r="K1259" s="16" t="s">
        <v>5829</v>
      </c>
      <c r="L1259" s="16"/>
      <c r="P1259" s="16"/>
      <c r="Q1259" s="16"/>
      <c r="R1259" s="16">
        <f>SUM(COUNTIF(L1259:Q1259,"yes"))</f>
        <v>0</v>
      </c>
      <c r="S1259" s="20"/>
      <c r="T1259" s="16" t="s">
        <v>5810</v>
      </c>
      <c r="U1259" s="16"/>
      <c r="V1259" s="16"/>
      <c r="W1259" s="16"/>
      <c r="X1259" s="16"/>
      <c r="Y1259" s="16"/>
      <c r="Z1259" s="16"/>
      <c r="AA1259" s="16"/>
      <c r="AG1259" s="16"/>
      <c r="AQ1259" s="16"/>
      <c r="BD1259" s="30"/>
      <c r="BH1259" s="26"/>
      <c r="BM1259" s="16"/>
      <c r="BN1259" s="16"/>
      <c r="BO1259" s="41"/>
      <c r="BT1259" s="16" t="s">
        <v>4544</v>
      </c>
      <c r="BU1259" s="32" t="s">
        <v>4545</v>
      </c>
      <c r="BW1259" s="16"/>
      <c r="BX1259" s="16"/>
      <c r="BY1259" s="16"/>
      <c r="BZ1259" s="16"/>
      <c r="CI1259" s="16"/>
      <c r="CJ1259" s="16"/>
      <c r="CK1259" s="16"/>
      <c r="CL1259" s="16" t="s">
        <v>4548</v>
      </c>
      <c r="CM1259" s="16" t="s">
        <v>119</v>
      </c>
      <c r="CN1259" s="16" t="s">
        <v>119</v>
      </c>
      <c r="CO1259" s="16" t="s">
        <v>3172</v>
      </c>
      <c r="CQ1259" s="16" t="s">
        <v>4544</v>
      </c>
      <c r="CR1259" s="16" t="s">
        <v>4545</v>
      </c>
      <c r="CS1259" s="16" t="s">
        <v>4543</v>
      </c>
      <c r="CT1259" s="16" t="s">
        <v>4547</v>
      </c>
      <c r="CU1259" s="16" t="s">
        <v>3526</v>
      </c>
      <c r="CV1259" s="16" t="s">
        <v>3184</v>
      </c>
      <c r="CW1259" s="16" t="s">
        <v>3176</v>
      </c>
      <c r="CY1259" s="16"/>
      <c r="CZ1259" s="19"/>
      <c r="DA1259" s="16"/>
      <c r="DB1259" s="16"/>
      <c r="DD1259" s="16"/>
      <c r="DF1259" s="16"/>
      <c r="DP1259" s="16"/>
      <c r="DS1259" s="16"/>
      <c r="DT1259" s="16"/>
      <c r="DU1259" s="16"/>
      <c r="DW1259" s="16"/>
      <c r="EB1259" s="16"/>
    </row>
    <row r="1260" spans="1:132" x14ac:dyDescent="0.35">
      <c r="A1260" s="16" t="s">
        <v>1166</v>
      </c>
      <c r="I1260" t="s">
        <v>4549</v>
      </c>
      <c r="J1260"/>
      <c r="K1260" s="16" t="s">
        <v>5829</v>
      </c>
      <c r="L1260" s="16"/>
      <c r="P1260" s="16"/>
      <c r="Q1260" s="16"/>
      <c r="R1260" s="16">
        <f>SUM(COUNTIF(L1260:Q1260,"yes"))</f>
        <v>0</v>
      </c>
      <c r="S1260" s="20"/>
      <c r="T1260" s="16" t="s">
        <v>5810</v>
      </c>
      <c r="U1260" s="16"/>
      <c r="V1260" s="16"/>
      <c r="W1260" s="16"/>
      <c r="X1260" s="16"/>
      <c r="Y1260" s="16"/>
      <c r="Z1260" s="16"/>
      <c r="AA1260" s="16"/>
      <c r="AG1260" s="16"/>
      <c r="AQ1260" s="16"/>
      <c r="BD1260" s="30"/>
      <c r="BH1260" s="26"/>
      <c r="BM1260" s="16"/>
      <c r="BN1260" s="16"/>
      <c r="BO1260" s="41"/>
      <c r="BT1260" s="16" t="s">
        <v>4550</v>
      </c>
      <c r="BU1260" s="32" t="s">
        <v>4551</v>
      </c>
      <c r="BW1260" s="16"/>
      <c r="BX1260" s="16"/>
      <c r="BY1260" s="16"/>
      <c r="BZ1260" s="16"/>
      <c r="CI1260" s="16"/>
      <c r="CJ1260" s="16"/>
      <c r="CK1260" s="16"/>
      <c r="CL1260" s="16" t="s">
        <v>4554</v>
      </c>
      <c r="CM1260" s="16" t="s">
        <v>119</v>
      </c>
      <c r="CN1260" s="16" t="s">
        <v>119</v>
      </c>
      <c r="CO1260" s="16" t="s">
        <v>3172</v>
      </c>
      <c r="CQ1260" s="16" t="s">
        <v>4550</v>
      </c>
      <c r="CR1260" s="16" t="s">
        <v>4551</v>
      </c>
      <c r="CS1260" s="16" t="s">
        <v>4549</v>
      </c>
      <c r="CT1260" s="16" t="s">
        <v>4553</v>
      </c>
      <c r="CU1260" s="16" t="s">
        <v>3225</v>
      </c>
      <c r="CV1260" s="16" t="s">
        <v>4555</v>
      </c>
      <c r="CW1260" s="16" t="s">
        <v>4556</v>
      </c>
      <c r="CY1260" s="16"/>
      <c r="CZ1260" s="19"/>
      <c r="DA1260" s="16"/>
      <c r="DB1260" s="16"/>
      <c r="DD1260" s="16"/>
      <c r="DF1260" s="16"/>
      <c r="DP1260" s="16"/>
      <c r="DS1260" s="16"/>
      <c r="DT1260" s="16"/>
      <c r="DU1260" s="16"/>
      <c r="DW1260" s="16"/>
      <c r="EB1260" s="16"/>
    </row>
    <row r="1261" spans="1:132" x14ac:dyDescent="0.35">
      <c r="A1261" s="16" t="s">
        <v>1166</v>
      </c>
      <c r="I1261" t="s">
        <v>4557</v>
      </c>
      <c r="J1261"/>
      <c r="K1261" s="16" t="s">
        <v>5829</v>
      </c>
      <c r="L1261" s="16"/>
      <c r="P1261" s="16"/>
      <c r="Q1261" s="16"/>
      <c r="R1261" s="16">
        <f>SUM(COUNTIF(L1261:Q1261,"yes"))</f>
        <v>0</v>
      </c>
      <c r="S1261" s="20"/>
      <c r="T1261" s="16" t="s">
        <v>5810</v>
      </c>
      <c r="U1261" s="16"/>
      <c r="V1261" s="16"/>
      <c r="W1261" s="16"/>
      <c r="X1261" s="16"/>
      <c r="Y1261" s="16"/>
      <c r="Z1261" s="16"/>
      <c r="AA1261" s="16"/>
      <c r="AG1261" s="16"/>
      <c r="AQ1261" s="16"/>
      <c r="BD1261" s="30"/>
      <c r="BH1261" s="26"/>
      <c r="BM1261" s="16"/>
      <c r="BN1261" s="16"/>
      <c r="BO1261" s="41"/>
      <c r="BT1261" s="16" t="s">
        <v>4558</v>
      </c>
      <c r="BU1261" s="32" t="s">
        <v>4559</v>
      </c>
      <c r="BW1261" s="16"/>
      <c r="BX1261" s="16"/>
      <c r="BY1261" s="16"/>
      <c r="BZ1261" s="16"/>
      <c r="CI1261" s="16"/>
      <c r="CJ1261" s="16"/>
      <c r="CK1261" s="16"/>
      <c r="CL1261" s="16" t="s">
        <v>4562</v>
      </c>
      <c r="CM1261" s="16" t="s">
        <v>119</v>
      </c>
      <c r="CN1261" s="16" t="s">
        <v>119</v>
      </c>
      <c r="CO1261" s="16" t="s">
        <v>3172</v>
      </c>
      <c r="CQ1261" s="16" t="s">
        <v>4558</v>
      </c>
      <c r="CR1261" s="16" t="s">
        <v>4559</v>
      </c>
      <c r="CS1261" s="16" t="s">
        <v>4557</v>
      </c>
      <c r="CT1261" s="16" t="s">
        <v>4561</v>
      </c>
      <c r="CU1261" s="16" t="s">
        <v>3234</v>
      </c>
      <c r="CV1261" s="16" t="s">
        <v>4563</v>
      </c>
      <c r="CW1261" s="16" t="s">
        <v>4564</v>
      </c>
      <c r="CY1261" s="16"/>
      <c r="CZ1261" s="19"/>
      <c r="DA1261" s="16"/>
      <c r="DB1261" s="16"/>
      <c r="DD1261" s="16"/>
      <c r="DF1261" s="16"/>
      <c r="DP1261" s="16"/>
      <c r="DS1261" s="16"/>
      <c r="DT1261" s="16"/>
      <c r="DU1261" s="16"/>
      <c r="DW1261" s="16"/>
      <c r="EB1261" s="16"/>
    </row>
    <row r="1262" spans="1:132" x14ac:dyDescent="0.35">
      <c r="A1262" s="16" t="s">
        <v>1166</v>
      </c>
      <c r="I1262" t="s">
        <v>4565</v>
      </c>
      <c r="J1262"/>
      <c r="K1262" s="16" t="s">
        <v>5829</v>
      </c>
      <c r="L1262" s="16"/>
      <c r="P1262" s="16"/>
      <c r="Q1262" s="16"/>
      <c r="R1262" s="16">
        <f>SUM(COUNTIF(L1262:Q1262,"yes"))</f>
        <v>0</v>
      </c>
      <c r="S1262" s="20"/>
      <c r="T1262" s="16" t="s">
        <v>5810</v>
      </c>
      <c r="U1262" s="16"/>
      <c r="V1262" s="16"/>
      <c r="W1262" s="16"/>
      <c r="X1262" s="16"/>
      <c r="Y1262" s="16"/>
      <c r="Z1262" s="16"/>
      <c r="AA1262" s="16"/>
      <c r="AG1262" s="16"/>
      <c r="AQ1262" s="16"/>
      <c r="BD1262" s="30"/>
      <c r="BH1262" s="26"/>
      <c r="BM1262" s="16"/>
      <c r="BN1262" s="16"/>
      <c r="BO1262" s="41"/>
      <c r="BT1262" s="16" t="s">
        <v>4566</v>
      </c>
      <c r="BU1262" s="32" t="s">
        <v>4567</v>
      </c>
      <c r="BW1262" s="16"/>
      <c r="BX1262" s="16"/>
      <c r="BY1262" s="16"/>
      <c r="BZ1262" s="16"/>
      <c r="CI1262" s="16"/>
      <c r="CJ1262" s="16"/>
      <c r="CK1262" s="16"/>
      <c r="CL1262" s="16" t="s">
        <v>4570</v>
      </c>
      <c r="CM1262" s="16" t="s">
        <v>119</v>
      </c>
      <c r="CN1262" s="16" t="s">
        <v>119</v>
      </c>
      <c r="CO1262" s="16" t="s">
        <v>3172</v>
      </c>
      <c r="CQ1262" s="16" t="s">
        <v>4566</v>
      </c>
      <c r="CR1262" s="16" t="s">
        <v>4567</v>
      </c>
      <c r="CS1262" s="16" t="s">
        <v>4565</v>
      </c>
      <c r="CT1262" s="16" t="s">
        <v>4569</v>
      </c>
      <c r="CU1262" s="16" t="s">
        <v>4404</v>
      </c>
      <c r="CV1262" s="16" t="s">
        <v>3378</v>
      </c>
      <c r="CW1262" s="16" t="s">
        <v>4571</v>
      </c>
      <c r="CY1262" s="16"/>
      <c r="CZ1262" s="19"/>
      <c r="DA1262" s="16"/>
      <c r="DB1262" s="16"/>
      <c r="DD1262" s="16"/>
      <c r="DF1262" s="16"/>
      <c r="DP1262" s="16"/>
      <c r="DS1262" s="16"/>
      <c r="DT1262" s="16"/>
      <c r="DU1262" s="16"/>
      <c r="DW1262" s="16"/>
      <c r="EB1262" s="16"/>
    </row>
    <row r="1263" spans="1:132" x14ac:dyDescent="0.35">
      <c r="A1263" s="16" t="s">
        <v>1166</v>
      </c>
      <c r="I1263" t="s">
        <v>4572</v>
      </c>
      <c r="J1263"/>
      <c r="K1263" s="16" t="s">
        <v>5829</v>
      </c>
      <c r="L1263" s="16"/>
      <c r="P1263" s="16"/>
      <c r="Q1263" s="16"/>
      <c r="R1263" s="16">
        <f>SUM(COUNTIF(L1263:Q1263,"yes"))</f>
        <v>0</v>
      </c>
      <c r="S1263" s="20"/>
      <c r="T1263" s="16" t="s">
        <v>5810</v>
      </c>
      <c r="U1263" s="16"/>
      <c r="V1263" s="16"/>
      <c r="W1263" s="16"/>
      <c r="X1263" s="16"/>
      <c r="Y1263" s="16"/>
      <c r="Z1263" s="16"/>
      <c r="AA1263" s="16"/>
      <c r="AG1263" s="16"/>
      <c r="AQ1263" s="16"/>
      <c r="BD1263" s="30"/>
      <c r="BH1263" s="26"/>
      <c r="BM1263" s="16"/>
      <c r="BN1263" s="16"/>
      <c r="BO1263" s="41"/>
      <c r="BT1263" s="16" t="s">
        <v>4573</v>
      </c>
      <c r="BU1263" s="32" t="s">
        <v>4574</v>
      </c>
      <c r="BW1263" s="16"/>
      <c r="BX1263" s="16"/>
      <c r="BY1263" s="16"/>
      <c r="BZ1263" s="16"/>
      <c r="CI1263" s="16"/>
      <c r="CJ1263" s="16"/>
      <c r="CK1263" s="16"/>
      <c r="CL1263" s="16" t="s">
        <v>4577</v>
      </c>
      <c r="CM1263" s="16" t="s">
        <v>119</v>
      </c>
      <c r="CN1263" s="16" t="s">
        <v>119</v>
      </c>
      <c r="CO1263" s="16" t="s">
        <v>3172</v>
      </c>
      <c r="CQ1263" s="16" t="s">
        <v>4573</v>
      </c>
      <c r="CR1263" s="16" t="s">
        <v>4574</v>
      </c>
      <c r="CS1263" s="16" t="s">
        <v>4572</v>
      </c>
      <c r="CT1263" s="16" t="s">
        <v>4576</v>
      </c>
      <c r="CU1263" s="16" t="s">
        <v>3225</v>
      </c>
      <c r="CV1263" s="16" t="s">
        <v>3184</v>
      </c>
      <c r="CW1263" s="16" t="s">
        <v>3331</v>
      </c>
      <c r="CY1263" s="16"/>
      <c r="CZ1263" s="19"/>
      <c r="DA1263" s="16"/>
      <c r="DB1263" s="16"/>
      <c r="DD1263" s="16"/>
      <c r="DF1263" s="16"/>
      <c r="DP1263" s="16"/>
      <c r="DS1263" s="16"/>
      <c r="DT1263" s="16"/>
      <c r="DU1263" s="16"/>
      <c r="DW1263" s="16"/>
      <c r="EB1263" s="16"/>
    </row>
    <row r="1264" spans="1:132" x14ac:dyDescent="0.35">
      <c r="A1264" s="16" t="s">
        <v>1166</v>
      </c>
      <c r="I1264" t="s">
        <v>4578</v>
      </c>
      <c r="J1264"/>
      <c r="K1264" s="16" t="s">
        <v>5829</v>
      </c>
      <c r="L1264" s="16"/>
      <c r="P1264" s="16"/>
      <c r="Q1264" s="16"/>
      <c r="R1264" s="16">
        <f>SUM(COUNTIF(L1264:Q1264,"yes"))</f>
        <v>0</v>
      </c>
      <c r="S1264" s="20"/>
      <c r="T1264" s="16" t="s">
        <v>5810</v>
      </c>
      <c r="U1264" s="16"/>
      <c r="V1264" s="16"/>
      <c r="W1264" s="16"/>
      <c r="X1264" s="16"/>
      <c r="Y1264" s="16"/>
      <c r="Z1264" s="16"/>
      <c r="AA1264" s="16"/>
      <c r="AG1264" s="16"/>
      <c r="AQ1264" s="16"/>
      <c r="BD1264" s="30"/>
      <c r="BH1264" s="26"/>
      <c r="BM1264" s="16"/>
      <c r="BN1264" s="16"/>
      <c r="BO1264" s="41"/>
      <c r="BT1264" s="16" t="s">
        <v>4579</v>
      </c>
      <c r="BU1264" s="32" t="s">
        <v>4580</v>
      </c>
      <c r="BW1264" s="16"/>
      <c r="BX1264" s="16"/>
      <c r="BY1264" s="16"/>
      <c r="BZ1264" s="16"/>
      <c r="CI1264" s="16"/>
      <c r="CJ1264" s="16"/>
      <c r="CK1264" s="16"/>
      <c r="CL1264" s="16" t="s">
        <v>4583</v>
      </c>
      <c r="CM1264" s="16" t="s">
        <v>119</v>
      </c>
      <c r="CN1264" s="16" t="s">
        <v>119</v>
      </c>
      <c r="CO1264" s="16" t="s">
        <v>3172</v>
      </c>
      <c r="CQ1264" s="16" t="s">
        <v>4579</v>
      </c>
      <c r="CR1264" s="16" t="s">
        <v>4580</v>
      </c>
      <c r="CS1264" s="16" t="s">
        <v>4578</v>
      </c>
      <c r="CT1264" s="16" t="s">
        <v>4582</v>
      </c>
      <c r="CU1264" s="16" t="s">
        <v>3234</v>
      </c>
      <c r="CV1264" s="16" t="s">
        <v>4584</v>
      </c>
      <c r="CW1264" s="16" t="s">
        <v>3370</v>
      </c>
      <c r="CY1264" s="16"/>
      <c r="CZ1264" s="19"/>
      <c r="DA1264" s="16"/>
      <c r="DB1264" s="16"/>
      <c r="DD1264" s="16"/>
      <c r="DF1264" s="16"/>
      <c r="DP1264" s="16"/>
      <c r="DS1264" s="16"/>
      <c r="DT1264" s="16"/>
      <c r="DU1264" s="16"/>
      <c r="DW1264" s="16"/>
      <c r="EB1264" s="16"/>
    </row>
    <row r="1265" spans="1:132" x14ac:dyDescent="0.35">
      <c r="A1265" s="16" t="s">
        <v>1166</v>
      </c>
      <c r="I1265" t="s">
        <v>4623</v>
      </c>
      <c r="J1265"/>
      <c r="K1265" s="16" t="s">
        <v>5829</v>
      </c>
      <c r="L1265" s="16"/>
      <c r="P1265" s="16"/>
      <c r="Q1265" s="16"/>
      <c r="R1265" s="16">
        <f>SUM(COUNTIF(L1265:Q1265,"yes"))</f>
        <v>0</v>
      </c>
      <c r="S1265" s="20"/>
      <c r="T1265" s="16" t="s">
        <v>5810</v>
      </c>
      <c r="U1265" s="16"/>
      <c r="V1265" s="16"/>
      <c r="W1265" s="16"/>
      <c r="X1265" s="16"/>
      <c r="Y1265" s="16"/>
      <c r="Z1265" s="16"/>
      <c r="AA1265" s="16"/>
      <c r="AG1265" s="16"/>
      <c r="AQ1265" s="16"/>
      <c r="BD1265" s="30"/>
      <c r="BH1265" s="26"/>
      <c r="BM1265" s="16"/>
      <c r="BN1265" s="16"/>
      <c r="BO1265" s="41"/>
      <c r="BT1265" s="16" t="s">
        <v>4624</v>
      </c>
      <c r="BU1265" s="32" t="s">
        <v>4625</v>
      </c>
      <c r="BW1265" s="16"/>
      <c r="BX1265" s="16"/>
      <c r="BY1265" s="16"/>
      <c r="BZ1265" s="16"/>
      <c r="CI1265" s="16"/>
      <c r="CJ1265" s="16"/>
      <c r="CK1265" s="16"/>
      <c r="CL1265" s="16" t="s">
        <v>4628</v>
      </c>
      <c r="CM1265" s="16" t="s">
        <v>119</v>
      </c>
      <c r="CN1265" s="16" t="s">
        <v>119</v>
      </c>
      <c r="CO1265" s="16" t="s">
        <v>3172</v>
      </c>
      <c r="CQ1265" s="16" t="s">
        <v>4624</v>
      </c>
      <c r="CR1265" s="16" t="s">
        <v>4625</v>
      </c>
      <c r="CS1265" s="16" t="s">
        <v>4623</v>
      </c>
      <c r="CT1265" s="16" t="s">
        <v>4627</v>
      </c>
      <c r="CU1265" s="16" t="s">
        <v>3225</v>
      </c>
      <c r="CV1265" s="16" t="s">
        <v>3193</v>
      </c>
      <c r="CW1265" s="16" t="s">
        <v>3331</v>
      </c>
      <c r="CY1265" s="16"/>
      <c r="CZ1265" s="19"/>
      <c r="DA1265" s="16"/>
      <c r="DB1265" s="16"/>
      <c r="DD1265" s="16"/>
      <c r="DF1265" s="16"/>
      <c r="DP1265" s="16"/>
      <c r="DS1265" s="16"/>
      <c r="DT1265" s="16"/>
      <c r="DU1265" s="16"/>
      <c r="DW1265" s="16"/>
      <c r="EB1265" s="16"/>
    </row>
    <row r="1266" spans="1:132" x14ac:dyDescent="0.35">
      <c r="A1266" s="16" t="s">
        <v>1166</v>
      </c>
      <c r="I1266" t="s">
        <v>4585</v>
      </c>
      <c r="J1266"/>
      <c r="K1266" s="16" t="s">
        <v>5829</v>
      </c>
      <c r="L1266" s="16"/>
      <c r="P1266" s="16"/>
      <c r="Q1266" s="16"/>
      <c r="R1266" s="16">
        <f>SUM(COUNTIF(L1266:Q1266,"yes"))</f>
        <v>0</v>
      </c>
      <c r="S1266" s="20"/>
      <c r="T1266" s="16" t="s">
        <v>5810</v>
      </c>
      <c r="U1266" s="16"/>
      <c r="V1266" s="16"/>
      <c r="W1266" s="16"/>
      <c r="X1266" s="16"/>
      <c r="Y1266" s="16"/>
      <c r="Z1266" s="16"/>
      <c r="AA1266" s="16"/>
      <c r="AG1266" s="16"/>
      <c r="AQ1266" s="16"/>
      <c r="BD1266" s="30"/>
      <c r="BH1266" s="26"/>
      <c r="BM1266" s="16"/>
      <c r="BN1266" s="16"/>
      <c r="BO1266" s="41"/>
      <c r="BT1266" s="16" t="s">
        <v>4586</v>
      </c>
      <c r="BU1266" s="32" t="s">
        <v>4587</v>
      </c>
      <c r="BW1266" s="16"/>
      <c r="BX1266" s="16"/>
      <c r="BY1266" s="16"/>
      <c r="BZ1266" s="16"/>
      <c r="CI1266" s="16"/>
      <c r="CJ1266" s="16"/>
      <c r="CK1266" s="16"/>
      <c r="CL1266" s="16" t="s">
        <v>4590</v>
      </c>
      <c r="CM1266" s="16" t="s">
        <v>119</v>
      </c>
      <c r="CN1266" s="16" t="s">
        <v>119</v>
      </c>
      <c r="CO1266" s="16" t="s">
        <v>3172</v>
      </c>
      <c r="CQ1266" s="16" t="s">
        <v>4586</v>
      </c>
      <c r="CR1266" s="16" t="s">
        <v>4587</v>
      </c>
      <c r="CS1266" s="16" t="s">
        <v>4585</v>
      </c>
      <c r="CT1266" s="16" t="s">
        <v>4589</v>
      </c>
      <c r="CU1266" s="16" t="s">
        <v>3393</v>
      </c>
      <c r="CV1266" s="16" t="s">
        <v>4591</v>
      </c>
      <c r="CW1266" s="16" t="s">
        <v>3476</v>
      </c>
      <c r="CY1266" s="16"/>
      <c r="CZ1266" s="19"/>
      <c r="DA1266" s="16"/>
      <c r="DB1266" s="16"/>
      <c r="DD1266" s="16"/>
      <c r="DF1266" s="16"/>
      <c r="DP1266" s="16"/>
      <c r="DS1266" s="16"/>
      <c r="DT1266" s="16"/>
      <c r="DU1266" s="16"/>
      <c r="DW1266" s="16"/>
      <c r="EB1266" s="16"/>
    </row>
    <row r="1267" spans="1:132" x14ac:dyDescent="0.35">
      <c r="A1267" s="16" t="s">
        <v>1166</v>
      </c>
      <c r="I1267" t="s">
        <v>4592</v>
      </c>
      <c r="J1267"/>
      <c r="K1267" s="16" t="s">
        <v>5829</v>
      </c>
      <c r="L1267" s="16"/>
      <c r="P1267" s="16"/>
      <c r="Q1267" s="16"/>
      <c r="R1267" s="16">
        <f>SUM(COUNTIF(L1267:Q1267,"yes"))</f>
        <v>0</v>
      </c>
      <c r="S1267" s="20"/>
      <c r="T1267" s="16" t="s">
        <v>5810</v>
      </c>
      <c r="U1267" s="16"/>
      <c r="V1267" s="16"/>
      <c r="W1267" s="16"/>
      <c r="X1267" s="16"/>
      <c r="Y1267" s="16"/>
      <c r="Z1267" s="16"/>
      <c r="AA1267" s="16"/>
      <c r="AG1267" s="16"/>
      <c r="AQ1267" s="16"/>
      <c r="BD1267" s="30"/>
      <c r="BH1267" s="26"/>
      <c r="BM1267" s="16"/>
      <c r="BN1267" s="16"/>
      <c r="BO1267" s="41"/>
      <c r="BT1267" s="16" t="s">
        <v>4593</v>
      </c>
      <c r="BU1267" s="32" t="s">
        <v>4594</v>
      </c>
      <c r="BW1267" s="16"/>
      <c r="BX1267" s="16"/>
      <c r="BY1267" s="16"/>
      <c r="BZ1267" s="16"/>
      <c r="CI1267" s="16"/>
      <c r="CJ1267" s="16"/>
      <c r="CK1267" s="16"/>
      <c r="CL1267" s="16" t="s">
        <v>4597</v>
      </c>
      <c r="CM1267" s="16" t="s">
        <v>119</v>
      </c>
      <c r="CN1267" s="16" t="s">
        <v>119</v>
      </c>
      <c r="CO1267" s="16" t="s">
        <v>3172</v>
      </c>
      <c r="CQ1267" s="16" t="s">
        <v>4593</v>
      </c>
      <c r="CR1267" s="16" t="s">
        <v>4594</v>
      </c>
      <c r="CS1267" s="16" t="s">
        <v>4592</v>
      </c>
      <c r="CT1267" s="16" t="s">
        <v>4596</v>
      </c>
      <c r="CU1267" s="16" t="s">
        <v>3192</v>
      </c>
      <c r="CV1267" s="16" t="s">
        <v>3276</v>
      </c>
      <c r="CW1267" s="16" t="s">
        <v>4598</v>
      </c>
      <c r="CY1267" s="16"/>
      <c r="CZ1267" s="19"/>
      <c r="DA1267" s="16"/>
      <c r="DB1267" s="16"/>
      <c r="DD1267" s="16"/>
      <c r="DF1267" s="16"/>
      <c r="DP1267" s="16"/>
      <c r="DS1267" s="16"/>
      <c r="DT1267" s="16"/>
      <c r="DU1267" s="16"/>
      <c r="DW1267" s="16"/>
      <c r="EB1267" s="16"/>
    </row>
    <row r="1268" spans="1:132" x14ac:dyDescent="0.35">
      <c r="A1268" s="16" t="s">
        <v>1166</v>
      </c>
      <c r="I1268" t="s">
        <v>4599</v>
      </c>
      <c r="J1268"/>
      <c r="K1268" s="16" t="s">
        <v>5829</v>
      </c>
      <c r="L1268" s="16"/>
      <c r="P1268" s="16"/>
      <c r="Q1268" s="16"/>
      <c r="R1268" s="16">
        <f>SUM(COUNTIF(L1268:Q1268,"yes"))</f>
        <v>0</v>
      </c>
      <c r="S1268" s="20"/>
      <c r="T1268" s="16" t="s">
        <v>5810</v>
      </c>
      <c r="U1268" s="16"/>
      <c r="V1268" s="16"/>
      <c r="W1268" s="16"/>
      <c r="X1268" s="16"/>
      <c r="Y1268" s="16"/>
      <c r="Z1268" s="16"/>
      <c r="AA1268" s="16"/>
      <c r="AG1268" s="16"/>
      <c r="AQ1268" s="16"/>
      <c r="BD1268" s="30"/>
      <c r="BH1268" s="26"/>
      <c r="BM1268" s="16"/>
      <c r="BN1268" s="16"/>
      <c r="BO1268" s="41"/>
      <c r="BT1268" s="16" t="s">
        <v>4600</v>
      </c>
      <c r="BU1268" s="32" t="s">
        <v>4601</v>
      </c>
      <c r="BW1268" s="16"/>
      <c r="BX1268" s="16"/>
      <c r="BY1268" s="16"/>
      <c r="BZ1268" s="16"/>
      <c r="CI1268" s="16"/>
      <c r="CJ1268" s="16"/>
      <c r="CK1268" s="16"/>
      <c r="CL1268" s="16" t="s">
        <v>4604</v>
      </c>
      <c r="CM1268" s="16" t="s">
        <v>119</v>
      </c>
      <c r="CN1268" s="16" t="s">
        <v>119</v>
      </c>
      <c r="CO1268" s="16" t="s">
        <v>3172</v>
      </c>
      <c r="CQ1268" s="16" t="s">
        <v>4600</v>
      </c>
      <c r="CR1268" s="16" t="s">
        <v>4601</v>
      </c>
      <c r="CS1268" s="16" t="s">
        <v>4599</v>
      </c>
      <c r="CT1268" s="16" t="s">
        <v>4603</v>
      </c>
      <c r="CU1268" s="16" t="s">
        <v>3225</v>
      </c>
      <c r="CV1268" s="16" t="s">
        <v>3435</v>
      </c>
      <c r="CW1268" s="16" t="s">
        <v>4605</v>
      </c>
      <c r="CY1268" s="16"/>
      <c r="CZ1268" s="19"/>
      <c r="DA1268" s="16"/>
      <c r="DB1268" s="16"/>
      <c r="DD1268" s="16"/>
      <c r="DF1268" s="16"/>
      <c r="DP1268" s="16"/>
      <c r="DS1268" s="16"/>
      <c r="DT1268" s="16"/>
      <c r="DU1268" s="16"/>
      <c r="DW1268" s="16"/>
      <c r="EB1268" s="16"/>
    </row>
    <row r="1269" spans="1:132" x14ac:dyDescent="0.35">
      <c r="A1269" s="16" t="s">
        <v>1166</v>
      </c>
      <c r="I1269" t="s">
        <v>4606</v>
      </c>
      <c r="J1269"/>
      <c r="K1269" s="16" t="s">
        <v>5829</v>
      </c>
      <c r="L1269" s="16"/>
      <c r="P1269" s="16"/>
      <c r="Q1269" s="16"/>
      <c r="R1269" s="16">
        <f>SUM(COUNTIF(L1269:Q1269,"yes"))</f>
        <v>0</v>
      </c>
      <c r="S1269" s="20"/>
      <c r="T1269" s="16" t="s">
        <v>5810</v>
      </c>
      <c r="U1269" s="16"/>
      <c r="V1269" s="16"/>
      <c r="W1269" s="16"/>
      <c r="X1269" s="16"/>
      <c r="Y1269" s="16"/>
      <c r="Z1269" s="16"/>
      <c r="AA1269" s="16"/>
      <c r="AG1269" s="16"/>
      <c r="AQ1269" s="16"/>
      <c r="BD1269" s="30"/>
      <c r="BH1269" s="26"/>
      <c r="BM1269" s="16"/>
      <c r="BN1269" s="16"/>
      <c r="BO1269" s="41"/>
      <c r="BT1269" s="16" t="s">
        <v>4607</v>
      </c>
      <c r="BU1269" s="32" t="s">
        <v>4608</v>
      </c>
      <c r="BW1269" s="16"/>
      <c r="BX1269" s="16"/>
      <c r="BY1269" s="16"/>
      <c r="BZ1269" s="16"/>
      <c r="CI1269" s="16"/>
      <c r="CJ1269" s="16"/>
      <c r="CK1269" s="16"/>
      <c r="CL1269" s="16" t="s">
        <v>4610</v>
      </c>
      <c r="CM1269" s="16" t="s">
        <v>119</v>
      </c>
      <c r="CN1269" s="16" t="s">
        <v>119</v>
      </c>
      <c r="CO1269" s="16" t="s">
        <v>3172</v>
      </c>
      <c r="CQ1269" s="16" t="s">
        <v>4607</v>
      </c>
      <c r="CR1269" s="16" t="s">
        <v>4608</v>
      </c>
      <c r="CS1269" s="16" t="s">
        <v>4606</v>
      </c>
      <c r="CT1269" s="16" t="s">
        <v>6099</v>
      </c>
      <c r="CU1269" s="16" t="s">
        <v>3587</v>
      </c>
      <c r="CV1269" s="16" t="s">
        <v>3184</v>
      </c>
      <c r="CW1269" s="16" t="s">
        <v>3498</v>
      </c>
      <c r="CY1269" s="16"/>
      <c r="CZ1269" s="19"/>
      <c r="DA1269" s="16"/>
      <c r="DB1269" s="16"/>
      <c r="DD1269" s="16"/>
      <c r="DF1269" s="16"/>
      <c r="DP1269" s="16"/>
      <c r="DS1269" s="16"/>
      <c r="DT1269" s="16"/>
      <c r="DU1269" s="16"/>
      <c r="DW1269" s="16"/>
      <c r="EB1269" s="16"/>
    </row>
    <row r="1270" spans="1:132" x14ac:dyDescent="0.35">
      <c r="A1270" s="16" t="s">
        <v>1166</v>
      </c>
      <c r="I1270" t="s">
        <v>4611</v>
      </c>
      <c r="J1270"/>
      <c r="K1270" s="16" t="s">
        <v>5829</v>
      </c>
      <c r="L1270" s="16"/>
      <c r="P1270" s="16"/>
      <c r="Q1270" s="16"/>
      <c r="R1270" s="16">
        <f>SUM(COUNTIF(L1270:Q1270,"yes"))</f>
        <v>0</v>
      </c>
      <c r="S1270" s="20"/>
      <c r="T1270" s="16" t="s">
        <v>5810</v>
      </c>
      <c r="U1270" s="16"/>
      <c r="V1270" s="16"/>
      <c r="W1270" s="16"/>
      <c r="X1270" s="16"/>
      <c r="Y1270" s="16"/>
      <c r="Z1270" s="16"/>
      <c r="AA1270" s="16"/>
      <c r="AG1270" s="16"/>
      <c r="AQ1270" s="16"/>
      <c r="BD1270" s="30"/>
      <c r="BH1270" s="26"/>
      <c r="BM1270" s="16"/>
      <c r="BN1270" s="16"/>
      <c r="BO1270" s="41"/>
      <c r="BT1270" s="16" t="s">
        <v>4612</v>
      </c>
      <c r="BU1270" s="32" t="s">
        <v>4613</v>
      </c>
      <c r="BW1270" s="16"/>
      <c r="BX1270" s="16"/>
      <c r="BY1270" s="16"/>
      <c r="BZ1270" s="16"/>
      <c r="CI1270" s="16"/>
      <c r="CJ1270" s="16"/>
      <c r="CK1270" s="16"/>
      <c r="CL1270" s="16" t="s">
        <v>4616</v>
      </c>
      <c r="CM1270" s="16" t="s">
        <v>119</v>
      </c>
      <c r="CN1270" s="16" t="s">
        <v>119</v>
      </c>
      <c r="CO1270" s="16" t="s">
        <v>3172</v>
      </c>
      <c r="CQ1270" s="16" t="s">
        <v>4612</v>
      </c>
      <c r="CR1270" s="16" t="s">
        <v>4613</v>
      </c>
      <c r="CS1270" s="16" t="s">
        <v>4611</v>
      </c>
      <c r="CT1270" s="16" t="s">
        <v>4615</v>
      </c>
      <c r="CU1270" s="16" t="s">
        <v>3338</v>
      </c>
      <c r="CV1270" s="16" t="s">
        <v>3201</v>
      </c>
      <c r="CW1270" s="16" t="s">
        <v>3503</v>
      </c>
      <c r="CY1270" s="16"/>
      <c r="CZ1270" s="19"/>
      <c r="DA1270" s="16"/>
      <c r="DB1270" s="16"/>
      <c r="DD1270" s="16"/>
      <c r="DF1270" s="16"/>
      <c r="DP1270" s="16"/>
      <c r="DS1270" s="16"/>
      <c r="DT1270" s="16"/>
      <c r="DU1270" s="16"/>
      <c r="DW1270" s="16"/>
      <c r="EB1270" s="16"/>
    </row>
    <row r="1271" spans="1:132" x14ac:dyDescent="0.35">
      <c r="A1271" s="16" t="s">
        <v>1166</v>
      </c>
      <c r="I1271" t="s">
        <v>4617</v>
      </c>
      <c r="J1271"/>
      <c r="K1271" s="16" t="s">
        <v>5829</v>
      </c>
      <c r="L1271" s="16"/>
      <c r="P1271" s="16"/>
      <c r="Q1271" s="16"/>
      <c r="R1271" s="16">
        <f>SUM(COUNTIF(L1271:Q1271,"yes"))</f>
        <v>0</v>
      </c>
      <c r="S1271" s="20"/>
      <c r="T1271" s="16" t="s">
        <v>5810</v>
      </c>
      <c r="U1271" s="16"/>
      <c r="V1271" s="16"/>
      <c r="W1271" s="16"/>
      <c r="X1271" s="16"/>
      <c r="Y1271" s="16"/>
      <c r="Z1271" s="16"/>
      <c r="AA1271" s="16"/>
      <c r="AG1271" s="16"/>
      <c r="AQ1271" s="16"/>
      <c r="BD1271" s="30"/>
      <c r="BH1271" s="26"/>
      <c r="BM1271" s="16"/>
      <c r="BN1271" s="16"/>
      <c r="BO1271" s="41"/>
      <c r="BT1271" s="16" t="s">
        <v>4618</v>
      </c>
      <c r="BU1271" s="32" t="s">
        <v>4619</v>
      </c>
      <c r="BW1271" s="16"/>
      <c r="BX1271" s="16"/>
      <c r="BY1271" s="16"/>
      <c r="BZ1271" s="16"/>
      <c r="CI1271" s="16"/>
      <c r="CJ1271" s="16"/>
      <c r="CK1271" s="16"/>
      <c r="CL1271" s="16" t="s">
        <v>4622</v>
      </c>
      <c r="CM1271" s="16" t="s">
        <v>119</v>
      </c>
      <c r="CN1271" s="16" t="s">
        <v>119</v>
      </c>
      <c r="CO1271" s="16" t="s">
        <v>3172</v>
      </c>
      <c r="CQ1271" s="16" t="s">
        <v>4618</v>
      </c>
      <c r="CR1271" s="16" t="s">
        <v>4619</v>
      </c>
      <c r="CS1271" s="16" t="s">
        <v>4617</v>
      </c>
      <c r="CT1271" s="16" t="s">
        <v>4621</v>
      </c>
      <c r="CU1271" s="16" t="s">
        <v>3587</v>
      </c>
      <c r="CV1271" s="16" t="s">
        <v>4076</v>
      </c>
      <c r="CW1271" s="16" t="s">
        <v>3202</v>
      </c>
      <c r="CY1271" s="16"/>
      <c r="CZ1271" s="19"/>
      <c r="DA1271" s="16"/>
      <c r="DB1271" s="16"/>
      <c r="DD1271" s="16"/>
      <c r="DF1271" s="16"/>
      <c r="DP1271" s="16"/>
      <c r="DS1271" s="16"/>
      <c r="DT1271" s="16"/>
      <c r="DU1271" s="16"/>
      <c r="DW1271" s="16"/>
      <c r="EB1271" s="16"/>
    </row>
    <row r="1272" spans="1:132" x14ac:dyDescent="0.35">
      <c r="A1272" s="16" t="s">
        <v>1166</v>
      </c>
      <c r="I1272" t="s">
        <v>4629</v>
      </c>
      <c r="J1272"/>
      <c r="K1272" s="16" t="s">
        <v>5829</v>
      </c>
      <c r="L1272" s="16"/>
      <c r="P1272" s="16"/>
      <c r="Q1272" s="16"/>
      <c r="R1272" s="16">
        <f>SUM(COUNTIF(L1272:Q1272,"yes"))</f>
        <v>0</v>
      </c>
      <c r="S1272" s="20"/>
      <c r="T1272" s="16" t="s">
        <v>5810</v>
      </c>
      <c r="U1272" s="16"/>
      <c r="V1272" s="16"/>
      <c r="W1272" s="16"/>
      <c r="X1272" s="16"/>
      <c r="Y1272" s="16"/>
      <c r="Z1272" s="16"/>
      <c r="AA1272" s="16"/>
      <c r="AG1272" s="16"/>
      <c r="AQ1272" s="16"/>
      <c r="BD1272" s="30"/>
      <c r="BH1272" s="26"/>
      <c r="BM1272" s="16"/>
      <c r="BN1272" s="16"/>
      <c r="BO1272" s="41"/>
      <c r="BT1272" s="16" t="s">
        <v>4630</v>
      </c>
      <c r="BU1272" s="32" t="s">
        <v>4631</v>
      </c>
      <c r="BW1272" s="16"/>
      <c r="BX1272" s="16"/>
      <c r="BY1272" s="16"/>
      <c r="BZ1272" s="16"/>
      <c r="CI1272" s="16"/>
      <c r="CJ1272" s="16"/>
      <c r="CK1272" s="16"/>
      <c r="CL1272" s="16" t="s">
        <v>4634</v>
      </c>
      <c r="CM1272" s="16" t="s">
        <v>119</v>
      </c>
      <c r="CN1272" s="16" t="s">
        <v>119</v>
      </c>
      <c r="CO1272" s="16" t="s">
        <v>3172</v>
      </c>
      <c r="CQ1272" s="16" t="s">
        <v>4630</v>
      </c>
      <c r="CR1272" s="16" t="s">
        <v>4631</v>
      </c>
      <c r="CS1272" s="16" t="s">
        <v>4629</v>
      </c>
      <c r="CT1272" s="16" t="s">
        <v>4633</v>
      </c>
      <c r="CU1272" s="16" t="s">
        <v>3225</v>
      </c>
      <c r="CV1272" s="16" t="s">
        <v>4635</v>
      </c>
      <c r="CW1272" s="16" t="s">
        <v>3498</v>
      </c>
      <c r="CY1272" s="16"/>
      <c r="CZ1272" s="19"/>
      <c r="DA1272" s="16"/>
      <c r="DB1272" s="16"/>
      <c r="DD1272" s="16"/>
      <c r="DF1272" s="16"/>
      <c r="DP1272" s="16"/>
      <c r="DS1272" s="16"/>
      <c r="DT1272" s="16"/>
      <c r="DU1272" s="16"/>
      <c r="DW1272" s="16"/>
      <c r="EB1272" s="16"/>
    </row>
    <row r="1273" spans="1:132" x14ac:dyDescent="0.35">
      <c r="A1273" s="16" t="s">
        <v>1166</v>
      </c>
      <c r="I1273" t="s">
        <v>4636</v>
      </c>
      <c r="J1273"/>
      <c r="K1273" s="16" t="s">
        <v>5829</v>
      </c>
      <c r="L1273" s="16"/>
      <c r="P1273" s="16"/>
      <c r="Q1273" s="16"/>
      <c r="R1273" s="16">
        <f>SUM(COUNTIF(L1273:Q1273,"yes"))</f>
        <v>0</v>
      </c>
      <c r="S1273" s="20"/>
      <c r="T1273" s="16" t="s">
        <v>5810</v>
      </c>
      <c r="U1273" s="16"/>
      <c r="V1273" s="16"/>
      <c r="W1273" s="16"/>
      <c r="X1273" s="16"/>
      <c r="Y1273" s="16"/>
      <c r="Z1273" s="16"/>
      <c r="AA1273" s="16"/>
      <c r="AG1273" s="16"/>
      <c r="AQ1273" s="16"/>
      <c r="BD1273" s="30"/>
      <c r="BH1273" s="26"/>
      <c r="BM1273" s="16"/>
      <c r="BN1273" s="16"/>
      <c r="BO1273" s="41"/>
      <c r="BT1273" s="16" t="s">
        <v>4637</v>
      </c>
      <c r="BU1273" s="32" t="s">
        <v>4638</v>
      </c>
      <c r="BW1273" s="16"/>
      <c r="BX1273" s="16"/>
      <c r="BY1273" s="16"/>
      <c r="BZ1273" s="16"/>
      <c r="CI1273" s="16"/>
      <c r="CJ1273" s="16"/>
      <c r="CK1273" s="16"/>
      <c r="CL1273" s="16" t="s">
        <v>4641</v>
      </c>
      <c r="CM1273" s="16" t="s">
        <v>119</v>
      </c>
      <c r="CN1273" s="16" t="s">
        <v>119</v>
      </c>
      <c r="CO1273" s="16" t="s">
        <v>3172</v>
      </c>
      <c r="CQ1273" s="16" t="s">
        <v>4637</v>
      </c>
      <c r="CR1273" s="16" t="s">
        <v>4638</v>
      </c>
      <c r="CS1273" s="16" t="s">
        <v>4636</v>
      </c>
      <c r="CT1273" s="16" t="s">
        <v>4640</v>
      </c>
      <c r="CU1273" s="16" t="s">
        <v>3353</v>
      </c>
      <c r="CV1273" s="16" t="s">
        <v>3631</v>
      </c>
      <c r="CW1273" s="16" t="s">
        <v>3176</v>
      </c>
      <c r="CY1273" s="16"/>
      <c r="CZ1273" s="19"/>
      <c r="DA1273" s="16"/>
      <c r="DB1273" s="16"/>
      <c r="DD1273" s="16"/>
      <c r="DF1273" s="16"/>
      <c r="DP1273" s="16"/>
      <c r="DS1273" s="16"/>
      <c r="DT1273" s="16"/>
      <c r="DU1273" s="16"/>
      <c r="DW1273" s="16"/>
      <c r="EB1273" s="16"/>
    </row>
    <row r="1274" spans="1:132" x14ac:dyDescent="0.35">
      <c r="A1274" s="16" t="s">
        <v>1166</v>
      </c>
      <c r="I1274" t="s">
        <v>4642</v>
      </c>
      <c r="J1274"/>
      <c r="K1274" s="16" t="s">
        <v>5829</v>
      </c>
      <c r="L1274" s="16"/>
      <c r="P1274" s="16"/>
      <c r="Q1274" s="16"/>
      <c r="R1274" s="16">
        <f>SUM(COUNTIF(L1274:Q1274,"yes"))</f>
        <v>0</v>
      </c>
      <c r="S1274" s="20"/>
      <c r="T1274" s="16" t="s">
        <v>5810</v>
      </c>
      <c r="U1274" s="16"/>
      <c r="V1274" s="16"/>
      <c r="W1274" s="16"/>
      <c r="X1274" s="16"/>
      <c r="Y1274" s="16"/>
      <c r="Z1274" s="16"/>
      <c r="AA1274" s="16"/>
      <c r="AG1274" s="16"/>
      <c r="AQ1274" s="16"/>
      <c r="AZ1274" s="16">
        <f>LEN(AY1274)-LEN(SUBSTITUTE(AY1274,",",""))+1</f>
        <v>1</v>
      </c>
      <c r="BB1274" s="16">
        <f>LEN(BA1274)-LEN(SUBSTITUTE(BA1274,",",""))+1</f>
        <v>1</v>
      </c>
      <c r="BC1274" s="16">
        <f>Table1[[#This Row], [no. of native regions]]+Table1[[#This Row], [no. of introduced regions]]</f>
        <v>2</v>
      </c>
      <c r="BD1274" s="30">
        <f>Table1[[#This Row], [no. of introduced regions]]/Table1[[#This Row], [no. of native regions]]</f>
        <v>1</v>
      </c>
      <c r="BH1274" s="26"/>
      <c r="BM1274" s="16"/>
      <c r="BN1274" s="16"/>
      <c r="BO1274" s="41"/>
      <c r="BT1274" s="16" t="s">
        <v>1576</v>
      </c>
      <c r="BU1274" s="32" t="s">
        <v>1577</v>
      </c>
      <c r="BW1274" s="16"/>
      <c r="BX1274" s="16"/>
      <c r="BY1274" s="16"/>
      <c r="BZ1274" s="16"/>
      <c r="CI1274" s="16"/>
      <c r="CJ1274" s="16"/>
      <c r="CK1274" s="16"/>
      <c r="CL1274" s="16" t="s">
        <v>4645</v>
      </c>
      <c r="CM1274" s="16" t="s">
        <v>119</v>
      </c>
      <c r="CN1274" s="16" t="s">
        <v>119</v>
      </c>
      <c r="CO1274" s="16" t="s">
        <v>3172</v>
      </c>
      <c r="CQ1274" s="16" t="s">
        <v>1576</v>
      </c>
      <c r="CR1274" s="16" t="s">
        <v>1577</v>
      </c>
      <c r="CT1274" s="16" t="s">
        <v>4644</v>
      </c>
      <c r="CU1274" s="16" t="s">
        <v>3308</v>
      </c>
      <c r="CV1274" s="16" t="s">
        <v>3378</v>
      </c>
      <c r="CW1274" s="16" t="s">
        <v>3459</v>
      </c>
      <c r="CY1274" s="16"/>
      <c r="CZ1274" s="19"/>
      <c r="DA1274" s="16"/>
      <c r="DB1274" s="16"/>
      <c r="DD1274" s="16"/>
      <c r="DF1274" s="16"/>
      <c r="DP1274" s="16"/>
      <c r="DS1274" s="16"/>
      <c r="DT1274" s="16"/>
      <c r="DU1274" s="16"/>
      <c r="DW1274" s="16"/>
      <c r="EB1274" s="16"/>
    </row>
    <row r="1275" spans="1:132" x14ac:dyDescent="0.35">
      <c r="A1275" s="16" t="s">
        <v>1166</v>
      </c>
      <c r="I1275" t="s">
        <v>4646</v>
      </c>
      <c r="J1275"/>
      <c r="K1275" s="16" t="s">
        <v>5829</v>
      </c>
      <c r="L1275" s="16"/>
      <c r="P1275" s="16"/>
      <c r="Q1275" s="16"/>
      <c r="R1275" s="16">
        <f>SUM(COUNTIF(L1275:Q1275,"yes"))</f>
        <v>0</v>
      </c>
      <c r="S1275" s="20"/>
      <c r="T1275" s="16" t="s">
        <v>5810</v>
      </c>
      <c r="U1275" s="16"/>
      <c r="V1275" s="16"/>
      <c r="W1275" s="16"/>
      <c r="X1275" s="16"/>
      <c r="Y1275" s="16"/>
      <c r="Z1275" s="16"/>
      <c r="AA1275" s="16"/>
      <c r="AG1275" s="16"/>
      <c r="AQ1275" s="16"/>
      <c r="BD1275" s="30"/>
      <c r="BH1275" s="26"/>
      <c r="BM1275" s="16"/>
      <c r="BN1275" s="16"/>
      <c r="BO1275" s="41"/>
      <c r="BT1275" s="16" t="s">
        <v>4647</v>
      </c>
      <c r="BU1275" s="32" t="s">
        <v>4648</v>
      </c>
      <c r="BW1275" s="16"/>
      <c r="BX1275" s="16"/>
      <c r="BY1275" s="16"/>
      <c r="BZ1275" s="16"/>
      <c r="CI1275" s="16"/>
      <c r="CJ1275" s="16"/>
      <c r="CK1275" s="16"/>
      <c r="CL1275" s="16" t="s">
        <v>4651</v>
      </c>
      <c r="CM1275" s="16" t="s">
        <v>119</v>
      </c>
      <c r="CN1275" s="16" t="s">
        <v>119</v>
      </c>
      <c r="CO1275" s="16" t="s">
        <v>3172</v>
      </c>
      <c r="CQ1275" s="16" t="s">
        <v>4647</v>
      </c>
      <c r="CR1275" s="16" t="s">
        <v>4648</v>
      </c>
      <c r="CS1275" s="16" t="s">
        <v>4646</v>
      </c>
      <c r="CT1275" s="16" t="s">
        <v>4650</v>
      </c>
      <c r="CU1275" s="16" t="s">
        <v>3234</v>
      </c>
      <c r="CV1275" s="16" t="s">
        <v>3175</v>
      </c>
      <c r="CW1275" s="16" t="s">
        <v>3419</v>
      </c>
      <c r="CY1275" s="16"/>
      <c r="CZ1275" s="19"/>
      <c r="DA1275" s="16"/>
      <c r="DB1275" s="16"/>
      <c r="DD1275" s="16"/>
      <c r="DF1275" s="16"/>
      <c r="DP1275" s="16"/>
      <c r="DS1275" s="16"/>
      <c r="DT1275" s="16"/>
      <c r="DU1275" s="16"/>
      <c r="DW1275" s="16"/>
      <c r="EB1275" s="16"/>
    </row>
    <row r="1276" spans="1:132" x14ac:dyDescent="0.35">
      <c r="A1276" s="16" t="s">
        <v>1166</v>
      </c>
      <c r="I1276" t="s">
        <v>4652</v>
      </c>
      <c r="J1276"/>
      <c r="K1276" s="16" t="s">
        <v>5829</v>
      </c>
      <c r="L1276" s="16"/>
      <c r="P1276" s="16"/>
      <c r="Q1276" s="16"/>
      <c r="R1276" s="16">
        <f>SUM(COUNTIF(L1276:Q1276,"yes"))</f>
        <v>0</v>
      </c>
      <c r="S1276" s="20"/>
      <c r="T1276" s="16" t="s">
        <v>5810</v>
      </c>
      <c r="U1276" s="16"/>
      <c r="V1276" s="16"/>
      <c r="W1276" s="16"/>
      <c r="X1276" s="16"/>
      <c r="Y1276" s="16"/>
      <c r="Z1276" s="16"/>
      <c r="AA1276" s="16"/>
      <c r="AG1276" s="16"/>
      <c r="AQ1276" s="16"/>
      <c r="BD1276" s="30"/>
      <c r="BH1276" s="26"/>
      <c r="BM1276" s="16"/>
      <c r="BN1276" s="16"/>
      <c r="BO1276" s="41"/>
      <c r="BT1276" s="16" t="s">
        <v>4653</v>
      </c>
      <c r="BU1276" s="32" t="s">
        <v>4654</v>
      </c>
      <c r="BW1276" s="16"/>
      <c r="BX1276" s="16"/>
      <c r="BY1276" s="16"/>
      <c r="BZ1276" s="16"/>
      <c r="CI1276" s="16"/>
      <c r="CJ1276" s="16"/>
      <c r="CK1276" s="16"/>
      <c r="CL1276" s="16" t="s">
        <v>4657</v>
      </c>
      <c r="CM1276" s="16" t="s">
        <v>119</v>
      </c>
      <c r="CN1276" s="16" t="s">
        <v>119</v>
      </c>
      <c r="CO1276" s="16" t="s">
        <v>3172</v>
      </c>
      <c r="CQ1276" s="16" t="s">
        <v>4653</v>
      </c>
      <c r="CR1276" s="16" t="s">
        <v>4654</v>
      </c>
      <c r="CS1276" s="16" t="s">
        <v>4652</v>
      </c>
      <c r="CT1276" s="16" t="s">
        <v>4656</v>
      </c>
      <c r="CU1276" s="16" t="s">
        <v>3982</v>
      </c>
      <c r="CV1276" s="16" t="s">
        <v>4635</v>
      </c>
      <c r="CW1276" s="16" t="s">
        <v>4658</v>
      </c>
      <c r="CY1276" s="16"/>
      <c r="CZ1276" s="19"/>
      <c r="DA1276" s="16"/>
      <c r="DB1276" s="16"/>
      <c r="DD1276" s="16"/>
      <c r="DF1276" s="16"/>
      <c r="DP1276" s="16"/>
      <c r="DS1276" s="16"/>
      <c r="DT1276" s="16"/>
      <c r="DU1276" s="16"/>
      <c r="DW1276" s="16"/>
      <c r="EB1276" s="16"/>
    </row>
    <row r="1277" spans="1:132" x14ac:dyDescent="0.35">
      <c r="A1277" s="16" t="s">
        <v>1166</v>
      </c>
      <c r="I1277" t="s">
        <v>4659</v>
      </c>
      <c r="J1277"/>
      <c r="K1277" s="16" t="s">
        <v>5829</v>
      </c>
      <c r="L1277" s="16"/>
      <c r="P1277" s="16"/>
      <c r="Q1277" s="16"/>
      <c r="R1277" s="16">
        <f>SUM(COUNTIF(L1277:Q1277,"yes"))</f>
        <v>0</v>
      </c>
      <c r="S1277" s="20"/>
      <c r="T1277" s="16" t="s">
        <v>5810</v>
      </c>
      <c r="U1277" s="16"/>
      <c r="V1277" s="16"/>
      <c r="W1277" s="16"/>
      <c r="X1277" s="16"/>
      <c r="Y1277" s="16"/>
      <c r="Z1277" s="16"/>
      <c r="AA1277" s="16"/>
      <c r="AG1277" s="16"/>
      <c r="AQ1277" s="16"/>
      <c r="BD1277" s="30"/>
      <c r="BH1277" s="26"/>
      <c r="BM1277" s="16"/>
      <c r="BN1277" s="16"/>
      <c r="BO1277" s="41"/>
      <c r="BT1277" s="16" t="s">
        <v>4660</v>
      </c>
      <c r="BU1277" s="32" t="s">
        <v>4661</v>
      </c>
      <c r="BW1277" s="16"/>
      <c r="BX1277" s="16"/>
      <c r="BY1277" s="16"/>
      <c r="BZ1277" s="16"/>
      <c r="CI1277" s="16"/>
      <c r="CJ1277" s="16"/>
      <c r="CK1277" s="16"/>
      <c r="CL1277" s="16" t="s">
        <v>4664</v>
      </c>
      <c r="CM1277" s="16" t="s">
        <v>119</v>
      </c>
      <c r="CN1277" s="16" t="s">
        <v>119</v>
      </c>
      <c r="CO1277" s="16" t="s">
        <v>3172</v>
      </c>
      <c r="CQ1277" s="16" t="s">
        <v>4660</v>
      </c>
      <c r="CR1277" s="16" t="s">
        <v>4661</v>
      </c>
      <c r="CS1277" s="16" t="s">
        <v>4659</v>
      </c>
      <c r="CT1277" s="16" t="s">
        <v>4663</v>
      </c>
      <c r="CU1277" s="16" t="s">
        <v>3587</v>
      </c>
      <c r="CV1277" s="16" t="s">
        <v>3435</v>
      </c>
      <c r="CW1277" s="16" t="s">
        <v>4665</v>
      </c>
      <c r="CY1277" s="16"/>
      <c r="CZ1277" s="19"/>
      <c r="DA1277" s="16"/>
      <c r="DB1277" s="16"/>
      <c r="DD1277" s="16"/>
      <c r="DF1277" s="16"/>
      <c r="DP1277" s="16"/>
      <c r="DS1277" s="16"/>
      <c r="DT1277" s="16"/>
      <c r="DU1277" s="16"/>
      <c r="DW1277" s="16"/>
      <c r="EB1277" s="16"/>
    </row>
    <row r="1278" spans="1:132" x14ac:dyDescent="0.35">
      <c r="A1278" s="16" t="s">
        <v>1166</v>
      </c>
      <c r="I1278" t="s">
        <v>4666</v>
      </c>
      <c r="J1278"/>
      <c r="K1278" s="16" t="s">
        <v>5829</v>
      </c>
      <c r="L1278" s="16"/>
      <c r="P1278" s="16"/>
      <c r="Q1278" s="16"/>
      <c r="R1278" s="16">
        <f>SUM(COUNTIF(L1278:Q1278,"yes"))</f>
        <v>0</v>
      </c>
      <c r="S1278" s="20"/>
      <c r="T1278" s="16" t="s">
        <v>5810</v>
      </c>
      <c r="U1278" s="16"/>
      <c r="V1278" s="16"/>
      <c r="W1278" s="16"/>
      <c r="X1278" s="16"/>
      <c r="Y1278" s="16"/>
      <c r="Z1278" s="16"/>
      <c r="AA1278" s="16"/>
      <c r="AG1278" s="16"/>
      <c r="AQ1278" s="16"/>
      <c r="BD1278" s="30"/>
      <c r="BH1278" s="26"/>
      <c r="BM1278" s="16"/>
      <c r="BN1278" s="16"/>
      <c r="BO1278" s="41"/>
      <c r="BT1278" s="16" t="s">
        <v>4667</v>
      </c>
      <c r="BU1278" s="32" t="s">
        <v>4668</v>
      </c>
      <c r="BW1278" s="16"/>
      <c r="BX1278" s="16"/>
      <c r="BY1278" s="16"/>
      <c r="BZ1278" s="16"/>
      <c r="CI1278" s="16"/>
      <c r="CJ1278" s="16"/>
      <c r="CK1278" s="16"/>
      <c r="CL1278" s="16" t="s">
        <v>4670</v>
      </c>
      <c r="CM1278" s="16" t="s">
        <v>119</v>
      </c>
      <c r="CN1278" s="16" t="s">
        <v>119</v>
      </c>
      <c r="CO1278" s="16" t="s">
        <v>3172</v>
      </c>
      <c r="CQ1278" s="16" t="s">
        <v>4667</v>
      </c>
      <c r="CR1278" s="16" t="s">
        <v>4668</v>
      </c>
      <c r="CS1278" s="16" t="s">
        <v>4666</v>
      </c>
      <c r="CT1278" s="16" t="s">
        <v>4669</v>
      </c>
      <c r="CU1278" s="16" t="s">
        <v>3209</v>
      </c>
      <c r="CV1278" s="16" t="s">
        <v>3782</v>
      </c>
      <c r="CW1278" s="16" t="s">
        <v>3459</v>
      </c>
      <c r="CY1278" s="16"/>
      <c r="CZ1278" s="19"/>
      <c r="DA1278" s="16"/>
      <c r="DB1278" s="16"/>
      <c r="DD1278" s="16"/>
      <c r="DF1278" s="16"/>
      <c r="DP1278" s="16"/>
      <c r="DS1278" s="16"/>
      <c r="DT1278" s="16"/>
      <c r="DU1278" s="16"/>
      <c r="DW1278" s="16"/>
      <c r="EB1278" s="16"/>
    </row>
    <row r="1279" spans="1:132" x14ac:dyDescent="0.35">
      <c r="A1279" s="16" t="s">
        <v>1166</v>
      </c>
      <c r="I1279" t="s">
        <v>4671</v>
      </c>
      <c r="J1279"/>
      <c r="K1279" s="16" t="s">
        <v>5829</v>
      </c>
      <c r="L1279" s="16"/>
      <c r="P1279" s="16"/>
      <c r="Q1279" s="16"/>
      <c r="R1279" s="16">
        <f>SUM(COUNTIF(L1279:Q1279,"yes"))</f>
        <v>0</v>
      </c>
      <c r="S1279" s="20"/>
      <c r="T1279" s="16" t="s">
        <v>5810</v>
      </c>
      <c r="U1279" s="16"/>
      <c r="V1279" s="16"/>
      <c r="W1279" s="16"/>
      <c r="X1279" s="16"/>
      <c r="Y1279" s="16"/>
      <c r="Z1279" s="16"/>
      <c r="AA1279" s="16"/>
      <c r="AG1279" s="16"/>
      <c r="AQ1279" s="16"/>
      <c r="BD1279" s="30"/>
      <c r="BH1279" s="26"/>
      <c r="BM1279" s="16"/>
      <c r="BN1279" s="16"/>
      <c r="BO1279" s="41"/>
      <c r="BT1279" s="16" t="s">
        <v>4672</v>
      </c>
      <c r="BU1279" s="32" t="s">
        <v>4673</v>
      </c>
      <c r="BW1279" s="16"/>
      <c r="BX1279" s="16"/>
      <c r="BY1279" s="16"/>
      <c r="BZ1279" s="16"/>
      <c r="CI1279" s="16"/>
      <c r="CJ1279" s="16"/>
      <c r="CK1279" s="16"/>
      <c r="CL1279" s="16" t="s">
        <v>4676</v>
      </c>
      <c r="CM1279" s="16" t="s">
        <v>119</v>
      </c>
      <c r="CN1279" s="16" t="s">
        <v>119</v>
      </c>
      <c r="CO1279" s="16" t="s">
        <v>3172</v>
      </c>
      <c r="CQ1279" s="16" t="s">
        <v>4672</v>
      </c>
      <c r="CR1279" s="16" t="s">
        <v>4673</v>
      </c>
      <c r="CS1279" s="16" t="s">
        <v>4671</v>
      </c>
      <c r="CT1279" s="16" t="s">
        <v>4675</v>
      </c>
      <c r="CU1279" s="16" t="s">
        <v>3565</v>
      </c>
      <c r="CV1279" s="16" t="s">
        <v>3874</v>
      </c>
      <c r="CW1279" s="16" t="s">
        <v>4677</v>
      </c>
      <c r="CY1279" s="16"/>
      <c r="CZ1279" s="19"/>
      <c r="DA1279" s="16"/>
      <c r="DB1279" s="16"/>
      <c r="DD1279" s="16"/>
      <c r="DF1279" s="16"/>
      <c r="DP1279" s="16"/>
      <c r="DS1279" s="16"/>
      <c r="DT1279" s="16"/>
      <c r="DU1279" s="16"/>
      <c r="DW1279" s="16"/>
      <c r="EB1279" s="16"/>
    </row>
    <row r="1280" spans="1:132" x14ac:dyDescent="0.35">
      <c r="A1280" s="16" t="s">
        <v>1166</v>
      </c>
      <c r="I1280" t="s">
        <v>4678</v>
      </c>
      <c r="J1280"/>
      <c r="K1280" s="16" t="s">
        <v>5829</v>
      </c>
      <c r="L1280" s="16"/>
      <c r="P1280" s="16"/>
      <c r="Q1280" s="16"/>
      <c r="R1280" s="16">
        <f>SUM(COUNTIF(L1280:Q1280,"yes"))</f>
        <v>0</v>
      </c>
      <c r="S1280" s="20"/>
      <c r="T1280" s="16" t="s">
        <v>5810</v>
      </c>
      <c r="U1280" s="16"/>
      <c r="V1280" s="16"/>
      <c r="W1280" s="16"/>
      <c r="X1280" s="16"/>
      <c r="Y1280" s="16"/>
      <c r="Z1280" s="16"/>
      <c r="AA1280" s="16"/>
      <c r="AG1280" s="16"/>
      <c r="AQ1280" s="16"/>
      <c r="BD1280" s="30"/>
      <c r="BH1280" s="26"/>
      <c r="BM1280" s="16"/>
      <c r="BN1280" s="16"/>
      <c r="BO1280" s="41"/>
      <c r="BT1280" s="16" t="s">
        <v>4679</v>
      </c>
      <c r="BU1280" s="32" t="s">
        <v>4680</v>
      </c>
      <c r="BW1280" s="16"/>
      <c r="BX1280" s="16"/>
      <c r="BY1280" s="16"/>
      <c r="BZ1280" s="16"/>
      <c r="CI1280" s="16"/>
      <c r="CJ1280" s="16"/>
      <c r="CK1280" s="16"/>
      <c r="CL1280" s="16" t="s">
        <v>4683</v>
      </c>
      <c r="CM1280" s="16" t="s">
        <v>119</v>
      </c>
      <c r="CN1280" s="16" t="s">
        <v>119</v>
      </c>
      <c r="CO1280" s="16" t="s">
        <v>3172</v>
      </c>
      <c r="CQ1280" s="16" t="s">
        <v>4679</v>
      </c>
      <c r="CR1280" s="16" t="s">
        <v>4680</v>
      </c>
      <c r="CS1280" s="16" t="s">
        <v>4678</v>
      </c>
      <c r="CT1280" s="16" t="s">
        <v>4682</v>
      </c>
      <c r="CU1280" s="16" t="s">
        <v>3726</v>
      </c>
      <c r="CV1280" s="16" t="s">
        <v>4684</v>
      </c>
      <c r="CW1280" s="16" t="s">
        <v>4564</v>
      </c>
      <c r="CY1280" s="16"/>
      <c r="CZ1280" s="19"/>
      <c r="DA1280" s="16"/>
      <c r="DB1280" s="16"/>
      <c r="DD1280" s="16"/>
      <c r="DF1280" s="16"/>
      <c r="DP1280" s="16"/>
      <c r="DS1280" s="16"/>
      <c r="DT1280" s="16"/>
      <c r="DU1280" s="16"/>
      <c r="DW1280" s="16"/>
      <c r="EB1280" s="16"/>
    </row>
    <row r="1281" spans="1:132" x14ac:dyDescent="0.35">
      <c r="A1281" s="16" t="s">
        <v>1166</v>
      </c>
      <c r="I1281" t="s">
        <v>4685</v>
      </c>
      <c r="J1281"/>
      <c r="K1281" s="16" t="s">
        <v>5829</v>
      </c>
      <c r="L1281" s="16"/>
      <c r="P1281" s="16"/>
      <c r="Q1281" s="16"/>
      <c r="R1281" s="16">
        <f>SUM(COUNTIF(L1281:Q1281,"yes"))</f>
        <v>0</v>
      </c>
      <c r="S1281" s="20"/>
      <c r="T1281" s="16" t="s">
        <v>5810</v>
      </c>
      <c r="U1281" s="16"/>
      <c r="V1281" s="16"/>
      <c r="W1281" s="16"/>
      <c r="X1281" s="16"/>
      <c r="Y1281" s="16"/>
      <c r="Z1281" s="16"/>
      <c r="AA1281" s="16"/>
      <c r="AG1281" s="16"/>
      <c r="AQ1281" s="16"/>
      <c r="BD1281" s="30"/>
      <c r="BH1281" s="26"/>
      <c r="BM1281" s="16"/>
      <c r="BN1281" s="16"/>
      <c r="BO1281" s="41"/>
      <c r="BT1281" s="16" t="s">
        <v>4686</v>
      </c>
      <c r="BU1281" s="32" t="s">
        <v>4687</v>
      </c>
      <c r="BW1281" s="16"/>
      <c r="BX1281" s="16"/>
      <c r="BY1281" s="16"/>
      <c r="BZ1281" s="16"/>
      <c r="CI1281" s="16"/>
      <c r="CJ1281" s="16"/>
      <c r="CK1281" s="16"/>
      <c r="CL1281" s="16" t="s">
        <v>4690</v>
      </c>
      <c r="CM1281" s="16" t="s">
        <v>119</v>
      </c>
      <c r="CN1281" s="16" t="s">
        <v>119</v>
      </c>
      <c r="CO1281" s="16" t="s">
        <v>3172</v>
      </c>
      <c r="CQ1281" s="16" t="s">
        <v>4686</v>
      </c>
      <c r="CR1281" s="16" t="s">
        <v>4687</v>
      </c>
      <c r="CS1281" s="16" t="s">
        <v>4685</v>
      </c>
      <c r="CT1281" s="16" t="s">
        <v>4689</v>
      </c>
      <c r="CU1281" s="16" t="s">
        <v>3873</v>
      </c>
      <c r="CV1281" s="16" t="s">
        <v>4691</v>
      </c>
      <c r="CW1281" s="16" t="s">
        <v>3176</v>
      </c>
      <c r="CY1281" s="16"/>
      <c r="CZ1281" s="19"/>
      <c r="DA1281" s="16"/>
      <c r="DB1281" s="16"/>
      <c r="DD1281" s="16"/>
      <c r="DF1281" s="16"/>
      <c r="DP1281" s="16"/>
      <c r="DS1281" s="16"/>
      <c r="DT1281" s="16"/>
      <c r="DU1281" s="16"/>
      <c r="DW1281" s="16"/>
      <c r="EB1281" s="16"/>
    </row>
    <row r="1282" spans="1:132" x14ac:dyDescent="0.35">
      <c r="A1282" s="16" t="s">
        <v>1166</v>
      </c>
      <c r="I1282" t="s">
        <v>4692</v>
      </c>
      <c r="J1282"/>
      <c r="K1282" s="16" t="s">
        <v>5829</v>
      </c>
      <c r="L1282" s="16"/>
      <c r="P1282" s="16"/>
      <c r="Q1282" s="16"/>
      <c r="R1282" s="16">
        <f>SUM(COUNTIF(L1282:Q1282,"yes"))</f>
        <v>0</v>
      </c>
      <c r="S1282" s="20"/>
      <c r="T1282" s="16" t="s">
        <v>5810</v>
      </c>
      <c r="U1282" s="16"/>
      <c r="V1282" s="16"/>
      <c r="W1282" s="16"/>
      <c r="X1282" s="16"/>
      <c r="Y1282" s="16"/>
      <c r="Z1282" s="16"/>
      <c r="AA1282" s="16"/>
      <c r="AG1282" s="16"/>
      <c r="AQ1282" s="16"/>
      <c r="BD1282" s="30"/>
      <c r="BH1282" s="26"/>
      <c r="BM1282" s="16"/>
      <c r="BN1282" s="16"/>
      <c r="BO1282" s="41"/>
      <c r="BT1282" s="16" t="s">
        <v>4693</v>
      </c>
      <c r="BU1282" s="32" t="s">
        <v>4694</v>
      </c>
      <c r="BW1282" s="16"/>
      <c r="BX1282" s="16"/>
      <c r="BY1282" s="16"/>
      <c r="BZ1282" s="16"/>
      <c r="CI1282" s="16"/>
      <c r="CJ1282" s="16"/>
      <c r="CK1282" s="16"/>
      <c r="CL1282" s="16" t="s">
        <v>4697</v>
      </c>
      <c r="CM1282" s="16" t="s">
        <v>119</v>
      </c>
      <c r="CN1282" s="16" t="s">
        <v>119</v>
      </c>
      <c r="CO1282" s="16" t="s">
        <v>3172</v>
      </c>
      <c r="CQ1282" s="16" t="s">
        <v>4693</v>
      </c>
      <c r="CR1282" s="16" t="s">
        <v>4694</v>
      </c>
      <c r="CS1282" s="16" t="s">
        <v>4692</v>
      </c>
      <c r="CT1282" s="16" t="s">
        <v>4696</v>
      </c>
      <c r="CU1282" s="16" t="s">
        <v>3489</v>
      </c>
      <c r="CV1282" s="16" t="s">
        <v>4698</v>
      </c>
      <c r="CW1282" s="16" t="s">
        <v>3459</v>
      </c>
      <c r="CY1282" s="16"/>
      <c r="CZ1282" s="19"/>
      <c r="DA1282" s="16"/>
      <c r="DB1282" s="16"/>
      <c r="DD1282" s="16"/>
      <c r="DF1282" s="16"/>
      <c r="DP1282" s="16"/>
      <c r="DS1282" s="16"/>
      <c r="DT1282" s="16"/>
      <c r="DU1282" s="16"/>
      <c r="DW1282" s="16"/>
      <c r="EB1282" s="16"/>
    </row>
    <row r="1283" spans="1:132" x14ac:dyDescent="0.35">
      <c r="A1283" s="16" t="s">
        <v>1166</v>
      </c>
      <c r="I1283" t="s">
        <v>4699</v>
      </c>
      <c r="J1283"/>
      <c r="K1283" s="16" t="s">
        <v>5829</v>
      </c>
      <c r="L1283" s="16"/>
      <c r="P1283" s="16"/>
      <c r="Q1283" s="16"/>
      <c r="R1283" s="16">
        <f>SUM(COUNTIF(L1283:Q1283,"yes"))</f>
        <v>0</v>
      </c>
      <c r="S1283" s="20"/>
      <c r="T1283" s="16" t="s">
        <v>5810</v>
      </c>
      <c r="U1283" s="16"/>
      <c r="V1283" s="16"/>
      <c r="W1283" s="16"/>
      <c r="X1283" s="16"/>
      <c r="Y1283" s="16"/>
      <c r="Z1283" s="16"/>
      <c r="AA1283" s="16"/>
      <c r="AG1283" s="16"/>
      <c r="AQ1283" s="16"/>
      <c r="BD1283" s="30"/>
      <c r="BH1283" s="26"/>
      <c r="BM1283" s="16"/>
      <c r="BN1283" s="16"/>
      <c r="BO1283" s="41"/>
      <c r="BT1283" s="16" t="s">
        <v>4700</v>
      </c>
      <c r="BU1283" s="32" t="s">
        <v>4701</v>
      </c>
      <c r="BW1283" s="16"/>
      <c r="BX1283" s="16"/>
      <c r="BY1283" s="16"/>
      <c r="BZ1283" s="16"/>
      <c r="CI1283" s="16"/>
      <c r="CJ1283" s="16"/>
      <c r="CK1283" s="16"/>
      <c r="CL1283" s="16" t="s">
        <v>4703</v>
      </c>
      <c r="CM1283" s="16" t="s">
        <v>119</v>
      </c>
      <c r="CN1283" s="16" t="s">
        <v>119</v>
      </c>
      <c r="CO1283" s="16" t="s">
        <v>3172</v>
      </c>
      <c r="CQ1283" s="16" t="s">
        <v>4700</v>
      </c>
      <c r="CR1283" s="16" t="s">
        <v>4701</v>
      </c>
      <c r="CS1283" s="16" t="s">
        <v>4699</v>
      </c>
      <c r="CT1283" s="16" t="s">
        <v>6100</v>
      </c>
      <c r="CU1283" s="16" t="s">
        <v>3283</v>
      </c>
      <c r="CV1283" s="16" t="s">
        <v>3184</v>
      </c>
      <c r="CW1283" s="16" t="s">
        <v>4704</v>
      </c>
      <c r="CY1283" s="16"/>
      <c r="CZ1283" s="19"/>
      <c r="DA1283" s="16"/>
      <c r="DB1283" s="16"/>
      <c r="DD1283" s="16"/>
      <c r="DF1283" s="16"/>
      <c r="DP1283" s="16"/>
      <c r="DS1283" s="16"/>
      <c r="DT1283" s="16"/>
      <c r="DU1283" s="16"/>
      <c r="DW1283" s="16"/>
      <c r="EB1283" s="16"/>
    </row>
    <row r="1284" spans="1:132" x14ac:dyDescent="0.35">
      <c r="A1284" s="16" t="s">
        <v>1166</v>
      </c>
      <c r="I1284" t="s">
        <v>4705</v>
      </c>
      <c r="J1284"/>
      <c r="K1284" s="16" t="s">
        <v>5829</v>
      </c>
      <c r="L1284" s="16"/>
      <c r="P1284" s="16"/>
      <c r="Q1284" s="16"/>
      <c r="R1284" s="16">
        <f>SUM(COUNTIF(L1284:Q1284,"yes"))</f>
        <v>0</v>
      </c>
      <c r="S1284" s="20"/>
      <c r="T1284" s="16" t="s">
        <v>5810</v>
      </c>
      <c r="U1284" s="16"/>
      <c r="V1284" s="16"/>
      <c r="W1284" s="16"/>
      <c r="X1284" s="16"/>
      <c r="Y1284" s="16"/>
      <c r="Z1284" s="16"/>
      <c r="AA1284" s="16"/>
      <c r="AG1284" s="16"/>
      <c r="AQ1284" s="16"/>
      <c r="BD1284" s="30"/>
      <c r="BH1284" s="26"/>
      <c r="BM1284" s="16"/>
      <c r="BN1284" s="16"/>
      <c r="BO1284" s="41"/>
      <c r="BT1284" s="16" t="s">
        <v>4706</v>
      </c>
      <c r="BU1284" s="32" t="s">
        <v>4707</v>
      </c>
      <c r="BW1284" s="16"/>
      <c r="BX1284" s="16"/>
      <c r="BY1284" s="16"/>
      <c r="BZ1284" s="16"/>
      <c r="CI1284" s="16"/>
      <c r="CJ1284" s="16"/>
      <c r="CK1284" s="16"/>
      <c r="CL1284" s="16" t="s">
        <v>4710</v>
      </c>
      <c r="CM1284" s="16" t="s">
        <v>119</v>
      </c>
      <c r="CN1284" s="16" t="s">
        <v>119</v>
      </c>
      <c r="CO1284" s="16" t="s">
        <v>3172</v>
      </c>
      <c r="CQ1284" s="16" t="s">
        <v>4706</v>
      </c>
      <c r="CR1284" s="16" t="s">
        <v>4707</v>
      </c>
      <c r="CS1284" s="16" t="s">
        <v>4705</v>
      </c>
      <c r="CT1284" s="16" t="s">
        <v>4709</v>
      </c>
      <c r="CU1284" s="16" t="s">
        <v>3982</v>
      </c>
      <c r="CV1284" s="16" t="s">
        <v>4584</v>
      </c>
      <c r="CW1284" s="16" t="s">
        <v>4658</v>
      </c>
      <c r="CY1284" s="16"/>
      <c r="CZ1284" s="19"/>
      <c r="DA1284" s="16"/>
      <c r="DB1284" s="16"/>
      <c r="DD1284" s="16"/>
      <c r="DF1284" s="16"/>
      <c r="DP1284" s="16"/>
      <c r="DS1284" s="16"/>
      <c r="DT1284" s="16"/>
      <c r="DU1284" s="16"/>
      <c r="DW1284" s="16"/>
      <c r="EB1284" s="16"/>
    </row>
    <row r="1285" spans="1:132" x14ac:dyDescent="0.35">
      <c r="A1285" s="16" t="s">
        <v>1166</v>
      </c>
      <c r="I1285" t="s">
        <v>4711</v>
      </c>
      <c r="J1285"/>
      <c r="K1285" s="16" t="s">
        <v>5829</v>
      </c>
      <c r="L1285" s="16"/>
      <c r="P1285" s="16"/>
      <c r="Q1285" s="16"/>
      <c r="R1285" s="16">
        <f>SUM(COUNTIF(L1285:Q1285,"yes"))</f>
        <v>0</v>
      </c>
      <c r="S1285" s="20"/>
      <c r="T1285" s="16" t="s">
        <v>5810</v>
      </c>
      <c r="U1285" s="16"/>
      <c r="V1285" s="16"/>
      <c r="W1285" s="16"/>
      <c r="X1285" s="16"/>
      <c r="Y1285" s="16"/>
      <c r="Z1285" s="16"/>
      <c r="AA1285" s="16"/>
      <c r="AG1285" s="16"/>
      <c r="AQ1285" s="16"/>
      <c r="BD1285" s="30"/>
      <c r="BH1285" s="26"/>
      <c r="BM1285" s="16"/>
      <c r="BN1285" s="16"/>
      <c r="BO1285" s="41"/>
      <c r="BT1285" s="16" t="s">
        <v>4712</v>
      </c>
      <c r="BU1285" s="32" t="s">
        <v>4713</v>
      </c>
      <c r="BW1285" s="16"/>
      <c r="BX1285" s="16"/>
      <c r="BY1285" s="16"/>
      <c r="BZ1285" s="16"/>
      <c r="CI1285" s="16"/>
      <c r="CJ1285" s="16"/>
      <c r="CK1285" s="16"/>
      <c r="CL1285" s="16" t="s">
        <v>4716</v>
      </c>
      <c r="CM1285" s="16" t="s">
        <v>119</v>
      </c>
      <c r="CN1285" s="16" t="s">
        <v>119</v>
      </c>
      <c r="CO1285" s="16" t="s">
        <v>3172</v>
      </c>
      <c r="CQ1285" s="16" t="s">
        <v>4712</v>
      </c>
      <c r="CR1285" s="16" t="s">
        <v>4713</v>
      </c>
      <c r="CS1285" s="16" t="s">
        <v>4711</v>
      </c>
      <c r="CT1285" s="16" t="s">
        <v>4715</v>
      </c>
      <c r="CU1285" s="16" t="s">
        <v>3192</v>
      </c>
      <c r="CV1285" s="16" t="s">
        <v>3184</v>
      </c>
      <c r="CW1285" s="16" t="s">
        <v>4717</v>
      </c>
      <c r="CY1285" s="16"/>
      <c r="CZ1285" s="19"/>
      <c r="DA1285" s="16"/>
      <c r="DB1285" s="16"/>
      <c r="DD1285" s="16"/>
      <c r="DF1285" s="16"/>
      <c r="DP1285" s="16"/>
      <c r="DS1285" s="16"/>
      <c r="DT1285" s="16"/>
      <c r="DU1285" s="16"/>
      <c r="DW1285" s="16"/>
      <c r="EB1285" s="16"/>
    </row>
    <row r="1286" spans="1:132" x14ac:dyDescent="0.35">
      <c r="A1286" s="16" t="s">
        <v>1166</v>
      </c>
      <c r="I1286" t="s">
        <v>4718</v>
      </c>
      <c r="J1286"/>
      <c r="K1286" s="16" t="s">
        <v>5829</v>
      </c>
      <c r="L1286" s="16"/>
      <c r="P1286" s="16"/>
      <c r="Q1286" s="16"/>
      <c r="R1286" s="16">
        <f>SUM(COUNTIF(L1286:Q1286,"yes"))</f>
        <v>0</v>
      </c>
      <c r="S1286" s="20"/>
      <c r="T1286" s="16" t="s">
        <v>5810</v>
      </c>
      <c r="U1286" s="16"/>
      <c r="V1286" s="16"/>
      <c r="W1286" s="16"/>
      <c r="X1286" s="16"/>
      <c r="Y1286" s="16"/>
      <c r="Z1286" s="16"/>
      <c r="AA1286" s="16"/>
      <c r="AG1286" s="16"/>
      <c r="AQ1286" s="16"/>
      <c r="BD1286" s="30"/>
      <c r="BH1286" s="26"/>
      <c r="BM1286" s="16"/>
      <c r="BN1286" s="16"/>
      <c r="BO1286" s="41"/>
      <c r="BT1286" s="16" t="s">
        <v>4719</v>
      </c>
      <c r="BU1286" s="32" t="s">
        <v>4720</v>
      </c>
      <c r="BW1286" s="16"/>
      <c r="BX1286" s="16"/>
      <c r="BY1286" s="16"/>
      <c r="BZ1286" s="16"/>
      <c r="CI1286" s="16"/>
      <c r="CJ1286" s="16"/>
      <c r="CK1286" s="16"/>
      <c r="CL1286" s="16" t="s">
        <v>4723</v>
      </c>
      <c r="CM1286" s="16" t="s">
        <v>119</v>
      </c>
      <c r="CN1286" s="16" t="s">
        <v>119</v>
      </c>
      <c r="CO1286" s="16" t="s">
        <v>3172</v>
      </c>
      <c r="CQ1286" s="16" t="s">
        <v>4719</v>
      </c>
      <c r="CR1286" s="16" t="s">
        <v>4720</v>
      </c>
      <c r="CS1286" s="16" t="s">
        <v>4718</v>
      </c>
      <c r="CT1286" s="16" t="s">
        <v>4722</v>
      </c>
      <c r="CU1286" s="16" t="s">
        <v>3338</v>
      </c>
      <c r="CV1286" s="16" t="s">
        <v>3435</v>
      </c>
      <c r="CW1286" s="16" t="s">
        <v>4141</v>
      </c>
      <c r="CY1286" s="16"/>
      <c r="CZ1286" s="19"/>
      <c r="DA1286" s="16"/>
      <c r="DB1286" s="16"/>
      <c r="DD1286" s="16"/>
      <c r="DF1286" s="16"/>
      <c r="DP1286" s="16"/>
      <c r="DS1286" s="16"/>
      <c r="DT1286" s="16"/>
      <c r="DU1286" s="16"/>
      <c r="DW1286" s="16"/>
      <c r="EB1286" s="16"/>
    </row>
    <row r="1287" spans="1:132" x14ac:dyDescent="0.35">
      <c r="A1287" s="16" t="s">
        <v>1166</v>
      </c>
      <c r="I1287" t="s">
        <v>4724</v>
      </c>
      <c r="J1287"/>
      <c r="K1287" s="16" t="s">
        <v>5829</v>
      </c>
      <c r="L1287" s="16"/>
      <c r="P1287" s="16"/>
      <c r="Q1287" s="16"/>
      <c r="R1287" s="16">
        <f>SUM(COUNTIF(L1287:Q1287,"yes"))</f>
        <v>0</v>
      </c>
      <c r="S1287" s="20"/>
      <c r="T1287" s="16" t="s">
        <v>5810</v>
      </c>
      <c r="U1287" s="16"/>
      <c r="V1287" s="16"/>
      <c r="W1287" s="16"/>
      <c r="X1287" s="16"/>
      <c r="Y1287" s="16"/>
      <c r="Z1287" s="16"/>
      <c r="AA1287" s="16"/>
      <c r="AG1287" s="16"/>
      <c r="AQ1287" s="16"/>
      <c r="BD1287" s="30"/>
      <c r="BH1287" s="26"/>
      <c r="BM1287" s="16"/>
      <c r="BN1287" s="16"/>
      <c r="BO1287" s="41"/>
      <c r="BT1287" s="16" t="s">
        <v>4725</v>
      </c>
      <c r="BU1287" s="32" t="s">
        <v>4726</v>
      </c>
      <c r="BW1287" s="16"/>
      <c r="BX1287" s="16"/>
      <c r="BY1287" s="16"/>
      <c r="BZ1287" s="16"/>
      <c r="CI1287" s="16"/>
      <c r="CJ1287" s="16"/>
      <c r="CK1287" s="16"/>
      <c r="CL1287" s="16" t="s">
        <v>4729</v>
      </c>
      <c r="CM1287" s="16" t="s">
        <v>119</v>
      </c>
      <c r="CN1287" s="16" t="s">
        <v>119</v>
      </c>
      <c r="CO1287" s="16" t="s">
        <v>3172</v>
      </c>
      <c r="CQ1287" s="16" t="s">
        <v>4725</v>
      </c>
      <c r="CR1287" s="16" t="s">
        <v>4726</v>
      </c>
      <c r="CS1287" s="16" t="s">
        <v>4724</v>
      </c>
      <c r="CT1287" s="16" t="s">
        <v>4728</v>
      </c>
      <c r="CU1287" s="16" t="s">
        <v>3292</v>
      </c>
      <c r="CV1287" s="16" t="s">
        <v>4730</v>
      </c>
      <c r="CW1287" s="16" t="s">
        <v>3251</v>
      </c>
      <c r="CY1287" s="16"/>
      <c r="CZ1287" s="19"/>
      <c r="DA1287" s="16"/>
      <c r="DB1287" s="16"/>
      <c r="DD1287" s="16"/>
      <c r="DF1287" s="16"/>
      <c r="DP1287" s="16"/>
      <c r="DS1287" s="16"/>
      <c r="DT1287" s="16"/>
      <c r="DU1287" s="16"/>
      <c r="DW1287" s="16"/>
      <c r="EB1287" s="16"/>
    </row>
    <row r="1288" spans="1:132" x14ac:dyDescent="0.35">
      <c r="A1288" s="16" t="s">
        <v>1166</v>
      </c>
      <c r="I1288" t="s">
        <v>4731</v>
      </c>
      <c r="J1288"/>
      <c r="K1288" s="16" t="s">
        <v>5829</v>
      </c>
      <c r="L1288" s="16"/>
      <c r="P1288" s="16"/>
      <c r="Q1288" s="16"/>
      <c r="R1288" s="16">
        <f>SUM(COUNTIF(L1288:Q1288,"yes"))</f>
        <v>0</v>
      </c>
      <c r="S1288" s="20"/>
      <c r="T1288" s="16" t="s">
        <v>5810</v>
      </c>
      <c r="U1288" s="16"/>
      <c r="V1288" s="16"/>
      <c r="W1288" s="16"/>
      <c r="X1288" s="16"/>
      <c r="Y1288" s="16"/>
      <c r="Z1288" s="16"/>
      <c r="AA1288" s="16"/>
      <c r="AG1288" s="16"/>
      <c r="AQ1288" s="16"/>
      <c r="BD1288" s="30"/>
      <c r="BH1288" s="26"/>
      <c r="BM1288" s="16"/>
      <c r="BN1288" s="16"/>
      <c r="BO1288" s="41"/>
      <c r="BT1288" s="16" t="s">
        <v>4732</v>
      </c>
      <c r="BU1288" s="32" t="s">
        <v>4733</v>
      </c>
      <c r="BW1288" s="16"/>
      <c r="BX1288" s="16"/>
      <c r="BY1288" s="16"/>
      <c r="BZ1288" s="16"/>
      <c r="CI1288" s="16"/>
      <c r="CJ1288" s="16"/>
      <c r="CK1288" s="16"/>
      <c r="CL1288" s="16" t="s">
        <v>4736</v>
      </c>
      <c r="CM1288" s="16" t="s">
        <v>119</v>
      </c>
      <c r="CN1288" s="16" t="s">
        <v>119</v>
      </c>
      <c r="CO1288" s="16" t="s">
        <v>3172</v>
      </c>
      <c r="CQ1288" s="16" t="s">
        <v>4732</v>
      </c>
      <c r="CR1288" s="16" t="s">
        <v>4733</v>
      </c>
      <c r="CS1288" s="16" t="s">
        <v>4731</v>
      </c>
      <c r="CT1288" s="16" t="s">
        <v>4735</v>
      </c>
      <c r="CU1288" s="16" t="s">
        <v>3622</v>
      </c>
      <c r="CV1288" s="16" t="s">
        <v>3201</v>
      </c>
      <c r="CW1288" s="16" t="s">
        <v>4737</v>
      </c>
      <c r="CY1288" s="16"/>
      <c r="CZ1288" s="19"/>
      <c r="DA1288" s="16"/>
      <c r="DB1288" s="16"/>
      <c r="DD1288" s="16"/>
      <c r="DF1288" s="16"/>
      <c r="DP1288" s="16"/>
      <c r="DS1288" s="16"/>
      <c r="DT1288" s="16"/>
      <c r="DU1288" s="16"/>
      <c r="DW1288" s="16"/>
      <c r="EB1288" s="16"/>
    </row>
    <row r="1289" spans="1:132" x14ac:dyDescent="0.35">
      <c r="A1289" s="16" t="s">
        <v>1166</v>
      </c>
      <c r="I1289" t="s">
        <v>390</v>
      </c>
      <c r="J1289"/>
      <c r="K1289" s="16" t="s">
        <v>5829</v>
      </c>
      <c r="L1289" s="16"/>
      <c r="P1289" s="16"/>
      <c r="Q1289" s="16"/>
      <c r="R1289" s="16">
        <f>SUM(COUNTIF(L1289:Q1289,"yes"))</f>
        <v>0</v>
      </c>
      <c r="S1289" s="20"/>
      <c r="T1289" s="16" t="s">
        <v>5810</v>
      </c>
      <c r="U1289" s="16"/>
      <c r="V1289" s="16"/>
      <c r="W1289" s="16"/>
      <c r="X1289" s="16"/>
      <c r="Y1289" s="16"/>
      <c r="Z1289" s="16"/>
      <c r="AA1289" s="16"/>
      <c r="AG1289" s="16"/>
      <c r="AQ1289" s="16"/>
      <c r="AW1289" s="16" t="s">
        <v>4738</v>
      </c>
      <c r="BD1289" s="30"/>
      <c r="BH1289" s="26"/>
      <c r="BM1289" s="16"/>
      <c r="BN1289" s="16"/>
      <c r="BO1289" s="41"/>
      <c r="BT1289" s="16" t="s">
        <v>377</v>
      </c>
      <c r="BU1289" s="32" t="s">
        <v>4739</v>
      </c>
      <c r="BW1289" s="16"/>
      <c r="BX1289" s="16"/>
      <c r="BY1289" s="16"/>
      <c r="BZ1289" s="16"/>
      <c r="CI1289" s="16"/>
      <c r="CJ1289" s="16"/>
      <c r="CK1289" s="16"/>
      <c r="CL1289" s="16" t="s">
        <v>403</v>
      </c>
      <c r="CM1289" s="16" t="s">
        <v>119</v>
      </c>
      <c r="CN1289" s="16" t="s">
        <v>119</v>
      </c>
      <c r="CO1289" s="16" t="s">
        <v>3172</v>
      </c>
      <c r="CQ1289" s="16" t="s">
        <v>377</v>
      </c>
      <c r="CR1289" s="16" t="s">
        <v>4739</v>
      </c>
      <c r="CS1289" s="16" t="s">
        <v>390</v>
      </c>
      <c r="CT1289" s="16" t="s">
        <v>6101</v>
      </c>
      <c r="CU1289" s="16" t="s">
        <v>3209</v>
      </c>
      <c r="CV1289" s="16" t="s">
        <v>3201</v>
      </c>
      <c r="CW1289" s="16" t="s">
        <v>4741</v>
      </c>
      <c r="CY1289" s="16"/>
      <c r="CZ1289" s="19"/>
      <c r="DA1289" s="16"/>
      <c r="DB1289" s="16"/>
      <c r="DD1289" s="16"/>
      <c r="DF1289" s="16"/>
      <c r="DP1289" s="16"/>
      <c r="DS1289" s="16"/>
      <c r="DT1289" s="16"/>
      <c r="DU1289" s="16"/>
      <c r="DW1289" s="16"/>
      <c r="EB1289" s="16"/>
    </row>
    <row r="1290" spans="1:132" x14ac:dyDescent="0.35">
      <c r="A1290" s="16" t="s">
        <v>1166</v>
      </c>
      <c r="I1290" t="s">
        <v>4751</v>
      </c>
      <c r="J1290"/>
      <c r="K1290" s="16" t="s">
        <v>5829</v>
      </c>
      <c r="L1290" s="16"/>
      <c r="P1290" s="16"/>
      <c r="Q1290" s="16"/>
      <c r="R1290" s="16">
        <f>SUM(COUNTIF(L1290:Q1290,"yes"))</f>
        <v>0</v>
      </c>
      <c r="S1290" s="20"/>
      <c r="T1290" s="16" t="s">
        <v>5810</v>
      </c>
      <c r="U1290" s="16"/>
      <c r="V1290" s="16"/>
      <c r="W1290" s="16"/>
      <c r="X1290" s="16"/>
      <c r="Y1290" s="16"/>
      <c r="Z1290" s="16"/>
      <c r="AA1290" s="16"/>
      <c r="AG1290" s="16"/>
      <c r="AQ1290" s="16"/>
      <c r="BD1290" s="30"/>
      <c r="BH1290" s="26"/>
      <c r="BM1290" s="16"/>
      <c r="BN1290" s="16"/>
      <c r="BO1290" s="41"/>
      <c r="BT1290" s="16" t="s">
        <v>4752</v>
      </c>
      <c r="BU1290" s="32" t="s">
        <v>4753</v>
      </c>
      <c r="BW1290" s="16"/>
      <c r="BX1290" s="16"/>
      <c r="BY1290" s="16"/>
      <c r="BZ1290" s="16"/>
      <c r="CI1290" s="16"/>
      <c r="CJ1290" s="16"/>
      <c r="CK1290" s="16"/>
      <c r="CL1290" s="16" t="s">
        <v>4756</v>
      </c>
      <c r="CM1290" s="16" t="s">
        <v>119</v>
      </c>
      <c r="CN1290" s="16" t="s">
        <v>119</v>
      </c>
      <c r="CO1290" s="16" t="s">
        <v>3172</v>
      </c>
      <c r="CQ1290" s="16" t="s">
        <v>4752</v>
      </c>
      <c r="CR1290" s="16" t="s">
        <v>4753</v>
      </c>
      <c r="CS1290" s="16" t="s">
        <v>4751</v>
      </c>
      <c r="CT1290" s="16" t="s">
        <v>4755</v>
      </c>
      <c r="CU1290" s="16" t="s">
        <v>3572</v>
      </c>
      <c r="CV1290" s="16" t="s">
        <v>3615</v>
      </c>
      <c r="CW1290" s="16" t="s">
        <v>4757</v>
      </c>
      <c r="CY1290" s="16"/>
      <c r="CZ1290" s="19"/>
      <c r="DA1290" s="16"/>
      <c r="DB1290" s="16"/>
      <c r="DD1290" s="16"/>
      <c r="DF1290" s="16"/>
      <c r="DP1290" s="16"/>
      <c r="DS1290" s="16"/>
      <c r="DT1290" s="16"/>
      <c r="DU1290" s="16"/>
      <c r="DW1290" s="16"/>
      <c r="EB1290" s="16"/>
    </row>
    <row r="1291" spans="1:132" x14ac:dyDescent="0.35">
      <c r="A1291" s="16" t="s">
        <v>1166</v>
      </c>
      <c r="I1291" t="s">
        <v>4742</v>
      </c>
      <c r="J1291"/>
      <c r="K1291" s="16" t="s">
        <v>5829</v>
      </c>
      <c r="L1291" s="16"/>
      <c r="P1291" s="16"/>
      <c r="Q1291" s="16"/>
      <c r="R1291" s="16">
        <f>SUM(COUNTIF(L1291:Q1291,"yes"))</f>
        <v>0</v>
      </c>
      <c r="S1291" s="20"/>
      <c r="T1291" s="16" t="s">
        <v>5810</v>
      </c>
      <c r="U1291" s="16"/>
      <c r="V1291" s="16"/>
      <c r="W1291" s="16"/>
      <c r="X1291" s="16"/>
      <c r="Y1291" s="16"/>
      <c r="Z1291" s="16"/>
      <c r="AA1291" s="16"/>
      <c r="AG1291" s="16"/>
      <c r="AQ1291" s="16"/>
      <c r="BD1291" s="30"/>
      <c r="BH1291" s="26"/>
      <c r="BM1291" s="16"/>
      <c r="BN1291" s="16"/>
      <c r="BO1291" s="41"/>
      <c r="BT1291" s="16" t="s">
        <v>4743</v>
      </c>
      <c r="BU1291" s="32" t="s">
        <v>4744</v>
      </c>
      <c r="BW1291" s="16"/>
      <c r="BX1291" s="16"/>
      <c r="BY1291" s="16"/>
      <c r="BZ1291" s="16"/>
      <c r="CI1291" s="16"/>
      <c r="CJ1291" s="16"/>
      <c r="CK1291" s="16"/>
      <c r="CL1291" s="16" t="s">
        <v>4747</v>
      </c>
      <c r="CM1291" s="16" t="s">
        <v>119</v>
      </c>
      <c r="CN1291" s="16" t="s">
        <v>119</v>
      </c>
      <c r="CO1291" s="16" t="s">
        <v>3172</v>
      </c>
      <c r="CQ1291" s="16" t="s">
        <v>4743</v>
      </c>
      <c r="CR1291" s="16" t="s">
        <v>4744</v>
      </c>
      <c r="CS1291" s="16" t="s">
        <v>4742</v>
      </c>
      <c r="CT1291" s="16" t="s">
        <v>4746</v>
      </c>
      <c r="CU1291" s="16" t="s">
        <v>3353</v>
      </c>
      <c r="CV1291" s="16" t="s">
        <v>4748</v>
      </c>
      <c r="CW1291" s="16" t="s">
        <v>3176</v>
      </c>
      <c r="CY1291" s="16"/>
      <c r="CZ1291" s="19"/>
      <c r="DA1291" s="16"/>
      <c r="DB1291" s="16"/>
      <c r="DD1291" s="16"/>
      <c r="DF1291" s="16"/>
      <c r="DP1291" s="16"/>
      <c r="DS1291" s="16"/>
      <c r="DT1291" s="16"/>
      <c r="DU1291" s="16"/>
      <c r="DW1291" s="16"/>
      <c r="EB1291" s="16"/>
    </row>
    <row r="1292" spans="1:132" x14ac:dyDescent="0.35">
      <c r="A1292" s="16" t="s">
        <v>1166</v>
      </c>
      <c r="I1292" t="s">
        <v>4758</v>
      </c>
      <c r="J1292"/>
      <c r="K1292" s="16" t="s">
        <v>5829</v>
      </c>
      <c r="L1292" s="16"/>
      <c r="P1292" s="16"/>
      <c r="Q1292" s="16"/>
      <c r="R1292" s="16">
        <f>SUM(COUNTIF(L1292:Q1292,"yes"))</f>
        <v>0</v>
      </c>
      <c r="S1292" s="20"/>
      <c r="T1292" s="16" t="s">
        <v>5810</v>
      </c>
      <c r="U1292" s="16"/>
      <c r="V1292" s="16"/>
      <c r="W1292" s="16"/>
      <c r="X1292" s="16"/>
      <c r="Y1292" s="16"/>
      <c r="Z1292" s="16"/>
      <c r="AA1292" s="16"/>
      <c r="AG1292" s="16"/>
      <c r="AQ1292" s="16"/>
      <c r="BD1292" s="30"/>
      <c r="BH1292" s="26"/>
      <c r="BM1292" s="16"/>
      <c r="BN1292" s="16"/>
      <c r="BO1292" s="41"/>
      <c r="BT1292" s="16" t="s">
        <v>4759</v>
      </c>
      <c r="BU1292" s="32" t="s">
        <v>4760</v>
      </c>
      <c r="BW1292" s="16"/>
      <c r="BX1292" s="16"/>
      <c r="BY1292" s="16"/>
      <c r="BZ1292" s="16"/>
      <c r="CI1292" s="16"/>
      <c r="CJ1292" s="16"/>
      <c r="CK1292" s="16"/>
      <c r="CL1292" s="16" t="s">
        <v>4763</v>
      </c>
      <c r="CM1292" s="16" t="s">
        <v>119</v>
      </c>
      <c r="CN1292" s="16" t="s">
        <v>119</v>
      </c>
      <c r="CO1292" s="16" t="s">
        <v>3172</v>
      </c>
      <c r="CQ1292" s="16" t="s">
        <v>4759</v>
      </c>
      <c r="CR1292" s="16" t="s">
        <v>4760</v>
      </c>
      <c r="CS1292" s="16" t="s">
        <v>4758</v>
      </c>
      <c r="CT1292" s="16" t="s">
        <v>4762</v>
      </c>
      <c r="CU1292" s="16" t="s">
        <v>3183</v>
      </c>
      <c r="CV1292" s="16" t="s">
        <v>3250</v>
      </c>
      <c r="CW1292" s="16" t="s">
        <v>3996</v>
      </c>
      <c r="CY1292" s="16"/>
      <c r="CZ1292" s="19"/>
      <c r="DA1292" s="16"/>
      <c r="DB1292" s="16"/>
      <c r="DD1292" s="16"/>
      <c r="DF1292" s="16"/>
      <c r="DP1292" s="16"/>
      <c r="DS1292" s="16"/>
      <c r="DT1292" s="16"/>
      <c r="DU1292" s="16"/>
      <c r="DW1292" s="16"/>
      <c r="EB1292" s="16"/>
    </row>
    <row r="1293" spans="1:132" x14ac:dyDescent="0.35">
      <c r="A1293" s="16" t="s">
        <v>1166</v>
      </c>
      <c r="I1293" t="s">
        <v>4764</v>
      </c>
      <c r="J1293"/>
      <c r="K1293" s="16" t="s">
        <v>5829</v>
      </c>
      <c r="L1293" s="16"/>
      <c r="P1293" s="16"/>
      <c r="Q1293" s="16"/>
      <c r="R1293" s="16">
        <f>SUM(COUNTIF(L1293:Q1293,"yes"))</f>
        <v>0</v>
      </c>
      <c r="S1293" s="20"/>
      <c r="T1293" s="16" t="s">
        <v>5810</v>
      </c>
      <c r="U1293" s="16"/>
      <c r="V1293" s="16"/>
      <c r="W1293" s="16"/>
      <c r="X1293" s="16"/>
      <c r="Y1293" s="16"/>
      <c r="Z1293" s="16"/>
      <c r="AA1293" s="16"/>
      <c r="AG1293" s="16"/>
      <c r="AQ1293" s="16"/>
      <c r="BD1293" s="30"/>
      <c r="BH1293" s="26"/>
      <c r="BM1293" s="16"/>
      <c r="BN1293" s="16"/>
      <c r="BO1293" s="41"/>
      <c r="BT1293" s="16" t="s">
        <v>4765</v>
      </c>
      <c r="BU1293" s="32" t="s">
        <v>4766</v>
      </c>
      <c r="BW1293" s="16"/>
      <c r="BX1293" s="16"/>
      <c r="BY1293" s="16"/>
      <c r="BZ1293" s="16"/>
      <c r="CI1293" s="16"/>
      <c r="CJ1293" s="16"/>
      <c r="CK1293" s="16"/>
      <c r="CL1293" s="16" t="s">
        <v>4769</v>
      </c>
      <c r="CM1293" s="16" t="s">
        <v>119</v>
      </c>
      <c r="CN1293" s="16" t="s">
        <v>119</v>
      </c>
      <c r="CO1293" s="16" t="s">
        <v>3172</v>
      </c>
      <c r="CQ1293" s="16" t="s">
        <v>4765</v>
      </c>
      <c r="CR1293" s="16" t="s">
        <v>4766</v>
      </c>
      <c r="CS1293" s="16" t="s">
        <v>4764</v>
      </c>
      <c r="CT1293" s="16" t="s">
        <v>4768</v>
      </c>
      <c r="CU1293" s="16" t="s">
        <v>3192</v>
      </c>
      <c r="CV1293" s="16" t="s">
        <v>4770</v>
      </c>
      <c r="CW1293" s="16" t="s">
        <v>4771</v>
      </c>
      <c r="CY1293" s="16"/>
      <c r="CZ1293" s="19"/>
      <c r="DA1293" s="16"/>
      <c r="DB1293" s="16"/>
      <c r="DD1293" s="16"/>
      <c r="DF1293" s="16"/>
      <c r="DP1293" s="16"/>
      <c r="DS1293" s="16"/>
      <c r="DT1293" s="16"/>
      <c r="DU1293" s="16"/>
      <c r="DW1293" s="16"/>
      <c r="EB1293" s="16"/>
    </row>
    <row r="1294" spans="1:132" x14ac:dyDescent="0.35">
      <c r="A1294" s="16" t="s">
        <v>1166</v>
      </c>
      <c r="I1294" t="s">
        <v>4772</v>
      </c>
      <c r="J1294"/>
      <c r="K1294" s="16" t="s">
        <v>5829</v>
      </c>
      <c r="L1294" s="16"/>
      <c r="P1294" s="16"/>
      <c r="Q1294" s="16"/>
      <c r="R1294" s="16">
        <f>SUM(COUNTIF(L1294:Q1294,"yes"))</f>
        <v>0</v>
      </c>
      <c r="S1294" s="20"/>
      <c r="T1294" s="16" t="s">
        <v>5810</v>
      </c>
      <c r="U1294" s="16"/>
      <c r="V1294" s="16"/>
      <c r="W1294" s="16"/>
      <c r="X1294" s="16"/>
      <c r="Y1294" s="16"/>
      <c r="Z1294" s="16"/>
      <c r="AA1294" s="16"/>
      <c r="AG1294" s="16"/>
      <c r="AQ1294" s="16"/>
      <c r="BD1294" s="30"/>
      <c r="BH1294" s="26"/>
      <c r="BM1294" s="16"/>
      <c r="BN1294" s="16"/>
      <c r="BO1294" s="41"/>
      <c r="BT1294" s="16" t="s">
        <v>4773</v>
      </c>
      <c r="BU1294" s="32" t="s">
        <v>4774</v>
      </c>
      <c r="BW1294" s="16"/>
      <c r="BX1294" s="16"/>
      <c r="BY1294" s="16"/>
      <c r="BZ1294" s="16"/>
      <c r="CI1294" s="16"/>
      <c r="CJ1294" s="16"/>
      <c r="CK1294" s="16"/>
      <c r="CL1294" s="16" t="s">
        <v>4777</v>
      </c>
      <c r="CM1294" s="16" t="s">
        <v>119</v>
      </c>
      <c r="CN1294" s="16" t="s">
        <v>119</v>
      </c>
      <c r="CO1294" s="16" t="s">
        <v>3172</v>
      </c>
      <c r="CQ1294" s="16" t="s">
        <v>4773</v>
      </c>
      <c r="CR1294" s="16" t="s">
        <v>4774</v>
      </c>
      <c r="CS1294" s="16" t="s">
        <v>4772</v>
      </c>
      <c r="CT1294" s="16" t="s">
        <v>4776</v>
      </c>
      <c r="CU1294" s="16" t="s">
        <v>3466</v>
      </c>
      <c r="CV1294" s="16" t="s">
        <v>3908</v>
      </c>
      <c r="CW1294" s="16" t="s">
        <v>4778</v>
      </c>
      <c r="CY1294" s="16"/>
      <c r="CZ1294" s="19"/>
      <c r="DA1294" s="16"/>
      <c r="DB1294" s="16"/>
      <c r="DD1294" s="16"/>
      <c r="DF1294" s="16"/>
      <c r="DP1294" s="16"/>
      <c r="DS1294" s="16"/>
      <c r="DT1294" s="16"/>
      <c r="DU1294" s="16"/>
      <c r="DW1294" s="16"/>
      <c r="EB1294" s="16"/>
    </row>
    <row r="1295" spans="1:132" x14ac:dyDescent="0.35">
      <c r="A1295" s="16" t="s">
        <v>1166</v>
      </c>
      <c r="I1295" t="s">
        <v>4779</v>
      </c>
      <c r="J1295"/>
      <c r="K1295" s="16" t="s">
        <v>5829</v>
      </c>
      <c r="L1295" s="16"/>
      <c r="P1295" s="16"/>
      <c r="Q1295" s="16"/>
      <c r="R1295" s="16">
        <f>SUM(COUNTIF(L1295:Q1295,"yes"))</f>
        <v>0</v>
      </c>
      <c r="S1295" s="20"/>
      <c r="T1295" s="16" t="s">
        <v>5810</v>
      </c>
      <c r="U1295" s="16"/>
      <c r="V1295" s="16"/>
      <c r="W1295" s="16"/>
      <c r="X1295" s="16"/>
      <c r="Y1295" s="16"/>
      <c r="Z1295" s="16"/>
      <c r="AA1295" s="16"/>
      <c r="AG1295" s="16"/>
      <c r="AQ1295" s="16"/>
      <c r="BD1295" s="30"/>
      <c r="BH1295" s="26"/>
      <c r="BM1295" s="16"/>
      <c r="BN1295" s="16"/>
      <c r="BO1295" s="41"/>
      <c r="BT1295" s="16" t="s">
        <v>4780</v>
      </c>
      <c r="BU1295" s="32" t="s">
        <v>4781</v>
      </c>
      <c r="BW1295" s="16"/>
      <c r="BX1295" s="16"/>
      <c r="BY1295" s="16"/>
      <c r="BZ1295" s="16"/>
      <c r="CI1295" s="16"/>
      <c r="CJ1295" s="16"/>
      <c r="CK1295" s="16"/>
      <c r="CL1295" s="16" t="s">
        <v>4784</v>
      </c>
      <c r="CM1295" s="16" t="s">
        <v>119</v>
      </c>
      <c r="CN1295" s="16" t="s">
        <v>119</v>
      </c>
      <c r="CO1295" s="16" t="s">
        <v>3172</v>
      </c>
      <c r="CQ1295" s="16" t="s">
        <v>4780</v>
      </c>
      <c r="CR1295" s="16" t="s">
        <v>4781</v>
      </c>
      <c r="CS1295" s="16" t="s">
        <v>4779</v>
      </c>
      <c r="CT1295" s="16" t="s">
        <v>4783</v>
      </c>
      <c r="CU1295" s="16" t="s">
        <v>3393</v>
      </c>
      <c r="CV1295" s="16" t="s">
        <v>3193</v>
      </c>
      <c r="CW1295" s="16" t="s">
        <v>3324</v>
      </c>
      <c r="CY1295" s="16"/>
      <c r="CZ1295" s="19"/>
      <c r="DA1295" s="16"/>
      <c r="DB1295" s="16"/>
      <c r="DD1295" s="16"/>
      <c r="DF1295" s="16"/>
      <c r="DP1295" s="16"/>
      <c r="DS1295" s="16"/>
      <c r="DT1295" s="16"/>
      <c r="DU1295" s="16"/>
      <c r="DW1295" s="16"/>
      <c r="EB1295" s="16"/>
    </row>
    <row r="1296" spans="1:132" x14ac:dyDescent="0.35">
      <c r="A1296" s="16" t="s">
        <v>1166</v>
      </c>
      <c r="I1296" t="s">
        <v>393</v>
      </c>
      <c r="J1296"/>
      <c r="K1296" s="16" t="s">
        <v>5829</v>
      </c>
      <c r="L1296" s="16"/>
      <c r="P1296" s="16"/>
      <c r="Q1296" s="16"/>
      <c r="R1296" s="16">
        <f>SUM(COUNTIF(L1296:Q1296,"yes"))</f>
        <v>0</v>
      </c>
      <c r="S1296" s="20"/>
      <c r="T1296" s="16" t="s">
        <v>5810</v>
      </c>
      <c r="U1296" s="16"/>
      <c r="V1296" s="16"/>
      <c r="W1296" s="16"/>
      <c r="X1296" s="16"/>
      <c r="Y1296" s="16"/>
      <c r="Z1296" s="16"/>
      <c r="AA1296" s="16"/>
      <c r="AG1296" s="16"/>
      <c r="AQ1296" s="16"/>
      <c r="BD1296" s="30"/>
      <c r="BH1296" s="26"/>
      <c r="BM1296" s="16"/>
      <c r="BN1296" s="16"/>
      <c r="BO1296" s="41"/>
      <c r="BT1296" s="16" t="s">
        <v>380</v>
      </c>
      <c r="BU1296" s="32" t="s">
        <v>4785</v>
      </c>
      <c r="BW1296" s="16"/>
      <c r="BX1296" s="16"/>
      <c r="BY1296" s="16"/>
      <c r="BZ1296" s="16"/>
      <c r="CI1296" s="16"/>
      <c r="CJ1296" s="16"/>
      <c r="CK1296" s="16"/>
      <c r="CL1296" s="16" t="s">
        <v>406</v>
      </c>
      <c r="CM1296" s="16" t="s">
        <v>119</v>
      </c>
      <c r="CN1296" s="16" t="s">
        <v>119</v>
      </c>
      <c r="CO1296" s="16" t="s">
        <v>3172</v>
      </c>
      <c r="CQ1296" s="16" t="s">
        <v>380</v>
      </c>
      <c r="CR1296" s="16" t="s">
        <v>4785</v>
      </c>
      <c r="CS1296" s="16" t="s">
        <v>393</v>
      </c>
      <c r="CT1296" s="16" t="s">
        <v>4787</v>
      </c>
      <c r="CU1296" s="16" t="s">
        <v>3275</v>
      </c>
      <c r="CV1296" s="16" t="s">
        <v>3354</v>
      </c>
      <c r="CW1296" s="16" t="s">
        <v>3309</v>
      </c>
      <c r="CY1296" s="16"/>
      <c r="CZ1296" s="19"/>
      <c r="DA1296" s="16"/>
      <c r="DB1296" s="16"/>
      <c r="DD1296" s="16"/>
      <c r="DF1296" s="16"/>
      <c r="DP1296" s="16"/>
      <c r="DS1296" s="16"/>
      <c r="DT1296" s="16"/>
      <c r="DU1296" s="16"/>
      <c r="DW1296" s="16"/>
      <c r="EB1296" s="16"/>
    </row>
    <row r="1297" spans="1:132" x14ac:dyDescent="0.35">
      <c r="A1297" s="16" t="s">
        <v>1166</v>
      </c>
      <c r="I1297" t="s">
        <v>4788</v>
      </c>
      <c r="J1297"/>
      <c r="K1297" s="16" t="s">
        <v>5829</v>
      </c>
      <c r="L1297" s="16"/>
      <c r="P1297" s="16"/>
      <c r="Q1297" s="16"/>
      <c r="R1297" s="16">
        <f>SUM(COUNTIF(L1297:Q1297,"yes"))</f>
        <v>0</v>
      </c>
      <c r="S1297" s="20"/>
      <c r="T1297" s="16" t="s">
        <v>5810</v>
      </c>
      <c r="U1297" s="16"/>
      <c r="V1297" s="16"/>
      <c r="W1297" s="16"/>
      <c r="X1297" s="16"/>
      <c r="Y1297" s="16"/>
      <c r="Z1297" s="16"/>
      <c r="AA1297" s="16"/>
      <c r="AG1297" s="16"/>
      <c r="AQ1297" s="16"/>
      <c r="BD1297" s="30"/>
      <c r="BH1297" s="26"/>
      <c r="BM1297" s="16"/>
      <c r="BN1297" s="16"/>
      <c r="BO1297" s="41"/>
      <c r="BT1297" s="16" t="s">
        <v>4789</v>
      </c>
      <c r="BU1297" s="32" t="s">
        <v>4790</v>
      </c>
      <c r="BW1297" s="16"/>
      <c r="BX1297" s="16"/>
      <c r="BY1297" s="16"/>
      <c r="BZ1297" s="16"/>
      <c r="CI1297" s="16"/>
      <c r="CJ1297" s="16"/>
      <c r="CK1297" s="16"/>
      <c r="CL1297" s="16" t="s">
        <v>4793</v>
      </c>
      <c r="CM1297" s="16" t="s">
        <v>119</v>
      </c>
      <c r="CN1297" s="16" t="s">
        <v>119</v>
      </c>
      <c r="CO1297" s="16" t="s">
        <v>3172</v>
      </c>
      <c r="CQ1297" s="16" t="s">
        <v>4789</v>
      </c>
      <c r="CR1297" s="16" t="s">
        <v>4790</v>
      </c>
      <c r="CS1297" s="16" t="s">
        <v>4788</v>
      </c>
      <c r="CT1297" s="16" t="s">
        <v>4792</v>
      </c>
      <c r="CU1297" s="16" t="s">
        <v>3275</v>
      </c>
      <c r="CV1297" s="16" t="s">
        <v>3184</v>
      </c>
      <c r="CW1297" s="16" t="s">
        <v>4794</v>
      </c>
      <c r="CY1297" s="16"/>
      <c r="CZ1297" s="19"/>
      <c r="DA1297" s="16"/>
      <c r="DB1297" s="16"/>
      <c r="DD1297" s="16"/>
      <c r="DF1297" s="16"/>
      <c r="DP1297" s="16"/>
      <c r="DS1297" s="16"/>
      <c r="DT1297" s="16"/>
      <c r="DU1297" s="16"/>
      <c r="DW1297" s="16"/>
      <c r="EB1297" s="16"/>
    </row>
    <row r="1298" spans="1:132" x14ac:dyDescent="0.35">
      <c r="A1298" s="16" t="s">
        <v>1166</v>
      </c>
      <c r="I1298" t="s">
        <v>4795</v>
      </c>
      <c r="J1298"/>
      <c r="K1298" s="16" t="s">
        <v>5829</v>
      </c>
      <c r="L1298" s="16"/>
      <c r="P1298" s="16"/>
      <c r="Q1298" s="16"/>
      <c r="R1298" s="16">
        <f>SUM(COUNTIF(L1298:Q1298,"yes"))</f>
        <v>0</v>
      </c>
      <c r="S1298" s="20"/>
      <c r="T1298" s="16" t="s">
        <v>5810</v>
      </c>
      <c r="U1298" s="16"/>
      <c r="V1298" s="16"/>
      <c r="W1298" s="16"/>
      <c r="X1298" s="16"/>
      <c r="Y1298" s="16"/>
      <c r="Z1298" s="16"/>
      <c r="AA1298" s="16"/>
      <c r="AG1298" s="16"/>
      <c r="AQ1298" s="16"/>
      <c r="BD1298" s="30"/>
      <c r="BH1298" s="26"/>
      <c r="BM1298" s="16"/>
      <c r="BN1298" s="16"/>
      <c r="BO1298" s="41"/>
      <c r="BT1298" s="16" t="s">
        <v>4796</v>
      </c>
      <c r="BU1298" s="32" t="s">
        <v>4797</v>
      </c>
      <c r="BW1298" s="16"/>
      <c r="BX1298" s="16"/>
      <c r="BY1298" s="16"/>
      <c r="BZ1298" s="16"/>
      <c r="CI1298" s="16"/>
      <c r="CJ1298" s="16"/>
      <c r="CK1298" s="16"/>
      <c r="CL1298" s="16" t="s">
        <v>4800</v>
      </c>
      <c r="CM1298" s="16" t="s">
        <v>119</v>
      </c>
      <c r="CN1298" s="16" t="s">
        <v>119</v>
      </c>
      <c r="CO1298" s="16" t="s">
        <v>3172</v>
      </c>
      <c r="CQ1298" s="16" t="s">
        <v>4796</v>
      </c>
      <c r="CR1298" s="16" t="s">
        <v>4797</v>
      </c>
      <c r="CS1298" s="16" t="s">
        <v>4795</v>
      </c>
      <c r="CT1298" s="16" t="s">
        <v>4799</v>
      </c>
      <c r="CU1298" s="16" t="s">
        <v>3526</v>
      </c>
      <c r="CV1298" s="16" t="s">
        <v>4801</v>
      </c>
      <c r="CW1298" s="16" t="s">
        <v>3176</v>
      </c>
      <c r="CY1298" s="16"/>
      <c r="CZ1298" s="19"/>
      <c r="DA1298" s="16"/>
      <c r="DB1298" s="16"/>
      <c r="DD1298" s="16"/>
      <c r="DF1298" s="16"/>
      <c r="DP1298" s="16"/>
      <c r="DS1298" s="16"/>
      <c r="DT1298" s="16"/>
      <c r="DU1298" s="16"/>
      <c r="DW1298" s="16"/>
      <c r="EB1298" s="16"/>
    </row>
    <row r="1299" spans="1:132" x14ac:dyDescent="0.35">
      <c r="A1299" s="16" t="s">
        <v>1166</v>
      </c>
      <c r="I1299" t="s">
        <v>4802</v>
      </c>
      <c r="J1299"/>
      <c r="K1299" s="16" t="s">
        <v>5829</v>
      </c>
      <c r="L1299" s="16"/>
      <c r="P1299" s="16"/>
      <c r="Q1299" s="16"/>
      <c r="R1299" s="16">
        <f>SUM(COUNTIF(L1299:Q1299,"yes"))</f>
        <v>0</v>
      </c>
      <c r="S1299" s="20"/>
      <c r="T1299" s="16" t="s">
        <v>5810</v>
      </c>
      <c r="U1299" s="16"/>
      <c r="V1299" s="16"/>
      <c r="W1299" s="16"/>
      <c r="X1299" s="16"/>
      <c r="Y1299" s="16"/>
      <c r="Z1299" s="16"/>
      <c r="AA1299" s="16"/>
      <c r="AG1299" s="16"/>
      <c r="AQ1299" s="16"/>
      <c r="BD1299" s="30"/>
      <c r="BH1299" s="26"/>
      <c r="BM1299" s="16"/>
      <c r="BN1299" s="16"/>
      <c r="BO1299" s="41"/>
      <c r="BT1299" s="16" t="s">
        <v>4803</v>
      </c>
      <c r="BU1299" s="32" t="s">
        <v>4804</v>
      </c>
      <c r="BW1299" s="16"/>
      <c r="BX1299" s="16"/>
      <c r="BY1299" s="16"/>
      <c r="BZ1299" s="16"/>
      <c r="CI1299" s="16"/>
      <c r="CJ1299" s="16"/>
      <c r="CK1299" s="16"/>
      <c r="CL1299" s="16" t="s">
        <v>4807</v>
      </c>
      <c r="CM1299" s="16" t="s">
        <v>119</v>
      </c>
      <c r="CN1299" s="16" t="s">
        <v>119</v>
      </c>
      <c r="CO1299" s="16" t="s">
        <v>3172</v>
      </c>
      <c r="CQ1299" s="16" t="s">
        <v>4803</v>
      </c>
      <c r="CR1299" s="16" t="s">
        <v>4804</v>
      </c>
      <c r="CS1299" s="16" t="s">
        <v>4802</v>
      </c>
      <c r="CT1299" s="16" t="s">
        <v>4806</v>
      </c>
      <c r="CU1299" s="16" t="s">
        <v>3474</v>
      </c>
      <c r="CV1299" s="16" t="s">
        <v>4397</v>
      </c>
      <c r="CW1299" s="16" t="s">
        <v>3866</v>
      </c>
      <c r="CY1299" s="16"/>
      <c r="CZ1299" s="19"/>
      <c r="DA1299" s="16"/>
      <c r="DB1299" s="16"/>
      <c r="DD1299" s="16"/>
      <c r="DF1299" s="16"/>
      <c r="DP1299" s="16"/>
      <c r="DS1299" s="16"/>
      <c r="DT1299" s="16"/>
      <c r="DU1299" s="16"/>
      <c r="DW1299" s="16"/>
      <c r="EB1299" s="16"/>
    </row>
    <row r="1300" spans="1:132" x14ac:dyDescent="0.35">
      <c r="A1300" s="16" t="s">
        <v>1166</v>
      </c>
      <c r="I1300" t="s">
        <v>4808</v>
      </c>
      <c r="J1300"/>
      <c r="K1300" s="16" t="s">
        <v>5829</v>
      </c>
      <c r="L1300" s="16"/>
      <c r="P1300" s="16"/>
      <c r="Q1300" s="16"/>
      <c r="R1300" s="16">
        <f>SUM(COUNTIF(L1300:Q1300,"yes"))</f>
        <v>0</v>
      </c>
      <c r="S1300" s="20"/>
      <c r="T1300" s="16" t="s">
        <v>5810</v>
      </c>
      <c r="U1300" s="16"/>
      <c r="V1300" s="16"/>
      <c r="W1300" s="16"/>
      <c r="X1300" s="16"/>
      <c r="Y1300" s="16"/>
      <c r="Z1300" s="16"/>
      <c r="AA1300" s="16"/>
      <c r="AG1300" s="16"/>
      <c r="AQ1300" s="16"/>
      <c r="BD1300" s="30"/>
      <c r="BH1300" s="26"/>
      <c r="BM1300" s="16"/>
      <c r="BN1300" s="16"/>
      <c r="BO1300" s="41"/>
      <c r="BT1300" s="16" t="s">
        <v>4809</v>
      </c>
      <c r="BU1300" s="32" t="s">
        <v>4810</v>
      </c>
      <c r="BW1300" s="16"/>
      <c r="BX1300" s="16"/>
      <c r="BY1300" s="16"/>
      <c r="BZ1300" s="16"/>
      <c r="CI1300" s="16"/>
      <c r="CJ1300" s="16"/>
      <c r="CK1300" s="16"/>
      <c r="CL1300" s="16" t="s">
        <v>4813</v>
      </c>
      <c r="CM1300" s="16" t="s">
        <v>119</v>
      </c>
      <c r="CN1300" s="16" t="s">
        <v>119</v>
      </c>
      <c r="CO1300" s="16" t="s">
        <v>3172</v>
      </c>
      <c r="CQ1300" s="16" t="s">
        <v>4809</v>
      </c>
      <c r="CR1300" s="16" t="s">
        <v>4810</v>
      </c>
      <c r="CS1300" s="16" t="s">
        <v>4808</v>
      </c>
      <c r="CT1300" s="16" t="s">
        <v>4812</v>
      </c>
      <c r="CU1300" s="16" t="s">
        <v>3292</v>
      </c>
      <c r="CV1300" s="16" t="s">
        <v>4397</v>
      </c>
      <c r="CW1300" s="16" t="s">
        <v>4814</v>
      </c>
      <c r="CY1300" s="16"/>
      <c r="CZ1300" s="19"/>
      <c r="DA1300" s="16"/>
      <c r="DB1300" s="16"/>
      <c r="DD1300" s="16"/>
      <c r="DF1300" s="16"/>
      <c r="DP1300" s="16"/>
      <c r="DS1300" s="16"/>
      <c r="DT1300" s="16"/>
      <c r="DU1300" s="16"/>
      <c r="DW1300" s="16"/>
      <c r="EB1300" s="16"/>
    </row>
    <row r="1301" spans="1:132" x14ac:dyDescent="0.35">
      <c r="A1301" s="16" t="s">
        <v>1166</v>
      </c>
      <c r="I1301" t="s">
        <v>4815</v>
      </c>
      <c r="J1301"/>
      <c r="K1301" s="16" t="s">
        <v>5829</v>
      </c>
      <c r="L1301" s="16"/>
      <c r="P1301" s="16"/>
      <c r="Q1301" s="16"/>
      <c r="R1301" s="16">
        <f>SUM(COUNTIF(L1301:Q1301,"yes"))</f>
        <v>0</v>
      </c>
      <c r="S1301" s="20"/>
      <c r="T1301" s="16" t="s">
        <v>5810</v>
      </c>
      <c r="U1301" s="16"/>
      <c r="V1301" s="16"/>
      <c r="W1301" s="16"/>
      <c r="X1301" s="16"/>
      <c r="Y1301" s="16"/>
      <c r="Z1301" s="16"/>
      <c r="AA1301" s="16"/>
      <c r="AG1301" s="16"/>
      <c r="AQ1301" s="16"/>
      <c r="BD1301" s="30"/>
      <c r="BH1301" s="26"/>
      <c r="BM1301" s="16"/>
      <c r="BN1301" s="16"/>
      <c r="BO1301" s="41"/>
      <c r="BT1301" s="16" t="s">
        <v>4816</v>
      </c>
      <c r="BU1301" s="32" t="s">
        <v>4817</v>
      </c>
      <c r="BW1301" s="16"/>
      <c r="BX1301" s="16"/>
      <c r="BY1301" s="16"/>
      <c r="BZ1301" s="16"/>
      <c r="CI1301" s="16"/>
      <c r="CJ1301" s="16"/>
      <c r="CK1301" s="16"/>
      <c r="CL1301" s="16" t="s">
        <v>4820</v>
      </c>
      <c r="CM1301" s="16" t="s">
        <v>119</v>
      </c>
      <c r="CN1301" s="16" t="s">
        <v>119</v>
      </c>
      <c r="CO1301" s="16" t="s">
        <v>3172</v>
      </c>
      <c r="CQ1301" s="16" t="s">
        <v>4816</v>
      </c>
      <c r="CR1301" s="16" t="s">
        <v>4817</v>
      </c>
      <c r="CS1301" s="16" t="s">
        <v>4815</v>
      </c>
      <c r="CT1301" s="16" t="s">
        <v>4819</v>
      </c>
      <c r="CU1301" s="16" t="s">
        <v>3292</v>
      </c>
      <c r="CV1301" s="16" t="s">
        <v>4397</v>
      </c>
      <c r="CW1301" s="16" t="s">
        <v>4794</v>
      </c>
      <c r="CY1301" s="16"/>
      <c r="CZ1301" s="19"/>
      <c r="DA1301" s="16"/>
      <c r="DB1301" s="16"/>
      <c r="DD1301" s="16"/>
      <c r="DF1301" s="16"/>
      <c r="DP1301" s="16"/>
      <c r="DS1301" s="16"/>
      <c r="DT1301" s="16"/>
      <c r="DU1301" s="16"/>
      <c r="DW1301" s="16"/>
      <c r="EB1301" s="16"/>
    </row>
    <row r="1302" spans="1:132" x14ac:dyDescent="0.35">
      <c r="A1302" s="16" t="s">
        <v>1166</v>
      </c>
      <c r="I1302" t="s">
        <v>4821</v>
      </c>
      <c r="J1302"/>
      <c r="K1302" s="16" t="s">
        <v>5829</v>
      </c>
      <c r="L1302" s="16"/>
      <c r="P1302" s="16"/>
      <c r="Q1302" s="16"/>
      <c r="R1302" s="16">
        <f>SUM(COUNTIF(L1302:Q1302,"yes"))</f>
        <v>0</v>
      </c>
      <c r="S1302" s="20"/>
      <c r="T1302" s="16" t="s">
        <v>5810</v>
      </c>
      <c r="U1302" s="16"/>
      <c r="V1302" s="16"/>
      <c r="W1302" s="16"/>
      <c r="X1302" s="16"/>
      <c r="Y1302" s="16"/>
      <c r="Z1302" s="16"/>
      <c r="AA1302" s="16"/>
      <c r="AG1302" s="16"/>
      <c r="AQ1302" s="16"/>
      <c r="BD1302" s="30"/>
      <c r="BH1302" s="26"/>
      <c r="BM1302" s="16"/>
      <c r="BN1302" s="16"/>
      <c r="BO1302" s="41"/>
      <c r="BT1302" s="16" t="s">
        <v>4822</v>
      </c>
      <c r="BU1302" s="32" t="s">
        <v>4823</v>
      </c>
      <c r="BW1302" s="16"/>
      <c r="BX1302" s="16"/>
      <c r="BY1302" s="16"/>
      <c r="BZ1302" s="16"/>
      <c r="CI1302" s="16"/>
      <c r="CJ1302" s="16"/>
      <c r="CK1302" s="16"/>
      <c r="CL1302" s="16" t="s">
        <v>4826</v>
      </c>
      <c r="CM1302" s="16" t="s">
        <v>119</v>
      </c>
      <c r="CN1302" s="16" t="s">
        <v>119</v>
      </c>
      <c r="CO1302" s="16" t="s">
        <v>3172</v>
      </c>
      <c r="CQ1302" s="16" t="s">
        <v>4822</v>
      </c>
      <c r="CR1302" s="16" t="s">
        <v>4823</v>
      </c>
      <c r="CS1302" s="16" t="s">
        <v>4821</v>
      </c>
      <c r="CT1302" s="16" t="s">
        <v>4825</v>
      </c>
      <c r="CU1302" s="16" t="s">
        <v>3353</v>
      </c>
      <c r="CV1302" s="16" t="s">
        <v>3201</v>
      </c>
      <c r="CW1302" s="16" t="s">
        <v>3236</v>
      </c>
      <c r="CY1302" s="16"/>
      <c r="CZ1302" s="19"/>
      <c r="DA1302" s="16"/>
      <c r="DB1302" s="16"/>
      <c r="DD1302" s="16"/>
      <c r="DF1302" s="16"/>
      <c r="DP1302" s="16"/>
      <c r="DS1302" s="16"/>
      <c r="DT1302" s="16"/>
      <c r="DU1302" s="16"/>
      <c r="DW1302" s="16"/>
      <c r="EB1302" s="16"/>
    </row>
    <row r="1303" spans="1:132" x14ac:dyDescent="0.35">
      <c r="A1303" s="16" t="s">
        <v>1166</v>
      </c>
      <c r="I1303" t="s">
        <v>4827</v>
      </c>
      <c r="J1303"/>
      <c r="K1303" s="16" t="s">
        <v>5829</v>
      </c>
      <c r="L1303" s="16"/>
      <c r="P1303" s="16"/>
      <c r="Q1303" s="16"/>
      <c r="R1303" s="16">
        <f>SUM(COUNTIF(L1303:Q1303,"yes"))</f>
        <v>0</v>
      </c>
      <c r="S1303" s="20"/>
      <c r="T1303" s="16" t="s">
        <v>5810</v>
      </c>
      <c r="U1303" s="16"/>
      <c r="V1303" s="16"/>
      <c r="W1303" s="16"/>
      <c r="X1303" s="16"/>
      <c r="Y1303" s="16"/>
      <c r="Z1303" s="16"/>
      <c r="AA1303" s="16"/>
      <c r="AG1303" s="16"/>
      <c r="AQ1303" s="16"/>
      <c r="BD1303" s="30"/>
      <c r="BH1303" s="26"/>
      <c r="BM1303" s="16"/>
      <c r="BN1303" s="16"/>
      <c r="BO1303" s="41"/>
      <c r="BT1303" s="16" t="s">
        <v>4828</v>
      </c>
      <c r="BU1303" s="32" t="s">
        <v>4829</v>
      </c>
      <c r="BW1303" s="16"/>
      <c r="BX1303" s="16"/>
      <c r="BY1303" s="16"/>
      <c r="BZ1303" s="16"/>
      <c r="CI1303" s="16"/>
      <c r="CJ1303" s="16"/>
      <c r="CK1303" s="16"/>
      <c r="CL1303" s="16" t="s">
        <v>4832</v>
      </c>
      <c r="CM1303" s="16" t="s">
        <v>119</v>
      </c>
      <c r="CN1303" s="16" t="s">
        <v>119</v>
      </c>
      <c r="CO1303" s="16" t="s">
        <v>3172</v>
      </c>
      <c r="CQ1303" s="16" t="s">
        <v>4828</v>
      </c>
      <c r="CR1303" s="16" t="s">
        <v>4829</v>
      </c>
      <c r="CS1303" s="16" t="s">
        <v>4827</v>
      </c>
      <c r="CT1303" s="16" t="s">
        <v>4831</v>
      </c>
      <c r="CU1303" s="16" t="s">
        <v>3183</v>
      </c>
      <c r="CV1303" s="16" t="s">
        <v>4833</v>
      </c>
      <c r="CW1303" s="16" t="s">
        <v>3294</v>
      </c>
      <c r="CY1303" s="16"/>
      <c r="CZ1303" s="19"/>
      <c r="DA1303" s="16"/>
      <c r="DB1303" s="16"/>
      <c r="DD1303" s="16"/>
      <c r="DF1303" s="16"/>
      <c r="DP1303" s="16"/>
      <c r="DS1303" s="16"/>
      <c r="DT1303" s="16"/>
      <c r="DU1303" s="16"/>
      <c r="DW1303" s="16"/>
      <c r="EB1303" s="16"/>
    </row>
    <row r="1304" spans="1:132" x14ac:dyDescent="0.35">
      <c r="A1304" s="16" t="s">
        <v>1166</v>
      </c>
      <c r="I1304" t="s">
        <v>4834</v>
      </c>
      <c r="J1304"/>
      <c r="K1304" s="16" t="s">
        <v>5829</v>
      </c>
      <c r="L1304" s="16"/>
      <c r="P1304" s="16"/>
      <c r="Q1304" s="16"/>
      <c r="R1304" s="16">
        <f>SUM(COUNTIF(L1304:Q1304,"yes"))</f>
        <v>0</v>
      </c>
      <c r="S1304" s="20"/>
      <c r="T1304" s="16" t="s">
        <v>5810</v>
      </c>
      <c r="U1304" s="16"/>
      <c r="V1304" s="16"/>
      <c r="W1304" s="16"/>
      <c r="X1304" s="16"/>
      <c r="Y1304" s="16"/>
      <c r="Z1304" s="16"/>
      <c r="AA1304" s="16"/>
      <c r="AG1304" s="16"/>
      <c r="AQ1304" s="16"/>
      <c r="BD1304" s="30"/>
      <c r="BH1304" s="26"/>
      <c r="BM1304" s="16"/>
      <c r="BN1304" s="16"/>
      <c r="BO1304" s="41"/>
      <c r="BT1304" s="16" t="s">
        <v>4835</v>
      </c>
      <c r="BU1304" s="32" t="s">
        <v>4836</v>
      </c>
      <c r="BW1304" s="16"/>
      <c r="BX1304" s="16"/>
      <c r="BY1304" s="16"/>
      <c r="BZ1304" s="16"/>
      <c r="CI1304" s="16"/>
      <c r="CJ1304" s="16"/>
      <c r="CK1304" s="16"/>
      <c r="CL1304" s="16" t="s">
        <v>4839</v>
      </c>
      <c r="CM1304" s="16" t="s">
        <v>119</v>
      </c>
      <c r="CN1304" s="16" t="s">
        <v>119</v>
      </c>
      <c r="CO1304" s="16" t="s">
        <v>3172</v>
      </c>
      <c r="CQ1304" s="16" t="s">
        <v>4835</v>
      </c>
      <c r="CR1304" s="16" t="s">
        <v>4836</v>
      </c>
      <c r="CS1304" s="16" t="s">
        <v>4834</v>
      </c>
      <c r="CT1304" s="16" t="s">
        <v>4838</v>
      </c>
      <c r="CU1304" s="16" t="s">
        <v>4228</v>
      </c>
      <c r="CV1304" s="16" t="s">
        <v>3175</v>
      </c>
      <c r="CW1304" s="16" t="s">
        <v>4840</v>
      </c>
      <c r="CY1304" s="16"/>
      <c r="CZ1304" s="19"/>
      <c r="DA1304" s="16"/>
      <c r="DB1304" s="16"/>
      <c r="DD1304" s="16"/>
      <c r="DF1304" s="16"/>
      <c r="DP1304" s="16"/>
      <c r="DS1304" s="16"/>
      <c r="DT1304" s="16"/>
      <c r="DU1304" s="16"/>
      <c r="DW1304" s="16"/>
      <c r="EB1304" s="16"/>
    </row>
    <row r="1305" spans="1:132" x14ac:dyDescent="0.35">
      <c r="A1305" s="16" t="s">
        <v>1166</v>
      </c>
      <c r="I1305" t="s">
        <v>4841</v>
      </c>
      <c r="J1305"/>
      <c r="K1305" s="16" t="s">
        <v>5829</v>
      </c>
      <c r="L1305" s="16"/>
      <c r="P1305" s="16"/>
      <c r="Q1305" s="16"/>
      <c r="R1305" s="16">
        <f>SUM(COUNTIF(L1305:Q1305,"yes"))</f>
        <v>0</v>
      </c>
      <c r="S1305" s="20"/>
      <c r="T1305" s="16" t="s">
        <v>5810</v>
      </c>
      <c r="U1305" s="16"/>
      <c r="V1305" s="16"/>
      <c r="W1305" s="16"/>
      <c r="X1305" s="16"/>
      <c r="Y1305" s="16"/>
      <c r="Z1305" s="16"/>
      <c r="AA1305" s="16"/>
      <c r="AG1305" s="16"/>
      <c r="AQ1305" s="16"/>
      <c r="BD1305" s="30"/>
      <c r="BH1305" s="26"/>
      <c r="BM1305" s="16"/>
      <c r="BN1305" s="16"/>
      <c r="BO1305" s="41"/>
      <c r="BT1305" s="16" t="s">
        <v>4842</v>
      </c>
      <c r="BU1305" s="32" t="s">
        <v>4843</v>
      </c>
      <c r="BW1305" s="16"/>
      <c r="BX1305" s="16"/>
      <c r="BY1305" s="16"/>
      <c r="BZ1305" s="16"/>
      <c r="CI1305" s="16"/>
      <c r="CJ1305" s="16"/>
      <c r="CK1305" s="16"/>
      <c r="CL1305" s="16" t="s">
        <v>4845</v>
      </c>
      <c r="CM1305" s="16" t="s">
        <v>119</v>
      </c>
      <c r="CN1305" s="16" t="s">
        <v>119</v>
      </c>
      <c r="CO1305" s="16" t="s">
        <v>3172</v>
      </c>
      <c r="CQ1305" s="16" t="s">
        <v>4842</v>
      </c>
      <c r="CR1305" s="16" t="s">
        <v>4843</v>
      </c>
      <c r="CS1305" s="16" t="s">
        <v>4841</v>
      </c>
      <c r="CT1305" s="16" t="s">
        <v>6102</v>
      </c>
      <c r="CU1305" s="16" t="s">
        <v>3900</v>
      </c>
      <c r="CV1305" s="16" t="s">
        <v>3250</v>
      </c>
      <c r="CW1305" s="16" t="s">
        <v>3990</v>
      </c>
      <c r="CY1305" s="16"/>
      <c r="CZ1305" s="19"/>
      <c r="DA1305" s="16"/>
      <c r="DB1305" s="16"/>
      <c r="DD1305" s="16"/>
      <c r="DF1305" s="16"/>
      <c r="DP1305" s="16"/>
      <c r="DS1305" s="16"/>
      <c r="DT1305" s="16"/>
      <c r="DU1305" s="16"/>
      <c r="DW1305" s="16"/>
      <c r="EB1305" s="16"/>
    </row>
    <row r="1306" spans="1:132" x14ac:dyDescent="0.35">
      <c r="A1306" s="16" t="s">
        <v>1166</v>
      </c>
      <c r="I1306" t="s">
        <v>4846</v>
      </c>
      <c r="J1306"/>
      <c r="K1306" s="16" t="s">
        <v>5829</v>
      </c>
      <c r="L1306" s="16"/>
      <c r="P1306" s="16"/>
      <c r="Q1306" s="16"/>
      <c r="R1306" s="16">
        <f>SUM(COUNTIF(L1306:Q1306,"yes"))</f>
        <v>0</v>
      </c>
      <c r="S1306" s="20"/>
      <c r="T1306" s="16" t="s">
        <v>5810</v>
      </c>
      <c r="U1306" s="16"/>
      <c r="V1306" s="16"/>
      <c r="W1306" s="16"/>
      <c r="X1306" s="16"/>
      <c r="Y1306" s="16"/>
      <c r="Z1306" s="16"/>
      <c r="AA1306" s="16"/>
      <c r="AG1306" s="16"/>
      <c r="AQ1306" s="16"/>
      <c r="BD1306" s="30"/>
      <c r="BH1306" s="26"/>
      <c r="BM1306" s="16"/>
      <c r="BN1306" s="16"/>
      <c r="BO1306" s="41"/>
      <c r="BT1306" s="16" t="s">
        <v>4847</v>
      </c>
      <c r="BU1306" s="32" t="s">
        <v>4848</v>
      </c>
      <c r="BW1306" s="16"/>
      <c r="BX1306" s="16"/>
      <c r="BY1306" s="16"/>
      <c r="BZ1306" s="16"/>
      <c r="CI1306" s="16"/>
      <c r="CJ1306" s="16"/>
      <c r="CK1306" s="16"/>
      <c r="CL1306" s="16" t="s">
        <v>4851</v>
      </c>
      <c r="CM1306" s="16" t="s">
        <v>119</v>
      </c>
      <c r="CN1306" s="16" t="s">
        <v>119</v>
      </c>
      <c r="CO1306" s="16" t="s">
        <v>3172</v>
      </c>
      <c r="CQ1306" s="16" t="s">
        <v>4847</v>
      </c>
      <c r="CR1306" s="16" t="s">
        <v>4848</v>
      </c>
      <c r="CS1306" s="16" t="s">
        <v>4846</v>
      </c>
      <c r="CT1306" s="16" t="s">
        <v>4850</v>
      </c>
      <c r="CU1306" s="16" t="s">
        <v>3377</v>
      </c>
      <c r="CV1306" s="16" t="s">
        <v>3378</v>
      </c>
      <c r="CW1306" s="16" t="s">
        <v>3211</v>
      </c>
      <c r="CY1306" s="16"/>
      <c r="CZ1306" s="19"/>
      <c r="DA1306" s="16"/>
      <c r="DB1306" s="16"/>
      <c r="DD1306" s="16"/>
      <c r="DF1306" s="16"/>
      <c r="DP1306" s="16"/>
      <c r="DS1306" s="16"/>
      <c r="DT1306" s="16"/>
      <c r="DU1306" s="16"/>
      <c r="DW1306" s="16"/>
      <c r="EB1306" s="16"/>
    </row>
    <row r="1307" spans="1:132" x14ac:dyDescent="0.35">
      <c r="A1307" s="16" t="s">
        <v>1166</v>
      </c>
      <c r="I1307" t="s">
        <v>4852</v>
      </c>
      <c r="J1307"/>
      <c r="K1307" s="16" t="s">
        <v>5829</v>
      </c>
      <c r="L1307" s="16"/>
      <c r="P1307" s="16"/>
      <c r="Q1307" s="16"/>
      <c r="R1307" s="16">
        <f>SUM(COUNTIF(L1307:Q1307,"yes"))</f>
        <v>0</v>
      </c>
      <c r="S1307" s="20"/>
      <c r="T1307" s="16" t="s">
        <v>5810</v>
      </c>
      <c r="U1307" s="16"/>
      <c r="V1307" s="16"/>
      <c r="W1307" s="16"/>
      <c r="X1307" s="16"/>
      <c r="Y1307" s="16"/>
      <c r="Z1307" s="16"/>
      <c r="AA1307" s="16"/>
      <c r="AG1307" s="16"/>
      <c r="AQ1307" s="16"/>
      <c r="BD1307" s="30"/>
      <c r="BH1307" s="26"/>
      <c r="BM1307" s="16"/>
      <c r="BN1307" s="16"/>
      <c r="BO1307" s="41"/>
      <c r="BT1307" s="16" t="s">
        <v>4853</v>
      </c>
      <c r="BU1307" s="32" t="s">
        <v>4854</v>
      </c>
      <c r="BW1307" s="16"/>
      <c r="BX1307" s="16"/>
      <c r="BY1307" s="16"/>
      <c r="BZ1307" s="16"/>
      <c r="CI1307" s="16"/>
      <c r="CJ1307" s="16"/>
      <c r="CK1307" s="16"/>
      <c r="CL1307" s="16" t="s">
        <v>4857</v>
      </c>
      <c r="CM1307" s="16" t="s">
        <v>119</v>
      </c>
      <c r="CN1307" s="16" t="s">
        <v>119</v>
      </c>
      <c r="CO1307" s="16" t="s">
        <v>3172</v>
      </c>
      <c r="CQ1307" s="16" t="s">
        <v>4853</v>
      </c>
      <c r="CR1307" s="16" t="s">
        <v>4854</v>
      </c>
      <c r="CS1307" s="16" t="s">
        <v>4852</v>
      </c>
      <c r="CT1307" s="16" t="s">
        <v>4856</v>
      </c>
      <c r="CU1307" s="16" t="s">
        <v>3292</v>
      </c>
      <c r="CV1307" s="16" t="s">
        <v>3753</v>
      </c>
      <c r="CW1307" s="16" t="s">
        <v>3294</v>
      </c>
      <c r="CY1307" s="16"/>
      <c r="CZ1307" s="19"/>
      <c r="DA1307" s="16"/>
      <c r="DB1307" s="16"/>
      <c r="DD1307" s="16"/>
      <c r="DF1307" s="16"/>
      <c r="DP1307" s="16"/>
      <c r="DS1307" s="16"/>
      <c r="DT1307" s="16"/>
      <c r="DU1307" s="16"/>
      <c r="DW1307" s="16"/>
      <c r="EB1307" s="16"/>
    </row>
    <row r="1308" spans="1:132" x14ac:dyDescent="0.35">
      <c r="A1308" s="16" t="s">
        <v>1166</v>
      </c>
      <c r="I1308" t="s">
        <v>4858</v>
      </c>
      <c r="J1308"/>
      <c r="K1308" s="16" t="s">
        <v>5829</v>
      </c>
      <c r="L1308" s="16"/>
      <c r="P1308" s="16"/>
      <c r="Q1308" s="16"/>
      <c r="R1308" s="16">
        <f>SUM(COUNTIF(L1308:Q1308,"yes"))</f>
        <v>0</v>
      </c>
      <c r="S1308" s="20"/>
      <c r="T1308" s="16" t="s">
        <v>5810</v>
      </c>
      <c r="U1308" s="16"/>
      <c r="V1308" s="16"/>
      <c r="W1308" s="16"/>
      <c r="X1308" s="16"/>
      <c r="Y1308" s="16"/>
      <c r="Z1308" s="16"/>
      <c r="AA1308" s="16"/>
      <c r="AG1308" s="16"/>
      <c r="AQ1308" s="16"/>
      <c r="BD1308" s="30"/>
      <c r="BH1308" s="26"/>
      <c r="BM1308" s="16"/>
      <c r="BN1308" s="16"/>
      <c r="BO1308" s="41"/>
      <c r="BT1308" s="16" t="s">
        <v>4859</v>
      </c>
      <c r="BU1308" s="32" t="s">
        <v>4860</v>
      </c>
      <c r="BW1308" s="16"/>
      <c r="BX1308" s="16"/>
      <c r="BY1308" s="16"/>
      <c r="BZ1308" s="16"/>
      <c r="CI1308" s="16"/>
      <c r="CJ1308" s="16"/>
      <c r="CK1308" s="16"/>
      <c r="CL1308" s="16" t="s">
        <v>4863</v>
      </c>
      <c r="CM1308" s="16" t="s">
        <v>119</v>
      </c>
      <c r="CN1308" s="16" t="s">
        <v>119</v>
      </c>
      <c r="CO1308" s="16" t="s">
        <v>3172</v>
      </c>
      <c r="CQ1308" s="16" t="s">
        <v>4859</v>
      </c>
      <c r="CR1308" s="16" t="s">
        <v>4860</v>
      </c>
      <c r="CS1308" s="16" t="s">
        <v>4858</v>
      </c>
      <c r="CT1308" s="16" t="s">
        <v>4862</v>
      </c>
      <c r="CU1308" s="16" t="s">
        <v>3209</v>
      </c>
      <c r="CV1308" s="16" t="s">
        <v>3893</v>
      </c>
      <c r="CW1308" s="16" t="s">
        <v>4864</v>
      </c>
      <c r="CY1308" s="16"/>
      <c r="CZ1308" s="19"/>
      <c r="DA1308" s="16"/>
      <c r="DB1308" s="16"/>
      <c r="DD1308" s="16"/>
      <c r="DF1308" s="16"/>
      <c r="DP1308" s="16"/>
      <c r="DS1308" s="16"/>
      <c r="DT1308" s="16"/>
      <c r="DU1308" s="16"/>
      <c r="DW1308" s="16"/>
      <c r="EB1308" s="16"/>
    </row>
    <row r="1309" spans="1:132" x14ac:dyDescent="0.35">
      <c r="A1309" s="16" t="s">
        <v>1166</v>
      </c>
      <c r="I1309" t="s">
        <v>4865</v>
      </c>
      <c r="J1309"/>
      <c r="K1309" s="16" t="s">
        <v>5829</v>
      </c>
      <c r="L1309" s="16"/>
      <c r="P1309" s="16"/>
      <c r="Q1309" s="16"/>
      <c r="R1309" s="16">
        <f>SUM(COUNTIF(L1309:Q1309,"yes"))</f>
        <v>0</v>
      </c>
      <c r="S1309" s="20"/>
      <c r="T1309" s="16" t="s">
        <v>5810</v>
      </c>
      <c r="U1309" s="16"/>
      <c r="V1309" s="16"/>
      <c r="W1309" s="16"/>
      <c r="X1309" s="16"/>
      <c r="Y1309" s="16"/>
      <c r="Z1309" s="16"/>
      <c r="AA1309" s="16"/>
      <c r="AG1309" s="16"/>
      <c r="AQ1309" s="16"/>
      <c r="BD1309" s="30"/>
      <c r="BH1309" s="26"/>
      <c r="BM1309" s="16"/>
      <c r="BN1309" s="16"/>
      <c r="BO1309" s="41"/>
      <c r="BT1309" s="16" t="s">
        <v>4866</v>
      </c>
      <c r="BU1309" s="32" t="s">
        <v>4867</v>
      </c>
      <c r="BW1309" s="16"/>
      <c r="BX1309" s="16"/>
      <c r="BY1309" s="16"/>
      <c r="BZ1309" s="16"/>
      <c r="CI1309" s="16"/>
      <c r="CJ1309" s="16"/>
      <c r="CK1309" s="16"/>
      <c r="CL1309" s="16" t="s">
        <v>4869</v>
      </c>
      <c r="CM1309" s="16" t="s">
        <v>119</v>
      </c>
      <c r="CN1309" s="16" t="s">
        <v>119</v>
      </c>
      <c r="CO1309" s="16" t="s">
        <v>3172</v>
      </c>
      <c r="CQ1309" s="16" t="s">
        <v>4866</v>
      </c>
      <c r="CR1309" s="16" t="s">
        <v>4867</v>
      </c>
      <c r="CS1309" s="16" t="s">
        <v>4865</v>
      </c>
      <c r="CT1309" s="16" t="s">
        <v>6126</v>
      </c>
      <c r="CU1309" s="16" t="s">
        <v>3234</v>
      </c>
      <c r="CV1309" s="16" t="s">
        <v>3802</v>
      </c>
      <c r="CW1309" s="16" t="s">
        <v>4870</v>
      </c>
      <c r="CY1309" s="16"/>
      <c r="CZ1309" s="19"/>
      <c r="DA1309" s="16"/>
      <c r="DB1309" s="16"/>
      <c r="DD1309" s="16"/>
      <c r="DF1309" s="16"/>
      <c r="DP1309" s="16"/>
      <c r="DS1309" s="16"/>
      <c r="DT1309" s="16"/>
      <c r="DU1309" s="16"/>
      <c r="DW1309" s="16"/>
      <c r="EB1309" s="16"/>
    </row>
    <row r="1310" spans="1:132" x14ac:dyDescent="0.35">
      <c r="A1310" s="16" t="s">
        <v>1166</v>
      </c>
      <c r="I1310" t="s">
        <v>4871</v>
      </c>
      <c r="J1310"/>
      <c r="K1310" s="16" t="s">
        <v>5829</v>
      </c>
      <c r="L1310" s="16"/>
      <c r="P1310" s="16"/>
      <c r="Q1310" s="16"/>
      <c r="R1310" s="16">
        <f>SUM(COUNTIF(L1310:Q1310,"yes"))</f>
        <v>0</v>
      </c>
      <c r="S1310" s="20"/>
      <c r="T1310" s="16" t="s">
        <v>5810</v>
      </c>
      <c r="U1310" s="16"/>
      <c r="V1310" s="16"/>
      <c r="W1310" s="16"/>
      <c r="X1310" s="16"/>
      <c r="Y1310" s="16"/>
      <c r="Z1310" s="16"/>
      <c r="AA1310" s="16"/>
      <c r="AG1310" s="16"/>
      <c r="AQ1310" s="16"/>
      <c r="BD1310" s="30"/>
      <c r="BH1310" s="26"/>
      <c r="BM1310" s="16"/>
      <c r="BN1310" s="16"/>
      <c r="BO1310" s="41"/>
      <c r="BT1310" s="16" t="s">
        <v>4872</v>
      </c>
      <c r="BU1310" s="32" t="s">
        <v>4873</v>
      </c>
      <c r="BW1310" s="16"/>
      <c r="BX1310" s="16"/>
      <c r="BY1310" s="16"/>
      <c r="BZ1310" s="16"/>
      <c r="CI1310" s="16"/>
      <c r="CJ1310" s="16"/>
      <c r="CK1310" s="16"/>
      <c r="CL1310" s="16" t="s">
        <v>4876</v>
      </c>
      <c r="CM1310" s="16" t="s">
        <v>119</v>
      </c>
      <c r="CN1310" s="16" t="s">
        <v>119</v>
      </c>
      <c r="CO1310" s="16" t="s">
        <v>3172</v>
      </c>
      <c r="CQ1310" s="16" t="s">
        <v>4872</v>
      </c>
      <c r="CR1310" s="16" t="s">
        <v>4873</v>
      </c>
      <c r="CS1310" s="16" t="s">
        <v>4871</v>
      </c>
      <c r="CT1310" s="16" t="s">
        <v>4875</v>
      </c>
      <c r="CU1310" s="16" t="s">
        <v>3489</v>
      </c>
      <c r="CV1310" s="16" t="s">
        <v>4877</v>
      </c>
      <c r="CW1310" s="16" t="s">
        <v>4174</v>
      </c>
      <c r="CY1310" s="16"/>
      <c r="CZ1310" s="19"/>
      <c r="DA1310" s="16"/>
      <c r="DB1310" s="16"/>
      <c r="DD1310" s="16"/>
      <c r="DF1310" s="16"/>
      <c r="DP1310" s="16"/>
      <c r="DS1310" s="16"/>
      <c r="DT1310" s="16"/>
      <c r="DU1310" s="16"/>
      <c r="DW1310" s="16"/>
      <c r="EB1310" s="16"/>
    </row>
    <row r="1311" spans="1:132" x14ac:dyDescent="0.35">
      <c r="A1311" s="16" t="s">
        <v>1166</v>
      </c>
      <c r="I1311" t="s">
        <v>4878</v>
      </c>
      <c r="J1311"/>
      <c r="K1311" s="16" t="s">
        <v>5829</v>
      </c>
      <c r="L1311" s="16"/>
      <c r="P1311" s="16"/>
      <c r="Q1311" s="16"/>
      <c r="R1311" s="16">
        <f>SUM(COUNTIF(L1311:Q1311,"yes"))</f>
        <v>0</v>
      </c>
      <c r="S1311" s="20"/>
      <c r="T1311" s="16" t="s">
        <v>5810</v>
      </c>
      <c r="U1311" s="16"/>
      <c r="V1311" s="16"/>
      <c r="W1311" s="16"/>
      <c r="X1311" s="16"/>
      <c r="Y1311" s="16"/>
      <c r="Z1311" s="16"/>
      <c r="AA1311" s="16"/>
      <c r="AG1311" s="16"/>
      <c r="AQ1311" s="16"/>
      <c r="BD1311" s="30"/>
      <c r="BH1311" s="26"/>
      <c r="BM1311" s="16"/>
      <c r="BN1311" s="16"/>
      <c r="BO1311" s="41"/>
      <c r="BT1311" s="16" t="s">
        <v>4879</v>
      </c>
      <c r="BU1311" s="32" t="s">
        <v>4880</v>
      </c>
      <c r="BW1311" s="16"/>
      <c r="BX1311" s="16"/>
      <c r="BY1311" s="16"/>
      <c r="BZ1311" s="16"/>
      <c r="CI1311" s="16"/>
      <c r="CJ1311" s="16"/>
      <c r="CK1311" s="16"/>
      <c r="CL1311" s="16" t="s">
        <v>4883</v>
      </c>
      <c r="CM1311" s="16" t="s">
        <v>119</v>
      </c>
      <c r="CN1311" s="16" t="s">
        <v>119</v>
      </c>
      <c r="CO1311" s="16" t="s">
        <v>3172</v>
      </c>
      <c r="CQ1311" s="16" t="s">
        <v>4879</v>
      </c>
      <c r="CR1311" s="16" t="s">
        <v>4880</v>
      </c>
      <c r="CS1311" s="16" t="s">
        <v>4878</v>
      </c>
      <c r="CT1311" s="16" t="s">
        <v>4882</v>
      </c>
      <c r="CU1311" s="16" t="s">
        <v>3292</v>
      </c>
      <c r="CV1311" s="16" t="s">
        <v>4884</v>
      </c>
      <c r="CW1311" s="16" t="s">
        <v>3395</v>
      </c>
      <c r="CY1311" s="16"/>
      <c r="CZ1311" s="19"/>
      <c r="DA1311" s="16"/>
      <c r="DB1311" s="16"/>
      <c r="DD1311" s="16"/>
      <c r="DF1311" s="16"/>
      <c r="DP1311" s="16"/>
      <c r="DS1311" s="16"/>
      <c r="DT1311" s="16"/>
      <c r="DU1311" s="16"/>
      <c r="DW1311" s="16"/>
      <c r="EB1311" s="16"/>
    </row>
    <row r="1312" spans="1:132" x14ac:dyDescent="0.35">
      <c r="A1312" s="16" t="s">
        <v>1166</v>
      </c>
      <c r="I1312" t="s">
        <v>4885</v>
      </c>
      <c r="J1312"/>
      <c r="K1312" s="16" t="s">
        <v>5829</v>
      </c>
      <c r="L1312" s="16"/>
      <c r="P1312" s="16"/>
      <c r="Q1312" s="16"/>
      <c r="R1312" s="16">
        <f>SUM(COUNTIF(L1312:Q1312,"yes"))</f>
        <v>0</v>
      </c>
      <c r="S1312" s="20"/>
      <c r="T1312" s="16" t="s">
        <v>5810</v>
      </c>
      <c r="U1312" s="16"/>
      <c r="V1312" s="16"/>
      <c r="W1312" s="16"/>
      <c r="X1312" s="16"/>
      <c r="Y1312" s="16"/>
      <c r="Z1312" s="16"/>
      <c r="AA1312" s="16"/>
      <c r="AG1312" s="16"/>
      <c r="AQ1312" s="16"/>
      <c r="BD1312" s="30"/>
      <c r="BH1312" s="26"/>
      <c r="BM1312" s="16"/>
      <c r="BN1312" s="16"/>
      <c r="BO1312" s="41"/>
      <c r="BT1312" s="16" t="s">
        <v>4886</v>
      </c>
      <c r="BU1312" s="32" t="s">
        <v>4887</v>
      </c>
      <c r="BW1312" s="16"/>
      <c r="BX1312" s="16"/>
      <c r="BY1312" s="16"/>
      <c r="BZ1312" s="16"/>
      <c r="CI1312" s="16"/>
      <c r="CJ1312" s="16"/>
      <c r="CK1312" s="16"/>
      <c r="CL1312" s="16" t="s">
        <v>4888</v>
      </c>
      <c r="CM1312" s="16" t="s">
        <v>119</v>
      </c>
      <c r="CN1312" s="16" t="s">
        <v>119</v>
      </c>
      <c r="CO1312" s="16" t="s">
        <v>3172</v>
      </c>
      <c r="CQ1312" s="16" t="s">
        <v>4886</v>
      </c>
      <c r="CR1312" s="16" t="s">
        <v>4887</v>
      </c>
      <c r="CS1312" s="16" t="s">
        <v>4885</v>
      </c>
      <c r="CT1312" s="16" t="s">
        <v>6103</v>
      </c>
      <c r="CU1312" s="16" t="s">
        <v>3209</v>
      </c>
      <c r="CV1312" s="16" t="s">
        <v>3615</v>
      </c>
      <c r="CW1312" s="16" t="s">
        <v>4102</v>
      </c>
      <c r="CY1312" s="16"/>
      <c r="CZ1312" s="19"/>
      <c r="DA1312" s="16"/>
      <c r="DB1312" s="16"/>
      <c r="DD1312" s="16"/>
      <c r="DF1312" s="16"/>
      <c r="DP1312" s="16"/>
      <c r="DS1312" s="16"/>
      <c r="DT1312" s="16"/>
      <c r="DU1312" s="16"/>
      <c r="DW1312" s="16"/>
      <c r="EB1312" s="16"/>
    </row>
    <row r="1313" spans="1:132" x14ac:dyDescent="0.35">
      <c r="A1313" s="16" t="s">
        <v>1166</v>
      </c>
      <c r="I1313" t="s">
        <v>4889</v>
      </c>
      <c r="J1313"/>
      <c r="K1313" s="16" t="s">
        <v>5829</v>
      </c>
      <c r="L1313" s="16"/>
      <c r="P1313" s="16"/>
      <c r="Q1313" s="16"/>
      <c r="R1313" s="16">
        <f>SUM(COUNTIF(L1313:Q1313,"yes"))</f>
        <v>0</v>
      </c>
      <c r="S1313" s="20"/>
      <c r="T1313" s="16" t="s">
        <v>5810</v>
      </c>
      <c r="U1313" s="16"/>
      <c r="V1313" s="16"/>
      <c r="W1313" s="16"/>
      <c r="X1313" s="16"/>
      <c r="Y1313" s="16"/>
      <c r="Z1313" s="16"/>
      <c r="AA1313" s="16"/>
      <c r="AG1313" s="16"/>
      <c r="AQ1313" s="16"/>
      <c r="BD1313" s="30"/>
      <c r="BH1313" s="26"/>
      <c r="BM1313" s="16"/>
      <c r="BN1313" s="16"/>
      <c r="BO1313" s="41"/>
      <c r="BT1313" s="16" t="s">
        <v>4890</v>
      </c>
      <c r="BU1313" s="32" t="s">
        <v>4891</v>
      </c>
      <c r="BW1313" s="16"/>
      <c r="BX1313" s="16"/>
      <c r="BY1313" s="16"/>
      <c r="BZ1313" s="16"/>
      <c r="CI1313" s="16"/>
      <c r="CJ1313" s="16"/>
      <c r="CK1313" s="16"/>
      <c r="CL1313" s="16" t="s">
        <v>4894</v>
      </c>
      <c r="CM1313" s="16" t="s">
        <v>119</v>
      </c>
      <c r="CN1313" s="16" t="s">
        <v>119</v>
      </c>
      <c r="CO1313" s="16" t="s">
        <v>3172</v>
      </c>
      <c r="CQ1313" s="16" t="s">
        <v>4890</v>
      </c>
      <c r="CR1313" s="16" t="s">
        <v>4891</v>
      </c>
      <c r="CS1313" s="16" t="s">
        <v>4889</v>
      </c>
      <c r="CT1313" s="16" t="s">
        <v>4893</v>
      </c>
      <c r="CU1313" s="16" t="s">
        <v>3557</v>
      </c>
      <c r="CV1313" s="16" t="s">
        <v>3615</v>
      </c>
      <c r="CW1313" s="16" t="s">
        <v>3459</v>
      </c>
      <c r="CY1313" s="16"/>
      <c r="CZ1313" s="19"/>
      <c r="DA1313" s="16"/>
      <c r="DB1313" s="16"/>
      <c r="DD1313" s="16"/>
      <c r="DF1313" s="16"/>
      <c r="DP1313" s="16"/>
      <c r="DS1313" s="16"/>
      <c r="DT1313" s="16"/>
      <c r="DU1313" s="16"/>
      <c r="DW1313" s="16"/>
      <c r="EB1313" s="16"/>
    </row>
    <row r="1314" spans="1:132" x14ac:dyDescent="0.35">
      <c r="A1314" s="16" t="s">
        <v>1166</v>
      </c>
      <c r="I1314" t="s">
        <v>4895</v>
      </c>
      <c r="J1314"/>
      <c r="K1314" s="16" t="s">
        <v>5829</v>
      </c>
      <c r="L1314" s="16"/>
      <c r="P1314" s="16"/>
      <c r="Q1314" s="16"/>
      <c r="R1314" s="16">
        <f>SUM(COUNTIF(L1314:Q1314,"yes"))</f>
        <v>0</v>
      </c>
      <c r="S1314" s="20"/>
      <c r="T1314" s="16" t="s">
        <v>5810</v>
      </c>
      <c r="U1314" s="16"/>
      <c r="V1314" s="16"/>
      <c r="W1314" s="16"/>
      <c r="X1314" s="16"/>
      <c r="Y1314" s="16"/>
      <c r="Z1314" s="16"/>
      <c r="AA1314" s="16"/>
      <c r="AG1314" s="16"/>
      <c r="AQ1314" s="16"/>
      <c r="BD1314" s="30"/>
      <c r="BH1314" s="26"/>
      <c r="BM1314" s="16"/>
      <c r="BN1314" s="16"/>
      <c r="BO1314" s="41"/>
      <c r="BT1314" s="16" t="s">
        <v>4896</v>
      </c>
      <c r="BU1314" s="32" t="s">
        <v>4897</v>
      </c>
      <c r="BW1314" s="16"/>
      <c r="BX1314" s="16"/>
      <c r="BY1314" s="16"/>
      <c r="BZ1314" s="16"/>
      <c r="CI1314" s="16"/>
      <c r="CJ1314" s="16"/>
      <c r="CK1314" s="16"/>
      <c r="CL1314" s="16" t="s">
        <v>4900</v>
      </c>
      <c r="CM1314" s="16" t="s">
        <v>119</v>
      </c>
      <c r="CN1314" s="16" t="s">
        <v>119</v>
      </c>
      <c r="CO1314" s="16" t="s">
        <v>3172</v>
      </c>
      <c r="CQ1314" s="16" t="s">
        <v>4896</v>
      </c>
      <c r="CR1314" s="16" t="s">
        <v>4897</v>
      </c>
      <c r="CS1314" s="16" t="s">
        <v>4895</v>
      </c>
      <c r="CT1314" s="16" t="s">
        <v>4899</v>
      </c>
      <c r="CU1314" s="16" t="s">
        <v>3900</v>
      </c>
      <c r="CV1314" s="16" t="s">
        <v>4901</v>
      </c>
      <c r="CW1314" s="16" t="s">
        <v>4029</v>
      </c>
      <c r="CY1314" s="16"/>
      <c r="CZ1314" s="19"/>
      <c r="DA1314" s="16"/>
      <c r="DB1314" s="16"/>
      <c r="DD1314" s="16"/>
      <c r="DF1314" s="16"/>
      <c r="DP1314" s="16"/>
      <c r="DS1314" s="16"/>
      <c r="DT1314" s="16"/>
      <c r="DU1314" s="16"/>
      <c r="DW1314" s="16"/>
      <c r="EB1314" s="16"/>
    </row>
    <row r="1315" spans="1:132" x14ac:dyDescent="0.35">
      <c r="A1315" s="16" t="s">
        <v>1166</v>
      </c>
      <c r="I1315" t="s">
        <v>4902</v>
      </c>
      <c r="J1315"/>
      <c r="K1315" s="16" t="s">
        <v>5829</v>
      </c>
      <c r="L1315" s="16"/>
      <c r="P1315" s="16"/>
      <c r="Q1315" s="16"/>
      <c r="R1315" s="16">
        <f>SUM(COUNTIF(L1315:Q1315,"yes"))</f>
        <v>0</v>
      </c>
      <c r="S1315" s="20"/>
      <c r="T1315" s="16" t="s">
        <v>5810</v>
      </c>
      <c r="U1315" s="16"/>
      <c r="V1315" s="16"/>
      <c r="W1315" s="16"/>
      <c r="X1315" s="16"/>
      <c r="Y1315" s="16"/>
      <c r="Z1315" s="16"/>
      <c r="AA1315" s="16"/>
      <c r="AG1315" s="16"/>
      <c r="AQ1315" s="16"/>
      <c r="BD1315" s="30"/>
      <c r="BH1315" s="26"/>
      <c r="BM1315" s="16"/>
      <c r="BN1315" s="16"/>
      <c r="BO1315" s="41"/>
      <c r="BT1315" s="16" t="s">
        <v>4903</v>
      </c>
      <c r="BU1315" s="32" t="s">
        <v>4904</v>
      </c>
      <c r="BW1315" s="16"/>
      <c r="BX1315" s="16"/>
      <c r="BY1315" s="16"/>
      <c r="BZ1315" s="16"/>
      <c r="CI1315" s="16"/>
      <c r="CJ1315" s="16"/>
      <c r="CK1315" s="16"/>
      <c r="CL1315" s="16" t="s">
        <v>4907</v>
      </c>
      <c r="CM1315" s="16" t="s">
        <v>119</v>
      </c>
      <c r="CN1315" s="16" t="s">
        <v>119</v>
      </c>
      <c r="CO1315" s="16" t="s">
        <v>3172</v>
      </c>
      <c r="CQ1315" s="16" t="s">
        <v>4903</v>
      </c>
      <c r="CR1315" s="16" t="s">
        <v>4904</v>
      </c>
      <c r="CS1315" s="16" t="s">
        <v>4902</v>
      </c>
      <c r="CT1315" s="16" t="s">
        <v>4906</v>
      </c>
      <c r="CU1315" s="16" t="s">
        <v>3694</v>
      </c>
      <c r="CV1315" s="16" t="s">
        <v>4492</v>
      </c>
      <c r="CW1315" s="16" t="s">
        <v>4908</v>
      </c>
      <c r="CY1315" s="16"/>
      <c r="CZ1315" s="19"/>
      <c r="DA1315" s="16"/>
      <c r="DB1315" s="16"/>
      <c r="DD1315" s="16"/>
      <c r="DF1315" s="16"/>
      <c r="DP1315" s="16"/>
      <c r="DS1315" s="16"/>
      <c r="DT1315" s="16"/>
      <c r="DU1315" s="16"/>
      <c r="DW1315" s="16"/>
      <c r="EB1315" s="16"/>
    </row>
    <row r="1316" spans="1:132" x14ac:dyDescent="0.35">
      <c r="A1316" s="16" t="s">
        <v>1166</v>
      </c>
      <c r="I1316" t="s">
        <v>4909</v>
      </c>
      <c r="J1316"/>
      <c r="K1316" s="16" t="s">
        <v>5829</v>
      </c>
      <c r="L1316" s="16"/>
      <c r="P1316" s="16"/>
      <c r="Q1316" s="16"/>
      <c r="R1316" s="16">
        <f>SUM(COUNTIF(L1316:Q1316,"yes"))</f>
        <v>0</v>
      </c>
      <c r="S1316" s="20"/>
      <c r="T1316" s="16" t="s">
        <v>5810</v>
      </c>
      <c r="U1316" s="16"/>
      <c r="V1316" s="16"/>
      <c r="W1316" s="16"/>
      <c r="X1316" s="16"/>
      <c r="Y1316" s="16"/>
      <c r="Z1316" s="16"/>
      <c r="AA1316" s="16"/>
      <c r="AG1316" s="16"/>
      <c r="AQ1316" s="16"/>
      <c r="BD1316" s="30"/>
      <c r="BH1316" s="26"/>
      <c r="BM1316" s="16"/>
      <c r="BN1316" s="16"/>
      <c r="BO1316" s="41"/>
      <c r="BT1316" s="16" t="s">
        <v>4910</v>
      </c>
      <c r="BU1316" s="32" t="s">
        <v>4911</v>
      </c>
      <c r="BW1316" s="16"/>
      <c r="BX1316" s="16"/>
      <c r="BY1316" s="16"/>
      <c r="BZ1316" s="16"/>
      <c r="CI1316" s="16"/>
      <c r="CJ1316" s="16"/>
      <c r="CK1316" s="16"/>
      <c r="CL1316" s="16" t="s">
        <v>4914</v>
      </c>
      <c r="CM1316" s="16" t="s">
        <v>119</v>
      </c>
      <c r="CN1316" s="16" t="s">
        <v>119</v>
      </c>
      <c r="CO1316" s="16" t="s">
        <v>3172</v>
      </c>
      <c r="CQ1316" s="16" t="s">
        <v>4910</v>
      </c>
      <c r="CR1316" s="16" t="s">
        <v>4911</v>
      </c>
      <c r="CS1316" s="16" t="s">
        <v>4909</v>
      </c>
      <c r="CT1316" s="16" t="s">
        <v>4913</v>
      </c>
      <c r="CU1316" s="16" t="s">
        <v>3694</v>
      </c>
      <c r="CV1316" s="16" t="s">
        <v>4492</v>
      </c>
      <c r="CW1316" s="16" t="s">
        <v>3218</v>
      </c>
      <c r="CY1316" s="16"/>
      <c r="CZ1316" s="19"/>
      <c r="DA1316" s="16"/>
      <c r="DB1316" s="16"/>
      <c r="DD1316" s="16"/>
      <c r="DF1316" s="16"/>
      <c r="DP1316" s="16"/>
      <c r="DS1316" s="16"/>
      <c r="DT1316" s="16"/>
      <c r="DU1316" s="16"/>
      <c r="DW1316" s="16"/>
      <c r="EB1316" s="16"/>
    </row>
    <row r="1317" spans="1:132" x14ac:dyDescent="0.35">
      <c r="A1317" s="16" t="s">
        <v>1166</v>
      </c>
      <c r="I1317" t="s">
        <v>4915</v>
      </c>
      <c r="J1317"/>
      <c r="K1317" s="16" t="s">
        <v>5829</v>
      </c>
      <c r="L1317" s="16"/>
      <c r="P1317" s="16"/>
      <c r="Q1317" s="16"/>
      <c r="R1317" s="16">
        <f>SUM(COUNTIF(L1317:Q1317,"yes"))</f>
        <v>0</v>
      </c>
      <c r="S1317" s="20"/>
      <c r="T1317" s="16" t="s">
        <v>5810</v>
      </c>
      <c r="U1317" s="16"/>
      <c r="V1317" s="16"/>
      <c r="W1317" s="16"/>
      <c r="X1317" s="16"/>
      <c r="Y1317" s="16"/>
      <c r="Z1317" s="16"/>
      <c r="AA1317" s="16"/>
      <c r="AG1317" s="16"/>
      <c r="AQ1317" s="16"/>
      <c r="BD1317" s="30"/>
      <c r="BH1317" s="26"/>
      <c r="BM1317" s="16"/>
      <c r="BN1317" s="16"/>
      <c r="BO1317" s="41"/>
      <c r="BT1317" s="16" t="s">
        <v>4916</v>
      </c>
      <c r="BU1317" s="32" t="s">
        <v>4917</v>
      </c>
      <c r="BW1317" s="16"/>
      <c r="BX1317" s="16"/>
      <c r="BY1317" s="16"/>
      <c r="BZ1317" s="16"/>
      <c r="CI1317" s="16"/>
      <c r="CJ1317" s="16"/>
      <c r="CK1317" s="16"/>
      <c r="CL1317" s="16" t="s">
        <v>4920</v>
      </c>
      <c r="CM1317" s="16" t="s">
        <v>119</v>
      </c>
      <c r="CN1317" s="16" t="s">
        <v>119</v>
      </c>
      <c r="CO1317" s="16" t="s">
        <v>3172</v>
      </c>
      <c r="CQ1317" s="16" t="s">
        <v>4916</v>
      </c>
      <c r="CR1317" s="16" t="s">
        <v>4917</v>
      </c>
      <c r="CS1317" s="16" t="s">
        <v>4915</v>
      </c>
      <c r="CT1317" s="16" t="s">
        <v>4919</v>
      </c>
      <c r="CU1317" s="16" t="s">
        <v>3489</v>
      </c>
      <c r="CV1317" s="16" t="s">
        <v>3378</v>
      </c>
      <c r="CW1317" s="16" t="s">
        <v>4921</v>
      </c>
      <c r="CY1317" s="16"/>
      <c r="CZ1317" s="19"/>
      <c r="DA1317" s="16"/>
      <c r="DB1317" s="16"/>
      <c r="DD1317" s="16"/>
      <c r="DF1317" s="16"/>
      <c r="DP1317" s="16"/>
      <c r="DS1317" s="16"/>
      <c r="DT1317" s="16"/>
      <c r="DU1317" s="16"/>
      <c r="DW1317" s="16"/>
      <c r="EB1317" s="16"/>
    </row>
    <row r="1318" spans="1:132" x14ac:dyDescent="0.35">
      <c r="A1318" s="16" t="s">
        <v>1166</v>
      </c>
      <c r="I1318" t="s">
        <v>4922</v>
      </c>
      <c r="J1318"/>
      <c r="K1318" s="16" t="s">
        <v>5829</v>
      </c>
      <c r="L1318" s="16"/>
      <c r="P1318" s="16"/>
      <c r="Q1318" s="16"/>
      <c r="R1318" s="16">
        <f>SUM(COUNTIF(L1318:Q1318,"yes"))</f>
        <v>0</v>
      </c>
      <c r="S1318" s="20"/>
      <c r="T1318" s="16" t="s">
        <v>5810</v>
      </c>
      <c r="U1318" s="16"/>
      <c r="V1318" s="16"/>
      <c r="W1318" s="16"/>
      <c r="X1318" s="16"/>
      <c r="Y1318" s="16"/>
      <c r="Z1318" s="16"/>
      <c r="AA1318" s="16"/>
      <c r="AG1318" s="16"/>
      <c r="AQ1318" s="16"/>
      <c r="BD1318" s="30"/>
      <c r="BH1318" s="26"/>
      <c r="BM1318" s="16"/>
      <c r="BN1318" s="16"/>
      <c r="BO1318" s="41"/>
      <c r="BT1318" s="16" t="s">
        <v>4923</v>
      </c>
      <c r="BU1318" s="32" t="s">
        <v>4924</v>
      </c>
      <c r="BW1318" s="16"/>
      <c r="BX1318" s="16"/>
      <c r="BY1318" s="16"/>
      <c r="BZ1318" s="16"/>
      <c r="CI1318" s="16"/>
      <c r="CJ1318" s="16"/>
      <c r="CK1318" s="16"/>
      <c r="CL1318" s="16" t="s">
        <v>4927</v>
      </c>
      <c r="CM1318" s="16" t="s">
        <v>119</v>
      </c>
      <c r="CN1318" s="16" t="s">
        <v>119</v>
      </c>
      <c r="CO1318" s="16" t="s">
        <v>3172</v>
      </c>
      <c r="CQ1318" s="16" t="s">
        <v>4923</v>
      </c>
      <c r="CR1318" s="16" t="s">
        <v>4924</v>
      </c>
      <c r="CS1318" s="16" t="s">
        <v>4922</v>
      </c>
      <c r="CT1318" s="16" t="s">
        <v>4926</v>
      </c>
      <c r="CU1318" s="16" t="s">
        <v>3338</v>
      </c>
      <c r="CV1318" s="16" t="s">
        <v>4928</v>
      </c>
      <c r="CW1318" s="16" t="s">
        <v>4840</v>
      </c>
      <c r="CY1318" s="16"/>
      <c r="CZ1318" s="19"/>
      <c r="DA1318" s="16"/>
      <c r="DB1318" s="16"/>
      <c r="DD1318" s="16"/>
      <c r="DF1318" s="16"/>
      <c r="DP1318" s="16"/>
      <c r="DS1318" s="16"/>
      <c r="DT1318" s="16"/>
      <c r="DU1318" s="16"/>
      <c r="DW1318" s="16"/>
      <c r="EB1318" s="16"/>
    </row>
    <row r="1319" spans="1:132" x14ac:dyDescent="0.35">
      <c r="A1319" s="16" t="s">
        <v>1166</v>
      </c>
      <c r="I1319" t="s">
        <v>4929</v>
      </c>
      <c r="J1319"/>
      <c r="K1319" s="16" t="s">
        <v>5829</v>
      </c>
      <c r="L1319" s="16"/>
      <c r="P1319" s="16"/>
      <c r="Q1319" s="16"/>
      <c r="R1319" s="16">
        <f>SUM(COUNTIF(L1319:Q1319,"yes"))</f>
        <v>0</v>
      </c>
      <c r="S1319" s="20"/>
      <c r="T1319" s="16" t="s">
        <v>5810</v>
      </c>
      <c r="U1319" s="16"/>
      <c r="V1319" s="16"/>
      <c r="W1319" s="16"/>
      <c r="X1319" s="16"/>
      <c r="Y1319" s="16"/>
      <c r="Z1319" s="16"/>
      <c r="AA1319" s="16"/>
      <c r="AG1319" s="16"/>
      <c r="AQ1319" s="16"/>
      <c r="BD1319" s="30"/>
      <c r="BH1319" s="26"/>
      <c r="BM1319" s="16"/>
      <c r="BN1319" s="16"/>
      <c r="BO1319" s="41"/>
      <c r="BT1319" s="16" t="s">
        <v>4930</v>
      </c>
      <c r="BU1319" s="32" t="s">
        <v>4931</v>
      </c>
      <c r="BW1319" s="16"/>
      <c r="BX1319" s="16"/>
      <c r="BY1319" s="16"/>
      <c r="BZ1319" s="16"/>
      <c r="CI1319" s="16"/>
      <c r="CJ1319" s="16"/>
      <c r="CK1319" s="16"/>
      <c r="CL1319" s="16" t="s">
        <v>4934</v>
      </c>
      <c r="CM1319" s="16" t="s">
        <v>119</v>
      </c>
      <c r="CN1319" s="16" t="s">
        <v>119</v>
      </c>
      <c r="CO1319" s="16" t="s">
        <v>3172</v>
      </c>
      <c r="CQ1319" s="16" t="s">
        <v>4930</v>
      </c>
      <c r="CR1319" s="16" t="s">
        <v>4931</v>
      </c>
      <c r="CS1319" s="16" t="s">
        <v>4929</v>
      </c>
      <c r="CT1319" s="16" t="s">
        <v>4933</v>
      </c>
      <c r="CU1319" s="16" t="s">
        <v>3726</v>
      </c>
      <c r="CV1319" s="16" t="s">
        <v>3345</v>
      </c>
      <c r="CW1319" s="16" t="s">
        <v>3519</v>
      </c>
      <c r="CY1319" s="16"/>
      <c r="CZ1319" s="19"/>
      <c r="DA1319" s="16"/>
      <c r="DB1319" s="16"/>
      <c r="DD1319" s="16"/>
      <c r="DF1319" s="16"/>
      <c r="DP1319" s="16"/>
      <c r="DS1319" s="16"/>
      <c r="DT1319" s="16"/>
      <c r="DU1319" s="16"/>
      <c r="DW1319" s="16"/>
      <c r="EB1319" s="16"/>
    </row>
    <row r="1320" spans="1:132" x14ac:dyDescent="0.35">
      <c r="A1320" s="16" t="s">
        <v>1166</v>
      </c>
      <c r="I1320" t="s">
        <v>4935</v>
      </c>
      <c r="J1320"/>
      <c r="K1320" s="16" t="s">
        <v>5829</v>
      </c>
      <c r="L1320" s="16"/>
      <c r="P1320" s="16"/>
      <c r="Q1320" s="16"/>
      <c r="R1320" s="16">
        <f>SUM(COUNTIF(L1320:Q1320,"yes"))</f>
        <v>0</v>
      </c>
      <c r="S1320" s="20"/>
      <c r="T1320" s="16" t="s">
        <v>5810</v>
      </c>
      <c r="U1320" s="16"/>
      <c r="V1320" s="16"/>
      <c r="W1320" s="16"/>
      <c r="X1320" s="16"/>
      <c r="Y1320" s="16"/>
      <c r="Z1320" s="16"/>
      <c r="AA1320" s="16"/>
      <c r="AG1320" s="16"/>
      <c r="AQ1320" s="16"/>
      <c r="BD1320" s="30"/>
      <c r="BH1320" s="26"/>
      <c r="BM1320" s="16"/>
      <c r="BN1320" s="16"/>
      <c r="BO1320" s="41"/>
      <c r="BT1320" s="16" t="s">
        <v>4936</v>
      </c>
      <c r="BU1320" s="32" t="s">
        <v>4937</v>
      </c>
      <c r="BW1320" s="16"/>
      <c r="BX1320" s="16"/>
      <c r="BY1320" s="16"/>
      <c r="BZ1320" s="16"/>
      <c r="CI1320" s="16"/>
      <c r="CJ1320" s="16"/>
      <c r="CK1320" s="16"/>
      <c r="CL1320" s="16" t="s">
        <v>4940</v>
      </c>
      <c r="CM1320" s="16" t="s">
        <v>119</v>
      </c>
      <c r="CN1320" s="16" t="s">
        <v>119</v>
      </c>
      <c r="CO1320" s="16" t="s">
        <v>3172</v>
      </c>
      <c r="CQ1320" s="16" t="s">
        <v>4936</v>
      </c>
      <c r="CR1320" s="16" t="s">
        <v>4937</v>
      </c>
      <c r="CS1320" s="16" t="s">
        <v>4935</v>
      </c>
      <c r="CT1320" s="16" t="s">
        <v>4939</v>
      </c>
      <c r="CU1320" s="16" t="s">
        <v>3565</v>
      </c>
      <c r="CV1320" s="16" t="s">
        <v>4941</v>
      </c>
      <c r="CW1320" s="16" t="s">
        <v>3176</v>
      </c>
      <c r="CY1320" s="16"/>
      <c r="CZ1320" s="19"/>
      <c r="DA1320" s="16"/>
      <c r="DB1320" s="16"/>
      <c r="DD1320" s="16"/>
      <c r="DF1320" s="16"/>
      <c r="DP1320" s="16"/>
      <c r="DS1320" s="16"/>
      <c r="DT1320" s="16"/>
      <c r="DU1320" s="16"/>
      <c r="DW1320" s="16"/>
      <c r="EB1320" s="16"/>
    </row>
    <row r="1321" spans="1:132" x14ac:dyDescent="0.35">
      <c r="A1321" s="16" t="s">
        <v>1166</v>
      </c>
      <c r="I1321" t="s">
        <v>4942</v>
      </c>
      <c r="J1321"/>
      <c r="K1321" s="16" t="s">
        <v>5829</v>
      </c>
      <c r="L1321" s="16"/>
      <c r="P1321" s="16"/>
      <c r="Q1321" s="16"/>
      <c r="R1321" s="16">
        <f>SUM(COUNTIF(L1321:Q1321,"yes"))</f>
        <v>0</v>
      </c>
      <c r="S1321" s="20"/>
      <c r="T1321" s="16" t="s">
        <v>5810</v>
      </c>
      <c r="U1321" s="16"/>
      <c r="V1321" s="16"/>
      <c r="W1321" s="16"/>
      <c r="X1321" s="16"/>
      <c r="Y1321" s="16"/>
      <c r="Z1321" s="16"/>
      <c r="AA1321" s="16"/>
      <c r="AG1321" s="16"/>
      <c r="AQ1321" s="16"/>
      <c r="BD1321" s="30"/>
      <c r="BH1321" s="26"/>
      <c r="BM1321" s="16"/>
      <c r="BN1321" s="16"/>
      <c r="BO1321" s="41"/>
      <c r="BT1321" s="16" t="s">
        <v>4943</v>
      </c>
      <c r="BU1321" s="32" t="s">
        <v>4944</v>
      </c>
      <c r="BW1321" s="16"/>
      <c r="BX1321" s="16"/>
      <c r="BY1321" s="16"/>
      <c r="BZ1321" s="16"/>
      <c r="CI1321" s="16"/>
      <c r="CJ1321" s="16"/>
      <c r="CK1321" s="16"/>
      <c r="CL1321" s="16" t="s">
        <v>4947</v>
      </c>
      <c r="CM1321" s="16" t="s">
        <v>119</v>
      </c>
      <c r="CN1321" s="16" t="s">
        <v>119</v>
      </c>
      <c r="CO1321" s="16" t="s">
        <v>3172</v>
      </c>
      <c r="CQ1321" s="16" t="s">
        <v>4943</v>
      </c>
      <c r="CR1321" s="16" t="s">
        <v>4944</v>
      </c>
      <c r="CS1321" s="16" t="s">
        <v>4942</v>
      </c>
      <c r="CT1321" s="16" t="s">
        <v>4946</v>
      </c>
      <c r="CU1321" s="16" t="s">
        <v>3183</v>
      </c>
      <c r="CV1321" s="16" t="s">
        <v>4948</v>
      </c>
      <c r="CW1321" s="16" t="s">
        <v>4949</v>
      </c>
      <c r="CY1321" s="16"/>
      <c r="CZ1321" s="19"/>
      <c r="DA1321" s="16"/>
      <c r="DB1321" s="16"/>
      <c r="DD1321" s="16"/>
      <c r="DF1321" s="16"/>
      <c r="DP1321" s="16"/>
      <c r="DS1321" s="16"/>
      <c r="DT1321" s="16"/>
      <c r="DU1321" s="16"/>
      <c r="DW1321" s="16"/>
      <c r="EB1321" s="16"/>
    </row>
    <row r="1322" spans="1:132" x14ac:dyDescent="0.35">
      <c r="A1322" s="16" t="s">
        <v>1166</v>
      </c>
      <c r="I1322" t="s">
        <v>4950</v>
      </c>
      <c r="J1322"/>
      <c r="K1322" s="16" t="s">
        <v>5829</v>
      </c>
      <c r="L1322" s="16"/>
      <c r="P1322" s="16"/>
      <c r="Q1322" s="16"/>
      <c r="R1322" s="16">
        <f>SUM(COUNTIF(L1322:Q1322,"yes"))</f>
        <v>0</v>
      </c>
      <c r="S1322" s="20"/>
      <c r="T1322" s="16" t="s">
        <v>5810</v>
      </c>
      <c r="U1322" s="16"/>
      <c r="V1322" s="16"/>
      <c r="W1322" s="16"/>
      <c r="X1322" s="16"/>
      <c r="Y1322" s="16"/>
      <c r="Z1322" s="16"/>
      <c r="AA1322" s="16"/>
      <c r="AG1322" s="16"/>
      <c r="AQ1322" s="16"/>
      <c r="BD1322" s="30"/>
      <c r="BH1322" s="26"/>
      <c r="BM1322" s="16"/>
      <c r="BN1322" s="16"/>
      <c r="BO1322" s="41"/>
      <c r="BT1322" s="16" t="s">
        <v>4951</v>
      </c>
      <c r="BU1322" s="32" t="s">
        <v>4952</v>
      </c>
      <c r="BW1322" s="16"/>
      <c r="BX1322" s="16"/>
      <c r="BY1322" s="16"/>
      <c r="BZ1322" s="16"/>
      <c r="CI1322" s="16"/>
      <c r="CJ1322" s="16"/>
      <c r="CK1322" s="16"/>
      <c r="CL1322" s="16" t="s">
        <v>4955</v>
      </c>
      <c r="CM1322" s="16" t="s">
        <v>119</v>
      </c>
      <c r="CN1322" s="16" t="s">
        <v>119</v>
      </c>
      <c r="CO1322" s="16" t="s">
        <v>3172</v>
      </c>
      <c r="CQ1322" s="16" t="s">
        <v>4951</v>
      </c>
      <c r="CR1322" s="16" t="s">
        <v>4952</v>
      </c>
      <c r="CS1322" s="16" t="s">
        <v>4950</v>
      </c>
      <c r="CT1322" s="16" t="s">
        <v>4954</v>
      </c>
      <c r="CU1322" s="16" t="s">
        <v>3225</v>
      </c>
      <c r="CV1322" s="16" t="s">
        <v>3345</v>
      </c>
      <c r="CW1322" s="16" t="s">
        <v>3294</v>
      </c>
      <c r="CY1322" s="16"/>
      <c r="CZ1322" s="19"/>
      <c r="DA1322" s="16"/>
      <c r="DB1322" s="16"/>
      <c r="DD1322" s="16"/>
      <c r="DF1322" s="16"/>
      <c r="DP1322" s="16"/>
      <c r="DS1322" s="16"/>
      <c r="DT1322" s="16"/>
      <c r="DU1322" s="16"/>
      <c r="DW1322" s="16"/>
      <c r="EB1322" s="16"/>
    </row>
    <row r="1323" spans="1:132" x14ac:dyDescent="0.35">
      <c r="A1323" s="16" t="s">
        <v>1166</v>
      </c>
      <c r="I1323" t="s">
        <v>4957</v>
      </c>
      <c r="J1323"/>
      <c r="K1323" s="16" t="s">
        <v>5829</v>
      </c>
      <c r="L1323" s="16"/>
      <c r="P1323" s="16"/>
      <c r="Q1323" s="16"/>
      <c r="R1323" s="16">
        <f>SUM(COUNTIF(L1323:Q1323,"yes"))</f>
        <v>0</v>
      </c>
      <c r="S1323" s="20"/>
      <c r="T1323" s="16" t="s">
        <v>5810</v>
      </c>
      <c r="U1323" s="16"/>
      <c r="V1323" s="16"/>
      <c r="W1323" s="16"/>
      <c r="X1323" s="16"/>
      <c r="Y1323" s="16"/>
      <c r="Z1323" s="16"/>
      <c r="AA1323" s="16"/>
      <c r="AG1323" s="16"/>
      <c r="AQ1323" s="16"/>
      <c r="BD1323" s="30"/>
      <c r="BH1323" s="26"/>
      <c r="BM1323" s="16"/>
      <c r="BN1323" s="16"/>
      <c r="BO1323" s="41"/>
      <c r="BT1323" s="16" t="s">
        <v>4958</v>
      </c>
      <c r="BU1323" s="32" t="s">
        <v>4959</v>
      </c>
      <c r="BW1323" s="16"/>
      <c r="BX1323" s="16"/>
      <c r="BY1323" s="16"/>
      <c r="BZ1323" s="16"/>
      <c r="CI1323" s="16"/>
      <c r="CJ1323" s="16"/>
      <c r="CK1323" s="16"/>
      <c r="CL1323" s="16" t="s">
        <v>4962</v>
      </c>
      <c r="CM1323" s="16" t="s">
        <v>119</v>
      </c>
      <c r="CN1323" s="16" t="s">
        <v>119</v>
      </c>
      <c r="CO1323" s="16" t="s">
        <v>3172</v>
      </c>
      <c r="CQ1323" s="16" t="s">
        <v>4958</v>
      </c>
      <c r="CR1323" s="16" t="s">
        <v>4959</v>
      </c>
      <c r="CS1323" s="16" t="s">
        <v>4957</v>
      </c>
      <c r="CT1323" s="16" t="s">
        <v>4961</v>
      </c>
      <c r="CU1323" s="16" t="s">
        <v>3174</v>
      </c>
      <c r="CV1323" s="16" t="s">
        <v>3175</v>
      </c>
      <c r="CW1323" s="16" t="s">
        <v>3218</v>
      </c>
      <c r="CY1323" s="16"/>
      <c r="CZ1323" s="19"/>
      <c r="DA1323" s="16"/>
      <c r="DB1323" s="16"/>
      <c r="DD1323" s="16"/>
      <c r="DF1323" s="16"/>
      <c r="DP1323" s="16"/>
      <c r="DS1323" s="16"/>
      <c r="DT1323" s="16"/>
      <c r="DU1323" s="16"/>
      <c r="DW1323" s="16"/>
      <c r="EB1323" s="16"/>
    </row>
    <row r="1324" spans="1:132" x14ac:dyDescent="0.35">
      <c r="A1324" s="16" t="s">
        <v>1166</v>
      </c>
      <c r="I1324" t="s">
        <v>4963</v>
      </c>
      <c r="J1324"/>
      <c r="K1324" s="16" t="s">
        <v>5829</v>
      </c>
      <c r="L1324" s="16"/>
      <c r="P1324" s="16"/>
      <c r="Q1324" s="16"/>
      <c r="R1324" s="16">
        <f>SUM(COUNTIF(L1324:Q1324,"yes"))</f>
        <v>0</v>
      </c>
      <c r="S1324" s="20"/>
      <c r="T1324" s="16" t="s">
        <v>5810</v>
      </c>
      <c r="U1324" s="16"/>
      <c r="V1324" s="16"/>
      <c r="W1324" s="16"/>
      <c r="X1324" s="16"/>
      <c r="Y1324" s="16"/>
      <c r="Z1324" s="16"/>
      <c r="AA1324" s="16"/>
      <c r="AG1324" s="16"/>
      <c r="AQ1324" s="16"/>
      <c r="BD1324" s="30"/>
      <c r="BH1324" s="26"/>
      <c r="BM1324" s="16"/>
      <c r="BN1324" s="16"/>
      <c r="BO1324" s="41"/>
      <c r="BT1324" s="16" t="s">
        <v>4964</v>
      </c>
      <c r="BU1324" s="32" t="s">
        <v>4965</v>
      </c>
      <c r="BW1324" s="16"/>
      <c r="BX1324" s="16"/>
      <c r="BY1324" s="16"/>
      <c r="BZ1324" s="16"/>
      <c r="CI1324" s="16"/>
      <c r="CJ1324" s="16"/>
      <c r="CK1324" s="16"/>
      <c r="CL1324" s="16" t="s">
        <v>4968</v>
      </c>
      <c r="CM1324" s="16" t="s">
        <v>119</v>
      </c>
      <c r="CN1324" s="16" t="s">
        <v>119</v>
      </c>
      <c r="CO1324" s="16" t="s">
        <v>3172</v>
      </c>
      <c r="CQ1324" s="16" t="s">
        <v>4964</v>
      </c>
      <c r="CR1324" s="16" t="s">
        <v>4965</v>
      </c>
      <c r="CS1324" s="16" t="s">
        <v>4963</v>
      </c>
      <c r="CT1324" s="16" t="s">
        <v>4967</v>
      </c>
      <c r="CU1324" s="16" t="s">
        <v>3183</v>
      </c>
      <c r="CV1324" s="16" t="s">
        <v>3502</v>
      </c>
      <c r="CW1324" s="16" t="s">
        <v>3459</v>
      </c>
      <c r="CY1324" s="16"/>
      <c r="CZ1324" s="19"/>
      <c r="DA1324" s="16"/>
      <c r="DB1324" s="16"/>
      <c r="DD1324" s="16"/>
      <c r="DF1324" s="16"/>
      <c r="DP1324" s="16"/>
      <c r="DS1324" s="16"/>
      <c r="DT1324" s="16"/>
      <c r="DU1324" s="16"/>
      <c r="DW1324" s="16"/>
      <c r="EB1324" s="16"/>
    </row>
    <row r="1325" spans="1:132" x14ac:dyDescent="0.35">
      <c r="A1325" s="16" t="s">
        <v>1166</v>
      </c>
      <c r="I1325" t="s">
        <v>392</v>
      </c>
      <c r="J1325"/>
      <c r="K1325" s="16" t="s">
        <v>5829</v>
      </c>
      <c r="L1325" s="16"/>
      <c r="P1325" s="16"/>
      <c r="Q1325" s="16"/>
      <c r="R1325" s="16">
        <f>SUM(COUNTIF(L1325:Q1325,"yes"))</f>
        <v>0</v>
      </c>
      <c r="S1325" s="20"/>
      <c r="T1325" s="16" t="s">
        <v>5810</v>
      </c>
      <c r="U1325" s="16"/>
      <c r="V1325" s="16"/>
      <c r="W1325" s="16"/>
      <c r="X1325" s="16"/>
      <c r="Y1325" s="16"/>
      <c r="Z1325" s="16"/>
      <c r="AA1325" s="16"/>
      <c r="AG1325" s="16"/>
      <c r="AQ1325" s="16"/>
      <c r="BD1325" s="30"/>
      <c r="BH1325" s="26"/>
      <c r="BM1325" s="16"/>
      <c r="BN1325" s="16"/>
      <c r="BO1325" s="41"/>
      <c r="BT1325" s="16" t="s">
        <v>379</v>
      </c>
      <c r="BU1325" s="32" t="s">
        <v>4969</v>
      </c>
      <c r="BW1325" s="16"/>
      <c r="BX1325" s="16"/>
      <c r="BY1325" s="16"/>
      <c r="BZ1325" s="16"/>
      <c r="CI1325" s="16"/>
      <c r="CJ1325" s="16"/>
      <c r="CK1325" s="16"/>
      <c r="CL1325" s="16" t="s">
        <v>405</v>
      </c>
      <c r="CM1325" s="16" t="s">
        <v>119</v>
      </c>
      <c r="CN1325" s="16" t="s">
        <v>119</v>
      </c>
      <c r="CO1325" s="16" t="s">
        <v>3172</v>
      </c>
      <c r="CQ1325" s="16" t="s">
        <v>379</v>
      </c>
      <c r="CR1325" s="16" t="s">
        <v>4969</v>
      </c>
      <c r="CS1325" s="16" t="s">
        <v>392</v>
      </c>
      <c r="CT1325" s="16" t="s">
        <v>4971</v>
      </c>
      <c r="CU1325" s="16" t="s">
        <v>3225</v>
      </c>
      <c r="CV1325" s="16" t="s">
        <v>3175</v>
      </c>
      <c r="CW1325" s="16" t="s">
        <v>3176</v>
      </c>
      <c r="CY1325" s="16"/>
      <c r="CZ1325" s="19"/>
      <c r="DA1325" s="16"/>
      <c r="DB1325" s="16"/>
      <c r="DD1325" s="16"/>
      <c r="DF1325" s="16"/>
      <c r="DP1325" s="16"/>
      <c r="DS1325" s="16"/>
      <c r="DT1325" s="16"/>
      <c r="DU1325" s="16"/>
      <c r="DW1325" s="16"/>
      <c r="EB1325" s="16"/>
    </row>
    <row r="1326" spans="1:132" x14ac:dyDescent="0.35">
      <c r="A1326" s="16" t="s">
        <v>1166</v>
      </c>
      <c r="I1326" t="s">
        <v>4972</v>
      </c>
      <c r="J1326"/>
      <c r="K1326" s="16" t="s">
        <v>5829</v>
      </c>
      <c r="L1326" s="16"/>
      <c r="P1326" s="16"/>
      <c r="Q1326" s="16"/>
      <c r="R1326" s="16">
        <f>SUM(COUNTIF(L1326:Q1326,"yes"))</f>
        <v>0</v>
      </c>
      <c r="S1326" s="20"/>
      <c r="T1326" s="16" t="s">
        <v>5810</v>
      </c>
      <c r="U1326" s="16"/>
      <c r="V1326" s="16"/>
      <c r="W1326" s="16"/>
      <c r="X1326" s="16"/>
      <c r="Y1326" s="16"/>
      <c r="Z1326" s="16"/>
      <c r="AA1326" s="16"/>
      <c r="AG1326" s="16"/>
      <c r="AQ1326" s="16"/>
      <c r="BD1326" s="30"/>
      <c r="BH1326" s="26"/>
      <c r="BM1326" s="16"/>
      <c r="BN1326" s="16"/>
      <c r="BO1326" s="41"/>
      <c r="BT1326" s="16" t="s">
        <v>4973</v>
      </c>
      <c r="BU1326" s="32" t="s">
        <v>4974</v>
      </c>
      <c r="BW1326" s="16"/>
      <c r="BX1326" s="16"/>
      <c r="BY1326" s="16"/>
      <c r="BZ1326" s="16"/>
      <c r="CI1326" s="16"/>
      <c r="CJ1326" s="16"/>
      <c r="CK1326" s="16"/>
      <c r="CL1326" s="16" t="s">
        <v>4977</v>
      </c>
      <c r="CM1326" s="16" t="s">
        <v>119</v>
      </c>
      <c r="CN1326" s="16" t="s">
        <v>119</v>
      </c>
      <c r="CO1326" s="16" t="s">
        <v>3172</v>
      </c>
      <c r="CQ1326" s="16" t="s">
        <v>4973</v>
      </c>
      <c r="CR1326" s="16" t="s">
        <v>4974</v>
      </c>
      <c r="CS1326" s="16" t="s">
        <v>4972</v>
      </c>
      <c r="CT1326" s="16" t="s">
        <v>4976</v>
      </c>
      <c r="CU1326" s="16" t="s">
        <v>3183</v>
      </c>
      <c r="CV1326" s="16" t="s">
        <v>4978</v>
      </c>
      <c r="CW1326" s="16" t="s">
        <v>4979</v>
      </c>
      <c r="CY1326" s="16"/>
      <c r="CZ1326" s="19"/>
      <c r="DA1326" s="16"/>
      <c r="DB1326" s="16"/>
      <c r="DD1326" s="16"/>
      <c r="DF1326" s="16"/>
      <c r="DP1326" s="16"/>
      <c r="DS1326" s="16"/>
      <c r="DT1326" s="16"/>
      <c r="DU1326" s="16"/>
      <c r="DW1326" s="16"/>
      <c r="EB1326" s="16"/>
    </row>
    <row r="1327" spans="1:132" x14ac:dyDescent="0.35">
      <c r="A1327" s="16" t="s">
        <v>1166</v>
      </c>
      <c r="I1327" t="s">
        <v>4982</v>
      </c>
      <c r="J1327"/>
      <c r="K1327" s="16" t="s">
        <v>5829</v>
      </c>
      <c r="L1327" s="16"/>
      <c r="P1327" s="16"/>
      <c r="Q1327" s="16"/>
      <c r="R1327" s="16">
        <f>SUM(COUNTIF(L1327:Q1327,"yes"))</f>
        <v>0</v>
      </c>
      <c r="S1327" s="20"/>
      <c r="T1327" s="16" t="s">
        <v>5810</v>
      </c>
      <c r="U1327" s="16"/>
      <c r="V1327" s="16"/>
      <c r="W1327" s="16"/>
      <c r="X1327" s="16"/>
      <c r="Y1327" s="16"/>
      <c r="Z1327" s="16"/>
      <c r="AA1327" s="16"/>
      <c r="AG1327" s="16"/>
      <c r="AQ1327" s="16"/>
      <c r="AW1327" s="16" t="s">
        <v>4981</v>
      </c>
      <c r="AZ1327" s="16">
        <f>LEN(AY1327)-LEN(SUBSTITUTE(AY1327,",",""))+1</f>
        <v>1</v>
      </c>
      <c r="BB1327" s="16">
        <f>LEN(BA1327)-LEN(SUBSTITUTE(BA1327,",",""))+1</f>
        <v>1</v>
      </c>
      <c r="BC1327" s="16">
        <f>Table1[[#This Row], [no. of native regions]]+Table1[[#This Row], [no. of introduced regions]]</f>
        <v>2</v>
      </c>
      <c r="BD1327" s="30">
        <f>Table1[[#This Row], [no. of introduced regions]]/Table1[[#This Row], [no. of native regions]]</f>
        <v>1</v>
      </c>
      <c r="BH1327" s="26"/>
      <c r="BM1327" s="16"/>
      <c r="BN1327" s="16"/>
      <c r="BO1327" s="41"/>
      <c r="BT1327" s="16" t="s">
        <v>4983</v>
      </c>
      <c r="BU1327" s="32" t="s">
        <v>4984</v>
      </c>
      <c r="BW1327" s="16"/>
      <c r="BX1327" s="16"/>
      <c r="BY1327" s="16"/>
      <c r="BZ1327" s="16"/>
      <c r="CI1327" s="16"/>
      <c r="CJ1327" s="16"/>
      <c r="CK1327" s="16"/>
      <c r="CL1327" s="16" t="s">
        <v>4987</v>
      </c>
      <c r="CM1327" s="16" t="s">
        <v>119</v>
      </c>
      <c r="CN1327" s="16" t="s">
        <v>119</v>
      </c>
      <c r="CO1327" s="16" t="s">
        <v>3172</v>
      </c>
      <c r="CQ1327" s="16" t="s">
        <v>4983</v>
      </c>
      <c r="CR1327" s="16" t="s">
        <v>4984</v>
      </c>
      <c r="CT1327" s="16" t="s">
        <v>4986</v>
      </c>
      <c r="CU1327" s="16" t="s">
        <v>4095</v>
      </c>
      <c r="CV1327" s="16" t="s">
        <v>4988</v>
      </c>
      <c r="CW1327" s="16" t="s">
        <v>3227</v>
      </c>
      <c r="CY1327" s="16"/>
      <c r="CZ1327" s="19"/>
      <c r="DA1327" s="16"/>
      <c r="DB1327" s="16"/>
      <c r="DD1327" s="16"/>
      <c r="DF1327" s="16"/>
      <c r="DP1327" s="16"/>
      <c r="DS1327" s="16"/>
      <c r="DT1327" s="16"/>
      <c r="DU1327" s="16"/>
      <c r="DW1327" s="16"/>
      <c r="EB1327" s="16"/>
    </row>
    <row r="1328" spans="1:132" x14ac:dyDescent="0.35">
      <c r="A1328" s="16" t="s">
        <v>1166</v>
      </c>
      <c r="I1328" t="s">
        <v>4989</v>
      </c>
      <c r="J1328"/>
      <c r="K1328" s="16" t="s">
        <v>5829</v>
      </c>
      <c r="L1328" s="16"/>
      <c r="P1328" s="16"/>
      <c r="Q1328" s="16"/>
      <c r="R1328" s="16">
        <f>SUM(COUNTIF(L1328:Q1328,"yes"))</f>
        <v>0</v>
      </c>
      <c r="S1328" s="20"/>
      <c r="T1328" s="16" t="s">
        <v>5810</v>
      </c>
      <c r="U1328" s="16"/>
      <c r="V1328" s="16"/>
      <c r="W1328" s="16"/>
      <c r="X1328" s="16"/>
      <c r="Y1328" s="16"/>
      <c r="Z1328" s="16"/>
      <c r="AA1328" s="16"/>
      <c r="AG1328" s="16"/>
      <c r="AQ1328" s="16"/>
      <c r="BD1328" s="30"/>
      <c r="BH1328" s="26"/>
      <c r="BM1328" s="16"/>
      <c r="BN1328" s="16"/>
      <c r="BO1328" s="41"/>
      <c r="BT1328" s="16" t="s">
        <v>4990</v>
      </c>
      <c r="BU1328" s="32" t="s">
        <v>4991</v>
      </c>
      <c r="BW1328" s="16"/>
      <c r="BX1328" s="16"/>
      <c r="BY1328" s="16"/>
      <c r="BZ1328" s="16"/>
      <c r="CI1328" s="16"/>
      <c r="CJ1328" s="16"/>
      <c r="CK1328" s="16"/>
      <c r="CL1328" s="16" t="s">
        <v>4994</v>
      </c>
      <c r="CM1328" s="16" t="s">
        <v>119</v>
      </c>
      <c r="CN1328" s="16" t="s">
        <v>119</v>
      </c>
      <c r="CO1328" s="16" t="s">
        <v>3172</v>
      </c>
      <c r="CQ1328" s="16" t="s">
        <v>4990</v>
      </c>
      <c r="CR1328" s="16" t="s">
        <v>4991</v>
      </c>
      <c r="CS1328" s="16" t="s">
        <v>4989</v>
      </c>
      <c r="CT1328" s="16" t="s">
        <v>4993</v>
      </c>
      <c r="CU1328" s="16" t="s">
        <v>3719</v>
      </c>
      <c r="CV1328" s="16" t="s">
        <v>4995</v>
      </c>
      <c r="CW1328" s="16" t="s">
        <v>3294</v>
      </c>
      <c r="CY1328" s="16"/>
      <c r="CZ1328" s="19"/>
      <c r="DA1328" s="16"/>
      <c r="DB1328" s="16"/>
      <c r="DD1328" s="16"/>
      <c r="DF1328" s="16"/>
      <c r="DP1328" s="16"/>
      <c r="DS1328" s="16"/>
      <c r="DT1328" s="16"/>
      <c r="DU1328" s="16"/>
      <c r="DW1328" s="16"/>
      <c r="EB1328" s="16"/>
    </row>
    <row r="1329" spans="1:132" x14ac:dyDescent="0.35">
      <c r="A1329" s="16" t="s">
        <v>1166</v>
      </c>
      <c r="I1329" t="s">
        <v>4996</v>
      </c>
      <c r="J1329"/>
      <c r="K1329" s="16" t="s">
        <v>5829</v>
      </c>
      <c r="L1329" s="16"/>
      <c r="P1329" s="16"/>
      <c r="Q1329" s="16"/>
      <c r="R1329" s="16">
        <f>SUM(COUNTIF(L1329:Q1329,"yes"))</f>
        <v>0</v>
      </c>
      <c r="S1329" s="20"/>
      <c r="T1329" s="16" t="s">
        <v>5810</v>
      </c>
      <c r="U1329" s="16"/>
      <c r="V1329" s="16"/>
      <c r="W1329" s="16"/>
      <c r="X1329" s="16"/>
      <c r="Y1329" s="16"/>
      <c r="Z1329" s="16"/>
      <c r="AA1329" s="16"/>
      <c r="AG1329" s="16"/>
      <c r="AQ1329" s="16"/>
      <c r="BD1329" s="30"/>
      <c r="BH1329" s="26"/>
      <c r="BM1329" s="16"/>
      <c r="BN1329" s="16"/>
      <c r="BO1329" s="41"/>
      <c r="BT1329" s="16" t="s">
        <v>4997</v>
      </c>
      <c r="BU1329" s="32" t="s">
        <v>4998</v>
      </c>
      <c r="BW1329" s="16"/>
      <c r="BX1329" s="16"/>
      <c r="BY1329" s="16"/>
      <c r="BZ1329" s="16"/>
      <c r="CI1329" s="16"/>
      <c r="CJ1329" s="16"/>
      <c r="CK1329" s="16"/>
      <c r="CL1329" s="16" t="s">
        <v>5001</v>
      </c>
      <c r="CM1329" s="16" t="s">
        <v>119</v>
      </c>
      <c r="CN1329" s="16" t="s">
        <v>119</v>
      </c>
      <c r="CO1329" s="16" t="s">
        <v>3172</v>
      </c>
      <c r="CQ1329" s="16" t="s">
        <v>4997</v>
      </c>
      <c r="CR1329" s="16" t="s">
        <v>4998</v>
      </c>
      <c r="CS1329" s="16" t="s">
        <v>4996</v>
      </c>
      <c r="CT1329" s="16" t="s">
        <v>5000</v>
      </c>
      <c r="CU1329" s="16" t="s">
        <v>3308</v>
      </c>
      <c r="CV1329" s="16" t="s">
        <v>4995</v>
      </c>
      <c r="CW1329" s="16" t="s">
        <v>3448</v>
      </c>
      <c r="CY1329" s="16"/>
      <c r="CZ1329" s="19"/>
      <c r="DA1329" s="16"/>
      <c r="DB1329" s="16"/>
      <c r="DD1329" s="16"/>
      <c r="DF1329" s="16"/>
      <c r="DP1329" s="16"/>
      <c r="DS1329" s="16"/>
      <c r="DT1329" s="16"/>
      <c r="DU1329" s="16"/>
      <c r="DW1329" s="16"/>
      <c r="EB1329" s="16"/>
    </row>
    <row r="1330" spans="1:132" x14ac:dyDescent="0.35">
      <c r="A1330" s="16" t="s">
        <v>1166</v>
      </c>
      <c r="I1330" t="s">
        <v>5002</v>
      </c>
      <c r="J1330"/>
      <c r="K1330" s="16" t="s">
        <v>5829</v>
      </c>
      <c r="L1330" s="16"/>
      <c r="P1330" s="16"/>
      <c r="Q1330" s="16"/>
      <c r="R1330" s="16">
        <f>SUM(COUNTIF(L1330:Q1330,"yes"))</f>
        <v>0</v>
      </c>
      <c r="S1330" s="20"/>
      <c r="T1330" s="16" t="s">
        <v>5810</v>
      </c>
      <c r="U1330" s="16"/>
      <c r="V1330" s="16"/>
      <c r="W1330" s="16"/>
      <c r="X1330" s="16"/>
      <c r="Y1330" s="16"/>
      <c r="Z1330" s="16"/>
      <c r="AA1330" s="16"/>
      <c r="AG1330" s="16"/>
      <c r="AQ1330" s="16"/>
      <c r="BD1330" s="30"/>
      <c r="BH1330" s="26"/>
      <c r="BM1330" s="16"/>
      <c r="BN1330" s="16"/>
      <c r="BO1330" s="41"/>
      <c r="BT1330" s="16" t="s">
        <v>5003</v>
      </c>
      <c r="BU1330" s="32" t="s">
        <v>5004</v>
      </c>
      <c r="BW1330" s="16"/>
      <c r="BX1330" s="16"/>
      <c r="BY1330" s="16"/>
      <c r="BZ1330" s="16"/>
      <c r="CI1330" s="16"/>
      <c r="CJ1330" s="16"/>
      <c r="CK1330" s="16"/>
      <c r="CL1330" s="16" t="s">
        <v>5007</v>
      </c>
      <c r="CM1330" s="16" t="s">
        <v>119</v>
      </c>
      <c r="CN1330" s="16" t="s">
        <v>119</v>
      </c>
      <c r="CO1330" s="16" t="s">
        <v>3172</v>
      </c>
      <c r="CQ1330" s="16" t="s">
        <v>5003</v>
      </c>
      <c r="CR1330" s="16" t="s">
        <v>5004</v>
      </c>
      <c r="CS1330" s="16" t="s">
        <v>5002</v>
      </c>
      <c r="CT1330" s="16" t="s">
        <v>5006</v>
      </c>
      <c r="CU1330" s="16" t="s">
        <v>3183</v>
      </c>
      <c r="CV1330" s="16" t="s">
        <v>5008</v>
      </c>
      <c r="CW1330" s="16" t="s">
        <v>3459</v>
      </c>
      <c r="CY1330" s="16"/>
      <c r="CZ1330" s="19"/>
      <c r="DA1330" s="16"/>
      <c r="DB1330" s="16"/>
      <c r="DD1330" s="16"/>
      <c r="DF1330" s="16"/>
      <c r="DP1330" s="16"/>
      <c r="DS1330" s="16"/>
      <c r="DT1330" s="16"/>
      <c r="DU1330" s="16"/>
      <c r="DW1330" s="16"/>
      <c r="EB1330" s="16"/>
    </row>
    <row r="1331" spans="1:132" x14ac:dyDescent="0.35">
      <c r="A1331" s="16" t="s">
        <v>1166</v>
      </c>
      <c r="I1331" t="s">
        <v>5009</v>
      </c>
      <c r="J1331"/>
      <c r="K1331" s="16" t="s">
        <v>5829</v>
      </c>
      <c r="L1331" s="16"/>
      <c r="P1331" s="16"/>
      <c r="Q1331" s="16"/>
      <c r="R1331" s="16">
        <f>SUM(COUNTIF(L1331:Q1331,"yes"))</f>
        <v>0</v>
      </c>
      <c r="S1331" s="20"/>
      <c r="T1331" s="16" t="s">
        <v>5810</v>
      </c>
      <c r="U1331" s="16"/>
      <c r="V1331" s="16"/>
      <c r="W1331" s="16"/>
      <c r="X1331" s="16"/>
      <c r="Y1331" s="16"/>
      <c r="Z1331" s="16"/>
      <c r="AA1331" s="16"/>
      <c r="AG1331" s="16"/>
      <c r="AQ1331" s="16"/>
      <c r="BD1331" s="30"/>
      <c r="BH1331" s="26"/>
      <c r="BM1331" s="16"/>
      <c r="BN1331" s="16"/>
      <c r="BO1331" s="41"/>
      <c r="BT1331" s="16" t="s">
        <v>5010</v>
      </c>
      <c r="BU1331" s="32" t="s">
        <v>5011</v>
      </c>
      <c r="BW1331" s="16"/>
      <c r="BX1331" s="16"/>
      <c r="BY1331" s="16"/>
      <c r="BZ1331" s="16"/>
      <c r="CI1331" s="16"/>
      <c r="CJ1331" s="16"/>
      <c r="CK1331" s="16"/>
      <c r="CL1331" s="16" t="s">
        <v>5014</v>
      </c>
      <c r="CM1331" s="16" t="s">
        <v>119</v>
      </c>
      <c r="CN1331" s="16" t="s">
        <v>119</v>
      </c>
      <c r="CO1331" s="16" t="s">
        <v>3172</v>
      </c>
      <c r="CQ1331" s="16" t="s">
        <v>5010</v>
      </c>
      <c r="CR1331" s="16" t="s">
        <v>5011</v>
      </c>
      <c r="CS1331" s="16" t="s">
        <v>5009</v>
      </c>
      <c r="CT1331" s="16" t="s">
        <v>5013</v>
      </c>
      <c r="CU1331" s="16" t="s">
        <v>3526</v>
      </c>
      <c r="CV1331" s="16" t="s">
        <v>5015</v>
      </c>
      <c r="CW1331" s="16" t="s">
        <v>3176</v>
      </c>
      <c r="CY1331" s="16"/>
      <c r="CZ1331" s="19"/>
      <c r="DA1331" s="16"/>
      <c r="DB1331" s="16"/>
      <c r="DD1331" s="16"/>
      <c r="DF1331" s="16"/>
      <c r="DP1331" s="16"/>
      <c r="DS1331" s="16"/>
      <c r="DT1331" s="16"/>
      <c r="DU1331" s="16"/>
      <c r="DW1331" s="16"/>
      <c r="EB1331" s="16"/>
    </row>
    <row r="1332" spans="1:132" x14ac:dyDescent="0.35">
      <c r="A1332" s="16" t="s">
        <v>1166</v>
      </c>
      <c r="I1332" t="s">
        <v>5016</v>
      </c>
      <c r="J1332"/>
      <c r="K1332" s="16" t="s">
        <v>5829</v>
      </c>
      <c r="L1332" s="16"/>
      <c r="P1332" s="16"/>
      <c r="Q1332" s="16"/>
      <c r="R1332" s="16">
        <f>SUM(COUNTIF(L1332:Q1332,"yes"))</f>
        <v>0</v>
      </c>
      <c r="S1332" s="20"/>
      <c r="T1332" s="16" t="s">
        <v>5810</v>
      </c>
      <c r="U1332" s="16"/>
      <c r="V1332" s="16"/>
      <c r="W1332" s="16"/>
      <c r="X1332" s="16"/>
      <c r="Y1332" s="16"/>
      <c r="Z1332" s="16"/>
      <c r="AA1332" s="16"/>
      <c r="AG1332" s="16"/>
      <c r="AQ1332" s="16"/>
      <c r="BD1332" s="30"/>
      <c r="BH1332" s="26"/>
      <c r="BM1332" s="16"/>
      <c r="BN1332" s="16"/>
      <c r="BO1332" s="41"/>
      <c r="BT1332" s="16" t="s">
        <v>5017</v>
      </c>
      <c r="BU1332" s="32" t="s">
        <v>5018</v>
      </c>
      <c r="BW1332" s="16"/>
      <c r="BX1332" s="16"/>
      <c r="BY1332" s="16"/>
      <c r="BZ1332" s="16"/>
      <c r="CI1332" s="16"/>
      <c r="CJ1332" s="16"/>
      <c r="CK1332" s="16"/>
      <c r="CL1332" s="16" t="s">
        <v>5021</v>
      </c>
      <c r="CM1332" s="16" t="s">
        <v>119</v>
      </c>
      <c r="CN1332" s="16" t="s">
        <v>119</v>
      </c>
      <c r="CO1332" s="16" t="s">
        <v>3172</v>
      </c>
      <c r="CQ1332" s="16" t="s">
        <v>5017</v>
      </c>
      <c r="CR1332" s="16" t="s">
        <v>5018</v>
      </c>
      <c r="CS1332" s="16" t="s">
        <v>5016</v>
      </c>
      <c r="CT1332" s="16" t="s">
        <v>5020</v>
      </c>
      <c r="CU1332" s="16" t="s">
        <v>3183</v>
      </c>
      <c r="CV1332" s="16" t="s">
        <v>5022</v>
      </c>
      <c r="CW1332" s="16" t="s">
        <v>3459</v>
      </c>
      <c r="CY1332" s="16"/>
      <c r="CZ1332" s="19"/>
      <c r="DA1332" s="16"/>
      <c r="DB1332" s="16"/>
      <c r="DD1332" s="16"/>
      <c r="DF1332" s="16"/>
      <c r="DP1332" s="16"/>
      <c r="DS1332" s="16"/>
      <c r="DT1332" s="16"/>
      <c r="DU1332" s="16"/>
      <c r="DW1332" s="16"/>
      <c r="EB1332" s="16"/>
    </row>
    <row r="1333" spans="1:132" x14ac:dyDescent="0.35">
      <c r="A1333" s="16" t="s">
        <v>1166</v>
      </c>
      <c r="I1333" t="s">
        <v>5023</v>
      </c>
      <c r="J1333"/>
      <c r="K1333" s="16" t="s">
        <v>5829</v>
      </c>
      <c r="L1333" s="16"/>
      <c r="P1333" s="16"/>
      <c r="Q1333" s="16"/>
      <c r="R1333" s="16">
        <f>SUM(COUNTIF(L1333:Q1333,"yes"))</f>
        <v>0</v>
      </c>
      <c r="S1333" s="20"/>
      <c r="T1333" s="16" t="s">
        <v>5810</v>
      </c>
      <c r="U1333" s="16"/>
      <c r="V1333" s="16"/>
      <c r="W1333" s="16"/>
      <c r="X1333" s="16"/>
      <c r="Y1333" s="16"/>
      <c r="Z1333" s="16"/>
      <c r="AA1333" s="16"/>
      <c r="AG1333" s="16"/>
      <c r="AQ1333" s="16"/>
      <c r="BD1333" s="30"/>
      <c r="BH1333" s="26"/>
      <c r="BM1333" s="16"/>
      <c r="BN1333" s="16"/>
      <c r="BO1333" s="41"/>
      <c r="BT1333" s="16" t="s">
        <v>5024</v>
      </c>
      <c r="BU1333" s="32" t="s">
        <v>5025</v>
      </c>
      <c r="BW1333" s="16"/>
      <c r="BX1333" s="16"/>
      <c r="BY1333" s="16"/>
      <c r="BZ1333" s="16"/>
      <c r="CI1333" s="16"/>
      <c r="CJ1333" s="16"/>
      <c r="CK1333" s="16"/>
      <c r="CL1333" s="16" t="s">
        <v>5028</v>
      </c>
      <c r="CM1333" s="16" t="s">
        <v>119</v>
      </c>
      <c r="CN1333" s="16" t="s">
        <v>119</v>
      </c>
      <c r="CO1333" s="16" t="s">
        <v>3172</v>
      </c>
      <c r="CQ1333" s="16" t="s">
        <v>5024</v>
      </c>
      <c r="CR1333" s="16" t="s">
        <v>5025</v>
      </c>
      <c r="CS1333" s="16" t="s">
        <v>5023</v>
      </c>
      <c r="CT1333" s="16" t="s">
        <v>5027</v>
      </c>
      <c r="CU1333" s="16" t="s">
        <v>3733</v>
      </c>
      <c r="CV1333" s="16" t="s">
        <v>3435</v>
      </c>
      <c r="CW1333" s="16" t="s">
        <v>3608</v>
      </c>
      <c r="CY1333" s="16"/>
      <c r="CZ1333" s="19"/>
      <c r="DA1333" s="16"/>
      <c r="DB1333" s="16"/>
      <c r="DD1333" s="16"/>
      <c r="DF1333" s="16"/>
      <c r="DP1333" s="16"/>
      <c r="DS1333" s="16"/>
      <c r="DT1333" s="16"/>
      <c r="DU1333" s="16"/>
      <c r="DW1333" s="16"/>
      <c r="EB1333" s="16"/>
    </row>
    <row r="1334" spans="1:132" x14ac:dyDescent="0.35">
      <c r="A1334" s="16" t="s">
        <v>1166</v>
      </c>
      <c r="I1334" t="s">
        <v>5029</v>
      </c>
      <c r="J1334"/>
      <c r="K1334" s="16" t="s">
        <v>5829</v>
      </c>
      <c r="L1334" s="16"/>
      <c r="P1334" s="16"/>
      <c r="Q1334" s="16"/>
      <c r="R1334" s="16">
        <f>SUM(COUNTIF(L1334:Q1334,"yes"))</f>
        <v>0</v>
      </c>
      <c r="S1334" s="20"/>
      <c r="T1334" s="16" t="s">
        <v>5810</v>
      </c>
      <c r="U1334" s="16"/>
      <c r="V1334" s="16"/>
      <c r="W1334" s="16"/>
      <c r="X1334" s="16"/>
      <c r="Y1334" s="16"/>
      <c r="Z1334" s="16"/>
      <c r="AA1334" s="16"/>
      <c r="AG1334" s="16"/>
      <c r="AQ1334" s="16"/>
      <c r="BD1334" s="30"/>
      <c r="BH1334" s="26"/>
      <c r="BM1334" s="16"/>
      <c r="BN1334" s="16"/>
      <c r="BO1334" s="41"/>
      <c r="BT1334" s="16" t="s">
        <v>5030</v>
      </c>
      <c r="BU1334" s="32" t="s">
        <v>5031</v>
      </c>
      <c r="BW1334" s="16"/>
      <c r="BX1334" s="16"/>
      <c r="BY1334" s="16"/>
      <c r="BZ1334" s="16"/>
      <c r="CI1334" s="16"/>
      <c r="CJ1334" s="16"/>
      <c r="CK1334" s="16"/>
      <c r="CL1334" s="16" t="s">
        <v>5034</v>
      </c>
      <c r="CM1334" s="16" t="s">
        <v>119</v>
      </c>
      <c r="CN1334" s="16" t="s">
        <v>119</v>
      </c>
      <c r="CO1334" s="16" t="s">
        <v>3172</v>
      </c>
      <c r="CQ1334" s="16" t="s">
        <v>5030</v>
      </c>
      <c r="CR1334" s="16" t="s">
        <v>5031</v>
      </c>
      <c r="CS1334" s="16" t="s">
        <v>5029</v>
      </c>
      <c r="CT1334" s="16" t="s">
        <v>5033</v>
      </c>
      <c r="CU1334" s="16" t="s">
        <v>3174</v>
      </c>
      <c r="CV1334" s="16" t="s">
        <v>5035</v>
      </c>
      <c r="CW1334" s="16" t="s">
        <v>5036</v>
      </c>
      <c r="CY1334" s="16"/>
      <c r="CZ1334" s="19"/>
      <c r="DA1334" s="16"/>
      <c r="DB1334" s="16"/>
      <c r="DD1334" s="16"/>
      <c r="DF1334" s="16"/>
      <c r="DP1334" s="16"/>
      <c r="DS1334" s="16"/>
      <c r="DT1334" s="16"/>
      <c r="DU1334" s="16"/>
      <c r="DW1334" s="16"/>
      <c r="EB1334" s="16"/>
    </row>
    <row r="1335" spans="1:132" x14ac:dyDescent="0.35">
      <c r="A1335" s="16" t="s">
        <v>1166</v>
      </c>
      <c r="I1335" t="s">
        <v>5037</v>
      </c>
      <c r="J1335"/>
      <c r="K1335" s="16" t="s">
        <v>5829</v>
      </c>
      <c r="L1335" s="16"/>
      <c r="P1335" s="16"/>
      <c r="Q1335" s="16"/>
      <c r="R1335" s="16">
        <f>SUM(COUNTIF(L1335:Q1335,"yes"))</f>
        <v>0</v>
      </c>
      <c r="S1335" s="20"/>
      <c r="T1335" s="16" t="s">
        <v>5810</v>
      </c>
      <c r="U1335" s="16"/>
      <c r="V1335" s="16"/>
      <c r="W1335" s="16"/>
      <c r="X1335" s="16"/>
      <c r="Y1335" s="16"/>
      <c r="Z1335" s="16"/>
      <c r="AA1335" s="16"/>
      <c r="AG1335" s="16"/>
      <c r="AQ1335" s="16"/>
      <c r="BD1335" s="30"/>
      <c r="BH1335" s="26"/>
      <c r="BM1335" s="16"/>
      <c r="BN1335" s="16"/>
      <c r="BO1335" s="41"/>
      <c r="BT1335" s="16" t="s">
        <v>5038</v>
      </c>
      <c r="BU1335" s="32" t="s">
        <v>5039</v>
      </c>
      <c r="BW1335" s="16"/>
      <c r="BX1335" s="16"/>
      <c r="BY1335" s="16"/>
      <c r="BZ1335" s="16"/>
      <c r="CI1335" s="16"/>
      <c r="CJ1335" s="16"/>
      <c r="CK1335" s="16"/>
      <c r="CL1335" s="16" t="s">
        <v>5041</v>
      </c>
      <c r="CM1335" s="16" t="s">
        <v>119</v>
      </c>
      <c r="CN1335" s="16" t="s">
        <v>119</v>
      </c>
      <c r="CO1335" s="16" t="s">
        <v>3172</v>
      </c>
      <c r="CQ1335" s="16" t="s">
        <v>5038</v>
      </c>
      <c r="CR1335" s="16" t="s">
        <v>5039</v>
      </c>
      <c r="CS1335" s="16" t="s">
        <v>5037</v>
      </c>
      <c r="CT1335" s="16" t="s">
        <v>6104</v>
      </c>
      <c r="CU1335" s="16" t="s">
        <v>3587</v>
      </c>
      <c r="CV1335" s="16" t="s">
        <v>3193</v>
      </c>
      <c r="CW1335" s="16" t="s">
        <v>3498</v>
      </c>
      <c r="CY1335" s="16"/>
      <c r="CZ1335" s="19"/>
      <c r="DA1335" s="16"/>
      <c r="DB1335" s="16"/>
      <c r="DD1335" s="16"/>
      <c r="DF1335" s="16"/>
      <c r="DP1335" s="16"/>
      <c r="DS1335" s="16"/>
      <c r="DT1335" s="16"/>
      <c r="DU1335" s="16"/>
      <c r="DW1335" s="16"/>
      <c r="EB1335" s="16"/>
    </row>
    <row r="1336" spans="1:132" x14ac:dyDescent="0.35">
      <c r="A1336" s="16" t="s">
        <v>1166</v>
      </c>
      <c r="I1336" t="s">
        <v>5042</v>
      </c>
      <c r="J1336"/>
      <c r="K1336" s="16" t="s">
        <v>5829</v>
      </c>
      <c r="L1336" s="16"/>
      <c r="P1336" s="16"/>
      <c r="Q1336" s="16"/>
      <c r="R1336" s="16">
        <f>SUM(COUNTIF(L1336:Q1336,"yes"))</f>
        <v>0</v>
      </c>
      <c r="S1336" s="20"/>
      <c r="T1336" s="16" t="s">
        <v>5810</v>
      </c>
      <c r="U1336" s="16"/>
      <c r="V1336" s="16"/>
      <c r="W1336" s="16"/>
      <c r="X1336" s="16"/>
      <c r="Y1336" s="16"/>
      <c r="Z1336" s="16"/>
      <c r="AA1336" s="16"/>
      <c r="AG1336" s="16"/>
      <c r="AQ1336" s="16"/>
      <c r="BD1336" s="30"/>
      <c r="BH1336" s="26"/>
      <c r="BM1336" s="16"/>
      <c r="BN1336" s="16"/>
      <c r="BO1336" s="41"/>
      <c r="BT1336" s="16" t="s">
        <v>5043</v>
      </c>
      <c r="BU1336" s="32" t="s">
        <v>5044</v>
      </c>
      <c r="BW1336" s="16"/>
      <c r="BX1336" s="16"/>
      <c r="BY1336" s="16"/>
      <c r="BZ1336" s="16"/>
      <c r="CI1336" s="16"/>
      <c r="CJ1336" s="16"/>
      <c r="CK1336" s="16"/>
      <c r="CL1336" s="16" t="s">
        <v>5047</v>
      </c>
      <c r="CM1336" s="16" t="s">
        <v>119</v>
      </c>
      <c r="CN1336" s="16" t="s">
        <v>119</v>
      </c>
      <c r="CO1336" s="16" t="s">
        <v>3172</v>
      </c>
      <c r="CQ1336" s="16" t="s">
        <v>5043</v>
      </c>
      <c r="CR1336" s="16" t="s">
        <v>5044</v>
      </c>
      <c r="CS1336" s="16" t="s">
        <v>5042</v>
      </c>
      <c r="CT1336" s="16" t="s">
        <v>5046</v>
      </c>
      <c r="CU1336" s="16" t="s">
        <v>3466</v>
      </c>
      <c r="CV1336" s="16" t="s">
        <v>3323</v>
      </c>
      <c r="CW1336" s="16" t="s">
        <v>3176</v>
      </c>
      <c r="CY1336" s="16"/>
      <c r="CZ1336" s="19"/>
      <c r="DA1336" s="16"/>
      <c r="DB1336" s="16"/>
      <c r="DD1336" s="16"/>
      <c r="DF1336" s="16"/>
      <c r="DP1336" s="16"/>
      <c r="DS1336" s="16"/>
      <c r="DT1336" s="16"/>
      <c r="DU1336" s="16"/>
      <c r="DW1336" s="16"/>
      <c r="EB1336" s="16"/>
    </row>
    <row r="1337" spans="1:132" x14ac:dyDescent="0.35">
      <c r="A1337" s="16" t="s">
        <v>1166</v>
      </c>
      <c r="I1337" t="s">
        <v>5048</v>
      </c>
      <c r="J1337"/>
      <c r="K1337" s="16" t="s">
        <v>5829</v>
      </c>
      <c r="L1337" s="16"/>
      <c r="P1337" s="16"/>
      <c r="Q1337" s="16"/>
      <c r="R1337" s="16">
        <f>SUM(COUNTIF(L1337:Q1337,"yes"))</f>
        <v>0</v>
      </c>
      <c r="S1337" s="20"/>
      <c r="T1337" s="16" t="s">
        <v>5810</v>
      </c>
      <c r="U1337" s="16"/>
      <c r="V1337" s="16"/>
      <c r="W1337" s="16"/>
      <c r="X1337" s="16"/>
      <c r="Y1337" s="16"/>
      <c r="Z1337" s="16"/>
      <c r="AA1337" s="16"/>
      <c r="AG1337" s="16"/>
      <c r="AQ1337" s="16"/>
      <c r="BD1337" s="30"/>
      <c r="BH1337" s="26"/>
      <c r="BM1337" s="16"/>
      <c r="BN1337" s="16"/>
      <c r="BO1337" s="41"/>
      <c r="BT1337" s="16" t="s">
        <v>5049</v>
      </c>
      <c r="BU1337" s="32" t="s">
        <v>5050</v>
      </c>
      <c r="BW1337" s="16"/>
      <c r="BX1337" s="16"/>
      <c r="BY1337" s="16"/>
      <c r="BZ1337" s="16"/>
      <c r="CI1337" s="16"/>
      <c r="CJ1337" s="16"/>
      <c r="CK1337" s="16"/>
      <c r="CL1337" s="16" t="s">
        <v>5053</v>
      </c>
      <c r="CM1337" s="16" t="s">
        <v>119</v>
      </c>
      <c r="CN1337" s="16" t="s">
        <v>119</v>
      </c>
      <c r="CO1337" s="16" t="s">
        <v>3172</v>
      </c>
      <c r="CQ1337" s="16" t="s">
        <v>5049</v>
      </c>
      <c r="CR1337" s="16" t="s">
        <v>5050</v>
      </c>
      <c r="CS1337" s="16" t="s">
        <v>5048</v>
      </c>
      <c r="CT1337" s="16" t="s">
        <v>5052</v>
      </c>
      <c r="CU1337" s="16" t="s">
        <v>3292</v>
      </c>
      <c r="CV1337" s="16" t="s">
        <v>5054</v>
      </c>
      <c r="CW1337" s="16" t="s">
        <v>3608</v>
      </c>
      <c r="CY1337" s="16"/>
      <c r="CZ1337" s="19"/>
      <c r="DA1337" s="16"/>
      <c r="DB1337" s="16"/>
      <c r="DD1337" s="16"/>
      <c r="DF1337" s="16"/>
      <c r="DP1337" s="16"/>
      <c r="DS1337" s="16"/>
      <c r="DT1337" s="16"/>
      <c r="DU1337" s="16"/>
      <c r="DW1337" s="16"/>
      <c r="EB1337" s="16"/>
    </row>
    <row r="1338" spans="1:132" x14ac:dyDescent="0.35">
      <c r="A1338" s="16" t="s">
        <v>1166</v>
      </c>
      <c r="I1338" t="s">
        <v>5055</v>
      </c>
      <c r="J1338"/>
      <c r="K1338" s="16" t="s">
        <v>5829</v>
      </c>
      <c r="L1338" s="16"/>
      <c r="P1338" s="16"/>
      <c r="Q1338" s="16"/>
      <c r="R1338" s="16">
        <f>SUM(COUNTIF(L1338:Q1338,"yes"))</f>
        <v>0</v>
      </c>
      <c r="S1338" s="20"/>
      <c r="T1338" s="16" t="s">
        <v>5810</v>
      </c>
      <c r="U1338" s="16"/>
      <c r="V1338" s="16"/>
      <c r="W1338" s="16"/>
      <c r="X1338" s="16"/>
      <c r="Y1338" s="16"/>
      <c r="Z1338" s="16"/>
      <c r="AA1338" s="16"/>
      <c r="AG1338" s="16"/>
      <c r="AQ1338" s="16"/>
      <c r="BD1338" s="30"/>
      <c r="BH1338" s="26"/>
      <c r="BM1338" s="16"/>
      <c r="BN1338" s="16"/>
      <c r="BO1338" s="41"/>
      <c r="BT1338" s="16" t="s">
        <v>5056</v>
      </c>
      <c r="BU1338" s="32" t="s">
        <v>5057</v>
      </c>
      <c r="BW1338" s="16"/>
      <c r="BX1338" s="16"/>
      <c r="BY1338" s="16"/>
      <c r="BZ1338" s="16"/>
      <c r="CI1338" s="16"/>
      <c r="CJ1338" s="16"/>
      <c r="CK1338" s="16"/>
      <c r="CL1338" s="16" t="s">
        <v>5060</v>
      </c>
      <c r="CM1338" s="16" t="s">
        <v>119</v>
      </c>
      <c r="CN1338" s="16" t="s">
        <v>119</v>
      </c>
      <c r="CO1338" s="16" t="s">
        <v>3172</v>
      </c>
      <c r="CQ1338" s="16" t="s">
        <v>5056</v>
      </c>
      <c r="CR1338" s="16" t="s">
        <v>5057</v>
      </c>
      <c r="CS1338" s="16" t="s">
        <v>5055</v>
      </c>
      <c r="CT1338" s="16" t="s">
        <v>5059</v>
      </c>
      <c r="CU1338" s="16" t="s">
        <v>3225</v>
      </c>
      <c r="CV1338" s="16" t="s">
        <v>3193</v>
      </c>
      <c r="CW1338" s="16" t="s">
        <v>5061</v>
      </c>
      <c r="CY1338" s="16"/>
      <c r="CZ1338" s="19"/>
      <c r="DA1338" s="16"/>
      <c r="DB1338" s="16"/>
      <c r="DD1338" s="16"/>
      <c r="DF1338" s="16"/>
      <c r="DP1338" s="16"/>
      <c r="DS1338" s="16"/>
      <c r="DT1338" s="16"/>
      <c r="DU1338" s="16"/>
      <c r="DW1338" s="16"/>
      <c r="EB1338" s="16"/>
    </row>
    <row r="1339" spans="1:132" x14ac:dyDescent="0.35">
      <c r="A1339" s="16" t="s">
        <v>1166</v>
      </c>
      <c r="I1339" t="s">
        <v>5062</v>
      </c>
      <c r="J1339"/>
      <c r="K1339" s="16" t="s">
        <v>5829</v>
      </c>
      <c r="L1339" s="16"/>
      <c r="P1339" s="16"/>
      <c r="Q1339" s="16"/>
      <c r="R1339" s="16">
        <f>SUM(COUNTIF(L1339:Q1339,"yes"))</f>
        <v>0</v>
      </c>
      <c r="S1339" s="20"/>
      <c r="T1339" s="16" t="s">
        <v>5810</v>
      </c>
      <c r="U1339" s="16"/>
      <c r="V1339" s="16"/>
      <c r="W1339" s="16"/>
      <c r="X1339" s="16"/>
      <c r="Y1339" s="16"/>
      <c r="Z1339" s="16"/>
      <c r="AA1339" s="16"/>
      <c r="AG1339" s="16"/>
      <c r="AQ1339" s="16"/>
      <c r="BD1339" s="30"/>
      <c r="BH1339" s="26"/>
      <c r="BM1339" s="16"/>
      <c r="BN1339" s="16"/>
      <c r="BO1339" s="41"/>
      <c r="BT1339" s="16" t="s">
        <v>5063</v>
      </c>
      <c r="BU1339" s="32" t="s">
        <v>5064</v>
      </c>
      <c r="BW1339" s="16"/>
      <c r="BX1339" s="16"/>
      <c r="BY1339" s="16"/>
      <c r="BZ1339" s="16"/>
      <c r="CI1339" s="16"/>
      <c r="CJ1339" s="16"/>
      <c r="CK1339" s="16"/>
      <c r="CL1339" s="16" t="s">
        <v>5067</v>
      </c>
      <c r="CM1339" s="16" t="s">
        <v>119</v>
      </c>
      <c r="CN1339" s="16" t="s">
        <v>119</v>
      </c>
      <c r="CO1339" s="16" t="s">
        <v>3172</v>
      </c>
      <c r="CQ1339" s="16" t="s">
        <v>5063</v>
      </c>
      <c r="CR1339" s="16" t="s">
        <v>5064</v>
      </c>
      <c r="CS1339" s="16" t="s">
        <v>5062</v>
      </c>
      <c r="CT1339" s="16" t="s">
        <v>5066</v>
      </c>
      <c r="CU1339" s="16" t="s">
        <v>3353</v>
      </c>
      <c r="CV1339" s="16" t="s">
        <v>3378</v>
      </c>
      <c r="CW1339" s="16" t="s">
        <v>3455</v>
      </c>
      <c r="CY1339" s="16"/>
      <c r="CZ1339" s="19"/>
      <c r="DA1339" s="16"/>
      <c r="DB1339" s="16"/>
      <c r="DD1339" s="16"/>
      <c r="DF1339" s="16"/>
      <c r="DP1339" s="16"/>
      <c r="DS1339" s="16"/>
      <c r="DT1339" s="16"/>
      <c r="DU1339" s="16"/>
      <c r="DW1339" s="16"/>
      <c r="EB1339" s="16"/>
    </row>
    <row r="1340" spans="1:132" x14ac:dyDescent="0.35">
      <c r="A1340" s="16" t="s">
        <v>1166</v>
      </c>
      <c r="I1340" t="s">
        <v>5068</v>
      </c>
      <c r="J1340"/>
      <c r="K1340" s="16" t="s">
        <v>5829</v>
      </c>
      <c r="L1340" s="16"/>
      <c r="P1340" s="16"/>
      <c r="Q1340" s="16"/>
      <c r="R1340" s="16">
        <f>SUM(COUNTIF(L1340:Q1340,"yes"))</f>
        <v>0</v>
      </c>
      <c r="S1340" s="20"/>
      <c r="T1340" s="16" t="s">
        <v>5810</v>
      </c>
      <c r="U1340" s="16"/>
      <c r="V1340" s="16"/>
      <c r="W1340" s="16"/>
      <c r="X1340" s="16"/>
      <c r="Y1340" s="16"/>
      <c r="Z1340" s="16"/>
      <c r="AA1340" s="16"/>
      <c r="AG1340" s="16"/>
      <c r="AQ1340" s="16"/>
      <c r="BD1340" s="30"/>
      <c r="BH1340" s="26"/>
      <c r="BM1340" s="16"/>
      <c r="BN1340" s="16"/>
      <c r="BO1340" s="41"/>
      <c r="BT1340" s="16" t="s">
        <v>5069</v>
      </c>
      <c r="BU1340" s="32" t="s">
        <v>5070</v>
      </c>
      <c r="BW1340" s="16"/>
      <c r="BX1340" s="16"/>
      <c r="BY1340" s="16"/>
      <c r="BZ1340" s="16"/>
      <c r="CI1340" s="16"/>
      <c r="CJ1340" s="16"/>
      <c r="CK1340" s="16"/>
      <c r="CL1340" s="16" t="s">
        <v>5073</v>
      </c>
      <c r="CM1340" s="16" t="s">
        <v>119</v>
      </c>
      <c r="CN1340" s="16" t="s">
        <v>119</v>
      </c>
      <c r="CO1340" s="16" t="s">
        <v>3172</v>
      </c>
      <c r="CQ1340" s="16" t="s">
        <v>5069</v>
      </c>
      <c r="CR1340" s="16" t="s">
        <v>5070</v>
      </c>
      <c r="CS1340" s="16" t="s">
        <v>5068</v>
      </c>
      <c r="CT1340" s="16" t="s">
        <v>5072</v>
      </c>
      <c r="CU1340" s="16" t="s">
        <v>3466</v>
      </c>
      <c r="CV1340" s="16" t="s">
        <v>3435</v>
      </c>
      <c r="CW1340" s="16" t="s">
        <v>3294</v>
      </c>
      <c r="CY1340" s="16"/>
      <c r="CZ1340" s="19"/>
      <c r="DA1340" s="16"/>
      <c r="DB1340" s="16"/>
      <c r="DD1340" s="16"/>
      <c r="DF1340" s="16"/>
      <c r="DP1340" s="16"/>
      <c r="DS1340" s="16"/>
      <c r="DT1340" s="16"/>
      <c r="DU1340" s="16"/>
      <c r="DW1340" s="16"/>
      <c r="EB1340" s="16"/>
    </row>
    <row r="1341" spans="1:132" x14ac:dyDescent="0.35">
      <c r="A1341" s="16" t="s">
        <v>1166</v>
      </c>
      <c r="I1341" t="s">
        <v>5074</v>
      </c>
      <c r="J1341"/>
      <c r="K1341" s="16" t="s">
        <v>5829</v>
      </c>
      <c r="L1341" s="16"/>
      <c r="P1341" s="16"/>
      <c r="Q1341" s="16"/>
      <c r="R1341" s="16">
        <f>SUM(COUNTIF(L1341:Q1341,"yes"))</f>
        <v>0</v>
      </c>
      <c r="S1341" s="20"/>
      <c r="T1341" s="16" t="s">
        <v>5810</v>
      </c>
      <c r="U1341" s="16"/>
      <c r="V1341" s="16"/>
      <c r="W1341" s="16"/>
      <c r="X1341" s="16"/>
      <c r="Y1341" s="16"/>
      <c r="Z1341" s="16"/>
      <c r="AA1341" s="16"/>
      <c r="AG1341" s="16"/>
      <c r="AQ1341" s="16"/>
      <c r="BD1341" s="30"/>
      <c r="BH1341" s="26"/>
      <c r="BM1341" s="16"/>
      <c r="BN1341" s="16"/>
      <c r="BO1341" s="41"/>
      <c r="BT1341" s="16" t="s">
        <v>5075</v>
      </c>
      <c r="BU1341" s="32" t="s">
        <v>5076</v>
      </c>
      <c r="BW1341" s="16"/>
      <c r="BX1341" s="16"/>
      <c r="BY1341" s="16"/>
      <c r="BZ1341" s="16"/>
      <c r="CI1341" s="16"/>
      <c r="CJ1341" s="16"/>
      <c r="CK1341" s="16"/>
      <c r="CL1341" s="16" t="s">
        <v>5079</v>
      </c>
      <c r="CM1341" s="16" t="s">
        <v>119</v>
      </c>
      <c r="CN1341" s="16" t="s">
        <v>119</v>
      </c>
      <c r="CO1341" s="16" t="s">
        <v>3172</v>
      </c>
      <c r="CQ1341" s="16" t="s">
        <v>5075</v>
      </c>
      <c r="CR1341" s="16" t="s">
        <v>5076</v>
      </c>
      <c r="CS1341" s="16" t="s">
        <v>5074</v>
      </c>
      <c r="CT1341" s="16" t="s">
        <v>5078</v>
      </c>
      <c r="CU1341" s="16" t="s">
        <v>3225</v>
      </c>
      <c r="CV1341" s="16" t="s">
        <v>5080</v>
      </c>
      <c r="CW1341" s="16" t="s">
        <v>3176</v>
      </c>
      <c r="CY1341" s="16"/>
      <c r="CZ1341" s="19"/>
      <c r="DA1341" s="16"/>
      <c r="DB1341" s="16"/>
      <c r="DD1341" s="16"/>
      <c r="DF1341" s="16"/>
      <c r="DP1341" s="16"/>
      <c r="DS1341" s="16"/>
      <c r="DT1341" s="16"/>
      <c r="DU1341" s="16"/>
      <c r="DW1341" s="16"/>
      <c r="EB1341" s="16"/>
    </row>
    <row r="1342" spans="1:132" x14ac:dyDescent="0.35">
      <c r="A1342" s="16" t="s">
        <v>1166</v>
      </c>
      <c r="I1342" t="s">
        <v>5081</v>
      </c>
      <c r="J1342"/>
      <c r="K1342" s="16" t="s">
        <v>5829</v>
      </c>
      <c r="L1342" s="16"/>
      <c r="P1342" s="16"/>
      <c r="Q1342" s="16"/>
      <c r="R1342" s="16">
        <f>SUM(COUNTIF(L1342:Q1342,"yes"))</f>
        <v>0</v>
      </c>
      <c r="S1342" s="20"/>
      <c r="T1342" s="16" t="s">
        <v>5810</v>
      </c>
      <c r="U1342" s="16"/>
      <c r="V1342" s="16"/>
      <c r="W1342" s="16"/>
      <c r="X1342" s="16"/>
      <c r="Y1342" s="16"/>
      <c r="Z1342" s="16"/>
      <c r="AA1342" s="16"/>
      <c r="AG1342" s="16"/>
      <c r="AQ1342" s="16"/>
      <c r="AZ1342" s="16">
        <f>LEN(AY1342)-LEN(SUBSTITUTE(AY1342,",",""))+1</f>
        <v>1</v>
      </c>
      <c r="BB1342" s="16">
        <f>LEN(BA1342)-LEN(SUBSTITUTE(BA1342,",",""))+1</f>
        <v>1</v>
      </c>
      <c r="BC1342" s="16">
        <f>Table1[[#This Row], [no. of native regions]]+Table1[[#This Row], [no. of introduced regions]]</f>
        <v>2</v>
      </c>
      <c r="BD1342" s="30">
        <f>Table1[[#This Row], [no. of introduced regions]]/Table1[[#This Row], [no. of native regions]]</f>
        <v>1</v>
      </c>
      <c r="BH1342" s="26"/>
      <c r="BM1342" s="16"/>
      <c r="BN1342" s="16"/>
      <c r="BO1342" s="41"/>
      <c r="BT1342" s="16" t="s">
        <v>5082</v>
      </c>
      <c r="BU1342" s="32" t="s">
        <v>5083</v>
      </c>
      <c r="BW1342" s="16"/>
      <c r="BX1342" s="16"/>
      <c r="BY1342" s="16"/>
      <c r="BZ1342" s="16"/>
      <c r="CI1342" s="16"/>
      <c r="CJ1342" s="16"/>
      <c r="CK1342" s="16"/>
      <c r="CL1342" s="16" t="s">
        <v>5086</v>
      </c>
      <c r="CM1342" s="16" t="s">
        <v>119</v>
      </c>
      <c r="CN1342" s="16" t="s">
        <v>119</v>
      </c>
      <c r="CO1342" s="16" t="s">
        <v>3172</v>
      </c>
      <c r="CQ1342" s="16" t="s">
        <v>5082</v>
      </c>
      <c r="CR1342" s="16" t="s">
        <v>5083</v>
      </c>
      <c r="CT1342" s="16" t="s">
        <v>5085</v>
      </c>
      <c r="CU1342" s="16" t="s">
        <v>3694</v>
      </c>
      <c r="CV1342" s="16" t="s">
        <v>3720</v>
      </c>
      <c r="CW1342" s="16" t="s">
        <v>5087</v>
      </c>
      <c r="CY1342" s="16"/>
      <c r="CZ1342" s="19"/>
      <c r="DA1342" s="16"/>
      <c r="DB1342" s="16"/>
      <c r="DD1342" s="16"/>
      <c r="DF1342" s="16"/>
      <c r="DP1342" s="16"/>
      <c r="DS1342" s="16"/>
      <c r="DT1342" s="16"/>
      <c r="DU1342" s="16"/>
      <c r="DW1342" s="16"/>
      <c r="EB1342" s="16"/>
    </row>
    <row r="1343" spans="1:132" x14ac:dyDescent="0.35">
      <c r="A1343" s="16" t="s">
        <v>1166</v>
      </c>
      <c r="I1343" t="s">
        <v>5093</v>
      </c>
      <c r="J1343"/>
      <c r="K1343" s="16" t="s">
        <v>5829</v>
      </c>
      <c r="L1343" s="16"/>
      <c r="P1343" s="16"/>
      <c r="Q1343" s="16"/>
      <c r="R1343" s="16">
        <f>SUM(COUNTIF(L1343:Q1343,"yes"))</f>
        <v>0</v>
      </c>
      <c r="S1343" s="20"/>
      <c r="T1343" s="16" t="s">
        <v>5810</v>
      </c>
      <c r="U1343" s="16"/>
      <c r="V1343" s="16"/>
      <c r="W1343" s="16"/>
      <c r="X1343" s="16"/>
      <c r="Y1343" s="16"/>
      <c r="Z1343" s="16"/>
      <c r="AA1343" s="16"/>
      <c r="AG1343" s="16"/>
      <c r="AQ1343" s="16"/>
      <c r="BD1343" s="30"/>
      <c r="BH1343" s="26"/>
      <c r="BM1343" s="16"/>
      <c r="BN1343" s="16"/>
      <c r="BO1343" s="41"/>
      <c r="BT1343" s="16" t="s">
        <v>5094</v>
      </c>
      <c r="BU1343" s="32" t="s">
        <v>5095</v>
      </c>
      <c r="BW1343" s="16"/>
      <c r="BX1343" s="16"/>
      <c r="BY1343" s="16"/>
      <c r="BZ1343" s="16"/>
      <c r="CI1343" s="16"/>
      <c r="CJ1343" s="16"/>
      <c r="CK1343" s="16"/>
      <c r="CL1343" s="16" t="s">
        <v>5097</v>
      </c>
      <c r="CM1343" s="16" t="s">
        <v>119</v>
      </c>
      <c r="CN1343" s="16" t="s">
        <v>119</v>
      </c>
      <c r="CO1343" s="16" t="s">
        <v>3172</v>
      </c>
      <c r="CQ1343" s="16" t="s">
        <v>5094</v>
      </c>
      <c r="CR1343" s="16" t="s">
        <v>5095</v>
      </c>
      <c r="CS1343" s="16" t="s">
        <v>5093</v>
      </c>
      <c r="CT1343" s="16" t="s">
        <v>5096</v>
      </c>
      <c r="CU1343" s="16" t="s">
        <v>3393</v>
      </c>
      <c r="CV1343" s="16" t="s">
        <v>5098</v>
      </c>
      <c r="CW1343" s="16" t="s">
        <v>4148</v>
      </c>
      <c r="CY1343" s="16"/>
      <c r="CZ1343" s="19"/>
      <c r="DA1343" s="16"/>
      <c r="DB1343" s="16"/>
      <c r="DD1343" s="16"/>
      <c r="DF1343" s="16"/>
      <c r="DP1343" s="16"/>
      <c r="DS1343" s="19"/>
      <c r="DT1343" s="16"/>
      <c r="DU1343" s="16"/>
      <c r="DW1343" s="16"/>
      <c r="EB1343" s="16"/>
    </row>
    <row r="1344" spans="1:132" x14ac:dyDescent="0.35">
      <c r="A1344" s="16" t="s">
        <v>1166</v>
      </c>
      <c r="I1344" t="s">
        <v>5099</v>
      </c>
      <c r="J1344"/>
      <c r="K1344" s="16" t="s">
        <v>5829</v>
      </c>
      <c r="L1344" s="16"/>
      <c r="P1344" s="16"/>
      <c r="Q1344" s="16"/>
      <c r="R1344" s="16">
        <f>SUM(COUNTIF(L1344:Q1344,"yes"))</f>
        <v>0</v>
      </c>
      <c r="S1344" s="20"/>
      <c r="T1344" s="16" t="s">
        <v>5810</v>
      </c>
      <c r="U1344" s="16"/>
      <c r="V1344" s="16"/>
      <c r="W1344" s="16"/>
      <c r="X1344" s="16"/>
      <c r="Y1344" s="16"/>
      <c r="Z1344" s="16"/>
      <c r="AA1344" s="16"/>
      <c r="AG1344" s="16"/>
      <c r="AQ1344" s="16"/>
      <c r="BD1344" s="30"/>
      <c r="BH1344" s="26"/>
      <c r="BM1344" s="16"/>
      <c r="BN1344" s="16"/>
      <c r="BO1344" s="41"/>
      <c r="BT1344" s="16" t="s">
        <v>5100</v>
      </c>
      <c r="BU1344" s="32" t="s">
        <v>5101</v>
      </c>
      <c r="BW1344" s="16"/>
      <c r="BX1344" s="16"/>
      <c r="BY1344" s="16"/>
      <c r="BZ1344" s="16"/>
      <c r="CI1344" s="16"/>
      <c r="CJ1344" s="16"/>
      <c r="CK1344" s="16"/>
      <c r="CL1344" s="16" t="s">
        <v>5104</v>
      </c>
      <c r="CM1344" s="16" t="s">
        <v>119</v>
      </c>
      <c r="CN1344" s="16" t="s">
        <v>119</v>
      </c>
      <c r="CO1344" s="16" t="s">
        <v>3172</v>
      </c>
      <c r="CQ1344" s="16" t="s">
        <v>5100</v>
      </c>
      <c r="CR1344" s="16" t="s">
        <v>5101</v>
      </c>
      <c r="CS1344" s="16" t="s">
        <v>5099</v>
      </c>
      <c r="CT1344" s="16" t="s">
        <v>5103</v>
      </c>
      <c r="CU1344" s="16" t="s">
        <v>3393</v>
      </c>
      <c r="CV1344" s="16" t="s">
        <v>3378</v>
      </c>
      <c r="CW1344" s="16" t="s">
        <v>3410</v>
      </c>
      <c r="CY1344" s="16"/>
      <c r="CZ1344" s="19"/>
      <c r="DA1344" s="16"/>
      <c r="DB1344" s="16"/>
      <c r="DD1344" s="16"/>
      <c r="DF1344" s="16"/>
      <c r="DP1344" s="16"/>
      <c r="DS1344" s="19"/>
      <c r="DT1344" s="16"/>
      <c r="DU1344" s="16"/>
      <c r="DW1344" s="16"/>
      <c r="EB1344" s="16"/>
    </row>
    <row r="1345" spans="1:132" x14ac:dyDescent="0.35">
      <c r="A1345" s="16" t="s">
        <v>1166</v>
      </c>
      <c r="I1345" t="s">
        <v>5105</v>
      </c>
      <c r="J1345"/>
      <c r="K1345" s="16" t="s">
        <v>5829</v>
      </c>
      <c r="L1345" s="16"/>
      <c r="P1345" s="16"/>
      <c r="Q1345" s="16"/>
      <c r="R1345" s="16">
        <f>SUM(COUNTIF(L1345:Q1345,"yes"))</f>
        <v>0</v>
      </c>
      <c r="S1345" s="20"/>
      <c r="T1345" s="16" t="s">
        <v>5810</v>
      </c>
      <c r="U1345" s="16"/>
      <c r="V1345" s="16"/>
      <c r="W1345" s="16"/>
      <c r="X1345" s="16"/>
      <c r="Y1345" s="16"/>
      <c r="Z1345" s="16"/>
      <c r="AA1345" s="16"/>
      <c r="AG1345" s="16"/>
      <c r="AQ1345" s="16"/>
      <c r="BD1345" s="30"/>
      <c r="BH1345" s="26"/>
      <c r="BM1345" s="16"/>
      <c r="BN1345" s="16"/>
      <c r="BO1345" s="41"/>
      <c r="BT1345" s="16" t="s">
        <v>5106</v>
      </c>
      <c r="BU1345" s="32" t="s">
        <v>5107</v>
      </c>
      <c r="BW1345" s="16"/>
      <c r="BX1345" s="16"/>
      <c r="BY1345" s="16"/>
      <c r="BZ1345" s="16"/>
      <c r="CI1345" s="16"/>
      <c r="CJ1345" s="16"/>
      <c r="CK1345" s="16"/>
      <c r="CL1345" s="16" t="s">
        <v>5110</v>
      </c>
      <c r="CM1345" s="16" t="s">
        <v>119</v>
      </c>
      <c r="CN1345" s="16" t="s">
        <v>119</v>
      </c>
      <c r="CO1345" s="16" t="s">
        <v>3172</v>
      </c>
      <c r="CQ1345" s="16" t="s">
        <v>5106</v>
      </c>
      <c r="CR1345" s="16" t="s">
        <v>5107</v>
      </c>
      <c r="CS1345" s="16" t="s">
        <v>5105</v>
      </c>
      <c r="CT1345" s="16" t="s">
        <v>5109</v>
      </c>
      <c r="CU1345" s="16" t="s">
        <v>3377</v>
      </c>
      <c r="CV1345" s="16" t="s">
        <v>3378</v>
      </c>
      <c r="CW1345" s="16" t="s">
        <v>4102</v>
      </c>
      <c r="CY1345" s="16"/>
      <c r="CZ1345" s="19"/>
      <c r="DA1345" s="16"/>
      <c r="DB1345" s="16"/>
      <c r="DD1345" s="16"/>
      <c r="DF1345" s="16"/>
      <c r="DP1345" s="16"/>
      <c r="DS1345" s="19"/>
      <c r="DT1345" s="16"/>
      <c r="DU1345" s="16"/>
      <c r="DW1345" s="16"/>
      <c r="EB1345" s="16"/>
    </row>
    <row r="1346" spans="1:132" x14ac:dyDescent="0.35">
      <c r="A1346" s="16" t="s">
        <v>1166</v>
      </c>
      <c r="I1346" t="s">
        <v>5111</v>
      </c>
      <c r="J1346"/>
      <c r="K1346" s="16" t="s">
        <v>5829</v>
      </c>
      <c r="L1346" s="16"/>
      <c r="P1346" s="16"/>
      <c r="Q1346" s="16"/>
      <c r="R1346" s="16">
        <f>SUM(COUNTIF(L1346:Q1346,"yes"))</f>
        <v>0</v>
      </c>
      <c r="S1346" s="20"/>
      <c r="T1346" s="16" t="s">
        <v>5810</v>
      </c>
      <c r="U1346" s="16"/>
      <c r="V1346" s="16"/>
      <c r="W1346" s="16"/>
      <c r="X1346" s="16"/>
      <c r="Y1346" s="16"/>
      <c r="Z1346" s="16"/>
      <c r="AA1346" s="16"/>
      <c r="AG1346" s="16"/>
      <c r="AQ1346" s="16"/>
      <c r="BD1346" s="30"/>
      <c r="BH1346" s="26"/>
      <c r="BM1346" s="16"/>
      <c r="BN1346" s="16"/>
      <c r="BO1346" s="41"/>
      <c r="BT1346" s="16" t="s">
        <v>5112</v>
      </c>
      <c r="BU1346" s="32" t="s">
        <v>5113</v>
      </c>
      <c r="BW1346" s="16"/>
      <c r="BX1346" s="16"/>
      <c r="BY1346" s="16"/>
      <c r="BZ1346" s="16"/>
      <c r="CI1346" s="16"/>
      <c r="CJ1346" s="16"/>
      <c r="CK1346" s="16"/>
      <c r="CL1346" s="16" t="s">
        <v>5116</v>
      </c>
      <c r="CM1346" s="16" t="s">
        <v>119</v>
      </c>
      <c r="CN1346" s="16" t="s">
        <v>119</v>
      </c>
      <c r="CO1346" s="16" t="s">
        <v>3172</v>
      </c>
      <c r="CQ1346" s="16" t="s">
        <v>5112</v>
      </c>
      <c r="CR1346" s="16" t="s">
        <v>5113</v>
      </c>
      <c r="CS1346" s="16" t="s">
        <v>5111</v>
      </c>
      <c r="CT1346" s="16" t="s">
        <v>5115</v>
      </c>
      <c r="CU1346" s="16" t="s">
        <v>3183</v>
      </c>
      <c r="CV1346" s="16" t="s">
        <v>3378</v>
      </c>
      <c r="CW1346" s="16" t="s">
        <v>5061</v>
      </c>
      <c r="CY1346" s="16"/>
      <c r="CZ1346" s="19"/>
      <c r="DA1346" s="16"/>
      <c r="DB1346" s="16"/>
      <c r="DD1346" s="16"/>
      <c r="DF1346" s="16"/>
      <c r="DP1346" s="16"/>
      <c r="DS1346" s="19"/>
      <c r="DT1346" s="16"/>
      <c r="DU1346" s="16"/>
      <c r="DW1346" s="16"/>
      <c r="EB1346" s="16"/>
    </row>
    <row r="1347" spans="1:132" x14ac:dyDescent="0.35">
      <c r="A1347" s="16" t="s">
        <v>1166</v>
      </c>
      <c r="I1347" t="s">
        <v>5117</v>
      </c>
      <c r="J1347"/>
      <c r="K1347" s="16" t="s">
        <v>5829</v>
      </c>
      <c r="L1347" s="16"/>
      <c r="P1347" s="16"/>
      <c r="Q1347" s="16"/>
      <c r="R1347" s="16">
        <f>SUM(COUNTIF(L1347:Q1347,"yes"))</f>
        <v>0</v>
      </c>
      <c r="S1347" s="20"/>
      <c r="T1347" s="16" t="s">
        <v>5810</v>
      </c>
      <c r="U1347" s="16"/>
      <c r="V1347" s="16"/>
      <c r="W1347" s="16"/>
      <c r="X1347" s="16"/>
      <c r="Y1347" s="16"/>
      <c r="Z1347" s="16"/>
      <c r="AA1347" s="16"/>
      <c r="AG1347" s="16"/>
      <c r="AQ1347" s="16"/>
      <c r="BD1347" s="30"/>
      <c r="BH1347" s="26"/>
      <c r="BM1347" s="16"/>
      <c r="BN1347" s="16"/>
      <c r="BO1347" s="41"/>
      <c r="BT1347" s="16" t="s">
        <v>5118</v>
      </c>
      <c r="BU1347" s="32" t="s">
        <v>5119</v>
      </c>
      <c r="BW1347" s="16"/>
      <c r="BX1347" s="16"/>
      <c r="BY1347" s="16"/>
      <c r="BZ1347" s="16"/>
      <c r="CI1347" s="16"/>
      <c r="CJ1347" s="16"/>
      <c r="CK1347" s="16"/>
      <c r="CL1347" s="16" t="s">
        <v>5122</v>
      </c>
      <c r="CM1347" s="16" t="s">
        <v>119</v>
      </c>
      <c r="CN1347" s="16" t="s">
        <v>119</v>
      </c>
      <c r="CO1347" s="16" t="s">
        <v>3172</v>
      </c>
      <c r="CQ1347" s="16" t="s">
        <v>5118</v>
      </c>
      <c r="CR1347" s="16" t="s">
        <v>5119</v>
      </c>
      <c r="CS1347" s="16" t="s">
        <v>5117</v>
      </c>
      <c r="CT1347" s="16" t="s">
        <v>5121</v>
      </c>
      <c r="CU1347" s="16" t="s">
        <v>3183</v>
      </c>
      <c r="CV1347" s="16" t="s">
        <v>4248</v>
      </c>
      <c r="CW1347" s="16" t="s">
        <v>4505</v>
      </c>
      <c r="CY1347" s="16"/>
      <c r="CZ1347" s="19"/>
      <c r="DA1347" s="16"/>
      <c r="DB1347" s="16"/>
      <c r="DD1347" s="16"/>
      <c r="DF1347" s="16"/>
      <c r="DP1347" s="16"/>
      <c r="DS1347" s="19"/>
      <c r="DT1347" s="16"/>
      <c r="DU1347" s="16"/>
      <c r="DW1347" s="16"/>
      <c r="EB1347" s="16"/>
    </row>
    <row r="1348" spans="1:132" x14ac:dyDescent="0.35">
      <c r="A1348" s="16" t="s">
        <v>1166</v>
      </c>
      <c r="I1348" t="s">
        <v>5123</v>
      </c>
      <c r="J1348"/>
      <c r="K1348" s="16" t="s">
        <v>5829</v>
      </c>
      <c r="L1348" s="16"/>
      <c r="P1348" s="16"/>
      <c r="Q1348" s="16"/>
      <c r="R1348" s="16">
        <f>SUM(COUNTIF(L1348:Q1348,"yes"))</f>
        <v>0</v>
      </c>
      <c r="S1348" s="20"/>
      <c r="T1348" s="16" t="s">
        <v>5810</v>
      </c>
      <c r="U1348" s="16"/>
      <c r="V1348" s="16"/>
      <c r="W1348" s="16"/>
      <c r="X1348" s="16"/>
      <c r="Y1348" s="16"/>
      <c r="Z1348" s="16"/>
      <c r="AA1348" s="16"/>
      <c r="AG1348" s="16"/>
      <c r="AQ1348" s="16"/>
      <c r="BD1348" s="30"/>
      <c r="BH1348" s="26"/>
      <c r="BM1348" s="16"/>
      <c r="BN1348" s="16"/>
      <c r="BO1348" s="41"/>
      <c r="BT1348" s="16" t="s">
        <v>5124</v>
      </c>
      <c r="BU1348" s="32" t="s">
        <v>5125</v>
      </c>
      <c r="BW1348" s="16"/>
      <c r="BX1348" s="16"/>
      <c r="BY1348" s="16"/>
      <c r="BZ1348" s="16"/>
      <c r="CI1348" s="16"/>
      <c r="CJ1348" s="16"/>
      <c r="CK1348" s="16"/>
      <c r="CL1348" s="16" t="s">
        <v>5128</v>
      </c>
      <c r="CM1348" s="16" t="s">
        <v>119</v>
      </c>
      <c r="CN1348" s="16" t="s">
        <v>119</v>
      </c>
      <c r="CO1348" s="16" t="s">
        <v>3172</v>
      </c>
      <c r="CQ1348" s="16" t="s">
        <v>5124</v>
      </c>
      <c r="CR1348" s="16" t="s">
        <v>5125</v>
      </c>
      <c r="CS1348" s="16" t="s">
        <v>5123</v>
      </c>
      <c r="CT1348" s="16" t="s">
        <v>5127</v>
      </c>
      <c r="CU1348" s="16" t="s">
        <v>3982</v>
      </c>
      <c r="CV1348" s="16" t="s">
        <v>5129</v>
      </c>
      <c r="CW1348" s="16" t="s">
        <v>3640</v>
      </c>
      <c r="CY1348" s="16"/>
      <c r="CZ1348" s="19"/>
      <c r="DA1348" s="16"/>
      <c r="DB1348" s="16"/>
      <c r="DD1348" s="16"/>
      <c r="DF1348" s="16"/>
      <c r="DP1348" s="16"/>
      <c r="DS1348" s="19"/>
      <c r="DT1348" s="16"/>
      <c r="DU1348" s="16"/>
      <c r="DW1348" s="16"/>
      <c r="EB1348" s="16"/>
    </row>
    <row r="1349" spans="1:132" x14ac:dyDescent="0.35">
      <c r="A1349" s="16" t="s">
        <v>1166</v>
      </c>
      <c r="I1349" t="s">
        <v>5130</v>
      </c>
      <c r="J1349"/>
      <c r="K1349" s="16" t="s">
        <v>5829</v>
      </c>
      <c r="L1349" s="16"/>
      <c r="P1349" s="16"/>
      <c r="Q1349" s="16"/>
      <c r="R1349" s="16">
        <f>SUM(COUNTIF(L1349:Q1349,"yes"))</f>
        <v>0</v>
      </c>
      <c r="S1349" s="20"/>
      <c r="T1349" s="16" t="s">
        <v>5810</v>
      </c>
      <c r="U1349" s="16"/>
      <c r="V1349" s="16"/>
      <c r="W1349" s="16"/>
      <c r="X1349" s="16"/>
      <c r="Y1349" s="16"/>
      <c r="Z1349" s="16"/>
      <c r="AA1349" s="16"/>
      <c r="AG1349" s="16"/>
      <c r="AQ1349" s="16"/>
      <c r="BD1349" s="30"/>
      <c r="BH1349" s="26"/>
      <c r="BM1349" s="16"/>
      <c r="BN1349" s="16"/>
      <c r="BO1349" s="41"/>
      <c r="BT1349" s="16" t="s">
        <v>5131</v>
      </c>
      <c r="BU1349" s="32" t="s">
        <v>5132</v>
      </c>
      <c r="BW1349" s="16"/>
      <c r="BX1349" s="16"/>
      <c r="BY1349" s="16"/>
      <c r="BZ1349" s="16"/>
      <c r="CI1349" s="16"/>
      <c r="CJ1349" s="16"/>
      <c r="CK1349" s="16"/>
      <c r="CL1349" s="16" t="s">
        <v>5135</v>
      </c>
      <c r="CM1349" s="16" t="s">
        <v>119</v>
      </c>
      <c r="CN1349" s="16" t="s">
        <v>119</v>
      </c>
      <c r="CO1349" s="16" t="s">
        <v>3172</v>
      </c>
      <c r="CQ1349" s="16" t="s">
        <v>5131</v>
      </c>
      <c r="CR1349" s="16" t="s">
        <v>5132</v>
      </c>
      <c r="CS1349" s="16" t="s">
        <v>5130</v>
      </c>
      <c r="CT1349" s="16" t="s">
        <v>5134</v>
      </c>
      <c r="CU1349" s="16" t="s">
        <v>3900</v>
      </c>
      <c r="CV1349" s="16" t="s">
        <v>4028</v>
      </c>
      <c r="CW1349" s="16" t="s">
        <v>3294</v>
      </c>
      <c r="CY1349" s="16"/>
      <c r="CZ1349" s="19"/>
      <c r="DA1349" s="16"/>
      <c r="DB1349" s="16"/>
      <c r="DD1349" s="16"/>
      <c r="DF1349" s="16"/>
      <c r="DP1349" s="16"/>
      <c r="DS1349" s="19"/>
      <c r="DT1349" s="16"/>
      <c r="DU1349" s="16"/>
      <c r="DW1349" s="16"/>
      <c r="EB1349" s="16"/>
    </row>
    <row r="1350" spans="1:132" x14ac:dyDescent="0.35">
      <c r="A1350" s="16" t="s">
        <v>1166</v>
      </c>
      <c r="I1350" t="s">
        <v>5136</v>
      </c>
      <c r="J1350"/>
      <c r="K1350" s="16" t="s">
        <v>5829</v>
      </c>
      <c r="L1350" s="16"/>
      <c r="P1350" s="16"/>
      <c r="Q1350" s="16"/>
      <c r="R1350" s="16">
        <f>SUM(COUNTIF(L1350:Q1350,"yes"))</f>
        <v>0</v>
      </c>
      <c r="S1350" s="20"/>
      <c r="T1350" s="16" t="s">
        <v>5810</v>
      </c>
      <c r="U1350" s="16"/>
      <c r="V1350" s="16"/>
      <c r="W1350" s="16"/>
      <c r="X1350" s="16"/>
      <c r="Y1350" s="16"/>
      <c r="Z1350" s="16"/>
      <c r="AA1350" s="16"/>
      <c r="AG1350" s="16"/>
      <c r="AQ1350" s="16"/>
      <c r="BD1350" s="30"/>
      <c r="BH1350" s="26"/>
      <c r="BM1350" s="16"/>
      <c r="BN1350" s="16"/>
      <c r="BO1350" s="41"/>
      <c r="BT1350" s="16" t="s">
        <v>5137</v>
      </c>
      <c r="BU1350" s="32" t="s">
        <v>5138</v>
      </c>
      <c r="BW1350" s="16"/>
      <c r="BX1350" s="16"/>
      <c r="BY1350" s="16"/>
      <c r="BZ1350" s="16"/>
      <c r="CI1350" s="16"/>
      <c r="CJ1350" s="16"/>
      <c r="CK1350" s="16"/>
      <c r="CL1350" s="16" t="s">
        <v>5141</v>
      </c>
      <c r="CM1350" s="16" t="s">
        <v>119</v>
      </c>
      <c r="CN1350" s="16" t="s">
        <v>119</v>
      </c>
      <c r="CO1350" s="16" t="s">
        <v>3172</v>
      </c>
      <c r="CQ1350" s="16" t="s">
        <v>5137</v>
      </c>
      <c r="CR1350" s="16" t="s">
        <v>5138</v>
      </c>
      <c r="CS1350" s="16" t="s">
        <v>5136</v>
      </c>
      <c r="CT1350" s="16" t="s">
        <v>5140</v>
      </c>
      <c r="CU1350" s="16" t="s">
        <v>3234</v>
      </c>
      <c r="CV1350" s="16" t="s">
        <v>3534</v>
      </c>
      <c r="CW1350" s="16" t="s">
        <v>3830</v>
      </c>
      <c r="CY1350" s="16"/>
      <c r="CZ1350" s="19"/>
      <c r="DA1350" s="16"/>
      <c r="DB1350" s="16"/>
      <c r="DD1350" s="16"/>
      <c r="DF1350" s="16"/>
      <c r="DP1350" s="16"/>
      <c r="DS1350" s="19"/>
      <c r="DT1350" s="16"/>
      <c r="DU1350" s="16"/>
      <c r="DW1350" s="16"/>
      <c r="EB1350" s="16"/>
    </row>
    <row r="1351" spans="1:132" x14ac:dyDescent="0.35">
      <c r="A1351" s="16" t="s">
        <v>1166</v>
      </c>
      <c r="I1351" t="s">
        <v>5142</v>
      </c>
      <c r="J1351"/>
      <c r="K1351" s="16" t="s">
        <v>5829</v>
      </c>
      <c r="L1351" s="16"/>
      <c r="P1351" s="16"/>
      <c r="Q1351" s="16"/>
      <c r="R1351" s="16">
        <f>SUM(COUNTIF(L1351:Q1351,"yes"))</f>
        <v>0</v>
      </c>
      <c r="S1351" s="20"/>
      <c r="T1351" s="16" t="s">
        <v>5810</v>
      </c>
      <c r="U1351" s="16"/>
      <c r="V1351" s="16"/>
      <c r="W1351" s="16"/>
      <c r="X1351" s="16"/>
      <c r="Y1351" s="16"/>
      <c r="Z1351" s="16"/>
      <c r="AA1351" s="16"/>
      <c r="AG1351" s="16"/>
      <c r="AQ1351" s="16"/>
      <c r="BD1351" s="30"/>
      <c r="BH1351" s="26"/>
      <c r="BM1351" s="16"/>
      <c r="BN1351" s="16"/>
      <c r="BO1351" s="41"/>
      <c r="BT1351" s="16" t="s">
        <v>5143</v>
      </c>
      <c r="BU1351" s="32" t="s">
        <v>5144</v>
      </c>
      <c r="BW1351" s="16"/>
      <c r="BX1351" s="16"/>
      <c r="BY1351" s="16"/>
      <c r="BZ1351" s="16"/>
      <c r="CI1351" s="16"/>
      <c r="CJ1351" s="16"/>
      <c r="CK1351" s="16"/>
      <c r="CL1351" s="16" t="s">
        <v>5147</v>
      </c>
      <c r="CM1351" s="16" t="s">
        <v>119</v>
      </c>
      <c r="CN1351" s="16" t="s">
        <v>119</v>
      </c>
      <c r="CO1351" s="16" t="s">
        <v>3172</v>
      </c>
      <c r="CQ1351" s="16" t="s">
        <v>5143</v>
      </c>
      <c r="CR1351" s="16" t="s">
        <v>5144</v>
      </c>
      <c r="CS1351" s="16" t="s">
        <v>5142</v>
      </c>
      <c r="CT1351" s="16" t="s">
        <v>5146</v>
      </c>
      <c r="CU1351" s="16" t="s">
        <v>3466</v>
      </c>
      <c r="CV1351" s="16" t="s">
        <v>5148</v>
      </c>
      <c r="CW1351" s="16" t="s">
        <v>3519</v>
      </c>
      <c r="CY1351" s="16"/>
      <c r="CZ1351" s="19"/>
      <c r="DA1351" s="16"/>
      <c r="DB1351" s="16"/>
      <c r="DD1351" s="16"/>
      <c r="DF1351" s="16"/>
      <c r="DP1351" s="16"/>
      <c r="DS1351" s="19"/>
      <c r="DT1351" s="16"/>
      <c r="DU1351" s="16"/>
      <c r="DW1351" s="16"/>
      <c r="EB1351" s="16"/>
    </row>
    <row r="1352" spans="1:132" x14ac:dyDescent="0.35">
      <c r="A1352" s="16" t="s">
        <v>1166</v>
      </c>
      <c r="I1352" t="s">
        <v>5149</v>
      </c>
      <c r="J1352"/>
      <c r="K1352" s="16" t="s">
        <v>5829</v>
      </c>
      <c r="L1352" s="16"/>
      <c r="P1352" s="16"/>
      <c r="Q1352" s="16"/>
      <c r="R1352" s="16">
        <f>SUM(COUNTIF(L1352:Q1352,"yes"))</f>
        <v>0</v>
      </c>
      <c r="S1352" s="20"/>
      <c r="T1352" s="16" t="s">
        <v>5810</v>
      </c>
      <c r="U1352" s="16"/>
      <c r="V1352" s="16"/>
      <c r="W1352" s="16"/>
      <c r="X1352" s="16"/>
      <c r="Y1352" s="16"/>
      <c r="Z1352" s="16"/>
      <c r="AA1352" s="16"/>
      <c r="AG1352" s="16"/>
      <c r="AQ1352" s="16"/>
      <c r="BD1352" s="30"/>
      <c r="BH1352" s="26"/>
      <c r="BM1352" s="16"/>
      <c r="BN1352" s="16"/>
      <c r="BO1352" s="41"/>
      <c r="BT1352" s="16" t="s">
        <v>5150</v>
      </c>
      <c r="BU1352" s="32" t="s">
        <v>5151</v>
      </c>
      <c r="BW1352" s="16"/>
      <c r="BX1352" s="16"/>
      <c r="BY1352" s="16"/>
      <c r="BZ1352" s="16"/>
      <c r="CI1352" s="16"/>
      <c r="CJ1352" s="16"/>
      <c r="CK1352" s="16"/>
      <c r="CL1352" s="16" t="s">
        <v>5154</v>
      </c>
      <c r="CM1352" s="16" t="s">
        <v>119</v>
      </c>
      <c r="CN1352" s="16" t="s">
        <v>119</v>
      </c>
      <c r="CO1352" s="16" t="s">
        <v>3172</v>
      </c>
      <c r="CQ1352" s="16" t="s">
        <v>5150</v>
      </c>
      <c r="CR1352" s="16" t="s">
        <v>5151</v>
      </c>
      <c r="CS1352" s="16" t="s">
        <v>5149</v>
      </c>
      <c r="CT1352" s="16" t="s">
        <v>5153</v>
      </c>
      <c r="CU1352" s="16" t="s">
        <v>3192</v>
      </c>
      <c r="CV1352" s="16" t="s">
        <v>3323</v>
      </c>
      <c r="CW1352" s="16" t="s">
        <v>5155</v>
      </c>
      <c r="CY1352" s="16"/>
      <c r="CZ1352" s="19"/>
      <c r="DA1352" s="16"/>
      <c r="DB1352" s="16"/>
      <c r="DD1352" s="16"/>
      <c r="DF1352" s="16"/>
      <c r="DP1352" s="16"/>
      <c r="DS1352" s="19"/>
      <c r="DT1352" s="16"/>
      <c r="DU1352" s="16"/>
      <c r="DW1352" s="16"/>
      <c r="EB1352" s="16"/>
    </row>
    <row r="1353" spans="1:132" x14ac:dyDescent="0.35">
      <c r="A1353" s="16" t="s">
        <v>1166</v>
      </c>
      <c r="I1353" t="s">
        <v>5156</v>
      </c>
      <c r="J1353"/>
      <c r="K1353" s="16" t="s">
        <v>5829</v>
      </c>
      <c r="L1353" s="16"/>
      <c r="P1353" s="16"/>
      <c r="Q1353" s="16"/>
      <c r="R1353" s="16">
        <f>SUM(COUNTIF(L1353:Q1353,"yes"))</f>
        <v>0</v>
      </c>
      <c r="S1353" s="20"/>
      <c r="T1353" s="16" t="s">
        <v>5810</v>
      </c>
      <c r="U1353" s="16"/>
      <c r="V1353" s="16"/>
      <c r="W1353" s="16"/>
      <c r="X1353" s="16"/>
      <c r="Y1353" s="16"/>
      <c r="Z1353" s="16"/>
      <c r="AA1353" s="16"/>
      <c r="AG1353" s="16"/>
      <c r="AQ1353" s="16"/>
      <c r="BD1353" s="30"/>
      <c r="BH1353" s="26"/>
      <c r="BM1353" s="16"/>
      <c r="BN1353" s="16"/>
      <c r="BO1353" s="41"/>
      <c r="BT1353" s="16" t="s">
        <v>5157</v>
      </c>
      <c r="BU1353" s="32" t="s">
        <v>5158</v>
      </c>
      <c r="BW1353" s="16"/>
      <c r="BX1353" s="16"/>
      <c r="BY1353" s="16"/>
      <c r="BZ1353" s="16"/>
      <c r="CI1353" s="16"/>
      <c r="CJ1353" s="16"/>
      <c r="CK1353" s="16"/>
      <c r="CL1353" s="16" t="s">
        <v>5161</v>
      </c>
      <c r="CM1353" s="16" t="s">
        <v>119</v>
      </c>
      <c r="CN1353" s="16" t="s">
        <v>119</v>
      </c>
      <c r="CO1353" s="16" t="s">
        <v>3172</v>
      </c>
      <c r="CQ1353" s="16" t="s">
        <v>5157</v>
      </c>
      <c r="CR1353" s="16" t="s">
        <v>5158</v>
      </c>
      <c r="CS1353" s="16" t="s">
        <v>5156</v>
      </c>
      <c r="CT1353" s="16" t="s">
        <v>5160</v>
      </c>
      <c r="CU1353" s="16" t="s">
        <v>3234</v>
      </c>
      <c r="CV1353" s="16" t="s">
        <v>3874</v>
      </c>
      <c r="CW1353" s="16" t="s">
        <v>3410</v>
      </c>
      <c r="CY1353" s="16"/>
      <c r="CZ1353" s="19"/>
      <c r="DA1353" s="16"/>
      <c r="DB1353" s="16"/>
      <c r="DD1353" s="16"/>
      <c r="DF1353" s="16"/>
      <c r="DP1353" s="16"/>
      <c r="DS1353" s="19"/>
      <c r="DT1353" s="16"/>
      <c r="DU1353" s="16"/>
      <c r="DW1353" s="16"/>
      <c r="EB1353" s="16"/>
    </row>
    <row r="1354" spans="1:132" x14ac:dyDescent="0.35">
      <c r="A1354" s="16" t="s">
        <v>1166</v>
      </c>
      <c r="I1354" t="s">
        <v>5162</v>
      </c>
      <c r="J1354"/>
      <c r="K1354" s="16" t="s">
        <v>5829</v>
      </c>
      <c r="L1354" s="16"/>
      <c r="P1354" s="16"/>
      <c r="Q1354" s="16"/>
      <c r="R1354" s="16">
        <f>SUM(COUNTIF(L1354:Q1354,"yes"))</f>
        <v>0</v>
      </c>
      <c r="S1354" s="20"/>
      <c r="T1354" s="16" t="s">
        <v>5810</v>
      </c>
      <c r="U1354" s="16"/>
      <c r="V1354" s="16"/>
      <c r="W1354" s="16"/>
      <c r="X1354" s="16"/>
      <c r="Y1354" s="16"/>
      <c r="Z1354" s="16"/>
      <c r="AA1354" s="16"/>
      <c r="AG1354" s="16"/>
      <c r="AQ1354" s="16"/>
      <c r="BD1354" s="30"/>
      <c r="BH1354" s="26"/>
      <c r="BM1354" s="16"/>
      <c r="BN1354" s="16"/>
      <c r="BO1354" s="41"/>
      <c r="BT1354" s="16" t="s">
        <v>5163</v>
      </c>
      <c r="BU1354" s="32" t="s">
        <v>5164</v>
      </c>
      <c r="BW1354" s="16"/>
      <c r="BX1354" s="16"/>
      <c r="BY1354" s="16"/>
      <c r="BZ1354" s="16"/>
      <c r="CI1354" s="16"/>
      <c r="CJ1354" s="16"/>
      <c r="CK1354" s="16"/>
      <c r="CL1354" s="16" t="s">
        <v>5167</v>
      </c>
      <c r="CM1354" s="16" t="s">
        <v>119</v>
      </c>
      <c r="CN1354" s="16" t="s">
        <v>119</v>
      </c>
      <c r="CO1354" s="16" t="s">
        <v>3172</v>
      </c>
      <c r="CQ1354" s="16" t="s">
        <v>5163</v>
      </c>
      <c r="CR1354" s="16" t="s">
        <v>5164</v>
      </c>
      <c r="CS1354" s="16" t="s">
        <v>5162</v>
      </c>
      <c r="CT1354" s="16" t="s">
        <v>5166</v>
      </c>
      <c r="CU1354" s="16" t="s">
        <v>3183</v>
      </c>
      <c r="CV1354" s="16" t="s">
        <v>5168</v>
      </c>
      <c r="CW1354" s="16" t="s">
        <v>5169</v>
      </c>
      <c r="CY1354" s="16"/>
      <c r="CZ1354" s="19"/>
      <c r="DA1354" s="16"/>
      <c r="DB1354" s="16"/>
      <c r="DD1354" s="16"/>
      <c r="DF1354" s="16"/>
      <c r="DP1354" s="16"/>
      <c r="DS1354" s="19"/>
      <c r="DT1354" s="16"/>
      <c r="DU1354" s="16"/>
      <c r="DW1354" s="16"/>
      <c r="EB1354" s="16"/>
    </row>
    <row r="1355" spans="1:132" x14ac:dyDescent="0.35">
      <c r="A1355" s="16" t="s">
        <v>1166</v>
      </c>
      <c r="I1355" t="s">
        <v>5170</v>
      </c>
      <c r="J1355"/>
      <c r="K1355" s="16" t="s">
        <v>5829</v>
      </c>
      <c r="L1355" s="16"/>
      <c r="P1355" s="16"/>
      <c r="Q1355" s="16"/>
      <c r="R1355" s="16">
        <f>SUM(COUNTIF(L1355:Q1355,"yes"))</f>
        <v>0</v>
      </c>
      <c r="S1355" s="20"/>
      <c r="T1355" s="16" t="s">
        <v>5810</v>
      </c>
      <c r="U1355" s="16"/>
      <c r="V1355" s="16"/>
      <c r="W1355" s="16"/>
      <c r="X1355" s="16"/>
      <c r="Y1355" s="16"/>
      <c r="Z1355" s="16"/>
      <c r="AA1355" s="16"/>
      <c r="AG1355" s="16"/>
      <c r="AQ1355" s="16"/>
      <c r="BD1355" s="30"/>
      <c r="BH1355" s="26"/>
      <c r="BM1355" s="16"/>
      <c r="BN1355" s="16"/>
      <c r="BO1355" s="41"/>
      <c r="BT1355" s="16" t="s">
        <v>5171</v>
      </c>
      <c r="BU1355" s="32" t="s">
        <v>5172</v>
      </c>
      <c r="BW1355" s="16"/>
      <c r="BX1355" s="16"/>
      <c r="BY1355" s="16"/>
      <c r="BZ1355" s="16"/>
      <c r="CI1355" s="16"/>
      <c r="CJ1355" s="16"/>
      <c r="CK1355" s="16"/>
      <c r="CL1355" s="16" t="s">
        <v>5175</v>
      </c>
      <c r="CM1355" s="16" t="s">
        <v>119</v>
      </c>
      <c r="CN1355" s="16" t="s">
        <v>119</v>
      </c>
      <c r="CO1355" s="16" t="s">
        <v>3172</v>
      </c>
      <c r="CQ1355" s="16" t="s">
        <v>5171</v>
      </c>
      <c r="CR1355" s="16" t="s">
        <v>5172</v>
      </c>
      <c r="CS1355" s="16" t="s">
        <v>5170</v>
      </c>
      <c r="CT1355" s="16" t="s">
        <v>5174</v>
      </c>
      <c r="CU1355" s="16" t="s">
        <v>3982</v>
      </c>
      <c r="CV1355" s="16" t="s">
        <v>5129</v>
      </c>
      <c r="CW1355" s="16" t="s">
        <v>5176</v>
      </c>
      <c r="CY1355" s="16"/>
      <c r="CZ1355" s="19"/>
      <c r="DA1355" s="16"/>
      <c r="DB1355" s="16"/>
      <c r="DD1355" s="16"/>
      <c r="DF1355" s="16"/>
      <c r="DP1355" s="16"/>
      <c r="DS1355" s="19"/>
      <c r="DT1355" s="16"/>
      <c r="DU1355" s="16"/>
      <c r="DW1355" s="16"/>
      <c r="EB1355" s="16"/>
    </row>
    <row r="1356" spans="1:132" x14ac:dyDescent="0.35">
      <c r="A1356" s="16" t="s">
        <v>1166</v>
      </c>
      <c r="I1356" t="s">
        <v>5177</v>
      </c>
      <c r="J1356"/>
      <c r="K1356" s="16" t="s">
        <v>5829</v>
      </c>
      <c r="L1356" s="16"/>
      <c r="P1356" s="16"/>
      <c r="Q1356" s="16"/>
      <c r="R1356" s="16">
        <f>SUM(COUNTIF(L1356:Q1356,"yes"))</f>
        <v>0</v>
      </c>
      <c r="S1356" s="20"/>
      <c r="T1356" s="16" t="s">
        <v>5810</v>
      </c>
      <c r="U1356" s="16"/>
      <c r="V1356" s="16"/>
      <c r="W1356" s="16"/>
      <c r="X1356" s="16"/>
      <c r="Y1356" s="16"/>
      <c r="Z1356" s="16"/>
      <c r="AA1356" s="16"/>
      <c r="AG1356" s="16"/>
      <c r="AQ1356" s="16"/>
      <c r="AZ1356" s="16">
        <f>LEN(AY1356)-LEN(SUBSTITUTE(AY1356,",",""))+1</f>
        <v>1</v>
      </c>
      <c r="BB1356" s="16">
        <f>LEN(BA1356)-LEN(SUBSTITUTE(BA1356,",",""))+1</f>
        <v>1</v>
      </c>
      <c r="BC1356" s="16">
        <f>Table1[[#This Row], [no. of native regions]]+Table1[[#This Row], [no. of introduced regions]]</f>
        <v>2</v>
      </c>
      <c r="BD1356" s="30">
        <f>Table1[[#This Row], [no. of introduced regions]]/Table1[[#This Row], [no. of native regions]]</f>
        <v>1</v>
      </c>
      <c r="BH1356" s="26"/>
      <c r="BM1356" s="16"/>
      <c r="BN1356" s="16"/>
      <c r="BO1356" s="41"/>
      <c r="BT1356" s="16" t="s">
        <v>5178</v>
      </c>
      <c r="BU1356" s="32" t="s">
        <v>5179</v>
      </c>
      <c r="BW1356" s="16"/>
      <c r="BX1356" s="16"/>
      <c r="BY1356" s="16"/>
      <c r="BZ1356" s="16"/>
      <c r="CI1356" s="16"/>
      <c r="CJ1356" s="16"/>
      <c r="CK1356" s="16"/>
      <c r="CL1356" s="16" t="s">
        <v>5182</v>
      </c>
      <c r="CM1356" s="16" t="s">
        <v>119</v>
      </c>
      <c r="CN1356" s="16" t="s">
        <v>119</v>
      </c>
      <c r="CO1356" s="16" t="s">
        <v>3172</v>
      </c>
      <c r="CQ1356" s="16" t="s">
        <v>5178</v>
      </c>
      <c r="CR1356" s="16" t="s">
        <v>5179</v>
      </c>
      <c r="CT1356" s="16" t="s">
        <v>5181</v>
      </c>
      <c r="CU1356" s="16" t="s">
        <v>3292</v>
      </c>
      <c r="CV1356" s="16" t="s">
        <v>5183</v>
      </c>
      <c r="CW1356" s="16" t="s">
        <v>5184</v>
      </c>
      <c r="CY1356" s="16"/>
      <c r="CZ1356" s="19"/>
      <c r="DA1356" s="16"/>
      <c r="DB1356" s="16"/>
      <c r="DD1356" s="16"/>
      <c r="DF1356" s="16"/>
      <c r="DP1356" s="16"/>
      <c r="DS1356" s="19"/>
      <c r="DT1356" s="16"/>
      <c r="DU1356" s="16"/>
      <c r="DW1356" s="16"/>
      <c r="EB1356" s="16"/>
    </row>
    <row r="1357" spans="1:132" x14ac:dyDescent="0.35">
      <c r="A1357" s="16" t="s">
        <v>1166</v>
      </c>
      <c r="I1357" t="s">
        <v>5185</v>
      </c>
      <c r="J1357"/>
      <c r="K1357" s="16" t="s">
        <v>5829</v>
      </c>
      <c r="L1357" s="16"/>
      <c r="P1357" s="16"/>
      <c r="Q1357" s="16"/>
      <c r="R1357" s="16">
        <f>SUM(COUNTIF(L1357:Q1357,"yes"))</f>
        <v>0</v>
      </c>
      <c r="S1357" s="20"/>
      <c r="T1357" s="16" t="s">
        <v>5810</v>
      </c>
      <c r="U1357" s="16"/>
      <c r="V1357" s="16"/>
      <c r="W1357" s="16"/>
      <c r="X1357" s="16"/>
      <c r="Y1357" s="16"/>
      <c r="Z1357" s="16"/>
      <c r="AA1357" s="16"/>
      <c r="AG1357" s="16"/>
      <c r="AQ1357" s="16"/>
      <c r="BD1357" s="30"/>
      <c r="BH1357" s="26"/>
      <c r="BM1357" s="16"/>
      <c r="BN1357" s="16"/>
      <c r="BO1357" s="41"/>
      <c r="BT1357" s="16" t="s">
        <v>5186</v>
      </c>
      <c r="BU1357" s="32" t="s">
        <v>5187</v>
      </c>
      <c r="BW1357" s="16"/>
      <c r="BX1357" s="16"/>
      <c r="BY1357" s="16"/>
      <c r="BZ1357" s="16"/>
      <c r="CI1357" s="16"/>
      <c r="CJ1357" s="16"/>
      <c r="CK1357" s="16"/>
      <c r="CL1357" s="16" t="s">
        <v>5190</v>
      </c>
      <c r="CM1357" s="16" t="s">
        <v>119</v>
      </c>
      <c r="CN1357" s="16" t="s">
        <v>119</v>
      </c>
      <c r="CO1357" s="16" t="s">
        <v>3172</v>
      </c>
      <c r="CQ1357" s="16" t="s">
        <v>5186</v>
      </c>
      <c r="CR1357" s="16" t="s">
        <v>5187</v>
      </c>
      <c r="CS1357" s="16" t="s">
        <v>5185</v>
      </c>
      <c r="CT1357" s="16" t="s">
        <v>5189</v>
      </c>
      <c r="CU1357" s="16" t="s">
        <v>3489</v>
      </c>
      <c r="CV1357" s="16" t="s">
        <v>5191</v>
      </c>
      <c r="CW1357" s="16" t="s">
        <v>5192</v>
      </c>
      <c r="CY1357" s="16"/>
      <c r="CZ1357" s="19"/>
      <c r="DA1357" s="16"/>
      <c r="DB1357" s="16"/>
      <c r="DD1357" s="16"/>
      <c r="DF1357" s="16"/>
      <c r="DP1357" s="16"/>
      <c r="DS1357" s="19"/>
      <c r="DT1357" s="16"/>
      <c r="DU1357" s="16"/>
      <c r="DW1357" s="16"/>
      <c r="EB1357" s="16"/>
    </row>
    <row r="1358" spans="1:132" x14ac:dyDescent="0.35">
      <c r="A1358" s="16" t="s">
        <v>1166</v>
      </c>
      <c r="I1358" t="s">
        <v>5193</v>
      </c>
      <c r="J1358"/>
      <c r="K1358" s="16" t="s">
        <v>5829</v>
      </c>
      <c r="L1358" s="16"/>
      <c r="P1358" s="16"/>
      <c r="Q1358" s="16"/>
      <c r="R1358" s="16">
        <f>SUM(COUNTIF(L1358:Q1358,"yes"))</f>
        <v>0</v>
      </c>
      <c r="S1358" s="20"/>
      <c r="T1358" s="16" t="s">
        <v>5810</v>
      </c>
      <c r="U1358" s="16"/>
      <c r="V1358" s="16"/>
      <c r="W1358" s="16"/>
      <c r="X1358" s="16"/>
      <c r="Y1358" s="16"/>
      <c r="Z1358" s="16"/>
      <c r="AA1358" s="16"/>
      <c r="AG1358" s="16"/>
      <c r="AQ1358" s="16"/>
      <c r="BD1358" s="30"/>
      <c r="BH1358" s="26"/>
      <c r="BM1358" s="16"/>
      <c r="BN1358" s="16"/>
      <c r="BO1358" s="41"/>
      <c r="BT1358" s="16" t="s">
        <v>5194</v>
      </c>
      <c r="BU1358" s="32" t="s">
        <v>5195</v>
      </c>
      <c r="BW1358" s="16"/>
      <c r="BX1358" s="16"/>
      <c r="BY1358" s="16"/>
      <c r="BZ1358" s="16"/>
      <c r="CI1358" s="16"/>
      <c r="CJ1358" s="16"/>
      <c r="CK1358" s="16"/>
      <c r="CL1358" s="16" t="s">
        <v>5198</v>
      </c>
      <c r="CM1358" s="16" t="s">
        <v>119</v>
      </c>
      <c r="CN1358" s="16" t="s">
        <v>119</v>
      </c>
      <c r="CO1358" s="16" t="s">
        <v>3172</v>
      </c>
      <c r="CQ1358" s="16" t="s">
        <v>5194</v>
      </c>
      <c r="CR1358" s="16" t="s">
        <v>5195</v>
      </c>
      <c r="CS1358" s="16" t="s">
        <v>5193</v>
      </c>
      <c r="CT1358" s="16" t="s">
        <v>5197</v>
      </c>
      <c r="CU1358" s="16" t="s">
        <v>3353</v>
      </c>
      <c r="CV1358" s="16" t="s">
        <v>5199</v>
      </c>
      <c r="CW1358" s="16" t="s">
        <v>5200</v>
      </c>
      <c r="CY1358" s="16"/>
      <c r="CZ1358" s="19"/>
      <c r="DA1358" s="16"/>
      <c r="DB1358" s="16"/>
      <c r="DD1358" s="16"/>
      <c r="DF1358" s="16"/>
      <c r="DP1358" s="16"/>
      <c r="DS1358" s="19"/>
      <c r="DT1358" s="16"/>
      <c r="DU1358" s="16"/>
      <c r="DW1358" s="16"/>
      <c r="EB1358" s="16"/>
    </row>
    <row r="1359" spans="1:132" x14ac:dyDescent="0.35">
      <c r="A1359" s="16" t="s">
        <v>1166</v>
      </c>
      <c r="I1359" t="s">
        <v>5201</v>
      </c>
      <c r="J1359"/>
      <c r="K1359" s="16" t="s">
        <v>5829</v>
      </c>
      <c r="L1359" s="16"/>
      <c r="P1359" s="16"/>
      <c r="Q1359" s="16"/>
      <c r="R1359" s="16">
        <f>SUM(COUNTIF(L1359:Q1359,"yes"))</f>
        <v>0</v>
      </c>
      <c r="S1359" s="20"/>
      <c r="T1359" s="16" t="s">
        <v>5810</v>
      </c>
      <c r="U1359" s="16"/>
      <c r="V1359" s="16"/>
      <c r="W1359" s="16"/>
      <c r="X1359" s="16"/>
      <c r="Y1359" s="16"/>
      <c r="Z1359" s="16"/>
      <c r="AA1359" s="16"/>
      <c r="AG1359" s="16"/>
      <c r="AQ1359" s="16"/>
      <c r="BD1359" s="30"/>
      <c r="BH1359" s="26"/>
      <c r="BM1359" s="16"/>
      <c r="BN1359" s="16"/>
      <c r="BO1359" s="41"/>
      <c r="BT1359" s="16" t="s">
        <v>5202</v>
      </c>
      <c r="BU1359" s="32" t="s">
        <v>5203</v>
      </c>
      <c r="BW1359" s="16"/>
      <c r="BX1359" s="16"/>
      <c r="BY1359" s="16"/>
      <c r="BZ1359" s="16"/>
      <c r="CI1359" s="16"/>
      <c r="CJ1359" s="16"/>
      <c r="CK1359" s="16"/>
      <c r="CL1359" s="16" t="s">
        <v>5206</v>
      </c>
      <c r="CM1359" s="16" t="s">
        <v>119</v>
      </c>
      <c r="CN1359" s="16" t="s">
        <v>119</v>
      </c>
      <c r="CO1359" s="16" t="s">
        <v>3172</v>
      </c>
      <c r="CQ1359" s="16" t="s">
        <v>5202</v>
      </c>
      <c r="CR1359" s="16" t="s">
        <v>5203</v>
      </c>
      <c r="CS1359" s="16" t="s">
        <v>5201</v>
      </c>
      <c r="CT1359" s="16" t="s">
        <v>5205</v>
      </c>
      <c r="CU1359" s="16" t="s">
        <v>3258</v>
      </c>
      <c r="CV1359" s="16" t="s">
        <v>4698</v>
      </c>
      <c r="CW1359" s="16" t="s">
        <v>5207</v>
      </c>
      <c r="CY1359" s="16"/>
      <c r="CZ1359" s="19"/>
      <c r="DA1359" s="16"/>
      <c r="DB1359" s="16"/>
      <c r="DD1359" s="16"/>
      <c r="DF1359" s="16"/>
      <c r="DP1359" s="16"/>
      <c r="DS1359" s="19"/>
      <c r="DT1359" s="16"/>
      <c r="DU1359" s="16"/>
      <c r="DW1359" s="16"/>
      <c r="EB1359" s="16"/>
    </row>
    <row r="1360" spans="1:132" x14ac:dyDescent="0.35">
      <c r="A1360" s="16" t="s">
        <v>1166</v>
      </c>
      <c r="I1360" t="s">
        <v>5208</v>
      </c>
      <c r="J1360"/>
      <c r="K1360" s="16" t="s">
        <v>5829</v>
      </c>
      <c r="L1360" s="16"/>
      <c r="P1360" s="16"/>
      <c r="Q1360" s="16"/>
      <c r="R1360" s="16">
        <f>SUM(COUNTIF(L1360:Q1360,"yes"))</f>
        <v>0</v>
      </c>
      <c r="S1360" s="20"/>
      <c r="T1360" s="16" t="s">
        <v>5810</v>
      </c>
      <c r="U1360" s="16"/>
      <c r="V1360" s="16"/>
      <c r="W1360" s="16"/>
      <c r="X1360" s="16"/>
      <c r="Y1360" s="16"/>
      <c r="Z1360" s="16"/>
      <c r="AA1360" s="16"/>
      <c r="AG1360" s="16"/>
      <c r="AQ1360" s="16"/>
      <c r="BD1360" s="30"/>
      <c r="BH1360" s="26"/>
      <c r="BM1360" s="16"/>
      <c r="BN1360" s="16"/>
      <c r="BO1360" s="41"/>
      <c r="BT1360" s="16" t="s">
        <v>5209</v>
      </c>
      <c r="BU1360" s="32" t="s">
        <v>5210</v>
      </c>
      <c r="BW1360" s="16"/>
      <c r="BX1360" s="16"/>
      <c r="BY1360" s="16"/>
      <c r="BZ1360" s="16"/>
      <c r="CI1360" s="16"/>
      <c r="CJ1360" s="16"/>
      <c r="CK1360" s="16"/>
      <c r="CL1360" s="16" t="s">
        <v>5213</v>
      </c>
      <c r="CM1360" s="16" t="s">
        <v>119</v>
      </c>
      <c r="CN1360" s="16" t="s">
        <v>119</v>
      </c>
      <c r="CO1360" s="16" t="s">
        <v>3172</v>
      </c>
      <c r="CQ1360" s="16" t="s">
        <v>5209</v>
      </c>
      <c r="CR1360" s="16" t="s">
        <v>5210</v>
      </c>
      <c r="CS1360" s="16" t="s">
        <v>5208</v>
      </c>
      <c r="CT1360" s="16" t="s">
        <v>5212</v>
      </c>
      <c r="CU1360" s="16" t="s">
        <v>3572</v>
      </c>
      <c r="CV1360" s="16" t="s">
        <v>5214</v>
      </c>
      <c r="CW1360" s="16" t="s">
        <v>4840</v>
      </c>
      <c r="CY1360" s="16"/>
      <c r="CZ1360" s="19"/>
      <c r="DA1360" s="16"/>
      <c r="DB1360" s="16"/>
      <c r="DD1360" s="16"/>
      <c r="DF1360" s="16"/>
      <c r="DP1360" s="16"/>
      <c r="DS1360" s="19"/>
      <c r="DT1360" s="16"/>
      <c r="DU1360" s="16"/>
      <c r="DW1360" s="16"/>
      <c r="EB1360" s="16"/>
    </row>
    <row r="1361" spans="1:132" x14ac:dyDescent="0.35">
      <c r="A1361" s="16" t="s">
        <v>1166</v>
      </c>
      <c r="I1361" t="s">
        <v>5215</v>
      </c>
      <c r="J1361"/>
      <c r="K1361" s="16" t="s">
        <v>5829</v>
      </c>
      <c r="L1361" s="16"/>
      <c r="P1361" s="16"/>
      <c r="Q1361" s="16"/>
      <c r="R1361" s="16">
        <f>SUM(COUNTIF(L1361:Q1361,"yes"))</f>
        <v>0</v>
      </c>
      <c r="S1361" s="20"/>
      <c r="T1361" s="16" t="s">
        <v>5810</v>
      </c>
      <c r="U1361" s="16"/>
      <c r="V1361" s="16"/>
      <c r="W1361" s="16"/>
      <c r="X1361" s="16"/>
      <c r="Y1361" s="16"/>
      <c r="Z1361" s="16"/>
      <c r="AA1361" s="16"/>
      <c r="AG1361" s="16"/>
      <c r="AQ1361" s="16"/>
      <c r="BD1361" s="30"/>
      <c r="BH1361" s="26"/>
      <c r="BM1361" s="16"/>
      <c r="BN1361" s="16"/>
      <c r="BO1361" s="41"/>
      <c r="BT1361" s="16" t="s">
        <v>5216</v>
      </c>
      <c r="BU1361" s="32" t="s">
        <v>5217</v>
      </c>
      <c r="BW1361" s="16"/>
      <c r="BX1361" s="16"/>
      <c r="BY1361" s="16"/>
      <c r="BZ1361" s="16"/>
      <c r="CI1361" s="16"/>
      <c r="CJ1361" s="16"/>
      <c r="CK1361" s="16"/>
      <c r="CL1361" s="16" t="s">
        <v>5219</v>
      </c>
      <c r="CM1361" s="16" t="s">
        <v>119</v>
      </c>
      <c r="CN1361" s="16" t="s">
        <v>119</v>
      </c>
      <c r="CO1361" s="16" t="s">
        <v>3172</v>
      </c>
      <c r="CQ1361" s="16" t="s">
        <v>5216</v>
      </c>
      <c r="CR1361" s="16" t="s">
        <v>5217</v>
      </c>
      <c r="CS1361" s="16" t="s">
        <v>5215</v>
      </c>
      <c r="CT1361" s="16" t="s">
        <v>6105</v>
      </c>
      <c r="CU1361" s="16" t="s">
        <v>3209</v>
      </c>
      <c r="CV1361" s="16" t="s">
        <v>3201</v>
      </c>
      <c r="CW1361" s="16" t="s">
        <v>5220</v>
      </c>
      <c r="CY1361" s="16"/>
      <c r="CZ1361" s="19"/>
      <c r="DA1361" s="16"/>
      <c r="DB1361" s="16"/>
      <c r="DD1361" s="16"/>
      <c r="DF1361" s="16"/>
      <c r="DP1361" s="16"/>
      <c r="DS1361" s="19"/>
      <c r="DT1361" s="16"/>
      <c r="DU1361" s="16"/>
      <c r="DW1361" s="16"/>
      <c r="EB1361" s="16"/>
    </row>
    <row r="1362" spans="1:132" x14ac:dyDescent="0.35">
      <c r="A1362" s="16" t="s">
        <v>1166</v>
      </c>
      <c r="I1362" t="s">
        <v>5221</v>
      </c>
      <c r="J1362"/>
      <c r="K1362" s="16" t="s">
        <v>5829</v>
      </c>
      <c r="L1362" s="16"/>
      <c r="P1362" s="16"/>
      <c r="Q1362" s="16"/>
      <c r="R1362" s="16">
        <f>SUM(COUNTIF(L1362:Q1362,"yes"))</f>
        <v>0</v>
      </c>
      <c r="S1362" s="20"/>
      <c r="T1362" s="16" t="s">
        <v>5810</v>
      </c>
      <c r="U1362" s="16"/>
      <c r="V1362" s="16"/>
      <c r="W1362" s="16"/>
      <c r="X1362" s="16"/>
      <c r="Y1362" s="16"/>
      <c r="Z1362" s="16"/>
      <c r="AA1362" s="16"/>
      <c r="AG1362" s="16"/>
      <c r="AQ1362" s="16"/>
      <c r="BD1362" s="30"/>
      <c r="BH1362" s="26"/>
      <c r="BM1362" s="16"/>
      <c r="BN1362" s="16"/>
      <c r="BO1362" s="41"/>
      <c r="BT1362" s="16" t="s">
        <v>5222</v>
      </c>
      <c r="BU1362" s="32" t="s">
        <v>5223</v>
      </c>
      <c r="BW1362" s="16"/>
      <c r="BX1362" s="16"/>
      <c r="BY1362" s="16"/>
      <c r="BZ1362" s="16"/>
      <c r="CI1362" s="16"/>
      <c r="CJ1362" s="16"/>
      <c r="CK1362" s="16"/>
      <c r="CL1362" s="16" t="s">
        <v>5225</v>
      </c>
      <c r="CM1362" s="16" t="s">
        <v>119</v>
      </c>
      <c r="CN1362" s="16" t="s">
        <v>119</v>
      </c>
      <c r="CO1362" s="16" t="s">
        <v>3172</v>
      </c>
      <c r="CQ1362" s="16" t="s">
        <v>5222</v>
      </c>
      <c r="CR1362" s="16" t="s">
        <v>5223</v>
      </c>
      <c r="CS1362" s="16" t="s">
        <v>5221</v>
      </c>
      <c r="CT1362" s="16" t="s">
        <v>6106</v>
      </c>
      <c r="CU1362" s="16" t="s">
        <v>3209</v>
      </c>
      <c r="CV1362" s="16" t="s">
        <v>3615</v>
      </c>
      <c r="CW1362" s="16" t="s">
        <v>5061</v>
      </c>
      <c r="CY1362" s="16"/>
      <c r="CZ1362" s="19"/>
      <c r="DA1362" s="16"/>
      <c r="DB1362" s="16"/>
      <c r="DD1362" s="16"/>
      <c r="DF1362" s="16"/>
      <c r="DP1362" s="16"/>
      <c r="DS1362" s="19"/>
      <c r="DT1362" s="16"/>
      <c r="DU1362" s="16"/>
      <c r="DW1362" s="16"/>
      <c r="EB1362" s="16"/>
    </row>
    <row r="1363" spans="1:132" x14ac:dyDescent="0.35">
      <c r="A1363" s="16" t="s">
        <v>1166</v>
      </c>
      <c r="I1363" t="s">
        <v>5226</v>
      </c>
      <c r="J1363"/>
      <c r="K1363" s="16" t="s">
        <v>5829</v>
      </c>
      <c r="L1363" s="16"/>
      <c r="P1363" s="16"/>
      <c r="Q1363" s="16"/>
      <c r="R1363" s="16">
        <f>SUM(COUNTIF(L1363:Q1363,"yes"))</f>
        <v>0</v>
      </c>
      <c r="S1363" s="20"/>
      <c r="T1363" s="16" t="s">
        <v>5810</v>
      </c>
      <c r="U1363" s="16"/>
      <c r="V1363" s="16"/>
      <c r="W1363" s="16"/>
      <c r="X1363" s="16"/>
      <c r="Y1363" s="16"/>
      <c r="Z1363" s="16"/>
      <c r="AA1363" s="16"/>
      <c r="AG1363" s="16"/>
      <c r="AQ1363" s="16"/>
      <c r="BD1363" s="30"/>
      <c r="BH1363" s="26"/>
      <c r="BM1363" s="16"/>
      <c r="BN1363" s="16"/>
      <c r="BO1363" s="41"/>
      <c r="BT1363" s="16" t="s">
        <v>5227</v>
      </c>
      <c r="BU1363" s="32" t="s">
        <v>5228</v>
      </c>
      <c r="BW1363" s="16"/>
      <c r="BX1363" s="16"/>
      <c r="BY1363" s="16"/>
      <c r="BZ1363" s="16"/>
      <c r="CI1363" s="16"/>
      <c r="CJ1363" s="16"/>
      <c r="CK1363" s="16"/>
      <c r="CL1363" s="16" t="s">
        <v>5231</v>
      </c>
      <c r="CM1363" s="16" t="s">
        <v>119</v>
      </c>
      <c r="CN1363" s="16" t="s">
        <v>119</v>
      </c>
      <c r="CO1363" s="16" t="s">
        <v>3172</v>
      </c>
      <c r="CQ1363" s="16" t="s">
        <v>5227</v>
      </c>
      <c r="CR1363" s="16" t="s">
        <v>5228</v>
      </c>
      <c r="CS1363" s="16" t="s">
        <v>5226</v>
      </c>
      <c r="CT1363" s="16" t="s">
        <v>5230</v>
      </c>
      <c r="CU1363" s="16" t="s">
        <v>3572</v>
      </c>
      <c r="CV1363" s="16" t="s">
        <v>5232</v>
      </c>
      <c r="CW1363" s="16" t="s">
        <v>3294</v>
      </c>
      <c r="CY1363" s="16"/>
      <c r="CZ1363" s="19"/>
      <c r="DA1363" s="16"/>
      <c r="DB1363" s="16"/>
      <c r="DD1363" s="16"/>
      <c r="DF1363" s="16"/>
      <c r="DP1363" s="16"/>
      <c r="DS1363" s="19"/>
      <c r="DT1363" s="16"/>
      <c r="DU1363" s="16"/>
      <c r="DW1363" s="16"/>
      <c r="EB1363" s="16"/>
    </row>
    <row r="1364" spans="1:132" x14ac:dyDescent="0.35">
      <c r="A1364" s="16" t="s">
        <v>1166</v>
      </c>
      <c r="I1364" t="s">
        <v>1044</v>
      </c>
      <c r="J1364"/>
      <c r="K1364" s="16" t="s">
        <v>5829</v>
      </c>
      <c r="L1364" s="16"/>
      <c r="P1364" s="16"/>
      <c r="Q1364" s="16"/>
      <c r="R1364" s="16">
        <f>SUM(COUNTIF(L1364:Q1364,"yes"))</f>
        <v>0</v>
      </c>
      <c r="S1364" s="20"/>
      <c r="T1364" s="16" t="s">
        <v>5810</v>
      </c>
      <c r="U1364" s="16"/>
      <c r="V1364" s="16"/>
      <c r="W1364" s="16"/>
      <c r="X1364" s="16"/>
      <c r="Y1364" s="16"/>
      <c r="Z1364" s="16"/>
      <c r="AA1364" s="16"/>
      <c r="AG1364" s="16"/>
      <c r="AQ1364" s="16"/>
      <c r="BD1364" s="30"/>
      <c r="BH1364" s="26"/>
      <c r="BM1364" s="16"/>
      <c r="BN1364" s="16"/>
      <c r="BO1364" s="41"/>
      <c r="BT1364" s="16" t="s">
        <v>542</v>
      </c>
      <c r="BU1364" s="32" t="s">
        <v>5233</v>
      </c>
      <c r="BW1364" s="16"/>
      <c r="BX1364" s="16"/>
      <c r="BY1364" s="16"/>
      <c r="BZ1364" s="16"/>
      <c r="CI1364" s="16"/>
      <c r="CJ1364" s="16"/>
      <c r="CK1364" s="16"/>
      <c r="CL1364" s="16" t="s">
        <v>5236</v>
      </c>
      <c r="CM1364" s="16" t="s">
        <v>119</v>
      </c>
      <c r="CN1364" s="16" t="s">
        <v>119</v>
      </c>
      <c r="CO1364" s="16" t="s">
        <v>3172</v>
      </c>
      <c r="CQ1364" s="16" t="s">
        <v>542</v>
      </c>
      <c r="CR1364" s="16" t="s">
        <v>5233</v>
      </c>
      <c r="CS1364" s="16" t="s">
        <v>1044</v>
      </c>
      <c r="CT1364" s="16" t="s">
        <v>5235</v>
      </c>
      <c r="CU1364" s="16" t="s">
        <v>3489</v>
      </c>
      <c r="CV1364" s="16" t="s">
        <v>3378</v>
      </c>
      <c r="CW1364" s="16" t="s">
        <v>3632</v>
      </c>
      <c r="CY1364" s="16"/>
      <c r="CZ1364" s="19"/>
      <c r="DA1364" s="16"/>
      <c r="DB1364" s="16"/>
      <c r="DD1364" s="16"/>
      <c r="DF1364" s="16"/>
      <c r="DP1364" s="16"/>
      <c r="DS1364" s="19"/>
      <c r="DT1364" s="16"/>
      <c r="DU1364" s="16"/>
      <c r="DW1364" s="16"/>
      <c r="EB1364" s="16"/>
    </row>
    <row r="1365" spans="1:132" x14ac:dyDescent="0.35">
      <c r="A1365" s="16" t="s">
        <v>1166</v>
      </c>
      <c r="I1365" t="s">
        <v>5237</v>
      </c>
      <c r="J1365"/>
      <c r="K1365" s="16" t="s">
        <v>5829</v>
      </c>
      <c r="L1365" s="16"/>
      <c r="P1365" s="16"/>
      <c r="Q1365" s="16"/>
      <c r="R1365" s="16">
        <f>SUM(COUNTIF(L1365:Q1365,"yes"))</f>
        <v>0</v>
      </c>
      <c r="S1365" s="20"/>
      <c r="T1365" s="16" t="s">
        <v>5810</v>
      </c>
      <c r="U1365" s="16"/>
      <c r="V1365" s="16"/>
      <c r="W1365" s="16"/>
      <c r="X1365" s="16"/>
      <c r="Y1365" s="16"/>
      <c r="Z1365" s="16"/>
      <c r="AA1365" s="16"/>
      <c r="AG1365" s="16"/>
      <c r="AQ1365" s="16"/>
      <c r="BD1365" s="30"/>
      <c r="BH1365" s="26"/>
      <c r="BM1365" s="16"/>
      <c r="BN1365" s="16"/>
      <c r="BO1365" s="41"/>
      <c r="BT1365" s="16" t="s">
        <v>5238</v>
      </c>
      <c r="BU1365" s="32" t="s">
        <v>5239</v>
      </c>
      <c r="BW1365" s="16"/>
      <c r="BX1365" s="16"/>
      <c r="BY1365" s="16"/>
      <c r="BZ1365" s="16"/>
      <c r="CI1365" s="16"/>
      <c r="CJ1365" s="16"/>
      <c r="CK1365" s="16"/>
      <c r="CL1365" s="16" t="s">
        <v>5242</v>
      </c>
      <c r="CM1365" s="16" t="s">
        <v>119</v>
      </c>
      <c r="CN1365" s="16" t="s">
        <v>119</v>
      </c>
      <c r="CO1365" s="16" t="s">
        <v>3172</v>
      </c>
      <c r="CQ1365" s="16" t="s">
        <v>5238</v>
      </c>
      <c r="CR1365" s="16" t="s">
        <v>5239</v>
      </c>
      <c r="CS1365" s="16" t="s">
        <v>5237</v>
      </c>
      <c r="CT1365" s="16" t="s">
        <v>5241</v>
      </c>
      <c r="CU1365" s="16" t="s">
        <v>3873</v>
      </c>
      <c r="CV1365" s="16" t="s">
        <v>5035</v>
      </c>
      <c r="CW1365" s="16" t="s">
        <v>3455</v>
      </c>
      <c r="CY1365" s="16"/>
      <c r="CZ1365" s="19"/>
      <c r="DA1365" s="16"/>
      <c r="DB1365" s="16"/>
      <c r="DD1365" s="16"/>
      <c r="DF1365" s="16"/>
      <c r="DP1365" s="16"/>
      <c r="DS1365" s="19"/>
      <c r="DT1365" s="16"/>
      <c r="DU1365" s="16"/>
      <c r="DW1365" s="16"/>
      <c r="EB1365" s="16"/>
    </row>
    <row r="1366" spans="1:132" x14ac:dyDescent="0.35">
      <c r="A1366" s="16" t="s">
        <v>1166</v>
      </c>
      <c r="I1366" t="s">
        <v>5243</v>
      </c>
      <c r="J1366"/>
      <c r="K1366" s="16" t="s">
        <v>5829</v>
      </c>
      <c r="L1366" s="16"/>
      <c r="P1366" s="16"/>
      <c r="Q1366" s="16"/>
      <c r="R1366" s="16">
        <f>SUM(COUNTIF(L1366:Q1366,"yes"))</f>
        <v>0</v>
      </c>
      <c r="S1366" s="20"/>
      <c r="T1366" s="16" t="s">
        <v>5810</v>
      </c>
      <c r="U1366" s="16"/>
      <c r="V1366" s="16"/>
      <c r="W1366" s="16"/>
      <c r="X1366" s="16"/>
      <c r="Y1366" s="16"/>
      <c r="Z1366" s="16"/>
      <c r="AA1366" s="16"/>
      <c r="AG1366" s="16"/>
      <c r="AQ1366" s="16"/>
      <c r="BD1366" s="30"/>
      <c r="BH1366" s="26"/>
      <c r="BM1366" s="16"/>
      <c r="BN1366" s="16"/>
      <c r="BO1366" s="41"/>
      <c r="BT1366" s="16" t="s">
        <v>5244</v>
      </c>
      <c r="BU1366" s="32" t="s">
        <v>5245</v>
      </c>
      <c r="BW1366" s="16"/>
      <c r="BX1366" s="16"/>
      <c r="BY1366" s="16"/>
      <c r="BZ1366" s="16"/>
      <c r="CI1366" s="16"/>
      <c r="CJ1366" s="16"/>
      <c r="CK1366" s="16"/>
      <c r="CL1366" s="16" t="s">
        <v>5248</v>
      </c>
      <c r="CM1366" s="16" t="s">
        <v>119</v>
      </c>
      <c r="CN1366" s="16" t="s">
        <v>119</v>
      </c>
      <c r="CO1366" s="16" t="s">
        <v>3172</v>
      </c>
      <c r="CQ1366" s="16" t="s">
        <v>5244</v>
      </c>
      <c r="CR1366" s="16" t="s">
        <v>5245</v>
      </c>
      <c r="CS1366" s="16" t="s">
        <v>5243</v>
      </c>
      <c r="CT1366" s="16" t="s">
        <v>5247</v>
      </c>
      <c r="CU1366" s="16" t="s">
        <v>3225</v>
      </c>
      <c r="CV1366" s="16" t="s">
        <v>3661</v>
      </c>
      <c r="CW1366" s="16" t="s">
        <v>3410</v>
      </c>
      <c r="CY1366" s="16"/>
      <c r="CZ1366" s="19"/>
      <c r="DA1366" s="16"/>
      <c r="DB1366" s="16"/>
      <c r="DD1366" s="16"/>
      <c r="DF1366" s="16"/>
      <c r="DP1366" s="16"/>
      <c r="DS1366" s="19"/>
      <c r="DT1366" s="16"/>
      <c r="DU1366" s="16"/>
      <c r="DW1366" s="16"/>
      <c r="EB1366" s="16"/>
    </row>
    <row r="1367" spans="1:132" x14ac:dyDescent="0.35">
      <c r="A1367" s="16" t="s">
        <v>1166</v>
      </c>
      <c r="I1367" t="s">
        <v>5249</v>
      </c>
      <c r="J1367"/>
      <c r="K1367" s="16" t="s">
        <v>5829</v>
      </c>
      <c r="L1367" s="16"/>
      <c r="P1367" s="16"/>
      <c r="Q1367" s="16"/>
      <c r="R1367" s="16">
        <f>SUM(COUNTIF(L1367:Q1367,"yes"))</f>
        <v>0</v>
      </c>
      <c r="S1367" s="20"/>
      <c r="T1367" s="16" t="s">
        <v>5810</v>
      </c>
      <c r="U1367" s="16"/>
      <c r="V1367" s="16"/>
      <c r="W1367" s="16"/>
      <c r="X1367" s="16"/>
      <c r="Y1367" s="16"/>
      <c r="Z1367" s="16"/>
      <c r="AA1367" s="16"/>
      <c r="AG1367" s="16"/>
      <c r="AQ1367" s="16"/>
      <c r="BD1367" s="30"/>
      <c r="BH1367" s="26"/>
      <c r="BM1367" s="16"/>
      <c r="BN1367" s="16"/>
      <c r="BO1367" s="41"/>
      <c r="BT1367" s="16" t="s">
        <v>5250</v>
      </c>
      <c r="BU1367" s="32" t="s">
        <v>5251</v>
      </c>
      <c r="BW1367" s="16"/>
      <c r="BX1367" s="16"/>
      <c r="BY1367" s="16"/>
      <c r="BZ1367" s="16"/>
      <c r="CI1367" s="16"/>
      <c r="CJ1367" s="16"/>
      <c r="CK1367" s="16"/>
      <c r="CL1367" s="16" t="s">
        <v>5254</v>
      </c>
      <c r="CM1367" s="16" t="s">
        <v>119</v>
      </c>
      <c r="CN1367" s="16" t="s">
        <v>119</v>
      </c>
      <c r="CO1367" s="16" t="s">
        <v>3172</v>
      </c>
      <c r="CQ1367" s="16" t="s">
        <v>5250</v>
      </c>
      <c r="CR1367" s="16" t="s">
        <v>5251</v>
      </c>
      <c r="CS1367" s="16" t="s">
        <v>5249</v>
      </c>
      <c r="CT1367" s="16" t="s">
        <v>5253</v>
      </c>
      <c r="CU1367" s="16" t="s">
        <v>3174</v>
      </c>
      <c r="CV1367" s="16" t="s">
        <v>3631</v>
      </c>
      <c r="CW1367" s="16" t="s">
        <v>3176</v>
      </c>
      <c r="CY1367" s="16"/>
      <c r="CZ1367" s="19"/>
      <c r="DA1367" s="16"/>
      <c r="DB1367" s="16"/>
      <c r="DD1367" s="16"/>
      <c r="DF1367" s="16"/>
      <c r="DP1367" s="16"/>
      <c r="DS1367" s="19"/>
      <c r="DT1367" s="16"/>
      <c r="DU1367" s="16"/>
      <c r="DW1367" s="16"/>
      <c r="EB1367" s="16"/>
    </row>
    <row r="1368" spans="1:132" x14ac:dyDescent="0.35">
      <c r="A1368" s="16" t="s">
        <v>1166</v>
      </c>
      <c r="I1368" t="s">
        <v>5255</v>
      </c>
      <c r="J1368"/>
      <c r="K1368" s="16" t="s">
        <v>5829</v>
      </c>
      <c r="L1368" s="16"/>
      <c r="P1368" s="16"/>
      <c r="Q1368" s="16"/>
      <c r="R1368" s="16">
        <f>SUM(COUNTIF(L1368:Q1368,"yes"))</f>
        <v>0</v>
      </c>
      <c r="S1368" s="20"/>
      <c r="T1368" s="16" t="s">
        <v>5810</v>
      </c>
      <c r="U1368" s="16"/>
      <c r="V1368" s="16"/>
      <c r="W1368" s="16"/>
      <c r="X1368" s="16"/>
      <c r="Y1368" s="16"/>
      <c r="Z1368" s="16"/>
      <c r="AA1368" s="16"/>
      <c r="AG1368" s="16"/>
      <c r="AQ1368" s="16"/>
      <c r="BD1368" s="30"/>
      <c r="BH1368" s="26"/>
      <c r="BM1368" s="16"/>
      <c r="BN1368" s="16"/>
      <c r="BO1368" s="41"/>
      <c r="BT1368" s="16" t="s">
        <v>5256</v>
      </c>
      <c r="BU1368" s="32" t="s">
        <v>5257</v>
      </c>
      <c r="BW1368" s="16"/>
      <c r="BX1368" s="16"/>
      <c r="BY1368" s="16"/>
      <c r="BZ1368" s="16"/>
      <c r="CI1368" s="16"/>
      <c r="CJ1368" s="16"/>
      <c r="CK1368" s="16"/>
      <c r="CL1368" s="16" t="s">
        <v>5260</v>
      </c>
      <c r="CM1368" s="16" t="s">
        <v>119</v>
      </c>
      <c r="CN1368" s="16" t="s">
        <v>119</v>
      </c>
      <c r="CO1368" s="16" t="s">
        <v>3172</v>
      </c>
      <c r="CQ1368" s="16" t="s">
        <v>5256</v>
      </c>
      <c r="CR1368" s="16" t="s">
        <v>5257</v>
      </c>
      <c r="CS1368" s="16" t="s">
        <v>5255</v>
      </c>
      <c r="CT1368" s="16" t="s">
        <v>5259</v>
      </c>
      <c r="CU1368" s="16" t="s">
        <v>3225</v>
      </c>
      <c r="CV1368" s="16" t="s">
        <v>5261</v>
      </c>
      <c r="CW1368" s="16" t="s">
        <v>3498</v>
      </c>
      <c r="CY1368" s="16"/>
      <c r="CZ1368" s="19"/>
      <c r="DA1368" s="16"/>
      <c r="DB1368" s="16"/>
      <c r="DD1368" s="16"/>
      <c r="DF1368" s="16"/>
      <c r="DP1368" s="16"/>
      <c r="DS1368" s="19"/>
      <c r="DT1368" s="16"/>
      <c r="DU1368" s="16"/>
      <c r="DW1368" s="16"/>
      <c r="EB1368" s="16"/>
    </row>
    <row r="1369" spans="1:132" x14ac:dyDescent="0.35">
      <c r="A1369" s="16" t="s">
        <v>1166</v>
      </c>
      <c r="I1369" t="s">
        <v>5262</v>
      </c>
      <c r="J1369"/>
      <c r="K1369" s="16" t="s">
        <v>5829</v>
      </c>
      <c r="L1369" s="16"/>
      <c r="P1369" s="16"/>
      <c r="Q1369" s="16"/>
      <c r="R1369" s="16">
        <f>SUM(COUNTIF(L1369:Q1369,"yes"))</f>
        <v>0</v>
      </c>
      <c r="S1369" s="20"/>
      <c r="T1369" s="16" t="s">
        <v>5810</v>
      </c>
      <c r="U1369" s="16"/>
      <c r="V1369" s="16"/>
      <c r="W1369" s="16"/>
      <c r="X1369" s="16"/>
      <c r="Y1369" s="16"/>
      <c r="Z1369" s="16"/>
      <c r="AA1369" s="16"/>
      <c r="AG1369" s="16"/>
      <c r="AQ1369" s="16"/>
      <c r="BD1369" s="30"/>
      <c r="BH1369" s="26"/>
      <c r="BM1369" s="16"/>
      <c r="BN1369" s="16"/>
      <c r="BO1369" s="41"/>
      <c r="BT1369" s="16" t="s">
        <v>5263</v>
      </c>
      <c r="BU1369" s="32" t="s">
        <v>5264</v>
      </c>
      <c r="BW1369" s="16"/>
      <c r="BX1369" s="16"/>
      <c r="BY1369" s="16"/>
      <c r="BZ1369" s="16"/>
      <c r="CI1369" s="16"/>
      <c r="CJ1369" s="16"/>
      <c r="CK1369" s="16"/>
      <c r="CL1369" s="16" t="s">
        <v>5267</v>
      </c>
      <c r="CM1369" s="16" t="s">
        <v>119</v>
      </c>
      <c r="CN1369" s="16" t="s">
        <v>119</v>
      </c>
      <c r="CO1369" s="16" t="s">
        <v>3172</v>
      </c>
      <c r="CQ1369" s="16" t="s">
        <v>5263</v>
      </c>
      <c r="CR1369" s="16" t="s">
        <v>5264</v>
      </c>
      <c r="CS1369" s="16" t="s">
        <v>5262</v>
      </c>
      <c r="CT1369" s="16" t="s">
        <v>5266</v>
      </c>
      <c r="CU1369" s="16" t="s">
        <v>3719</v>
      </c>
      <c r="CV1369" s="16" t="s">
        <v>3782</v>
      </c>
      <c r="CW1369" s="16" t="s">
        <v>3294</v>
      </c>
      <c r="CY1369" s="16"/>
      <c r="CZ1369" s="19"/>
      <c r="DA1369" s="16"/>
      <c r="DB1369" s="16"/>
      <c r="DD1369" s="16"/>
      <c r="DF1369" s="16"/>
      <c r="DP1369" s="16"/>
      <c r="DS1369" s="19"/>
      <c r="DT1369" s="16"/>
      <c r="DU1369" s="16"/>
      <c r="DW1369" s="16"/>
      <c r="EB1369" s="16"/>
    </row>
    <row r="1370" spans="1:132" x14ac:dyDescent="0.35">
      <c r="A1370" s="16" t="s">
        <v>1166</v>
      </c>
      <c r="I1370" t="s">
        <v>5268</v>
      </c>
      <c r="J1370"/>
      <c r="K1370" s="16" t="s">
        <v>5829</v>
      </c>
      <c r="L1370" s="16"/>
      <c r="P1370" s="16"/>
      <c r="Q1370" s="16"/>
      <c r="R1370" s="16">
        <f>SUM(COUNTIF(L1370:Q1370,"yes"))</f>
        <v>0</v>
      </c>
      <c r="S1370" s="20"/>
      <c r="T1370" s="16" t="s">
        <v>5810</v>
      </c>
      <c r="U1370" s="16"/>
      <c r="V1370" s="16"/>
      <c r="W1370" s="16"/>
      <c r="X1370" s="16"/>
      <c r="Y1370" s="16"/>
      <c r="Z1370" s="16"/>
      <c r="AA1370" s="16"/>
      <c r="AG1370" s="16"/>
      <c r="AQ1370" s="16"/>
      <c r="BD1370" s="30"/>
      <c r="BH1370" s="26"/>
      <c r="BM1370" s="16"/>
      <c r="BN1370" s="16"/>
      <c r="BO1370" s="41"/>
      <c r="BT1370" s="16" t="s">
        <v>5269</v>
      </c>
      <c r="BU1370" s="32" t="s">
        <v>5270</v>
      </c>
      <c r="BW1370" s="16"/>
      <c r="BX1370" s="16"/>
      <c r="BY1370" s="16"/>
      <c r="BZ1370" s="16"/>
      <c r="CI1370" s="16"/>
      <c r="CJ1370" s="16"/>
      <c r="CK1370" s="16"/>
      <c r="CL1370" s="16" t="s">
        <v>5273</v>
      </c>
      <c r="CM1370" s="16" t="s">
        <v>119</v>
      </c>
      <c r="CN1370" s="16" t="s">
        <v>119</v>
      </c>
      <c r="CO1370" s="16" t="s">
        <v>3172</v>
      </c>
      <c r="CQ1370" s="16" t="s">
        <v>5269</v>
      </c>
      <c r="CR1370" s="16" t="s">
        <v>5270</v>
      </c>
      <c r="CS1370" s="16" t="s">
        <v>5268</v>
      </c>
      <c r="CT1370" s="16" t="s">
        <v>5272</v>
      </c>
      <c r="CU1370" s="16" t="s">
        <v>3353</v>
      </c>
      <c r="CV1370" s="16" t="s">
        <v>3534</v>
      </c>
      <c r="CW1370" s="16" t="s">
        <v>5274</v>
      </c>
      <c r="CY1370" s="16"/>
      <c r="CZ1370" s="19"/>
      <c r="DA1370" s="16"/>
      <c r="DB1370" s="16"/>
      <c r="DD1370" s="16"/>
      <c r="DF1370" s="16"/>
      <c r="DP1370" s="16"/>
      <c r="DS1370" s="19"/>
      <c r="DT1370" s="16"/>
      <c r="DU1370" s="16"/>
      <c r="DW1370" s="16"/>
      <c r="EB1370" s="16"/>
    </row>
    <row r="1371" spans="1:132" x14ac:dyDescent="0.35">
      <c r="A1371" s="16" t="s">
        <v>1166</v>
      </c>
      <c r="I1371" t="s">
        <v>5275</v>
      </c>
      <c r="J1371"/>
      <c r="K1371" s="16" t="s">
        <v>5829</v>
      </c>
      <c r="L1371" s="16"/>
      <c r="P1371" s="16"/>
      <c r="Q1371" s="16"/>
      <c r="R1371" s="16">
        <f>SUM(COUNTIF(L1371:Q1371,"yes"))</f>
        <v>0</v>
      </c>
      <c r="S1371" s="20"/>
      <c r="T1371" s="16" t="s">
        <v>5810</v>
      </c>
      <c r="U1371" s="16"/>
      <c r="V1371" s="16"/>
      <c r="W1371" s="16"/>
      <c r="X1371" s="16"/>
      <c r="Y1371" s="16"/>
      <c r="Z1371" s="16"/>
      <c r="AA1371" s="16"/>
      <c r="AG1371" s="16"/>
      <c r="AQ1371" s="16"/>
      <c r="BD1371" s="30"/>
      <c r="BH1371" s="26"/>
      <c r="BM1371" s="16"/>
      <c r="BN1371" s="16"/>
      <c r="BO1371" s="41"/>
      <c r="BT1371" s="16" t="s">
        <v>5276</v>
      </c>
      <c r="BU1371" s="32" t="s">
        <v>5277</v>
      </c>
      <c r="BW1371" s="16"/>
      <c r="BX1371" s="16"/>
      <c r="BY1371" s="16"/>
      <c r="BZ1371" s="16"/>
      <c r="CI1371" s="16"/>
      <c r="CJ1371" s="16"/>
      <c r="CK1371" s="16"/>
      <c r="CL1371" s="16" t="s">
        <v>5280</v>
      </c>
      <c r="CM1371" s="16" t="s">
        <v>119</v>
      </c>
      <c r="CN1371" s="16" t="s">
        <v>119</v>
      </c>
      <c r="CO1371" s="16" t="s">
        <v>3172</v>
      </c>
      <c r="CQ1371" s="16" t="s">
        <v>5276</v>
      </c>
      <c r="CR1371" s="16" t="s">
        <v>5277</v>
      </c>
      <c r="CS1371" s="16" t="s">
        <v>5275</v>
      </c>
      <c r="CT1371" s="16" t="s">
        <v>5279</v>
      </c>
      <c r="CU1371" s="16" t="s">
        <v>3557</v>
      </c>
      <c r="CV1371" s="16" t="s">
        <v>5148</v>
      </c>
      <c r="CW1371" s="16" t="s">
        <v>3830</v>
      </c>
      <c r="CY1371" s="16"/>
      <c r="CZ1371" s="19"/>
      <c r="DA1371" s="16"/>
      <c r="DB1371" s="16"/>
      <c r="DD1371" s="16"/>
      <c r="DF1371" s="16"/>
      <c r="DP1371" s="16"/>
      <c r="DS1371" s="19"/>
      <c r="DT1371" s="16"/>
      <c r="DU1371" s="16"/>
      <c r="DW1371" s="16"/>
      <c r="EB1371" s="16"/>
    </row>
    <row r="1372" spans="1:132" x14ac:dyDescent="0.35">
      <c r="A1372" s="16" t="s">
        <v>1166</v>
      </c>
      <c r="I1372" t="s">
        <v>5281</v>
      </c>
      <c r="J1372"/>
      <c r="K1372" s="16" t="s">
        <v>5829</v>
      </c>
      <c r="L1372" s="16"/>
      <c r="P1372" s="16"/>
      <c r="Q1372" s="16"/>
      <c r="R1372" s="16">
        <f>SUM(COUNTIF(L1372:Q1372,"yes"))</f>
        <v>0</v>
      </c>
      <c r="S1372" s="20"/>
      <c r="T1372" s="16" t="s">
        <v>5810</v>
      </c>
      <c r="U1372" s="16"/>
      <c r="V1372" s="16"/>
      <c r="W1372" s="16"/>
      <c r="X1372" s="16"/>
      <c r="Y1372" s="16"/>
      <c r="Z1372" s="16"/>
      <c r="AA1372" s="16"/>
      <c r="AG1372" s="16"/>
      <c r="AQ1372" s="16"/>
      <c r="BD1372" s="30"/>
      <c r="BH1372" s="26"/>
      <c r="BM1372" s="16"/>
      <c r="BN1372" s="16"/>
      <c r="BO1372" s="41"/>
      <c r="BT1372" s="16" t="s">
        <v>5282</v>
      </c>
      <c r="BU1372" s="32" t="s">
        <v>5283</v>
      </c>
      <c r="BW1372" s="16"/>
      <c r="BX1372" s="16"/>
      <c r="BY1372" s="16"/>
      <c r="BZ1372" s="16"/>
      <c r="CI1372" s="16"/>
      <c r="CJ1372" s="16"/>
      <c r="CK1372" s="16"/>
      <c r="CL1372" s="16" t="s">
        <v>5286</v>
      </c>
      <c r="CM1372" s="16" t="s">
        <v>119</v>
      </c>
      <c r="CN1372" s="16" t="s">
        <v>119</v>
      </c>
      <c r="CO1372" s="16" t="s">
        <v>3172</v>
      </c>
      <c r="CQ1372" s="16" t="s">
        <v>5282</v>
      </c>
      <c r="CR1372" s="16" t="s">
        <v>5283</v>
      </c>
      <c r="CS1372" s="16" t="s">
        <v>5281</v>
      </c>
      <c r="CT1372" s="16" t="s">
        <v>5285</v>
      </c>
      <c r="CU1372" s="16" t="s">
        <v>3249</v>
      </c>
      <c r="CV1372" s="16" t="s">
        <v>3615</v>
      </c>
      <c r="CW1372" s="16" t="s">
        <v>3459</v>
      </c>
      <c r="CY1372" s="16"/>
      <c r="CZ1372" s="19"/>
      <c r="DA1372" s="16"/>
      <c r="DB1372" s="16"/>
      <c r="DD1372" s="16"/>
      <c r="DF1372" s="16"/>
      <c r="DP1372" s="16"/>
      <c r="DS1372" s="19"/>
      <c r="DT1372" s="16"/>
      <c r="DU1372" s="16"/>
      <c r="DW1372" s="16"/>
      <c r="EB1372" s="16"/>
    </row>
    <row r="1373" spans="1:132" x14ac:dyDescent="0.35">
      <c r="A1373" s="16" t="s">
        <v>1166</v>
      </c>
      <c r="I1373" t="s">
        <v>5287</v>
      </c>
      <c r="J1373"/>
      <c r="K1373" s="16" t="s">
        <v>5829</v>
      </c>
      <c r="L1373" s="16"/>
      <c r="P1373" s="16"/>
      <c r="Q1373" s="16"/>
      <c r="R1373" s="16">
        <f>SUM(COUNTIF(L1373:Q1373,"yes"))</f>
        <v>0</v>
      </c>
      <c r="S1373" s="20"/>
      <c r="T1373" s="16" t="s">
        <v>5810</v>
      </c>
      <c r="U1373" s="16"/>
      <c r="V1373" s="16"/>
      <c r="W1373" s="16"/>
      <c r="X1373" s="16"/>
      <c r="Y1373" s="16"/>
      <c r="Z1373" s="16"/>
      <c r="AA1373" s="16"/>
      <c r="AG1373" s="16"/>
      <c r="AQ1373" s="16"/>
      <c r="BD1373" s="30"/>
      <c r="BH1373" s="26"/>
      <c r="BM1373" s="16"/>
      <c r="BN1373" s="16"/>
      <c r="BO1373" s="41"/>
      <c r="BT1373" s="16" t="s">
        <v>5288</v>
      </c>
      <c r="BU1373" s="32" t="s">
        <v>5289</v>
      </c>
      <c r="BW1373" s="16"/>
      <c r="BX1373" s="16"/>
      <c r="BY1373" s="16"/>
      <c r="BZ1373" s="16"/>
      <c r="CI1373" s="16"/>
      <c r="CJ1373" s="16"/>
      <c r="CK1373" s="16"/>
      <c r="CL1373" s="16" t="s">
        <v>5292</v>
      </c>
      <c r="CM1373" s="16" t="s">
        <v>119</v>
      </c>
      <c r="CN1373" s="16" t="s">
        <v>119</v>
      </c>
      <c r="CO1373" s="16" t="s">
        <v>3172</v>
      </c>
      <c r="CQ1373" s="16" t="s">
        <v>5288</v>
      </c>
      <c r="CR1373" s="16" t="s">
        <v>5289</v>
      </c>
      <c r="CS1373" s="16" t="s">
        <v>5287</v>
      </c>
      <c r="CT1373" s="16" t="s">
        <v>5291</v>
      </c>
      <c r="CU1373" s="16" t="s">
        <v>3209</v>
      </c>
      <c r="CV1373" s="16" t="s">
        <v>5293</v>
      </c>
      <c r="CW1373" s="16" t="s">
        <v>3503</v>
      </c>
      <c r="CY1373" s="16"/>
      <c r="CZ1373" s="19"/>
      <c r="DA1373" s="16"/>
      <c r="DB1373" s="16"/>
      <c r="DD1373" s="16"/>
      <c r="DF1373" s="16"/>
      <c r="DP1373" s="16"/>
      <c r="DS1373" s="19"/>
      <c r="DT1373" s="16"/>
      <c r="DU1373" s="16"/>
      <c r="DW1373" s="16"/>
      <c r="EB1373" s="16"/>
    </row>
    <row r="1374" spans="1:132" x14ac:dyDescent="0.35">
      <c r="A1374" s="16" t="s">
        <v>1166</v>
      </c>
      <c r="I1374" t="s">
        <v>5294</v>
      </c>
      <c r="J1374"/>
      <c r="K1374" s="16" t="s">
        <v>5829</v>
      </c>
      <c r="L1374" s="16"/>
      <c r="P1374" s="16"/>
      <c r="Q1374" s="16"/>
      <c r="R1374" s="16">
        <f>SUM(COUNTIF(L1374:Q1374,"yes"))</f>
        <v>0</v>
      </c>
      <c r="S1374" s="20"/>
      <c r="T1374" s="16" t="s">
        <v>5810</v>
      </c>
      <c r="U1374" s="16"/>
      <c r="V1374" s="16"/>
      <c r="W1374" s="16"/>
      <c r="X1374" s="16"/>
      <c r="Y1374" s="16"/>
      <c r="Z1374" s="16"/>
      <c r="AA1374" s="16"/>
      <c r="AG1374" s="16"/>
      <c r="AQ1374" s="16"/>
      <c r="BD1374" s="30"/>
      <c r="BH1374" s="26"/>
      <c r="BM1374" s="16"/>
      <c r="BN1374" s="16"/>
      <c r="BO1374" s="41"/>
      <c r="BT1374" s="16" t="s">
        <v>5295</v>
      </c>
      <c r="BU1374" s="32" t="s">
        <v>5296</v>
      </c>
      <c r="BW1374" s="16"/>
      <c r="BX1374" s="16"/>
      <c r="BY1374" s="16"/>
      <c r="BZ1374" s="16"/>
      <c r="CI1374" s="16"/>
      <c r="CJ1374" s="16"/>
      <c r="CK1374" s="16"/>
      <c r="CL1374" s="16" t="s">
        <v>5299</v>
      </c>
      <c r="CM1374" s="16" t="s">
        <v>119</v>
      </c>
      <c r="CN1374" s="16" t="s">
        <v>119</v>
      </c>
      <c r="CO1374" s="16" t="s">
        <v>3172</v>
      </c>
      <c r="CQ1374" s="16" t="s">
        <v>5295</v>
      </c>
      <c r="CR1374" s="16" t="s">
        <v>5296</v>
      </c>
      <c r="CS1374" s="16" t="s">
        <v>5294</v>
      </c>
      <c r="CT1374" s="16" t="s">
        <v>5298</v>
      </c>
      <c r="CU1374" s="16" t="s">
        <v>3292</v>
      </c>
      <c r="CV1374" s="16" t="s">
        <v>5300</v>
      </c>
      <c r="CW1374" s="16" t="s">
        <v>3251</v>
      </c>
      <c r="CY1374" s="16"/>
      <c r="CZ1374" s="19"/>
      <c r="DA1374" s="16"/>
      <c r="DB1374" s="16"/>
      <c r="DD1374" s="16"/>
      <c r="DF1374" s="16"/>
      <c r="DP1374" s="16"/>
      <c r="DS1374" s="19"/>
      <c r="DT1374" s="16"/>
      <c r="DU1374" s="16"/>
      <c r="DW1374" s="16"/>
      <c r="EB1374" s="16"/>
    </row>
    <row r="1375" spans="1:132" x14ac:dyDescent="0.35">
      <c r="A1375" s="16" t="s">
        <v>1166</v>
      </c>
      <c r="I1375" t="s">
        <v>5301</v>
      </c>
      <c r="J1375"/>
      <c r="K1375" s="16" t="s">
        <v>5829</v>
      </c>
      <c r="L1375" s="16"/>
      <c r="P1375" s="16"/>
      <c r="Q1375" s="16"/>
      <c r="R1375" s="16">
        <f>SUM(COUNTIF(L1375:Q1375,"yes"))</f>
        <v>0</v>
      </c>
      <c r="S1375" s="20"/>
      <c r="T1375" s="16" t="s">
        <v>5810</v>
      </c>
      <c r="U1375" s="16"/>
      <c r="V1375" s="16"/>
      <c r="W1375" s="16"/>
      <c r="X1375" s="16"/>
      <c r="Y1375" s="16"/>
      <c r="Z1375" s="16"/>
      <c r="AA1375" s="16"/>
      <c r="AG1375" s="16"/>
      <c r="AQ1375" s="16"/>
      <c r="BD1375" s="30"/>
      <c r="BH1375" s="26"/>
      <c r="BM1375" s="16"/>
      <c r="BN1375" s="16"/>
      <c r="BO1375" s="41"/>
      <c r="BT1375" s="16" t="s">
        <v>5302</v>
      </c>
      <c r="BU1375" s="32" t="s">
        <v>5303</v>
      </c>
      <c r="BW1375" s="16"/>
      <c r="BX1375" s="16"/>
      <c r="BY1375" s="16"/>
      <c r="BZ1375" s="16"/>
      <c r="CI1375" s="16"/>
      <c r="CJ1375" s="16"/>
      <c r="CK1375" s="16"/>
      <c r="CL1375" s="16" t="s">
        <v>5306</v>
      </c>
      <c r="CM1375" s="16" t="s">
        <v>119</v>
      </c>
      <c r="CN1375" s="16" t="s">
        <v>119</v>
      </c>
      <c r="CO1375" s="16" t="s">
        <v>3172</v>
      </c>
      <c r="CQ1375" s="16" t="s">
        <v>5302</v>
      </c>
      <c r="CR1375" s="16" t="s">
        <v>5303</v>
      </c>
      <c r="CS1375" s="16" t="s">
        <v>5301</v>
      </c>
      <c r="CT1375" s="16" t="s">
        <v>5305</v>
      </c>
      <c r="CU1375" s="16" t="s">
        <v>3275</v>
      </c>
      <c r="CV1375" s="16" t="s">
        <v>3193</v>
      </c>
      <c r="CW1375" s="16" t="s">
        <v>3176</v>
      </c>
      <c r="CY1375" s="16"/>
      <c r="CZ1375" s="19"/>
      <c r="DA1375" s="16"/>
      <c r="DB1375" s="16"/>
      <c r="DD1375" s="16"/>
      <c r="DF1375" s="16"/>
      <c r="DP1375" s="16"/>
      <c r="DS1375" s="19"/>
      <c r="DT1375" s="16"/>
      <c r="DU1375" s="16"/>
      <c r="DW1375" s="16"/>
      <c r="EB1375" s="16"/>
    </row>
    <row r="1376" spans="1:132" x14ac:dyDescent="0.35">
      <c r="A1376" s="16" t="s">
        <v>1166</v>
      </c>
      <c r="I1376" t="s">
        <v>5307</v>
      </c>
      <c r="J1376"/>
      <c r="K1376" s="16" t="s">
        <v>5829</v>
      </c>
      <c r="L1376" s="16"/>
      <c r="P1376" s="16"/>
      <c r="Q1376" s="16"/>
      <c r="R1376" s="16">
        <f>SUM(COUNTIF(L1376:Q1376,"yes"))</f>
        <v>0</v>
      </c>
      <c r="S1376" s="20"/>
      <c r="T1376" s="16" t="s">
        <v>5810</v>
      </c>
      <c r="U1376" s="16"/>
      <c r="V1376" s="16"/>
      <c r="W1376" s="16"/>
      <c r="X1376" s="16"/>
      <c r="Y1376" s="16"/>
      <c r="Z1376" s="16"/>
      <c r="AA1376" s="16"/>
      <c r="AG1376" s="16"/>
      <c r="AQ1376" s="16"/>
      <c r="BD1376" s="30"/>
      <c r="BH1376" s="26"/>
      <c r="BM1376" s="16"/>
      <c r="BN1376" s="16"/>
      <c r="BO1376" s="41"/>
      <c r="BT1376" s="16" t="s">
        <v>5308</v>
      </c>
      <c r="BU1376" s="32" t="s">
        <v>5309</v>
      </c>
      <c r="BW1376" s="16"/>
      <c r="BX1376" s="16"/>
      <c r="BY1376" s="16"/>
      <c r="BZ1376" s="16"/>
      <c r="CI1376" s="16"/>
      <c r="CJ1376" s="16"/>
      <c r="CK1376" s="16"/>
      <c r="CL1376" s="16" t="s">
        <v>5312</v>
      </c>
      <c r="CM1376" s="16" t="s">
        <v>119</v>
      </c>
      <c r="CN1376" s="16" t="s">
        <v>119</v>
      </c>
      <c r="CO1376" s="16" t="s">
        <v>3172</v>
      </c>
      <c r="CQ1376" s="16" t="s">
        <v>5308</v>
      </c>
      <c r="CR1376" s="16" t="s">
        <v>5309</v>
      </c>
      <c r="CS1376" s="16" t="s">
        <v>5307</v>
      </c>
      <c r="CT1376" s="16" t="s">
        <v>5311</v>
      </c>
      <c r="CU1376" s="16" t="s">
        <v>3183</v>
      </c>
      <c r="CV1376" s="16" t="s">
        <v>3250</v>
      </c>
      <c r="CW1376" s="16" t="s">
        <v>5061</v>
      </c>
      <c r="CY1376" s="16"/>
      <c r="CZ1376" s="19"/>
      <c r="DA1376" s="16"/>
      <c r="DB1376" s="16"/>
      <c r="DD1376" s="16"/>
      <c r="DF1376" s="16"/>
      <c r="DP1376" s="16"/>
      <c r="DS1376" s="19"/>
      <c r="DT1376" s="16"/>
      <c r="DU1376" s="16"/>
      <c r="DW1376" s="16"/>
      <c r="EB1376" s="16"/>
    </row>
    <row r="1377" spans="1:132" x14ac:dyDescent="0.35">
      <c r="A1377" s="16" t="s">
        <v>1166</v>
      </c>
      <c r="I1377" t="s">
        <v>5313</v>
      </c>
      <c r="J1377"/>
      <c r="K1377" s="16" t="s">
        <v>5829</v>
      </c>
      <c r="L1377" s="16"/>
      <c r="P1377" s="16"/>
      <c r="Q1377" s="16"/>
      <c r="R1377" s="16">
        <f>SUM(COUNTIF(L1377:Q1377,"yes"))</f>
        <v>0</v>
      </c>
      <c r="S1377" s="20"/>
      <c r="T1377" s="16" t="s">
        <v>5810</v>
      </c>
      <c r="U1377" s="16"/>
      <c r="V1377" s="16"/>
      <c r="W1377" s="16"/>
      <c r="X1377" s="16"/>
      <c r="Y1377" s="16"/>
      <c r="Z1377" s="16"/>
      <c r="AA1377" s="16"/>
      <c r="AG1377" s="16"/>
      <c r="AQ1377" s="16"/>
      <c r="BD1377" s="30"/>
      <c r="BH1377" s="26"/>
      <c r="BM1377" s="16"/>
      <c r="BN1377" s="16"/>
      <c r="BO1377" s="41"/>
      <c r="BT1377" s="16" t="s">
        <v>5314</v>
      </c>
      <c r="BU1377" s="32" t="s">
        <v>5315</v>
      </c>
      <c r="BW1377" s="16"/>
      <c r="BX1377" s="16"/>
      <c r="BY1377" s="16"/>
      <c r="BZ1377" s="16"/>
      <c r="CI1377" s="16"/>
      <c r="CJ1377" s="16"/>
      <c r="CK1377" s="16"/>
      <c r="CL1377" s="16" t="s">
        <v>5318</v>
      </c>
      <c r="CM1377" s="16" t="s">
        <v>119</v>
      </c>
      <c r="CN1377" s="16" t="s">
        <v>119</v>
      </c>
      <c r="CO1377" s="16" t="s">
        <v>3172</v>
      </c>
      <c r="CQ1377" s="16" t="s">
        <v>5314</v>
      </c>
      <c r="CR1377" s="16" t="s">
        <v>5315</v>
      </c>
      <c r="CS1377" s="16" t="s">
        <v>5313</v>
      </c>
      <c r="CT1377" s="16" t="s">
        <v>5317</v>
      </c>
      <c r="CU1377" s="16" t="s">
        <v>3466</v>
      </c>
      <c r="CV1377" s="16" t="s">
        <v>3435</v>
      </c>
      <c r="CW1377" s="16" t="s">
        <v>3324</v>
      </c>
      <c r="CY1377" s="16"/>
      <c r="CZ1377" s="19"/>
      <c r="DA1377" s="16"/>
      <c r="DB1377" s="16"/>
      <c r="DD1377" s="16"/>
      <c r="DF1377" s="16"/>
      <c r="DP1377" s="16"/>
      <c r="DS1377" s="19"/>
      <c r="DT1377" s="16"/>
      <c r="DU1377" s="16"/>
      <c r="DW1377" s="16"/>
      <c r="EB1377" s="16"/>
    </row>
    <row r="1378" spans="1:132" x14ac:dyDescent="0.35">
      <c r="A1378" s="16" t="s">
        <v>1166</v>
      </c>
      <c r="I1378" t="s">
        <v>5319</v>
      </c>
      <c r="J1378"/>
      <c r="K1378" s="16" t="s">
        <v>5829</v>
      </c>
      <c r="L1378" s="16"/>
      <c r="P1378" s="16"/>
      <c r="Q1378" s="16"/>
      <c r="R1378" s="16">
        <f>SUM(COUNTIF(L1378:Q1378,"yes"))</f>
        <v>0</v>
      </c>
      <c r="S1378" s="20"/>
      <c r="T1378" s="16" t="s">
        <v>5810</v>
      </c>
      <c r="U1378" s="16"/>
      <c r="V1378" s="16"/>
      <c r="W1378" s="16"/>
      <c r="X1378" s="16"/>
      <c r="Y1378" s="16"/>
      <c r="Z1378" s="16"/>
      <c r="AA1378" s="16"/>
      <c r="AG1378" s="16"/>
      <c r="AQ1378" s="16"/>
      <c r="BD1378" s="30"/>
      <c r="BH1378" s="26"/>
      <c r="BM1378" s="16"/>
      <c r="BN1378" s="16"/>
      <c r="BO1378" s="41"/>
      <c r="BT1378" s="16" t="s">
        <v>5320</v>
      </c>
      <c r="BU1378" s="32" t="s">
        <v>5321</v>
      </c>
      <c r="BW1378" s="16"/>
      <c r="BX1378" s="16"/>
      <c r="BY1378" s="16"/>
      <c r="BZ1378" s="16"/>
      <c r="CI1378" s="16"/>
      <c r="CJ1378" s="16"/>
      <c r="CK1378" s="16"/>
      <c r="CL1378" s="16" t="s">
        <v>5324</v>
      </c>
      <c r="CM1378" s="16" t="s">
        <v>119</v>
      </c>
      <c r="CN1378" s="16" t="s">
        <v>119</v>
      </c>
      <c r="CO1378" s="16" t="s">
        <v>3172</v>
      </c>
      <c r="CQ1378" s="16" t="s">
        <v>5320</v>
      </c>
      <c r="CR1378" s="16" t="s">
        <v>5321</v>
      </c>
      <c r="CS1378" s="16" t="s">
        <v>5319</v>
      </c>
      <c r="CT1378" s="16" t="s">
        <v>5323</v>
      </c>
      <c r="CU1378" s="16" t="s">
        <v>3275</v>
      </c>
      <c r="CV1378" s="16" t="s">
        <v>3435</v>
      </c>
      <c r="CW1378" s="16" t="s">
        <v>4840</v>
      </c>
      <c r="CY1378" s="16"/>
      <c r="CZ1378" s="19"/>
      <c r="DA1378" s="16"/>
      <c r="DB1378" s="16"/>
      <c r="DD1378" s="16"/>
      <c r="DF1378" s="16"/>
      <c r="DP1378" s="16"/>
      <c r="DS1378" s="19"/>
      <c r="DT1378" s="16"/>
      <c r="DU1378" s="16"/>
      <c r="DW1378" s="16"/>
      <c r="EB1378" s="16"/>
    </row>
    <row r="1379" spans="1:132" x14ac:dyDescent="0.35">
      <c r="A1379" s="16" t="s">
        <v>1166</v>
      </c>
      <c r="I1379" t="s">
        <v>394</v>
      </c>
      <c r="J1379"/>
      <c r="K1379" s="16" t="s">
        <v>5829</v>
      </c>
      <c r="L1379" s="16"/>
      <c r="P1379" s="16"/>
      <c r="Q1379" s="16"/>
      <c r="R1379" s="16">
        <f>SUM(COUNTIF(L1379:Q1379,"yes"))</f>
        <v>0</v>
      </c>
      <c r="S1379" s="20"/>
      <c r="T1379" s="16" t="s">
        <v>5810</v>
      </c>
      <c r="U1379" s="16"/>
      <c r="V1379" s="16"/>
      <c r="W1379" s="16"/>
      <c r="X1379" s="16"/>
      <c r="Y1379" s="16"/>
      <c r="Z1379" s="16"/>
      <c r="AA1379" s="16"/>
      <c r="AG1379" s="16"/>
      <c r="AQ1379" s="16"/>
      <c r="BD1379" s="30"/>
      <c r="BH1379" s="26"/>
      <c r="BM1379" s="16"/>
      <c r="BN1379" s="16"/>
      <c r="BO1379" s="41"/>
      <c r="BT1379" s="16" t="s">
        <v>381</v>
      </c>
      <c r="BU1379" s="32" t="s">
        <v>5325</v>
      </c>
      <c r="BW1379" s="16"/>
      <c r="BX1379" s="16"/>
      <c r="BY1379" s="16"/>
      <c r="BZ1379" s="16"/>
      <c r="CI1379" s="16"/>
      <c r="CJ1379" s="16"/>
      <c r="CK1379" s="16"/>
      <c r="CL1379" s="16" t="s">
        <v>407</v>
      </c>
      <c r="CM1379" s="16" t="s">
        <v>119</v>
      </c>
      <c r="CN1379" s="16" t="s">
        <v>119</v>
      </c>
      <c r="CO1379" s="16" t="s">
        <v>3172</v>
      </c>
      <c r="CQ1379" s="16" t="s">
        <v>381</v>
      </c>
      <c r="CR1379" s="16" t="s">
        <v>5325</v>
      </c>
      <c r="CS1379" s="16" t="s">
        <v>394</v>
      </c>
      <c r="CT1379" s="16" t="s">
        <v>5327</v>
      </c>
      <c r="CU1379" s="16" t="s">
        <v>5328</v>
      </c>
      <c r="CV1379" s="16" t="s">
        <v>3184</v>
      </c>
      <c r="CW1379" s="16" t="s">
        <v>5329</v>
      </c>
      <c r="CY1379" s="16"/>
      <c r="CZ1379" s="19"/>
      <c r="DA1379" s="16"/>
      <c r="DB1379" s="16"/>
      <c r="DD1379" s="16"/>
      <c r="DF1379" s="16"/>
      <c r="DP1379" s="16"/>
      <c r="DS1379" s="19"/>
      <c r="DT1379" s="16"/>
      <c r="DU1379" s="16"/>
      <c r="DW1379" s="16"/>
      <c r="EB1379" s="16"/>
    </row>
    <row r="1380" spans="1:132" x14ac:dyDescent="0.35">
      <c r="A1380" s="16" t="s">
        <v>1166</v>
      </c>
      <c r="I1380" t="s">
        <v>5330</v>
      </c>
      <c r="J1380"/>
      <c r="K1380" s="16" t="s">
        <v>5829</v>
      </c>
      <c r="L1380" s="16"/>
      <c r="P1380" s="16"/>
      <c r="Q1380" s="16"/>
      <c r="R1380" s="16">
        <f>SUM(COUNTIF(L1380:Q1380,"yes"))</f>
        <v>0</v>
      </c>
      <c r="S1380" s="20"/>
      <c r="T1380" s="16" t="s">
        <v>5810</v>
      </c>
      <c r="U1380" s="16"/>
      <c r="V1380" s="16"/>
      <c r="W1380" s="16"/>
      <c r="X1380" s="16"/>
      <c r="Y1380" s="16"/>
      <c r="Z1380" s="16"/>
      <c r="AA1380" s="16"/>
      <c r="AG1380" s="16"/>
      <c r="AQ1380" s="16"/>
      <c r="BD1380" s="30"/>
      <c r="BH1380" s="26"/>
      <c r="BM1380" s="16"/>
      <c r="BN1380" s="16"/>
      <c r="BO1380" s="41"/>
      <c r="BT1380" s="16" t="s">
        <v>5331</v>
      </c>
      <c r="BU1380" s="32" t="s">
        <v>5332</v>
      </c>
      <c r="BW1380" s="16"/>
      <c r="BX1380" s="16"/>
      <c r="BY1380" s="16"/>
      <c r="BZ1380" s="16"/>
      <c r="CI1380" s="16"/>
      <c r="CJ1380" s="16"/>
      <c r="CK1380" s="16"/>
      <c r="CL1380" s="16" t="s">
        <v>5335</v>
      </c>
      <c r="CM1380" s="16" t="s">
        <v>119</v>
      </c>
      <c r="CN1380" s="16" t="s">
        <v>119</v>
      </c>
      <c r="CO1380" s="16" t="s">
        <v>3172</v>
      </c>
      <c r="CQ1380" s="16" t="s">
        <v>5331</v>
      </c>
      <c r="CR1380" s="16" t="s">
        <v>5332</v>
      </c>
      <c r="CS1380" s="16" t="s">
        <v>5330</v>
      </c>
      <c r="CT1380" s="16" t="s">
        <v>5334</v>
      </c>
      <c r="CU1380" s="16" t="s">
        <v>3192</v>
      </c>
      <c r="CV1380" s="16" t="s">
        <v>3943</v>
      </c>
      <c r="CW1380" s="16" t="s">
        <v>3324</v>
      </c>
      <c r="CY1380" s="16"/>
      <c r="CZ1380" s="19"/>
      <c r="DA1380" s="16"/>
      <c r="DB1380" s="16"/>
      <c r="DD1380" s="16"/>
      <c r="DF1380" s="16"/>
      <c r="DP1380" s="16"/>
      <c r="DS1380" s="19"/>
      <c r="DT1380" s="16"/>
      <c r="DU1380" s="16"/>
      <c r="DW1380" s="16"/>
      <c r="EB1380" s="16"/>
    </row>
    <row r="1381" spans="1:132" x14ac:dyDescent="0.35">
      <c r="A1381" s="16" t="s">
        <v>1166</v>
      </c>
      <c r="I1381" t="s">
        <v>384</v>
      </c>
      <c r="J1381"/>
      <c r="K1381" s="16" t="s">
        <v>5829</v>
      </c>
      <c r="L1381" s="16"/>
      <c r="P1381" s="16"/>
      <c r="Q1381" s="16"/>
      <c r="R1381" s="16">
        <f>SUM(COUNTIF(L1381:Q1381,"yes"))</f>
        <v>0</v>
      </c>
      <c r="S1381" s="20"/>
      <c r="T1381" s="16" t="s">
        <v>5810</v>
      </c>
      <c r="U1381" s="16"/>
      <c r="V1381" s="16"/>
      <c r="W1381" s="16"/>
      <c r="X1381" s="16"/>
      <c r="Y1381" s="16"/>
      <c r="Z1381" s="16"/>
      <c r="AA1381" s="16"/>
      <c r="AG1381" s="16"/>
      <c r="AQ1381" s="16"/>
      <c r="BD1381" s="30"/>
      <c r="BH1381" s="26"/>
      <c r="BM1381" s="16"/>
      <c r="BN1381" s="16"/>
      <c r="BO1381" s="41"/>
      <c r="BT1381" s="16" t="s">
        <v>371</v>
      </c>
      <c r="BU1381" s="32" t="s">
        <v>5336</v>
      </c>
      <c r="BW1381" s="16"/>
      <c r="BX1381" s="16"/>
      <c r="BY1381" s="16"/>
      <c r="BZ1381" s="16"/>
      <c r="CI1381" s="16"/>
      <c r="CJ1381" s="16"/>
      <c r="CK1381" s="16"/>
      <c r="CL1381" s="16" t="s">
        <v>397</v>
      </c>
      <c r="CM1381" s="16" t="s">
        <v>119</v>
      </c>
      <c r="CN1381" s="16" t="s">
        <v>119</v>
      </c>
      <c r="CO1381" s="16" t="s">
        <v>3172</v>
      </c>
      <c r="CQ1381" s="16" t="s">
        <v>371</v>
      </c>
      <c r="CR1381" s="16" t="s">
        <v>5336</v>
      </c>
      <c r="CS1381" s="16" t="s">
        <v>384</v>
      </c>
      <c r="CT1381" s="16" t="s">
        <v>5338</v>
      </c>
      <c r="CU1381" s="16" t="s">
        <v>3183</v>
      </c>
      <c r="CV1381" s="16" t="s">
        <v>4833</v>
      </c>
      <c r="CW1381" s="16" t="s">
        <v>3227</v>
      </c>
      <c r="CY1381" s="16"/>
      <c r="CZ1381" s="19"/>
      <c r="DA1381" s="16"/>
      <c r="DB1381" s="16"/>
      <c r="DD1381" s="16"/>
      <c r="DF1381" s="16"/>
      <c r="DP1381" s="16"/>
      <c r="DS1381" s="19"/>
      <c r="DT1381" s="16"/>
      <c r="DU1381" s="16"/>
      <c r="DW1381" s="16"/>
      <c r="EB1381" s="16"/>
    </row>
    <row r="1382" spans="1:132" x14ac:dyDescent="0.35">
      <c r="A1382" s="16" t="s">
        <v>1166</v>
      </c>
      <c r="I1382" t="s">
        <v>5349</v>
      </c>
      <c r="J1382"/>
      <c r="K1382" s="16" t="s">
        <v>5829</v>
      </c>
      <c r="L1382" s="16"/>
      <c r="P1382" s="16"/>
      <c r="Q1382" s="16"/>
      <c r="R1382" s="16">
        <f>SUM(COUNTIF(L1382:Q1382,"yes"))</f>
        <v>0</v>
      </c>
      <c r="S1382" s="20"/>
      <c r="T1382" s="16" t="s">
        <v>5810</v>
      </c>
      <c r="U1382" s="16"/>
      <c r="V1382" s="16"/>
      <c r="W1382" s="16"/>
      <c r="X1382" s="16"/>
      <c r="Y1382" s="16"/>
      <c r="Z1382" s="16"/>
      <c r="AA1382" s="16"/>
      <c r="AG1382" s="16"/>
      <c r="AQ1382" s="16"/>
      <c r="BD1382" s="30"/>
      <c r="BH1382" s="26"/>
      <c r="BM1382" s="16"/>
      <c r="BN1382" s="16"/>
      <c r="BO1382" s="41"/>
      <c r="BT1382" s="16" t="s">
        <v>5350</v>
      </c>
      <c r="BU1382" s="32" t="s">
        <v>5351</v>
      </c>
      <c r="BW1382" s="16"/>
      <c r="BX1382" s="16"/>
      <c r="BY1382" s="16"/>
      <c r="BZ1382" s="16"/>
      <c r="CI1382" s="16"/>
      <c r="CJ1382" s="16"/>
      <c r="CK1382" s="16"/>
      <c r="CL1382" s="16" t="s">
        <v>5354</v>
      </c>
      <c r="CM1382" s="16" t="s">
        <v>119</v>
      </c>
      <c r="CN1382" s="16" t="s">
        <v>119</v>
      </c>
      <c r="CO1382" s="16" t="s">
        <v>3172</v>
      </c>
      <c r="CQ1382" s="16" t="s">
        <v>5350</v>
      </c>
      <c r="CR1382" s="16" t="s">
        <v>5351</v>
      </c>
      <c r="CS1382" s="16" t="s">
        <v>5349</v>
      </c>
      <c r="CT1382" s="16" t="s">
        <v>5353</v>
      </c>
      <c r="CU1382" s="16" t="s">
        <v>3526</v>
      </c>
      <c r="CV1382" s="16" t="s">
        <v>5293</v>
      </c>
      <c r="CW1382" s="16" t="s">
        <v>3455</v>
      </c>
      <c r="CY1382" s="16"/>
      <c r="CZ1382" s="19"/>
      <c r="DA1382" s="16"/>
      <c r="DB1382" s="16"/>
      <c r="DD1382" s="16"/>
      <c r="DF1382" s="16"/>
      <c r="DP1382" s="16"/>
      <c r="DS1382" s="19"/>
      <c r="DT1382" s="16"/>
      <c r="DU1382" s="16"/>
      <c r="DW1382" s="16"/>
      <c r="EB1382" s="16"/>
    </row>
    <row r="1383" spans="1:132" x14ac:dyDescent="0.35">
      <c r="A1383" s="16" t="s">
        <v>1166</v>
      </c>
      <c r="I1383" t="s">
        <v>5357</v>
      </c>
      <c r="J1383"/>
      <c r="K1383" s="16" t="s">
        <v>5829</v>
      </c>
      <c r="L1383" s="16"/>
      <c r="P1383" s="16"/>
      <c r="Q1383" s="16"/>
      <c r="R1383" s="16">
        <f>SUM(COUNTIF(L1383:Q1383,"yes"))</f>
        <v>0</v>
      </c>
      <c r="S1383" s="20"/>
      <c r="T1383" s="16" t="s">
        <v>5810</v>
      </c>
      <c r="U1383" s="16"/>
      <c r="V1383" s="16"/>
      <c r="W1383" s="16"/>
      <c r="X1383" s="16"/>
      <c r="Y1383" s="16"/>
      <c r="Z1383" s="16"/>
      <c r="AA1383" s="16"/>
      <c r="AG1383" s="16"/>
      <c r="AQ1383" s="16"/>
      <c r="BD1383" s="30"/>
      <c r="BH1383" s="26"/>
      <c r="BM1383" s="16"/>
      <c r="BN1383" s="16"/>
      <c r="BO1383" s="41"/>
      <c r="BT1383" s="16" t="s">
        <v>5358</v>
      </c>
      <c r="BU1383" s="32" t="s">
        <v>5359</v>
      </c>
      <c r="BW1383" s="16"/>
      <c r="BX1383" s="16"/>
      <c r="BY1383" s="16"/>
      <c r="BZ1383" s="16"/>
      <c r="CI1383" s="16"/>
      <c r="CJ1383" s="16"/>
      <c r="CK1383" s="16"/>
      <c r="CL1383" s="16" t="s">
        <v>5362</v>
      </c>
      <c r="CM1383" s="16" t="s">
        <v>119</v>
      </c>
      <c r="CN1383" s="16" t="s">
        <v>119</v>
      </c>
      <c r="CO1383" s="16" t="s">
        <v>3172</v>
      </c>
      <c r="CQ1383" s="16" t="s">
        <v>5358</v>
      </c>
      <c r="CR1383" s="16" t="s">
        <v>5359</v>
      </c>
      <c r="CS1383" s="16" t="s">
        <v>5357</v>
      </c>
      <c r="CT1383" s="16" t="s">
        <v>5361</v>
      </c>
      <c r="CU1383" s="16" t="s">
        <v>3225</v>
      </c>
      <c r="CV1383" s="16" t="s">
        <v>3354</v>
      </c>
      <c r="CW1383" s="16" t="s">
        <v>5363</v>
      </c>
      <c r="CY1383" s="16"/>
      <c r="CZ1383" s="19"/>
      <c r="DA1383" s="16"/>
      <c r="DB1383" s="16"/>
      <c r="DD1383" s="16"/>
      <c r="DF1383" s="16"/>
      <c r="DP1383" s="16"/>
      <c r="DS1383" s="19"/>
      <c r="DT1383" s="16"/>
      <c r="DU1383" s="16"/>
      <c r="DW1383" s="16"/>
      <c r="EB1383" s="16"/>
    </row>
    <row r="1384" spans="1:132" x14ac:dyDescent="0.35">
      <c r="A1384" s="16" t="s">
        <v>1166</v>
      </c>
      <c r="I1384" t="s">
        <v>5364</v>
      </c>
      <c r="J1384"/>
      <c r="K1384" s="16" t="s">
        <v>5829</v>
      </c>
      <c r="L1384" s="16"/>
      <c r="P1384" s="16"/>
      <c r="Q1384" s="16"/>
      <c r="R1384" s="16">
        <f>SUM(COUNTIF(L1384:Q1384,"yes"))</f>
        <v>0</v>
      </c>
      <c r="S1384" s="20"/>
      <c r="T1384" s="16" t="s">
        <v>5810</v>
      </c>
      <c r="U1384" s="16"/>
      <c r="V1384" s="16"/>
      <c r="W1384" s="16"/>
      <c r="X1384" s="16"/>
      <c r="Y1384" s="16"/>
      <c r="Z1384" s="16"/>
      <c r="AA1384" s="16"/>
      <c r="AG1384" s="16"/>
      <c r="AQ1384" s="16"/>
      <c r="BD1384" s="30"/>
      <c r="BH1384" s="26"/>
      <c r="BM1384" s="16"/>
      <c r="BN1384" s="16"/>
      <c r="BO1384" s="41"/>
      <c r="BT1384" s="16" t="s">
        <v>5365</v>
      </c>
      <c r="BU1384" s="32" t="s">
        <v>5366</v>
      </c>
      <c r="BW1384" s="16"/>
      <c r="BX1384" s="16"/>
      <c r="BY1384" s="16"/>
      <c r="BZ1384" s="16"/>
      <c r="CI1384" s="16"/>
      <c r="CJ1384" s="16"/>
      <c r="CK1384" s="16"/>
      <c r="CL1384" s="16" t="s">
        <v>5369</v>
      </c>
      <c r="CM1384" s="16" t="s">
        <v>119</v>
      </c>
      <c r="CN1384" s="16" t="s">
        <v>119</v>
      </c>
      <c r="CO1384" s="16" t="s">
        <v>3172</v>
      </c>
      <c r="CQ1384" s="16" t="s">
        <v>5365</v>
      </c>
      <c r="CR1384" s="16" t="s">
        <v>5366</v>
      </c>
      <c r="CS1384" s="16" t="s">
        <v>5364</v>
      </c>
      <c r="CT1384" s="16" t="s">
        <v>5368</v>
      </c>
      <c r="CU1384" s="16" t="s">
        <v>3174</v>
      </c>
      <c r="CV1384" s="16" t="s">
        <v>5370</v>
      </c>
      <c r="CW1384" s="16" t="s">
        <v>3176</v>
      </c>
      <c r="CY1384" s="16"/>
      <c r="CZ1384" s="19"/>
      <c r="DA1384" s="16"/>
      <c r="DB1384" s="16"/>
      <c r="DD1384" s="16"/>
      <c r="DF1384" s="16"/>
      <c r="DP1384" s="16"/>
      <c r="DS1384" s="19"/>
      <c r="DT1384" s="16"/>
      <c r="DU1384" s="16"/>
      <c r="DW1384" s="16"/>
      <c r="EB1384" s="16"/>
    </row>
    <row r="1385" spans="1:132" x14ac:dyDescent="0.35">
      <c r="A1385" s="16" t="s">
        <v>1166</v>
      </c>
      <c r="I1385" t="s">
        <v>5371</v>
      </c>
      <c r="J1385"/>
      <c r="K1385" s="16" t="s">
        <v>5829</v>
      </c>
      <c r="L1385" s="16"/>
      <c r="P1385" s="16"/>
      <c r="Q1385" s="16"/>
      <c r="R1385" s="16">
        <f>SUM(COUNTIF(L1385:Q1385,"yes"))</f>
        <v>0</v>
      </c>
      <c r="S1385" s="20"/>
      <c r="T1385" s="16" t="s">
        <v>5810</v>
      </c>
      <c r="U1385" s="16"/>
      <c r="V1385" s="16"/>
      <c r="W1385" s="16"/>
      <c r="X1385" s="16"/>
      <c r="Y1385" s="16"/>
      <c r="Z1385" s="16"/>
      <c r="AA1385" s="16"/>
      <c r="AG1385" s="16"/>
      <c r="AQ1385" s="16"/>
      <c r="BD1385" s="30"/>
      <c r="BH1385" s="26"/>
      <c r="BM1385" s="16"/>
      <c r="BN1385" s="16"/>
      <c r="BO1385" s="41"/>
      <c r="BT1385" s="16" t="s">
        <v>5372</v>
      </c>
      <c r="BU1385" s="32" t="s">
        <v>5373</v>
      </c>
      <c r="BW1385" s="16"/>
      <c r="BX1385" s="16"/>
      <c r="BY1385" s="16"/>
      <c r="BZ1385" s="16"/>
      <c r="CI1385" s="16"/>
      <c r="CJ1385" s="16"/>
      <c r="CK1385" s="16"/>
      <c r="CL1385" s="16" t="s">
        <v>5376</v>
      </c>
      <c r="CM1385" s="16" t="s">
        <v>119</v>
      </c>
      <c r="CN1385" s="16" t="s">
        <v>119</v>
      </c>
      <c r="CO1385" s="16" t="s">
        <v>3172</v>
      </c>
      <c r="CQ1385" s="16" t="s">
        <v>5372</v>
      </c>
      <c r="CR1385" s="16" t="s">
        <v>5373</v>
      </c>
      <c r="CS1385" s="16" t="s">
        <v>5371</v>
      </c>
      <c r="CT1385" s="16" t="s">
        <v>5375</v>
      </c>
      <c r="CU1385" s="16" t="s">
        <v>3234</v>
      </c>
      <c r="CV1385" s="16" t="s">
        <v>3418</v>
      </c>
      <c r="CW1385" s="16" t="s">
        <v>3419</v>
      </c>
      <c r="CY1385" s="16"/>
      <c r="CZ1385" s="19"/>
      <c r="DA1385" s="16"/>
      <c r="DB1385" s="16"/>
      <c r="DD1385" s="16"/>
      <c r="DF1385" s="16"/>
      <c r="DP1385" s="16"/>
      <c r="DS1385" s="19"/>
      <c r="DT1385" s="16"/>
      <c r="DU1385" s="16"/>
      <c r="DW1385" s="16"/>
      <c r="EB1385" s="16"/>
    </row>
    <row r="1386" spans="1:132" x14ac:dyDescent="0.35">
      <c r="A1386" s="16" t="s">
        <v>1166</v>
      </c>
      <c r="I1386" t="s">
        <v>5381</v>
      </c>
      <c r="J1386"/>
      <c r="K1386" s="16" t="s">
        <v>5829</v>
      </c>
      <c r="L1386" s="16"/>
      <c r="P1386" s="16"/>
      <c r="Q1386" s="16"/>
      <c r="R1386" s="16">
        <f>SUM(COUNTIF(L1386:Q1386,"yes"))</f>
        <v>0</v>
      </c>
      <c r="S1386" s="20"/>
      <c r="T1386" s="16" t="s">
        <v>5810</v>
      </c>
      <c r="U1386" s="16"/>
      <c r="V1386" s="16"/>
      <c r="W1386" s="16"/>
      <c r="X1386" s="16"/>
      <c r="Y1386" s="16"/>
      <c r="Z1386" s="16"/>
      <c r="AA1386" s="16"/>
      <c r="AG1386" s="16"/>
      <c r="AQ1386" s="16"/>
      <c r="BD1386" s="30"/>
      <c r="BH1386" s="26"/>
      <c r="BM1386" s="16"/>
      <c r="BN1386" s="16"/>
      <c r="BO1386" s="41"/>
      <c r="BT1386" s="16" t="s">
        <v>5382</v>
      </c>
      <c r="BU1386" s="32" t="s">
        <v>5383</v>
      </c>
      <c r="BW1386" s="16"/>
      <c r="BX1386" s="16"/>
      <c r="BY1386" s="16"/>
      <c r="BZ1386" s="16"/>
      <c r="CI1386" s="16"/>
      <c r="CJ1386" s="16"/>
      <c r="CK1386" s="16"/>
      <c r="CL1386" s="16" t="s">
        <v>5386</v>
      </c>
      <c r="CM1386" s="16" t="s">
        <v>119</v>
      </c>
      <c r="CN1386" s="16" t="s">
        <v>119</v>
      </c>
      <c r="CO1386" s="16" t="s">
        <v>3172</v>
      </c>
      <c r="CQ1386" s="16" t="s">
        <v>5382</v>
      </c>
      <c r="CR1386" s="16" t="s">
        <v>5383</v>
      </c>
      <c r="CS1386" s="16" t="s">
        <v>5381</v>
      </c>
      <c r="CT1386" s="16" t="s">
        <v>5385</v>
      </c>
      <c r="CU1386" s="16" t="s">
        <v>3192</v>
      </c>
      <c r="CV1386" s="16" t="s">
        <v>3354</v>
      </c>
      <c r="CW1386" s="16" t="s">
        <v>4043</v>
      </c>
      <c r="CY1386" s="16"/>
      <c r="CZ1386" s="19"/>
      <c r="DA1386" s="16"/>
      <c r="DB1386" s="16"/>
      <c r="DD1386" s="16"/>
      <c r="DF1386" s="16"/>
      <c r="DP1386" s="16"/>
      <c r="DS1386" s="19"/>
      <c r="DT1386" s="16"/>
      <c r="DU1386" s="16"/>
      <c r="DW1386" s="16"/>
      <c r="EB1386" s="16"/>
    </row>
    <row r="1387" spans="1:132" x14ac:dyDescent="0.35">
      <c r="A1387" s="16" t="s">
        <v>1166</v>
      </c>
      <c r="I1387" t="s">
        <v>5387</v>
      </c>
      <c r="J1387"/>
      <c r="K1387" s="16" t="s">
        <v>5829</v>
      </c>
      <c r="L1387" s="16"/>
      <c r="P1387" s="16"/>
      <c r="Q1387" s="16"/>
      <c r="R1387" s="16">
        <f>SUM(COUNTIF(L1387:Q1387,"yes"))</f>
        <v>0</v>
      </c>
      <c r="S1387" s="20"/>
      <c r="T1387" s="16" t="s">
        <v>5810</v>
      </c>
      <c r="U1387" s="16"/>
      <c r="V1387" s="16"/>
      <c r="W1387" s="16"/>
      <c r="X1387" s="16"/>
      <c r="Y1387" s="16"/>
      <c r="Z1387" s="16"/>
      <c r="AA1387" s="16"/>
      <c r="AG1387" s="16"/>
      <c r="AQ1387" s="16"/>
      <c r="BD1387" s="30"/>
      <c r="BH1387" s="26"/>
      <c r="BM1387" s="16"/>
      <c r="BN1387" s="16"/>
      <c r="BO1387" s="41"/>
      <c r="BT1387" s="16" t="s">
        <v>5388</v>
      </c>
      <c r="BU1387" s="32" t="s">
        <v>5389</v>
      </c>
      <c r="BW1387" s="16"/>
      <c r="BX1387" s="16"/>
      <c r="BY1387" s="16"/>
      <c r="BZ1387" s="16"/>
      <c r="CI1387" s="16"/>
      <c r="CJ1387" s="16"/>
      <c r="CK1387" s="16"/>
      <c r="CL1387" s="16" t="s">
        <v>5392</v>
      </c>
      <c r="CM1387" s="16" t="s">
        <v>119</v>
      </c>
      <c r="CN1387" s="16" t="s">
        <v>119</v>
      </c>
      <c r="CO1387" s="16" t="s">
        <v>3172</v>
      </c>
      <c r="CQ1387" s="16" t="s">
        <v>5388</v>
      </c>
      <c r="CR1387" s="16" t="s">
        <v>5389</v>
      </c>
      <c r="CS1387" s="16" t="s">
        <v>5387</v>
      </c>
      <c r="CT1387" s="16" t="s">
        <v>5391</v>
      </c>
      <c r="CU1387" s="16" t="s">
        <v>3900</v>
      </c>
      <c r="CV1387" s="16" t="s">
        <v>3378</v>
      </c>
      <c r="CW1387" s="16" t="s">
        <v>3990</v>
      </c>
      <c r="CY1387" s="16"/>
      <c r="CZ1387" s="19"/>
      <c r="DA1387" s="16"/>
      <c r="DB1387" s="16"/>
      <c r="DD1387" s="16"/>
      <c r="DF1387" s="16"/>
      <c r="DP1387" s="16"/>
      <c r="DS1387" s="19"/>
      <c r="DT1387" s="16"/>
      <c r="DU1387" s="16"/>
      <c r="DW1387" s="16"/>
      <c r="EB1387" s="16"/>
    </row>
    <row r="1388" spans="1:132" x14ac:dyDescent="0.35">
      <c r="A1388" s="16" t="s">
        <v>1166</v>
      </c>
      <c r="I1388" t="s">
        <v>5393</v>
      </c>
      <c r="J1388"/>
      <c r="K1388" s="16" t="s">
        <v>5829</v>
      </c>
      <c r="L1388" s="16"/>
      <c r="P1388" s="16"/>
      <c r="Q1388" s="16"/>
      <c r="R1388" s="16">
        <f>SUM(COUNTIF(L1388:Q1388,"yes"))</f>
        <v>0</v>
      </c>
      <c r="S1388" s="20"/>
      <c r="T1388" s="16" t="s">
        <v>5810</v>
      </c>
      <c r="U1388" s="16"/>
      <c r="V1388" s="16"/>
      <c r="W1388" s="16"/>
      <c r="X1388" s="16"/>
      <c r="Y1388" s="16"/>
      <c r="Z1388" s="16"/>
      <c r="AA1388" s="16"/>
      <c r="AG1388" s="16"/>
      <c r="AQ1388" s="16"/>
      <c r="BD1388" s="30"/>
      <c r="BH1388" s="26"/>
      <c r="BM1388" s="16"/>
      <c r="BN1388" s="16"/>
      <c r="BO1388" s="41"/>
      <c r="BT1388" s="16" t="s">
        <v>5394</v>
      </c>
      <c r="BU1388" s="32" t="s">
        <v>5395</v>
      </c>
      <c r="BW1388" s="16"/>
      <c r="BX1388" s="16"/>
      <c r="BY1388" s="16"/>
      <c r="BZ1388" s="16"/>
      <c r="CI1388" s="16"/>
      <c r="CJ1388" s="16"/>
      <c r="CK1388" s="16"/>
      <c r="CL1388" s="16" t="s">
        <v>5398</v>
      </c>
      <c r="CM1388" s="16" t="s">
        <v>119</v>
      </c>
      <c r="CN1388" s="16" t="s">
        <v>119</v>
      </c>
      <c r="CO1388" s="16" t="s">
        <v>3172</v>
      </c>
      <c r="CQ1388" s="16" t="s">
        <v>5394</v>
      </c>
      <c r="CR1388" s="16" t="s">
        <v>5395</v>
      </c>
      <c r="CS1388" s="16" t="s">
        <v>5393</v>
      </c>
      <c r="CT1388" s="16" t="s">
        <v>5397</v>
      </c>
      <c r="CU1388" s="16" t="s">
        <v>3192</v>
      </c>
      <c r="CV1388" s="16" t="s">
        <v>3497</v>
      </c>
      <c r="CW1388" s="16" t="s">
        <v>4148</v>
      </c>
      <c r="CY1388" s="16"/>
      <c r="CZ1388" s="19"/>
      <c r="DA1388" s="16"/>
      <c r="DB1388" s="16"/>
      <c r="DD1388" s="16"/>
      <c r="DF1388" s="16"/>
      <c r="DP1388" s="16"/>
      <c r="DS1388" s="19"/>
      <c r="DT1388" s="16"/>
      <c r="DU1388" s="16"/>
      <c r="DW1388" s="16"/>
      <c r="EB1388" s="16"/>
    </row>
    <row r="1389" spans="1:132" x14ac:dyDescent="0.35">
      <c r="A1389" s="16" t="s">
        <v>1166</v>
      </c>
      <c r="I1389" t="s">
        <v>5399</v>
      </c>
      <c r="J1389"/>
      <c r="K1389" s="16" t="s">
        <v>5829</v>
      </c>
      <c r="L1389" s="16"/>
      <c r="P1389" s="16"/>
      <c r="Q1389" s="16"/>
      <c r="R1389" s="16">
        <f>SUM(COUNTIF(L1389:Q1389,"yes"))</f>
        <v>0</v>
      </c>
      <c r="S1389" s="20"/>
      <c r="T1389" s="16" t="s">
        <v>5810</v>
      </c>
      <c r="U1389" s="16"/>
      <c r="V1389" s="16"/>
      <c r="W1389" s="16"/>
      <c r="X1389" s="16"/>
      <c r="Y1389" s="16"/>
      <c r="Z1389" s="16"/>
      <c r="AA1389" s="16"/>
      <c r="AG1389" s="16"/>
      <c r="AQ1389" s="16"/>
      <c r="BD1389" s="30"/>
      <c r="BH1389" s="26"/>
      <c r="BM1389" s="16"/>
      <c r="BN1389" s="16"/>
      <c r="BO1389" s="41"/>
      <c r="BT1389" s="16" t="s">
        <v>5400</v>
      </c>
      <c r="BU1389" s="32" t="s">
        <v>5401</v>
      </c>
      <c r="BW1389" s="16"/>
      <c r="BX1389" s="16"/>
      <c r="BY1389" s="16"/>
      <c r="BZ1389" s="16"/>
      <c r="CI1389" s="16"/>
      <c r="CJ1389" s="16"/>
      <c r="CK1389" s="16"/>
      <c r="CL1389" s="16" t="s">
        <v>5404</v>
      </c>
      <c r="CM1389" s="16" t="s">
        <v>119</v>
      </c>
      <c r="CN1389" s="16" t="s">
        <v>119</v>
      </c>
      <c r="CO1389" s="16" t="s">
        <v>3172</v>
      </c>
      <c r="CQ1389" s="16" t="s">
        <v>5400</v>
      </c>
      <c r="CR1389" s="16" t="s">
        <v>5401</v>
      </c>
      <c r="CS1389" s="16" t="s">
        <v>5399</v>
      </c>
      <c r="CT1389" s="16" t="s">
        <v>5403</v>
      </c>
      <c r="CU1389" s="16" t="s">
        <v>4020</v>
      </c>
      <c r="CV1389" s="16" t="s">
        <v>5405</v>
      </c>
      <c r="CW1389" s="16" t="s">
        <v>3455</v>
      </c>
      <c r="CY1389" s="16"/>
      <c r="CZ1389" s="19"/>
      <c r="DA1389" s="16"/>
      <c r="DB1389" s="16"/>
      <c r="DD1389" s="16"/>
      <c r="DF1389" s="16"/>
      <c r="DP1389" s="16"/>
      <c r="DS1389" s="19"/>
      <c r="DT1389" s="16"/>
      <c r="DU1389" s="16"/>
      <c r="DW1389" s="16"/>
      <c r="EB1389" s="16"/>
    </row>
    <row r="1390" spans="1:132" x14ac:dyDescent="0.35">
      <c r="A1390" s="16" t="s">
        <v>1166</v>
      </c>
      <c r="I1390" t="s">
        <v>5406</v>
      </c>
      <c r="J1390"/>
      <c r="K1390" s="16" t="s">
        <v>5829</v>
      </c>
      <c r="L1390" s="16"/>
      <c r="P1390" s="16"/>
      <c r="Q1390" s="16"/>
      <c r="R1390" s="16">
        <f>SUM(COUNTIF(L1390:Q1390,"yes"))</f>
        <v>0</v>
      </c>
      <c r="S1390" s="20"/>
      <c r="T1390" s="16" t="s">
        <v>5810</v>
      </c>
      <c r="U1390" s="16"/>
      <c r="V1390" s="16"/>
      <c r="W1390" s="16"/>
      <c r="X1390" s="16"/>
      <c r="Y1390" s="16"/>
      <c r="Z1390" s="16"/>
      <c r="AA1390" s="16"/>
      <c r="AG1390" s="16"/>
      <c r="AQ1390" s="16"/>
      <c r="BD1390" s="30"/>
      <c r="BH1390" s="26"/>
      <c r="BM1390" s="16"/>
      <c r="BN1390" s="16"/>
      <c r="BO1390" s="41"/>
      <c r="BT1390" s="16" t="s">
        <v>5407</v>
      </c>
      <c r="BU1390" s="32" t="s">
        <v>5408</v>
      </c>
      <c r="BW1390" s="16"/>
      <c r="BX1390" s="16"/>
      <c r="BY1390" s="16"/>
      <c r="BZ1390" s="16"/>
      <c r="CI1390" s="16"/>
      <c r="CJ1390" s="16"/>
      <c r="CK1390" s="16"/>
      <c r="CL1390" s="16" t="s">
        <v>5411</v>
      </c>
      <c r="CM1390" s="16" t="s">
        <v>119</v>
      </c>
      <c r="CN1390" s="16" t="s">
        <v>119</v>
      </c>
      <c r="CO1390" s="16" t="s">
        <v>3172</v>
      </c>
      <c r="CQ1390" s="16" t="s">
        <v>5407</v>
      </c>
      <c r="CR1390" s="16" t="s">
        <v>5408</v>
      </c>
      <c r="CS1390" s="16" t="s">
        <v>5406</v>
      </c>
      <c r="CT1390" s="16" t="s">
        <v>5410</v>
      </c>
      <c r="CU1390" s="16" t="s">
        <v>3726</v>
      </c>
      <c r="CV1390" s="16" t="s">
        <v>4492</v>
      </c>
      <c r="CW1390" s="16" t="s">
        <v>5412</v>
      </c>
      <c r="CY1390" s="16"/>
      <c r="CZ1390" s="19"/>
      <c r="DA1390" s="16"/>
      <c r="DB1390" s="16"/>
      <c r="DD1390" s="16"/>
      <c r="DF1390" s="16"/>
      <c r="DP1390" s="16"/>
      <c r="DS1390" s="19"/>
      <c r="DT1390" s="16"/>
      <c r="DU1390" s="16"/>
      <c r="DW1390" s="16"/>
      <c r="EB1390" s="16"/>
    </row>
    <row r="1391" spans="1:132" x14ac:dyDescent="0.35">
      <c r="A1391" s="16" t="s">
        <v>1166</v>
      </c>
      <c r="I1391" t="s">
        <v>5413</v>
      </c>
      <c r="J1391"/>
      <c r="K1391" s="16" t="s">
        <v>5829</v>
      </c>
      <c r="L1391" s="16"/>
      <c r="P1391" s="16"/>
      <c r="Q1391" s="16"/>
      <c r="R1391" s="16">
        <f>SUM(COUNTIF(L1391:Q1391,"yes"))</f>
        <v>0</v>
      </c>
      <c r="S1391" s="20"/>
      <c r="T1391" s="16" t="s">
        <v>5810</v>
      </c>
      <c r="U1391" s="16"/>
      <c r="V1391" s="16"/>
      <c r="W1391" s="16"/>
      <c r="X1391" s="16"/>
      <c r="Y1391" s="16"/>
      <c r="Z1391" s="16"/>
      <c r="AA1391" s="16"/>
      <c r="AG1391" s="16"/>
      <c r="AQ1391" s="16"/>
      <c r="BD1391" s="30"/>
      <c r="BH1391" s="26"/>
      <c r="BM1391" s="16"/>
      <c r="BN1391" s="16"/>
      <c r="BO1391" s="41"/>
      <c r="BT1391" s="16" t="s">
        <v>5414</v>
      </c>
      <c r="BU1391" s="32" t="s">
        <v>5415</v>
      </c>
      <c r="BW1391" s="16"/>
      <c r="BX1391" s="16"/>
      <c r="BY1391" s="16"/>
      <c r="BZ1391" s="16"/>
      <c r="CI1391" s="16"/>
      <c r="CJ1391" s="16"/>
      <c r="CK1391" s="16"/>
      <c r="CL1391" s="16" t="s">
        <v>5418</v>
      </c>
      <c r="CM1391" s="16" t="s">
        <v>119</v>
      </c>
      <c r="CN1391" s="16" t="s">
        <v>119</v>
      </c>
      <c r="CO1391" s="16" t="s">
        <v>3172</v>
      </c>
      <c r="CQ1391" s="16" t="s">
        <v>5414</v>
      </c>
      <c r="CR1391" s="16" t="s">
        <v>5415</v>
      </c>
      <c r="CS1391" s="16" t="s">
        <v>5413</v>
      </c>
      <c r="CT1391" s="16" t="s">
        <v>5417</v>
      </c>
      <c r="CU1391" s="16" t="s">
        <v>3377</v>
      </c>
      <c r="CV1391" s="16" t="s">
        <v>5419</v>
      </c>
      <c r="CW1391" s="16" t="s">
        <v>3410</v>
      </c>
      <c r="CY1391" s="16"/>
      <c r="CZ1391" s="19"/>
      <c r="DA1391" s="16"/>
      <c r="DB1391" s="16"/>
      <c r="DD1391" s="16"/>
      <c r="DF1391" s="16"/>
      <c r="DP1391" s="16"/>
      <c r="DS1391" s="19"/>
      <c r="DT1391" s="16"/>
      <c r="DU1391" s="16"/>
      <c r="DW1391" s="16"/>
      <c r="EB1391" s="16"/>
    </row>
    <row r="1392" spans="1:132" x14ac:dyDescent="0.35">
      <c r="A1392" s="16" t="s">
        <v>1166</v>
      </c>
      <c r="I1392" t="s">
        <v>5420</v>
      </c>
      <c r="J1392"/>
      <c r="K1392" s="16" t="s">
        <v>5829</v>
      </c>
      <c r="L1392" s="16"/>
      <c r="P1392" s="16"/>
      <c r="Q1392" s="16"/>
      <c r="R1392" s="16">
        <f>SUM(COUNTIF(L1392:Q1392,"yes"))</f>
        <v>0</v>
      </c>
      <c r="S1392" s="20"/>
      <c r="T1392" s="16" t="s">
        <v>5810</v>
      </c>
      <c r="U1392" s="16"/>
      <c r="V1392" s="16"/>
      <c r="W1392" s="16"/>
      <c r="X1392" s="16"/>
      <c r="Y1392" s="16"/>
      <c r="Z1392" s="16"/>
      <c r="AA1392" s="16"/>
      <c r="AG1392" s="16"/>
      <c r="AQ1392" s="16"/>
      <c r="BD1392" s="30"/>
      <c r="BH1392" s="26"/>
      <c r="BM1392" s="16"/>
      <c r="BN1392" s="16"/>
      <c r="BO1392" s="41"/>
      <c r="BT1392" s="16" t="s">
        <v>5421</v>
      </c>
      <c r="BU1392" s="32" t="s">
        <v>5422</v>
      </c>
      <c r="BW1392" s="16"/>
      <c r="BX1392" s="16"/>
      <c r="BY1392" s="16"/>
      <c r="BZ1392" s="16"/>
      <c r="CI1392" s="16"/>
      <c r="CJ1392" s="16"/>
      <c r="CK1392" s="16"/>
      <c r="CL1392" s="16" t="s">
        <v>5425</v>
      </c>
      <c r="CM1392" s="16" t="s">
        <v>119</v>
      </c>
      <c r="CN1392" s="16" t="s">
        <v>119</v>
      </c>
      <c r="CO1392" s="16" t="s">
        <v>3172</v>
      </c>
      <c r="CQ1392" s="16" t="s">
        <v>5421</v>
      </c>
      <c r="CR1392" s="16" t="s">
        <v>5422</v>
      </c>
      <c r="CS1392" s="16" t="s">
        <v>5420</v>
      </c>
      <c r="CT1392" s="16" t="s">
        <v>5424</v>
      </c>
      <c r="CU1392" s="16" t="s">
        <v>3565</v>
      </c>
      <c r="CV1392" s="16" t="s">
        <v>3361</v>
      </c>
      <c r="CW1392" s="16" t="s">
        <v>3294</v>
      </c>
      <c r="CY1392" s="16"/>
      <c r="CZ1392" s="19"/>
      <c r="DA1392" s="16"/>
      <c r="DB1392" s="16"/>
      <c r="DD1392" s="16"/>
      <c r="DF1392" s="16"/>
      <c r="DP1392" s="16"/>
      <c r="DS1392" s="19"/>
      <c r="DT1392" s="16"/>
      <c r="DU1392" s="16"/>
      <c r="DW1392" s="16"/>
      <c r="EB1392" s="16"/>
    </row>
    <row r="1393" spans="1:132" x14ac:dyDescent="0.35">
      <c r="A1393" s="16" t="s">
        <v>1166</v>
      </c>
      <c r="I1393" t="s">
        <v>5426</v>
      </c>
      <c r="J1393"/>
      <c r="K1393" s="16" t="s">
        <v>5829</v>
      </c>
      <c r="L1393" s="16"/>
      <c r="P1393" s="16"/>
      <c r="Q1393" s="16"/>
      <c r="R1393" s="16">
        <f>SUM(COUNTIF(L1393:Q1393,"yes"))</f>
        <v>0</v>
      </c>
      <c r="S1393" s="20"/>
      <c r="T1393" s="16" t="s">
        <v>5810</v>
      </c>
      <c r="U1393" s="16"/>
      <c r="V1393" s="16"/>
      <c r="W1393" s="16"/>
      <c r="X1393" s="16"/>
      <c r="Y1393" s="16"/>
      <c r="Z1393" s="16"/>
      <c r="AA1393" s="16"/>
      <c r="AG1393" s="16"/>
      <c r="AQ1393" s="16"/>
      <c r="BD1393" s="30"/>
      <c r="BH1393" s="26"/>
      <c r="BM1393" s="16"/>
      <c r="BN1393" s="16"/>
      <c r="BO1393" s="41"/>
      <c r="BT1393" s="16" t="s">
        <v>5427</v>
      </c>
      <c r="BU1393" s="32" t="s">
        <v>5428</v>
      </c>
      <c r="BW1393" s="16"/>
      <c r="BX1393" s="16"/>
      <c r="BY1393" s="16"/>
      <c r="BZ1393" s="16"/>
      <c r="CI1393" s="16"/>
      <c r="CJ1393" s="16"/>
      <c r="CK1393" s="16"/>
      <c r="CL1393" s="16" t="s">
        <v>5430</v>
      </c>
      <c r="CM1393" s="16" t="s">
        <v>119</v>
      </c>
      <c r="CN1393" s="16" t="s">
        <v>119</v>
      </c>
      <c r="CO1393" s="16" t="s">
        <v>3172</v>
      </c>
      <c r="CQ1393" s="16" t="s">
        <v>5427</v>
      </c>
      <c r="CR1393" s="16" t="s">
        <v>5428</v>
      </c>
      <c r="CS1393" s="16" t="s">
        <v>5426</v>
      </c>
      <c r="CT1393" s="16" t="s">
        <v>6107</v>
      </c>
      <c r="CU1393" s="16" t="s">
        <v>3200</v>
      </c>
      <c r="CV1393" s="16" t="s">
        <v>3201</v>
      </c>
      <c r="CW1393" s="16" t="s">
        <v>5431</v>
      </c>
      <c r="CY1393" s="16"/>
      <c r="CZ1393" s="19"/>
      <c r="DA1393" s="16"/>
      <c r="DB1393" s="16"/>
      <c r="DD1393" s="16"/>
      <c r="DF1393" s="16"/>
      <c r="DP1393" s="16"/>
      <c r="DS1393" s="19"/>
      <c r="DT1393" s="16"/>
      <c r="DU1393" s="16"/>
      <c r="DW1393" s="16"/>
      <c r="EB1393" s="16"/>
    </row>
    <row r="1394" spans="1:132" x14ac:dyDescent="0.35">
      <c r="A1394" s="16" t="s">
        <v>1166</v>
      </c>
      <c r="I1394" t="s">
        <v>5432</v>
      </c>
      <c r="J1394"/>
      <c r="K1394" s="16" t="s">
        <v>5829</v>
      </c>
      <c r="L1394" s="16"/>
      <c r="P1394" s="16"/>
      <c r="Q1394" s="16"/>
      <c r="R1394" s="16">
        <f>SUM(COUNTIF(L1394:Q1394,"yes"))</f>
        <v>0</v>
      </c>
      <c r="S1394" s="20"/>
      <c r="T1394" s="16" t="s">
        <v>5810</v>
      </c>
      <c r="U1394" s="16"/>
      <c r="V1394" s="16"/>
      <c r="W1394" s="16"/>
      <c r="X1394" s="16"/>
      <c r="Y1394" s="16"/>
      <c r="Z1394" s="16"/>
      <c r="AA1394" s="16"/>
      <c r="AG1394" s="16"/>
      <c r="AQ1394" s="16"/>
      <c r="BD1394" s="30"/>
      <c r="BH1394" s="26"/>
      <c r="BM1394" s="16"/>
      <c r="BN1394" s="16"/>
      <c r="BO1394" s="41"/>
      <c r="BT1394" s="16" t="s">
        <v>5433</v>
      </c>
      <c r="BU1394" s="32" t="s">
        <v>5434</v>
      </c>
      <c r="BW1394" s="16"/>
      <c r="BX1394" s="16"/>
      <c r="BY1394" s="16"/>
      <c r="BZ1394" s="16"/>
      <c r="CI1394" s="16"/>
      <c r="CJ1394" s="16"/>
      <c r="CK1394" s="16"/>
      <c r="CL1394" s="16" t="s">
        <v>5437</v>
      </c>
      <c r="CM1394" s="16" t="s">
        <v>119</v>
      </c>
      <c r="CN1394" s="16" t="s">
        <v>119</v>
      </c>
      <c r="CO1394" s="16" t="s">
        <v>3172</v>
      </c>
      <c r="CQ1394" s="16" t="s">
        <v>5433</v>
      </c>
      <c r="CR1394" s="16" t="s">
        <v>5434</v>
      </c>
      <c r="CS1394" s="16" t="s">
        <v>5432</v>
      </c>
      <c r="CT1394" s="16" t="s">
        <v>5436</v>
      </c>
      <c r="CU1394" s="16" t="s">
        <v>3719</v>
      </c>
      <c r="CV1394" s="16" t="s">
        <v>3250</v>
      </c>
      <c r="CW1394" s="16" t="s">
        <v>3294</v>
      </c>
      <c r="CY1394" s="16"/>
      <c r="CZ1394" s="19"/>
      <c r="DA1394" s="16"/>
      <c r="DB1394" s="16"/>
      <c r="DD1394" s="16"/>
      <c r="DF1394" s="16"/>
      <c r="DP1394" s="16"/>
      <c r="DS1394" s="19"/>
      <c r="DT1394" s="16"/>
      <c r="DU1394" s="16"/>
      <c r="DW1394" s="16"/>
      <c r="EB1394" s="16"/>
    </row>
    <row r="1395" spans="1:132" x14ac:dyDescent="0.35">
      <c r="A1395" s="16" t="s">
        <v>1166</v>
      </c>
      <c r="I1395" t="s">
        <v>5438</v>
      </c>
      <c r="J1395"/>
      <c r="K1395" s="16" t="s">
        <v>5829</v>
      </c>
      <c r="L1395" s="16"/>
      <c r="P1395" s="16"/>
      <c r="Q1395" s="16"/>
      <c r="R1395" s="16">
        <f>SUM(COUNTIF(L1395:Q1395,"yes"))</f>
        <v>0</v>
      </c>
      <c r="S1395" s="20"/>
      <c r="T1395" s="16" t="s">
        <v>5810</v>
      </c>
      <c r="U1395" s="16"/>
      <c r="V1395" s="16"/>
      <c r="W1395" s="16"/>
      <c r="X1395" s="16"/>
      <c r="Y1395" s="16"/>
      <c r="Z1395" s="16"/>
      <c r="AA1395" s="16"/>
      <c r="AG1395" s="16"/>
      <c r="AQ1395" s="16"/>
      <c r="BD1395" s="30"/>
      <c r="BH1395" s="26"/>
      <c r="BM1395" s="16"/>
      <c r="BN1395" s="16"/>
      <c r="BO1395" s="41"/>
      <c r="BT1395" s="16" t="s">
        <v>5439</v>
      </c>
      <c r="BU1395" s="32" t="s">
        <v>5440</v>
      </c>
      <c r="BW1395" s="16"/>
      <c r="BX1395" s="16"/>
      <c r="BY1395" s="16"/>
      <c r="BZ1395" s="16"/>
      <c r="CI1395" s="16"/>
      <c r="CJ1395" s="16"/>
      <c r="CK1395" s="16"/>
      <c r="CL1395" s="16" t="s">
        <v>5443</v>
      </c>
      <c r="CM1395" s="16" t="s">
        <v>119</v>
      </c>
      <c r="CN1395" s="16" t="s">
        <v>119</v>
      </c>
      <c r="CO1395" s="16" t="s">
        <v>3172</v>
      </c>
      <c r="CQ1395" s="16" t="s">
        <v>5439</v>
      </c>
      <c r="CR1395" s="16" t="s">
        <v>5440</v>
      </c>
      <c r="CS1395" s="16" t="s">
        <v>5438</v>
      </c>
      <c r="CT1395" s="16" t="s">
        <v>5442</v>
      </c>
      <c r="CU1395" s="16" t="s">
        <v>3377</v>
      </c>
      <c r="CV1395" s="16" t="s">
        <v>3378</v>
      </c>
      <c r="CW1395" s="16" t="s">
        <v>3476</v>
      </c>
      <c r="CY1395" s="16"/>
      <c r="CZ1395" s="19"/>
      <c r="DA1395" s="16"/>
      <c r="DB1395" s="16"/>
      <c r="DD1395" s="16"/>
      <c r="DF1395" s="16"/>
      <c r="DP1395" s="16"/>
      <c r="DS1395" s="19"/>
      <c r="DT1395" s="16"/>
      <c r="DU1395" s="16"/>
      <c r="DW1395" s="16"/>
      <c r="EB1395" s="16"/>
    </row>
    <row r="1396" spans="1:132" x14ac:dyDescent="0.35">
      <c r="A1396" s="16" t="s">
        <v>1166</v>
      </c>
      <c r="I1396" t="s">
        <v>5444</v>
      </c>
      <c r="J1396"/>
      <c r="K1396" s="16" t="s">
        <v>5829</v>
      </c>
      <c r="L1396" s="16"/>
      <c r="P1396" s="16"/>
      <c r="Q1396" s="16"/>
      <c r="R1396" s="16">
        <f>SUM(COUNTIF(L1396:Q1396,"yes"))</f>
        <v>0</v>
      </c>
      <c r="S1396" s="20"/>
      <c r="T1396" s="16" t="s">
        <v>5810</v>
      </c>
      <c r="U1396" s="16"/>
      <c r="V1396" s="16"/>
      <c r="W1396" s="16"/>
      <c r="X1396" s="16"/>
      <c r="Y1396" s="16"/>
      <c r="Z1396" s="16"/>
      <c r="AA1396" s="16"/>
      <c r="AG1396" s="16"/>
      <c r="AQ1396" s="16"/>
      <c r="BD1396" s="30"/>
      <c r="BH1396" s="26"/>
      <c r="BM1396" s="16"/>
      <c r="BN1396" s="16"/>
      <c r="BO1396" s="41"/>
      <c r="BT1396" s="16" t="s">
        <v>5445</v>
      </c>
      <c r="BU1396" s="32" t="s">
        <v>5446</v>
      </c>
      <c r="BW1396" s="16"/>
      <c r="BX1396" s="16"/>
      <c r="BY1396" s="16"/>
      <c r="BZ1396" s="16"/>
      <c r="CI1396" s="16"/>
      <c r="CJ1396" s="16"/>
      <c r="CK1396" s="16"/>
      <c r="CL1396" s="16" t="s">
        <v>5449</v>
      </c>
      <c r="CM1396" s="16" t="s">
        <v>119</v>
      </c>
      <c r="CN1396" s="16" t="s">
        <v>119</v>
      </c>
      <c r="CO1396" s="16" t="s">
        <v>3172</v>
      </c>
      <c r="CQ1396" s="16" t="s">
        <v>5445</v>
      </c>
      <c r="CR1396" s="16" t="s">
        <v>5446</v>
      </c>
      <c r="CS1396" s="16" t="s">
        <v>5444</v>
      </c>
      <c r="CT1396" s="16" t="s">
        <v>5448</v>
      </c>
      <c r="CU1396" s="16" t="s">
        <v>3292</v>
      </c>
      <c r="CV1396" s="16" t="s">
        <v>5450</v>
      </c>
      <c r="CW1396" s="16" t="s">
        <v>5451</v>
      </c>
      <c r="CY1396" s="16"/>
      <c r="CZ1396" s="19"/>
      <c r="DA1396" s="16"/>
      <c r="DB1396" s="16"/>
      <c r="DD1396" s="16"/>
      <c r="DF1396" s="16"/>
      <c r="DP1396" s="16"/>
      <c r="DS1396" s="19"/>
      <c r="DT1396" s="16"/>
      <c r="DU1396" s="16"/>
      <c r="DW1396" s="16"/>
      <c r="EB1396" s="16"/>
    </row>
    <row r="1397" spans="1:132" x14ac:dyDescent="0.35">
      <c r="A1397" s="16" t="s">
        <v>1166</v>
      </c>
      <c r="I1397" t="s">
        <v>5452</v>
      </c>
      <c r="J1397"/>
      <c r="K1397" s="16" t="s">
        <v>5829</v>
      </c>
      <c r="L1397" s="16"/>
      <c r="P1397" s="16"/>
      <c r="Q1397" s="16"/>
      <c r="R1397" s="16">
        <f>SUM(COUNTIF(L1397:Q1397,"yes"))</f>
        <v>0</v>
      </c>
      <c r="S1397" s="20"/>
      <c r="T1397" s="16" t="s">
        <v>5810</v>
      </c>
      <c r="U1397" s="16"/>
      <c r="V1397" s="16"/>
      <c r="W1397" s="16"/>
      <c r="X1397" s="16"/>
      <c r="Y1397" s="16"/>
      <c r="Z1397" s="16"/>
      <c r="AA1397" s="16"/>
      <c r="AG1397" s="16"/>
      <c r="AQ1397" s="16"/>
      <c r="BD1397" s="30"/>
      <c r="BH1397" s="26"/>
      <c r="BM1397" s="16"/>
      <c r="BN1397" s="16"/>
      <c r="BO1397" s="41"/>
      <c r="BT1397" s="16" t="s">
        <v>5453</v>
      </c>
      <c r="BU1397" s="32" t="s">
        <v>5454</v>
      </c>
      <c r="BW1397" s="16"/>
      <c r="BX1397" s="16"/>
      <c r="BY1397" s="16"/>
      <c r="BZ1397" s="16"/>
      <c r="CI1397" s="16"/>
      <c r="CJ1397" s="16"/>
      <c r="CK1397" s="16"/>
      <c r="CL1397" s="16" t="s">
        <v>5457</v>
      </c>
      <c r="CM1397" s="16" t="s">
        <v>119</v>
      </c>
      <c r="CN1397" s="16" t="s">
        <v>119</v>
      </c>
      <c r="CO1397" s="16" t="s">
        <v>3172</v>
      </c>
      <c r="CQ1397" s="16" t="s">
        <v>5453</v>
      </c>
      <c r="CR1397" s="16" t="s">
        <v>5454</v>
      </c>
      <c r="CS1397" s="16" t="s">
        <v>5452</v>
      </c>
      <c r="CT1397" s="16" t="s">
        <v>5456</v>
      </c>
      <c r="CU1397" s="16" t="s">
        <v>3541</v>
      </c>
      <c r="CV1397" s="16" t="s">
        <v>5458</v>
      </c>
      <c r="CW1397" s="16" t="s">
        <v>3176</v>
      </c>
      <c r="CY1397" s="16"/>
      <c r="CZ1397" s="19"/>
      <c r="DA1397" s="16"/>
      <c r="DB1397" s="16"/>
      <c r="DD1397" s="16"/>
      <c r="DF1397" s="16"/>
      <c r="DP1397" s="16"/>
      <c r="DS1397" s="19"/>
      <c r="DT1397" s="16"/>
      <c r="DU1397" s="16"/>
      <c r="DW1397" s="16"/>
      <c r="EB1397" s="16"/>
    </row>
    <row r="1398" spans="1:132" x14ac:dyDescent="0.35">
      <c r="A1398" s="16" t="s">
        <v>1166</v>
      </c>
      <c r="I1398" t="s">
        <v>5459</v>
      </c>
      <c r="J1398"/>
      <c r="K1398" s="16" t="s">
        <v>5829</v>
      </c>
      <c r="L1398" s="16"/>
      <c r="P1398" s="16"/>
      <c r="Q1398" s="16"/>
      <c r="R1398" s="16">
        <f>SUM(COUNTIF(L1398:Q1398,"yes"))</f>
        <v>0</v>
      </c>
      <c r="S1398" s="20"/>
      <c r="T1398" s="16" t="s">
        <v>5810</v>
      </c>
      <c r="U1398" s="16"/>
      <c r="V1398" s="16"/>
      <c r="W1398" s="16"/>
      <c r="X1398" s="16"/>
      <c r="Y1398" s="16"/>
      <c r="Z1398" s="16"/>
      <c r="AA1398" s="16"/>
      <c r="AG1398" s="16"/>
      <c r="AQ1398" s="16"/>
      <c r="BD1398" s="30"/>
      <c r="BH1398" s="26"/>
      <c r="BM1398" s="16"/>
      <c r="BN1398" s="16"/>
      <c r="BO1398" s="41"/>
      <c r="BT1398" s="16" t="s">
        <v>5460</v>
      </c>
      <c r="BU1398" s="32" t="s">
        <v>5461</v>
      </c>
      <c r="BW1398" s="16"/>
      <c r="BX1398" s="16"/>
      <c r="BY1398" s="16"/>
      <c r="BZ1398" s="16"/>
      <c r="CI1398" s="16"/>
      <c r="CJ1398" s="16"/>
      <c r="CK1398" s="16"/>
      <c r="CL1398" s="16" t="s">
        <v>5464</v>
      </c>
      <c r="CM1398" s="16" t="s">
        <v>119</v>
      </c>
      <c r="CN1398" s="16" t="s">
        <v>119</v>
      </c>
      <c r="CO1398" s="16" t="s">
        <v>3172</v>
      </c>
      <c r="CQ1398" s="16" t="s">
        <v>5460</v>
      </c>
      <c r="CR1398" s="16" t="s">
        <v>5461</v>
      </c>
      <c r="CS1398" s="16" t="s">
        <v>5459</v>
      </c>
      <c r="CT1398" s="16" t="s">
        <v>5463</v>
      </c>
      <c r="CU1398" s="16" t="s">
        <v>3234</v>
      </c>
      <c r="CV1398" s="16" t="s">
        <v>5465</v>
      </c>
      <c r="CW1398" s="16" t="s">
        <v>3996</v>
      </c>
      <c r="CY1398" s="16"/>
      <c r="CZ1398" s="19"/>
      <c r="DA1398" s="16"/>
      <c r="DB1398" s="16"/>
      <c r="DD1398" s="16"/>
      <c r="DF1398" s="16"/>
      <c r="DP1398" s="16"/>
      <c r="DS1398" s="19"/>
      <c r="DT1398" s="16"/>
      <c r="DU1398" s="16"/>
      <c r="DW1398" s="16"/>
      <c r="EB1398" s="16"/>
    </row>
    <row r="1399" spans="1:132" x14ac:dyDescent="0.35">
      <c r="A1399" s="16" t="s">
        <v>1166</v>
      </c>
      <c r="I1399" t="s">
        <v>5466</v>
      </c>
      <c r="J1399"/>
      <c r="K1399" s="16" t="s">
        <v>5829</v>
      </c>
      <c r="L1399" s="16"/>
      <c r="P1399" s="16"/>
      <c r="Q1399" s="16"/>
      <c r="R1399" s="16">
        <f>SUM(COUNTIF(L1399:Q1399,"yes"))</f>
        <v>0</v>
      </c>
      <c r="S1399" s="20"/>
      <c r="T1399" s="16" t="s">
        <v>5810</v>
      </c>
      <c r="U1399" s="16"/>
      <c r="V1399" s="16"/>
      <c r="W1399" s="16"/>
      <c r="X1399" s="16"/>
      <c r="Y1399" s="16"/>
      <c r="Z1399" s="16"/>
      <c r="AA1399" s="16"/>
      <c r="AG1399" s="16"/>
      <c r="AQ1399" s="16"/>
      <c r="BD1399" s="30"/>
      <c r="BH1399" s="26"/>
      <c r="BM1399" s="16"/>
      <c r="BN1399" s="16"/>
      <c r="BO1399" s="41"/>
      <c r="BT1399" s="16" t="s">
        <v>5467</v>
      </c>
      <c r="BU1399" s="32" t="s">
        <v>5468</v>
      </c>
      <c r="BW1399" s="16"/>
      <c r="BX1399" s="16"/>
      <c r="BY1399" s="16"/>
      <c r="BZ1399" s="16"/>
      <c r="CI1399" s="16"/>
      <c r="CJ1399" s="16"/>
      <c r="CK1399" s="16"/>
      <c r="CL1399" s="16" t="s">
        <v>5471</v>
      </c>
      <c r="CM1399" s="16" t="s">
        <v>119</v>
      </c>
      <c r="CN1399" s="16" t="s">
        <v>119</v>
      </c>
      <c r="CO1399" s="16" t="s">
        <v>3172</v>
      </c>
      <c r="CQ1399" s="16" t="s">
        <v>5467</v>
      </c>
      <c r="CR1399" s="16" t="s">
        <v>5468</v>
      </c>
      <c r="CS1399" s="16" t="s">
        <v>5466</v>
      </c>
      <c r="CT1399" s="16" t="s">
        <v>5470</v>
      </c>
      <c r="CU1399" s="16" t="s">
        <v>3466</v>
      </c>
      <c r="CV1399" s="16" t="s">
        <v>3802</v>
      </c>
      <c r="CW1399" s="16" t="s">
        <v>3324</v>
      </c>
      <c r="CY1399" s="16"/>
      <c r="CZ1399" s="19"/>
      <c r="DA1399" s="16"/>
      <c r="DB1399" s="16"/>
      <c r="DD1399" s="16"/>
      <c r="DF1399" s="16"/>
      <c r="DP1399" s="16"/>
      <c r="DS1399" s="19"/>
      <c r="DT1399" s="16"/>
      <c r="DU1399" s="16"/>
      <c r="DW1399" s="16"/>
      <c r="EB1399" s="16"/>
    </row>
    <row r="1400" spans="1:132" x14ac:dyDescent="0.35">
      <c r="A1400" s="16" t="s">
        <v>1166</v>
      </c>
      <c r="I1400" t="s">
        <v>5472</v>
      </c>
      <c r="J1400"/>
      <c r="K1400" s="16" t="s">
        <v>5829</v>
      </c>
      <c r="L1400" s="16"/>
      <c r="P1400" s="16"/>
      <c r="Q1400" s="16"/>
      <c r="R1400" s="16">
        <f>SUM(COUNTIF(L1400:Q1400,"yes"))</f>
        <v>0</v>
      </c>
      <c r="S1400" s="20"/>
      <c r="T1400" s="16" t="s">
        <v>5810</v>
      </c>
      <c r="U1400" s="16"/>
      <c r="V1400" s="16"/>
      <c r="W1400" s="16"/>
      <c r="X1400" s="16"/>
      <c r="Y1400" s="16"/>
      <c r="Z1400" s="16"/>
      <c r="AA1400" s="16"/>
      <c r="AG1400" s="16"/>
      <c r="AQ1400" s="16"/>
      <c r="BD1400" s="30"/>
      <c r="BH1400" s="26"/>
      <c r="BM1400" s="16"/>
      <c r="BN1400" s="16"/>
      <c r="BO1400" s="41"/>
      <c r="BT1400" s="16" t="s">
        <v>5473</v>
      </c>
      <c r="BU1400" s="32" t="s">
        <v>5474</v>
      </c>
      <c r="BW1400" s="16"/>
      <c r="BX1400" s="16"/>
      <c r="BY1400" s="16"/>
      <c r="BZ1400" s="16"/>
      <c r="CI1400" s="16"/>
      <c r="CJ1400" s="16"/>
      <c r="CK1400" s="16"/>
      <c r="CL1400" s="16" t="s">
        <v>5477</v>
      </c>
      <c r="CM1400" s="16" t="s">
        <v>119</v>
      </c>
      <c r="CN1400" s="16" t="s">
        <v>119</v>
      </c>
      <c r="CO1400" s="16" t="s">
        <v>3172</v>
      </c>
      <c r="CQ1400" s="16" t="s">
        <v>5473</v>
      </c>
      <c r="CR1400" s="16" t="s">
        <v>5474</v>
      </c>
      <c r="CS1400" s="16" t="s">
        <v>5472</v>
      </c>
      <c r="CT1400" s="16" t="s">
        <v>5476</v>
      </c>
      <c r="CU1400" s="16" t="s">
        <v>3694</v>
      </c>
      <c r="CV1400" s="16" t="s">
        <v>5478</v>
      </c>
      <c r="CW1400" s="16" t="s">
        <v>3260</v>
      </c>
      <c r="CY1400" s="16"/>
      <c r="CZ1400" s="19"/>
      <c r="DA1400" s="16"/>
      <c r="DB1400" s="16"/>
      <c r="DD1400" s="16"/>
      <c r="DF1400" s="16"/>
      <c r="DP1400" s="16"/>
      <c r="DS1400" s="19"/>
      <c r="DT1400" s="16"/>
      <c r="DU1400" s="16"/>
      <c r="DW1400" s="16"/>
      <c r="EB1400" s="16"/>
    </row>
    <row r="1401" spans="1:132" x14ac:dyDescent="0.35">
      <c r="A1401" s="16" t="s">
        <v>1166</v>
      </c>
      <c r="I1401" t="s">
        <v>5479</v>
      </c>
      <c r="J1401"/>
      <c r="K1401" s="16" t="s">
        <v>5829</v>
      </c>
      <c r="L1401" s="16"/>
      <c r="P1401" s="16"/>
      <c r="Q1401" s="16"/>
      <c r="R1401" s="16">
        <f>SUM(COUNTIF(L1401:Q1401,"yes"))</f>
        <v>0</v>
      </c>
      <c r="S1401" s="20"/>
      <c r="T1401" s="16" t="s">
        <v>5810</v>
      </c>
      <c r="U1401" s="16"/>
      <c r="V1401" s="16"/>
      <c r="W1401" s="16"/>
      <c r="X1401" s="16"/>
      <c r="Y1401" s="16"/>
      <c r="Z1401" s="16"/>
      <c r="AA1401" s="16"/>
      <c r="AG1401" s="16"/>
      <c r="AQ1401" s="16"/>
      <c r="BD1401" s="30"/>
      <c r="BH1401" s="26"/>
      <c r="BM1401" s="16"/>
      <c r="BN1401" s="16"/>
      <c r="BO1401" s="41"/>
      <c r="BT1401" s="16" t="s">
        <v>5480</v>
      </c>
      <c r="BU1401" s="32" t="s">
        <v>5481</v>
      </c>
      <c r="BW1401" s="16"/>
      <c r="BX1401" s="16"/>
      <c r="BY1401" s="16"/>
      <c r="BZ1401" s="16"/>
      <c r="CI1401" s="16"/>
      <c r="CJ1401" s="16"/>
      <c r="CK1401" s="16"/>
      <c r="CL1401" s="16" t="s">
        <v>5483</v>
      </c>
      <c r="CM1401" s="16" t="s">
        <v>119</v>
      </c>
      <c r="CN1401" s="16" t="s">
        <v>119</v>
      </c>
      <c r="CO1401" s="16" t="s">
        <v>3172</v>
      </c>
      <c r="CQ1401" s="16" t="s">
        <v>5480</v>
      </c>
      <c r="CR1401" s="16" t="s">
        <v>5481</v>
      </c>
      <c r="CS1401" s="16" t="s">
        <v>5479</v>
      </c>
      <c r="CT1401" s="16" t="s">
        <v>6108</v>
      </c>
      <c r="CU1401" s="16" t="s">
        <v>3300</v>
      </c>
      <c r="CV1401" s="16" t="s">
        <v>3829</v>
      </c>
      <c r="CW1401" s="16" t="s">
        <v>4771</v>
      </c>
      <c r="CY1401" s="16"/>
      <c r="CZ1401" s="19"/>
      <c r="DA1401" s="16"/>
      <c r="DB1401" s="16"/>
      <c r="DD1401" s="16"/>
      <c r="DF1401" s="16"/>
      <c r="DP1401" s="16"/>
      <c r="DS1401" s="19"/>
      <c r="DT1401" s="16"/>
      <c r="DU1401" s="16"/>
      <c r="DW1401" s="16"/>
      <c r="EB1401" s="16"/>
    </row>
    <row r="1402" spans="1:132" x14ac:dyDescent="0.35">
      <c r="A1402" s="16" t="s">
        <v>1166</v>
      </c>
      <c r="I1402" t="s">
        <v>5484</v>
      </c>
      <c r="J1402"/>
      <c r="K1402" s="16" t="s">
        <v>5829</v>
      </c>
      <c r="L1402" s="16"/>
      <c r="P1402" s="16"/>
      <c r="Q1402" s="16"/>
      <c r="R1402" s="16">
        <f>SUM(COUNTIF(L1402:Q1402,"yes"))</f>
        <v>0</v>
      </c>
      <c r="S1402" s="20"/>
      <c r="T1402" s="16" t="s">
        <v>5810</v>
      </c>
      <c r="U1402" s="16"/>
      <c r="V1402" s="16"/>
      <c r="W1402" s="16"/>
      <c r="X1402" s="16"/>
      <c r="Y1402" s="16"/>
      <c r="Z1402" s="16"/>
      <c r="AA1402" s="16"/>
      <c r="AG1402" s="16"/>
      <c r="AQ1402" s="16"/>
      <c r="BD1402" s="30"/>
      <c r="BH1402" s="26"/>
      <c r="BM1402" s="16"/>
      <c r="BN1402" s="16"/>
      <c r="BO1402" s="41"/>
      <c r="BT1402" s="16" t="s">
        <v>5485</v>
      </c>
      <c r="BU1402" s="32" t="s">
        <v>5486</v>
      </c>
      <c r="BW1402" s="16"/>
      <c r="BX1402" s="16"/>
      <c r="BY1402" s="16"/>
      <c r="BZ1402" s="16"/>
      <c r="CI1402" s="16"/>
      <c r="CJ1402" s="16"/>
      <c r="CK1402" s="16"/>
      <c r="CL1402" s="16" t="s">
        <v>5489</v>
      </c>
      <c r="CM1402" s="16" t="s">
        <v>119</v>
      </c>
      <c r="CN1402" s="16" t="s">
        <v>119</v>
      </c>
      <c r="CO1402" s="16" t="s">
        <v>3172</v>
      </c>
      <c r="CQ1402" s="16" t="s">
        <v>5485</v>
      </c>
      <c r="CR1402" s="16" t="s">
        <v>5486</v>
      </c>
      <c r="CS1402" s="16" t="s">
        <v>5484</v>
      </c>
      <c r="CT1402" s="16" t="s">
        <v>5488</v>
      </c>
      <c r="CU1402" s="16" t="s">
        <v>5328</v>
      </c>
      <c r="CV1402" s="16" t="s">
        <v>4167</v>
      </c>
      <c r="CW1402" s="16" t="s">
        <v>3251</v>
      </c>
      <c r="CY1402" s="16"/>
      <c r="CZ1402" s="19"/>
      <c r="DA1402" s="16"/>
      <c r="DB1402" s="16"/>
      <c r="DD1402" s="16"/>
      <c r="DF1402" s="16"/>
      <c r="DP1402" s="16"/>
      <c r="DS1402" s="19"/>
      <c r="DT1402" s="16"/>
      <c r="DU1402" s="16"/>
      <c r="DW1402" s="16"/>
      <c r="EB1402" s="16"/>
    </row>
    <row r="1403" spans="1:132" x14ac:dyDescent="0.35">
      <c r="A1403" s="16" t="s">
        <v>1166</v>
      </c>
      <c r="I1403" t="s">
        <v>5490</v>
      </c>
      <c r="J1403"/>
      <c r="K1403" s="16" t="s">
        <v>5829</v>
      </c>
      <c r="L1403" s="16"/>
      <c r="P1403" s="16"/>
      <c r="Q1403" s="16"/>
      <c r="R1403" s="16">
        <f>SUM(COUNTIF(L1403:Q1403,"yes"))</f>
        <v>0</v>
      </c>
      <c r="S1403" s="20"/>
      <c r="T1403" s="16" t="s">
        <v>5810</v>
      </c>
      <c r="U1403" s="16"/>
      <c r="V1403" s="16"/>
      <c r="W1403" s="16"/>
      <c r="X1403" s="16"/>
      <c r="Y1403" s="16"/>
      <c r="Z1403" s="16"/>
      <c r="AA1403" s="16"/>
      <c r="AG1403" s="16"/>
      <c r="AQ1403" s="16"/>
      <c r="BD1403" s="30"/>
      <c r="BH1403" s="26"/>
      <c r="BM1403" s="16"/>
      <c r="BN1403" s="16"/>
      <c r="BO1403" s="41"/>
      <c r="BT1403" s="16" t="s">
        <v>5491</v>
      </c>
      <c r="BU1403" s="32" t="s">
        <v>5492</v>
      </c>
      <c r="BW1403" s="16"/>
      <c r="BX1403" s="16"/>
      <c r="BY1403" s="16"/>
      <c r="BZ1403" s="16"/>
      <c r="CI1403" s="16"/>
      <c r="CJ1403" s="16"/>
      <c r="CK1403" s="16"/>
      <c r="CL1403" s="16" t="s">
        <v>5495</v>
      </c>
      <c r="CM1403" s="16" t="s">
        <v>119</v>
      </c>
      <c r="CN1403" s="16" t="s">
        <v>119</v>
      </c>
      <c r="CO1403" s="16" t="s">
        <v>3172</v>
      </c>
      <c r="CQ1403" s="16" t="s">
        <v>5491</v>
      </c>
      <c r="CR1403" s="16" t="s">
        <v>5492</v>
      </c>
      <c r="CS1403" s="16" t="s">
        <v>5490</v>
      </c>
      <c r="CT1403" s="16" t="s">
        <v>5494</v>
      </c>
      <c r="CU1403" s="16" t="s">
        <v>3338</v>
      </c>
      <c r="CV1403" s="16" t="s">
        <v>3201</v>
      </c>
      <c r="CW1403" s="16" t="s">
        <v>3963</v>
      </c>
      <c r="CY1403" s="16"/>
      <c r="CZ1403" s="19"/>
      <c r="DA1403" s="16"/>
      <c r="DB1403" s="16"/>
      <c r="DD1403" s="16"/>
      <c r="DF1403" s="16"/>
      <c r="DP1403" s="16"/>
      <c r="DS1403" s="19"/>
      <c r="DT1403" s="16"/>
      <c r="DU1403" s="16"/>
      <c r="DW1403" s="16"/>
      <c r="EB1403" s="16"/>
    </row>
    <row r="1404" spans="1:132" x14ac:dyDescent="0.35">
      <c r="A1404" s="16" t="s">
        <v>1166</v>
      </c>
      <c r="I1404" t="s">
        <v>5496</v>
      </c>
      <c r="J1404"/>
      <c r="K1404" s="16" t="s">
        <v>5829</v>
      </c>
      <c r="L1404" s="16"/>
      <c r="P1404" s="16"/>
      <c r="Q1404" s="16"/>
      <c r="R1404" s="16">
        <f>SUM(COUNTIF(L1404:Q1404,"yes"))</f>
        <v>0</v>
      </c>
      <c r="S1404" s="20"/>
      <c r="T1404" s="16" t="s">
        <v>5810</v>
      </c>
      <c r="U1404" s="16"/>
      <c r="V1404" s="16"/>
      <c r="W1404" s="16"/>
      <c r="X1404" s="16"/>
      <c r="Y1404" s="16"/>
      <c r="Z1404" s="16"/>
      <c r="AA1404" s="16"/>
      <c r="AG1404" s="16"/>
      <c r="AQ1404" s="16"/>
      <c r="BD1404" s="30"/>
      <c r="BH1404" s="26"/>
      <c r="BM1404" s="16"/>
      <c r="BN1404" s="16"/>
      <c r="BO1404" s="41"/>
      <c r="BT1404" s="16" t="s">
        <v>5497</v>
      </c>
      <c r="BU1404" s="32" t="s">
        <v>5498</v>
      </c>
      <c r="BW1404" s="16"/>
      <c r="BX1404" s="16"/>
      <c r="BY1404" s="16"/>
      <c r="BZ1404" s="16"/>
      <c r="CI1404" s="16"/>
      <c r="CJ1404" s="16"/>
      <c r="CK1404" s="16"/>
      <c r="CL1404" s="16" t="s">
        <v>5501</v>
      </c>
      <c r="CM1404" s="16" t="s">
        <v>119</v>
      </c>
      <c r="CN1404" s="16" t="s">
        <v>119</v>
      </c>
      <c r="CO1404" s="16" t="s">
        <v>3172</v>
      </c>
      <c r="CQ1404" s="16" t="s">
        <v>5497</v>
      </c>
      <c r="CR1404" s="16" t="s">
        <v>5498</v>
      </c>
      <c r="CS1404" s="16" t="s">
        <v>5496</v>
      </c>
      <c r="CT1404" s="16" t="s">
        <v>5500</v>
      </c>
      <c r="CU1404" s="16" t="s">
        <v>3900</v>
      </c>
      <c r="CV1404" s="16" t="s">
        <v>3615</v>
      </c>
      <c r="CW1404" s="16" t="s">
        <v>5502</v>
      </c>
      <c r="CY1404" s="16"/>
      <c r="CZ1404" s="19"/>
      <c r="DA1404" s="16"/>
      <c r="DB1404" s="16"/>
      <c r="DD1404" s="16"/>
      <c r="DF1404" s="16"/>
      <c r="DP1404" s="16"/>
      <c r="DS1404" s="19"/>
      <c r="DT1404" s="16"/>
      <c r="DU1404" s="16"/>
      <c r="DW1404" s="16"/>
      <c r="EB1404" s="16"/>
    </row>
    <row r="1405" spans="1:132" x14ac:dyDescent="0.35">
      <c r="A1405" s="16" t="s">
        <v>1166</v>
      </c>
      <c r="I1405" t="s">
        <v>5503</v>
      </c>
      <c r="J1405"/>
      <c r="K1405" s="16" t="s">
        <v>5829</v>
      </c>
      <c r="L1405" s="16"/>
      <c r="P1405" s="16"/>
      <c r="Q1405" s="16"/>
      <c r="R1405" s="16">
        <f>SUM(COUNTIF(L1405:Q1405,"yes"))</f>
        <v>0</v>
      </c>
      <c r="S1405" s="20"/>
      <c r="T1405" s="16" t="s">
        <v>5810</v>
      </c>
      <c r="U1405" s="16"/>
      <c r="V1405" s="16"/>
      <c r="W1405" s="16"/>
      <c r="X1405" s="16"/>
      <c r="Y1405" s="16"/>
      <c r="Z1405" s="16"/>
      <c r="AA1405" s="16"/>
      <c r="AG1405" s="16"/>
      <c r="AQ1405" s="16"/>
      <c r="BD1405" s="30"/>
      <c r="BH1405" s="26"/>
      <c r="BM1405" s="16"/>
      <c r="BN1405" s="16"/>
      <c r="BO1405" s="41"/>
      <c r="BT1405" s="16" t="s">
        <v>5504</v>
      </c>
      <c r="BU1405" s="32" t="s">
        <v>5505</v>
      </c>
      <c r="BW1405" s="16"/>
      <c r="BX1405" s="16"/>
      <c r="BY1405" s="16"/>
      <c r="BZ1405" s="16"/>
      <c r="CI1405" s="16"/>
      <c r="CJ1405" s="16"/>
      <c r="CK1405" s="16"/>
      <c r="CL1405" s="16" t="s">
        <v>5508</v>
      </c>
      <c r="CM1405" s="16" t="s">
        <v>119</v>
      </c>
      <c r="CN1405" s="16" t="s">
        <v>119</v>
      </c>
      <c r="CO1405" s="16" t="s">
        <v>3172</v>
      </c>
      <c r="CQ1405" s="16" t="s">
        <v>5504</v>
      </c>
      <c r="CR1405" s="16" t="s">
        <v>5505</v>
      </c>
      <c r="CS1405" s="16" t="s">
        <v>5503</v>
      </c>
      <c r="CT1405" s="16" t="s">
        <v>5507</v>
      </c>
      <c r="CU1405" s="16" t="s">
        <v>3694</v>
      </c>
      <c r="CV1405" s="16" t="s">
        <v>3661</v>
      </c>
      <c r="CW1405" s="16" t="s">
        <v>3218</v>
      </c>
      <c r="CY1405" s="16"/>
      <c r="CZ1405" s="19"/>
      <c r="DA1405" s="16"/>
      <c r="DB1405" s="16"/>
      <c r="DD1405" s="16"/>
      <c r="DF1405" s="16"/>
      <c r="DP1405" s="16"/>
      <c r="DS1405" s="19"/>
      <c r="DT1405" s="16"/>
      <c r="DU1405" s="16"/>
      <c r="DW1405" s="16"/>
      <c r="EB1405" s="16"/>
    </row>
    <row r="1406" spans="1:132" x14ac:dyDescent="0.35">
      <c r="A1406" s="16" t="s">
        <v>1166</v>
      </c>
      <c r="I1406" t="s">
        <v>5509</v>
      </c>
      <c r="J1406"/>
      <c r="K1406" s="16" t="s">
        <v>5829</v>
      </c>
      <c r="L1406" s="16"/>
      <c r="P1406" s="16"/>
      <c r="Q1406" s="16"/>
      <c r="R1406" s="16">
        <f>SUM(COUNTIF(L1406:Q1406,"yes"))</f>
        <v>0</v>
      </c>
      <c r="S1406" s="20"/>
      <c r="T1406" s="16" t="s">
        <v>5810</v>
      </c>
      <c r="U1406" s="16"/>
      <c r="V1406" s="16"/>
      <c r="W1406" s="16"/>
      <c r="X1406" s="16"/>
      <c r="Y1406" s="16"/>
      <c r="Z1406" s="16"/>
      <c r="AA1406" s="16"/>
      <c r="AG1406" s="16"/>
      <c r="AQ1406" s="16"/>
      <c r="BD1406" s="30"/>
      <c r="BH1406" s="26"/>
      <c r="BM1406" s="16"/>
      <c r="BN1406" s="16"/>
      <c r="BO1406" s="41"/>
      <c r="BT1406" s="16" t="s">
        <v>5510</v>
      </c>
      <c r="BU1406" s="32" t="s">
        <v>5511</v>
      </c>
      <c r="BW1406" s="16"/>
      <c r="BX1406" s="16"/>
      <c r="BY1406" s="16"/>
      <c r="BZ1406" s="16"/>
      <c r="CI1406" s="16"/>
      <c r="CJ1406" s="16"/>
      <c r="CK1406" s="16"/>
      <c r="CL1406" s="16" t="s">
        <v>5514</v>
      </c>
      <c r="CM1406" s="16" t="s">
        <v>119</v>
      </c>
      <c r="CN1406" s="16" t="s">
        <v>119</v>
      </c>
      <c r="CO1406" s="16" t="s">
        <v>3172</v>
      </c>
      <c r="CQ1406" s="16" t="s">
        <v>5510</v>
      </c>
      <c r="CR1406" s="16" t="s">
        <v>5511</v>
      </c>
      <c r="CS1406" s="16" t="s">
        <v>5509</v>
      </c>
      <c r="CT1406" s="16" t="s">
        <v>5513</v>
      </c>
      <c r="CU1406" s="16" t="s">
        <v>3200</v>
      </c>
      <c r="CV1406" s="16" t="s">
        <v>5515</v>
      </c>
      <c r="CW1406" s="16" t="s">
        <v>5516</v>
      </c>
      <c r="CY1406" s="16"/>
      <c r="CZ1406" s="19"/>
      <c r="DA1406" s="16"/>
      <c r="DB1406" s="16"/>
      <c r="DD1406" s="16"/>
      <c r="DF1406" s="16"/>
      <c r="DP1406" s="16"/>
      <c r="DS1406" s="19"/>
      <c r="DT1406" s="16"/>
      <c r="DU1406" s="16"/>
      <c r="DW1406" s="16"/>
      <c r="EB1406" s="16"/>
    </row>
    <row r="1407" spans="1:132" x14ac:dyDescent="0.35">
      <c r="A1407" s="16" t="s">
        <v>1166</v>
      </c>
      <c r="I1407" t="s">
        <v>5517</v>
      </c>
      <c r="J1407"/>
      <c r="K1407" s="16" t="s">
        <v>5829</v>
      </c>
      <c r="L1407" s="16"/>
      <c r="P1407" s="16"/>
      <c r="Q1407" s="16"/>
      <c r="R1407" s="16">
        <f>SUM(COUNTIF(L1407:Q1407,"yes"))</f>
        <v>0</v>
      </c>
      <c r="S1407" s="20"/>
      <c r="T1407" s="16" t="s">
        <v>5810</v>
      </c>
      <c r="U1407" s="16"/>
      <c r="V1407" s="16"/>
      <c r="W1407" s="16"/>
      <c r="X1407" s="16"/>
      <c r="Y1407" s="16"/>
      <c r="Z1407" s="16"/>
      <c r="AA1407" s="16"/>
      <c r="AG1407" s="16"/>
      <c r="AQ1407" s="16"/>
      <c r="BD1407" s="30"/>
      <c r="BH1407" s="26"/>
      <c r="BM1407" s="16"/>
      <c r="BN1407" s="16"/>
      <c r="BO1407" s="41"/>
      <c r="BT1407" s="16" t="s">
        <v>5518</v>
      </c>
      <c r="BU1407" s="32" t="s">
        <v>5519</v>
      </c>
      <c r="BW1407" s="16"/>
      <c r="BX1407" s="16"/>
      <c r="BY1407" s="16"/>
      <c r="BZ1407" s="16"/>
      <c r="CI1407" s="16"/>
      <c r="CJ1407" s="16"/>
      <c r="CK1407" s="16"/>
      <c r="CL1407" s="16" t="s">
        <v>5522</v>
      </c>
      <c r="CM1407" s="16" t="s">
        <v>119</v>
      </c>
      <c r="CN1407" s="16" t="s">
        <v>119</v>
      </c>
      <c r="CO1407" s="16" t="s">
        <v>3172</v>
      </c>
      <c r="CQ1407" s="16" t="s">
        <v>5518</v>
      </c>
      <c r="CR1407" s="16" t="s">
        <v>5519</v>
      </c>
      <c r="CS1407" s="16" t="s">
        <v>5517</v>
      </c>
      <c r="CT1407" s="16" t="s">
        <v>5521</v>
      </c>
      <c r="CU1407" s="16" t="s">
        <v>3192</v>
      </c>
      <c r="CV1407" s="16" t="s">
        <v>3908</v>
      </c>
      <c r="CW1407" s="16" t="s">
        <v>3324</v>
      </c>
      <c r="CY1407" s="16"/>
      <c r="CZ1407" s="19"/>
      <c r="DA1407" s="16"/>
      <c r="DB1407" s="16"/>
      <c r="DD1407" s="16"/>
      <c r="DF1407" s="16"/>
      <c r="DP1407" s="16"/>
      <c r="DS1407" s="19"/>
      <c r="DT1407" s="16"/>
      <c r="DU1407" s="16"/>
      <c r="DW1407" s="16"/>
      <c r="EB1407" s="16"/>
    </row>
    <row r="1408" spans="1:132" x14ac:dyDescent="0.35">
      <c r="A1408" s="16" t="s">
        <v>1166</v>
      </c>
      <c r="I1408" t="s">
        <v>5523</v>
      </c>
      <c r="J1408"/>
      <c r="K1408" s="16" t="s">
        <v>5829</v>
      </c>
      <c r="L1408" s="16"/>
      <c r="P1408" s="16"/>
      <c r="Q1408" s="16"/>
      <c r="R1408" s="16">
        <f>SUM(COUNTIF(L1408:Q1408,"yes"))</f>
        <v>0</v>
      </c>
      <c r="S1408" s="20"/>
      <c r="T1408" s="16" t="s">
        <v>5810</v>
      </c>
      <c r="U1408" s="16"/>
      <c r="V1408" s="16"/>
      <c r="W1408" s="16"/>
      <c r="X1408" s="16"/>
      <c r="Y1408" s="16"/>
      <c r="Z1408" s="16"/>
      <c r="AA1408" s="16"/>
      <c r="AG1408" s="16"/>
      <c r="AQ1408" s="16"/>
      <c r="BD1408" s="30"/>
      <c r="BH1408" s="26"/>
      <c r="BM1408" s="16"/>
      <c r="BN1408" s="16"/>
      <c r="BO1408" s="41"/>
      <c r="BT1408" s="16" t="s">
        <v>5524</v>
      </c>
      <c r="BU1408" s="32" t="s">
        <v>5525</v>
      </c>
      <c r="BW1408" s="16"/>
      <c r="BX1408" s="16"/>
      <c r="BY1408" s="16"/>
      <c r="BZ1408" s="16"/>
      <c r="CI1408" s="16"/>
      <c r="CJ1408" s="16"/>
      <c r="CK1408" s="16"/>
      <c r="CL1408" s="16" t="s">
        <v>5528</v>
      </c>
      <c r="CM1408" s="16" t="s">
        <v>119</v>
      </c>
      <c r="CN1408" s="16" t="s">
        <v>119</v>
      </c>
      <c r="CO1408" s="16" t="s">
        <v>3172</v>
      </c>
      <c r="CQ1408" s="16" t="s">
        <v>5524</v>
      </c>
      <c r="CR1408" s="16" t="s">
        <v>5525</v>
      </c>
      <c r="CS1408" s="16" t="s">
        <v>5523</v>
      </c>
      <c r="CT1408" s="16" t="s">
        <v>5527</v>
      </c>
      <c r="CU1408" s="16" t="s">
        <v>3417</v>
      </c>
      <c r="CV1408" s="16" t="s">
        <v>3323</v>
      </c>
      <c r="CW1408" s="16" t="s">
        <v>3455</v>
      </c>
      <c r="CY1408" s="16"/>
      <c r="CZ1408" s="19"/>
      <c r="DA1408" s="16"/>
      <c r="DB1408" s="16"/>
      <c r="DD1408" s="16"/>
      <c r="DF1408" s="16"/>
      <c r="DP1408" s="16"/>
      <c r="DS1408" s="19"/>
      <c r="DT1408" s="16"/>
      <c r="DU1408" s="16"/>
      <c r="DW1408" s="16"/>
      <c r="EB1408" s="16"/>
    </row>
    <row r="1409" spans="1:132" x14ac:dyDescent="0.35">
      <c r="A1409" s="16" t="s">
        <v>1166</v>
      </c>
      <c r="I1409" t="s">
        <v>5529</v>
      </c>
      <c r="J1409"/>
      <c r="K1409" s="16" t="s">
        <v>5829</v>
      </c>
      <c r="L1409" s="16"/>
      <c r="P1409" s="16"/>
      <c r="Q1409" s="16"/>
      <c r="R1409" s="16">
        <f>SUM(COUNTIF(L1409:Q1409,"yes"))</f>
        <v>0</v>
      </c>
      <c r="S1409" s="20"/>
      <c r="T1409" s="16" t="s">
        <v>5810</v>
      </c>
      <c r="U1409" s="16"/>
      <c r="V1409" s="16"/>
      <c r="W1409" s="16"/>
      <c r="X1409" s="16"/>
      <c r="Y1409" s="16"/>
      <c r="Z1409" s="16"/>
      <c r="AA1409" s="16"/>
      <c r="AG1409" s="16"/>
      <c r="AQ1409" s="16"/>
      <c r="BD1409" s="30"/>
      <c r="BH1409" s="26"/>
      <c r="BM1409" s="16"/>
      <c r="BN1409" s="16"/>
      <c r="BO1409" s="41"/>
      <c r="BT1409" s="16" t="s">
        <v>5530</v>
      </c>
      <c r="BU1409" s="32" t="s">
        <v>5531</v>
      </c>
      <c r="BW1409" s="16"/>
      <c r="BX1409" s="16"/>
      <c r="BY1409" s="16"/>
      <c r="BZ1409" s="16"/>
      <c r="CI1409" s="16"/>
      <c r="CJ1409" s="16"/>
      <c r="CK1409" s="16"/>
      <c r="CL1409" s="16" t="s">
        <v>5534</v>
      </c>
      <c r="CM1409" s="16" t="s">
        <v>119</v>
      </c>
      <c r="CN1409" s="16" t="s">
        <v>119</v>
      </c>
      <c r="CO1409" s="16" t="s">
        <v>3172</v>
      </c>
      <c r="CQ1409" s="16" t="s">
        <v>5530</v>
      </c>
      <c r="CR1409" s="16" t="s">
        <v>5531</v>
      </c>
      <c r="CS1409" s="16" t="s">
        <v>5529</v>
      </c>
      <c r="CT1409" s="16" t="s">
        <v>5533</v>
      </c>
      <c r="CU1409" s="16" t="s">
        <v>3393</v>
      </c>
      <c r="CV1409" s="16" t="s">
        <v>5535</v>
      </c>
      <c r="CW1409" s="16" t="s">
        <v>3410</v>
      </c>
      <c r="CY1409" s="16"/>
      <c r="CZ1409" s="19"/>
      <c r="DA1409" s="16"/>
      <c r="DB1409" s="16"/>
      <c r="DD1409" s="16"/>
      <c r="DF1409" s="16"/>
      <c r="DP1409" s="16"/>
      <c r="DS1409" s="19"/>
      <c r="DT1409" s="16"/>
      <c r="DU1409" s="16"/>
      <c r="DW1409" s="16"/>
      <c r="EB1409" s="16"/>
    </row>
    <row r="1410" spans="1:132" x14ac:dyDescent="0.35">
      <c r="A1410" s="16" t="s">
        <v>1166</v>
      </c>
      <c r="I1410" t="s">
        <v>5536</v>
      </c>
      <c r="J1410"/>
      <c r="K1410" s="16" t="s">
        <v>5829</v>
      </c>
      <c r="L1410" s="16"/>
      <c r="P1410" s="16"/>
      <c r="Q1410" s="16"/>
      <c r="R1410" s="16">
        <f>SUM(COUNTIF(L1410:Q1410,"yes"))</f>
        <v>0</v>
      </c>
      <c r="S1410" s="20"/>
      <c r="T1410" s="16" t="s">
        <v>5810</v>
      </c>
      <c r="U1410" s="16"/>
      <c r="V1410" s="16"/>
      <c r="W1410" s="16"/>
      <c r="X1410" s="16"/>
      <c r="Y1410" s="16"/>
      <c r="Z1410" s="16"/>
      <c r="AA1410" s="16"/>
      <c r="AG1410" s="16"/>
      <c r="AQ1410" s="16"/>
      <c r="BD1410" s="30"/>
      <c r="BH1410" s="26"/>
      <c r="BM1410" s="16"/>
      <c r="BN1410" s="16"/>
      <c r="BO1410" s="41"/>
      <c r="BT1410" s="16" t="s">
        <v>5537</v>
      </c>
      <c r="BU1410" s="32" t="s">
        <v>5538</v>
      </c>
      <c r="BW1410" s="16"/>
      <c r="BX1410" s="16"/>
      <c r="BY1410" s="16"/>
      <c r="BZ1410" s="16"/>
      <c r="CI1410" s="16"/>
      <c r="CJ1410" s="16"/>
      <c r="CK1410" s="16"/>
      <c r="CL1410" s="16" t="s">
        <v>5541</v>
      </c>
      <c r="CM1410" s="16" t="s">
        <v>119</v>
      </c>
      <c r="CN1410" s="16" t="s">
        <v>119</v>
      </c>
      <c r="CO1410" s="16" t="s">
        <v>3172</v>
      </c>
      <c r="CQ1410" s="16" t="s">
        <v>5537</v>
      </c>
      <c r="CR1410" s="16" t="s">
        <v>5538</v>
      </c>
      <c r="CS1410" s="16" t="s">
        <v>5536</v>
      </c>
      <c r="CT1410" s="16" t="s">
        <v>5540</v>
      </c>
      <c r="CU1410" s="16" t="s">
        <v>3174</v>
      </c>
      <c r="CV1410" s="16" t="s">
        <v>5542</v>
      </c>
      <c r="CW1410" s="16" t="s">
        <v>3866</v>
      </c>
      <c r="CY1410" s="16"/>
      <c r="CZ1410" s="19"/>
      <c r="DA1410" s="16"/>
      <c r="DB1410" s="16"/>
      <c r="DD1410" s="16"/>
      <c r="DF1410" s="16"/>
      <c r="DP1410" s="16"/>
      <c r="DS1410" s="19"/>
      <c r="DT1410" s="16"/>
      <c r="DU1410" s="16"/>
      <c r="DW1410" s="16"/>
      <c r="EB1410" s="16"/>
    </row>
    <row r="1411" spans="1:132" x14ac:dyDescent="0.35">
      <c r="A1411" s="16" t="s">
        <v>1166</v>
      </c>
      <c r="I1411" t="s">
        <v>5543</v>
      </c>
      <c r="J1411"/>
      <c r="K1411" s="16" t="s">
        <v>5829</v>
      </c>
      <c r="L1411" s="16"/>
      <c r="P1411" s="16"/>
      <c r="Q1411" s="16"/>
      <c r="R1411" s="16">
        <f>SUM(COUNTIF(L1411:Q1411,"yes"))</f>
        <v>0</v>
      </c>
      <c r="S1411" s="20"/>
      <c r="T1411" s="16" t="s">
        <v>5810</v>
      </c>
      <c r="U1411" s="16"/>
      <c r="V1411" s="16"/>
      <c r="W1411" s="16"/>
      <c r="X1411" s="16"/>
      <c r="Y1411" s="16"/>
      <c r="Z1411" s="16"/>
      <c r="AA1411" s="16"/>
      <c r="AG1411" s="16"/>
      <c r="AQ1411" s="16"/>
      <c r="BD1411" s="30"/>
      <c r="BH1411" s="26"/>
      <c r="BM1411" s="16"/>
      <c r="BN1411" s="16"/>
      <c r="BO1411" s="41"/>
      <c r="BT1411" s="16" t="s">
        <v>5544</v>
      </c>
      <c r="BU1411" s="32" t="s">
        <v>5545</v>
      </c>
      <c r="BW1411" s="16"/>
      <c r="BX1411" s="16"/>
      <c r="BY1411" s="16"/>
      <c r="BZ1411" s="16"/>
      <c r="CI1411" s="16"/>
      <c r="CJ1411" s="16"/>
      <c r="CK1411" s="16"/>
      <c r="CL1411" s="16" t="s">
        <v>5548</v>
      </c>
      <c r="CM1411" s="16" t="s">
        <v>119</v>
      </c>
      <c r="CN1411" s="16" t="s">
        <v>119</v>
      </c>
      <c r="CO1411" s="16" t="s">
        <v>3172</v>
      </c>
      <c r="CQ1411" s="16" t="s">
        <v>5544</v>
      </c>
      <c r="CR1411" s="16" t="s">
        <v>5545</v>
      </c>
      <c r="CS1411" s="16" t="s">
        <v>5543</v>
      </c>
      <c r="CT1411" s="16" t="s">
        <v>5547</v>
      </c>
      <c r="CU1411" s="16" t="s">
        <v>3300</v>
      </c>
      <c r="CV1411" s="16" t="s">
        <v>3829</v>
      </c>
      <c r="CW1411" s="16" t="s">
        <v>5549</v>
      </c>
      <c r="CY1411" s="16"/>
      <c r="CZ1411" s="19"/>
      <c r="DA1411" s="16"/>
      <c r="DB1411" s="16"/>
      <c r="DD1411" s="16"/>
      <c r="DF1411" s="16"/>
      <c r="DP1411" s="16"/>
      <c r="DS1411" s="19"/>
      <c r="DT1411" s="16"/>
      <c r="DU1411" s="16"/>
      <c r="DW1411" s="16"/>
      <c r="EB1411" s="16"/>
    </row>
    <row r="1412" spans="1:132" x14ac:dyDescent="0.35">
      <c r="A1412" s="16" t="s">
        <v>1166</v>
      </c>
      <c r="I1412" t="s">
        <v>5550</v>
      </c>
      <c r="J1412"/>
      <c r="K1412" s="16" t="s">
        <v>5829</v>
      </c>
      <c r="L1412" s="16"/>
      <c r="P1412" s="16"/>
      <c r="Q1412" s="16"/>
      <c r="R1412" s="16">
        <f>SUM(COUNTIF(L1412:Q1412,"yes"))</f>
        <v>0</v>
      </c>
      <c r="S1412" s="20"/>
      <c r="T1412" s="16" t="s">
        <v>5810</v>
      </c>
      <c r="U1412" s="16"/>
      <c r="V1412" s="16"/>
      <c r="W1412" s="16"/>
      <c r="X1412" s="16"/>
      <c r="Y1412" s="16"/>
      <c r="Z1412" s="16"/>
      <c r="AA1412" s="16"/>
      <c r="AG1412" s="16"/>
      <c r="AQ1412" s="16"/>
      <c r="BD1412" s="30"/>
      <c r="BH1412" s="26"/>
      <c r="BM1412" s="16"/>
      <c r="BN1412" s="16"/>
      <c r="BO1412" s="41"/>
      <c r="BT1412" s="16" t="s">
        <v>5551</v>
      </c>
      <c r="BU1412" s="32" t="s">
        <v>5552</v>
      </c>
      <c r="BW1412" s="16"/>
      <c r="BX1412" s="16"/>
      <c r="BY1412" s="16"/>
      <c r="BZ1412" s="16"/>
      <c r="CI1412" s="16"/>
      <c r="CJ1412" s="16"/>
      <c r="CK1412" s="16"/>
      <c r="CL1412" s="16" t="s">
        <v>5555</v>
      </c>
      <c r="CM1412" s="16" t="s">
        <v>119</v>
      </c>
      <c r="CN1412" s="16" t="s">
        <v>119</v>
      </c>
      <c r="CO1412" s="16" t="s">
        <v>3172</v>
      </c>
      <c r="CQ1412" s="16" t="s">
        <v>5551</v>
      </c>
      <c r="CR1412" s="16" t="s">
        <v>5552</v>
      </c>
      <c r="CS1412" s="16" t="s">
        <v>5550</v>
      </c>
      <c r="CT1412" s="16" t="s">
        <v>5554</v>
      </c>
      <c r="CU1412" s="16" t="s">
        <v>3183</v>
      </c>
      <c r="CV1412" s="16" t="s">
        <v>4036</v>
      </c>
      <c r="CW1412" s="16" t="s">
        <v>3260</v>
      </c>
      <c r="CY1412" s="16"/>
      <c r="CZ1412" s="19"/>
      <c r="DA1412" s="16"/>
      <c r="DB1412" s="16"/>
      <c r="DD1412" s="16"/>
      <c r="DF1412" s="16"/>
      <c r="DP1412" s="16"/>
      <c r="DS1412" s="19"/>
      <c r="DT1412" s="16"/>
      <c r="DU1412" s="16"/>
      <c r="DW1412" s="16"/>
      <c r="EB1412" s="16"/>
    </row>
    <row r="1413" spans="1:132" x14ac:dyDescent="0.35">
      <c r="A1413" s="16" t="s">
        <v>1166</v>
      </c>
      <c r="I1413" t="s">
        <v>5556</v>
      </c>
      <c r="J1413"/>
      <c r="K1413" s="16" t="s">
        <v>5829</v>
      </c>
      <c r="L1413" s="16"/>
      <c r="P1413" s="16"/>
      <c r="Q1413" s="16"/>
      <c r="R1413" s="16">
        <f>SUM(COUNTIF(L1413:Q1413,"yes"))</f>
        <v>0</v>
      </c>
      <c r="S1413" s="20"/>
      <c r="T1413" s="16" t="s">
        <v>5810</v>
      </c>
      <c r="U1413" s="16"/>
      <c r="V1413" s="16"/>
      <c r="W1413" s="16"/>
      <c r="X1413" s="16"/>
      <c r="Y1413" s="16" t="s">
        <v>6388</v>
      </c>
      <c r="Z1413" s="16" t="s">
        <v>6389</v>
      </c>
      <c r="AA1413" s="16"/>
      <c r="AG1413" s="16"/>
      <c r="AQ1413" s="16"/>
      <c r="AW1413" s="21" t="s">
        <v>6390</v>
      </c>
      <c r="BD1413" s="30"/>
      <c r="BH1413" s="26"/>
      <c r="BM1413" s="16"/>
      <c r="BN1413" s="16"/>
      <c r="BO1413" s="41"/>
      <c r="BT1413" s="16" t="s">
        <v>5557</v>
      </c>
      <c r="BU1413" s="32" t="s">
        <v>5558</v>
      </c>
      <c r="BW1413" s="16"/>
      <c r="BX1413" s="16"/>
      <c r="BY1413" s="16"/>
      <c r="BZ1413" s="16"/>
      <c r="CI1413" s="16"/>
      <c r="CJ1413" s="16"/>
      <c r="CK1413" s="16"/>
      <c r="CL1413" s="16" t="s">
        <v>5560</v>
      </c>
      <c r="CM1413" s="16" t="s">
        <v>119</v>
      </c>
      <c r="CN1413" s="16" t="s">
        <v>119</v>
      </c>
      <c r="CO1413" s="16" t="s">
        <v>3172</v>
      </c>
      <c r="CQ1413" s="16" t="s">
        <v>5557</v>
      </c>
      <c r="CR1413" s="16" t="s">
        <v>5558</v>
      </c>
      <c r="CS1413" s="16" t="s">
        <v>5556</v>
      </c>
      <c r="CT1413" s="16" t="s">
        <v>6109</v>
      </c>
      <c r="CU1413" s="16" t="s">
        <v>3694</v>
      </c>
      <c r="CV1413" s="16" t="s">
        <v>5561</v>
      </c>
      <c r="CW1413" s="16" t="s">
        <v>3294</v>
      </c>
      <c r="CY1413" s="16"/>
      <c r="CZ1413" s="19"/>
      <c r="DA1413" s="16"/>
      <c r="DB1413" s="16"/>
      <c r="DD1413" s="16"/>
      <c r="DF1413" s="16"/>
      <c r="DP1413" s="16"/>
      <c r="DS1413" s="19"/>
      <c r="DT1413" s="16"/>
      <c r="DU1413" s="16"/>
      <c r="DW1413" s="16"/>
      <c r="EB1413" s="16"/>
    </row>
    <row r="1414" spans="1:132" x14ac:dyDescent="0.35">
      <c r="A1414" s="16" t="s">
        <v>1166</v>
      </c>
      <c r="I1414" t="s">
        <v>5562</v>
      </c>
      <c r="J1414"/>
      <c r="K1414" s="16" t="s">
        <v>5829</v>
      </c>
      <c r="L1414" s="16"/>
      <c r="P1414" s="16"/>
      <c r="Q1414" s="16"/>
      <c r="R1414" s="16">
        <f>SUM(COUNTIF(L1414:Q1414,"yes"))</f>
        <v>0</v>
      </c>
      <c r="S1414" s="20"/>
      <c r="T1414" s="16" t="s">
        <v>5810</v>
      </c>
      <c r="U1414" s="16"/>
      <c r="V1414" s="16"/>
      <c r="W1414" s="16"/>
      <c r="X1414" s="16"/>
      <c r="Y1414" s="16"/>
      <c r="Z1414" s="16"/>
      <c r="AA1414" s="16"/>
      <c r="AG1414" s="16"/>
      <c r="AQ1414" s="16"/>
      <c r="BD1414" s="30"/>
      <c r="BH1414" s="26"/>
      <c r="BM1414" s="16"/>
      <c r="BN1414" s="16"/>
      <c r="BO1414" s="41"/>
      <c r="BT1414" s="16" t="s">
        <v>5563</v>
      </c>
      <c r="BU1414" s="32" t="s">
        <v>5564</v>
      </c>
      <c r="BW1414" s="16"/>
      <c r="BX1414" s="16"/>
      <c r="BY1414" s="16"/>
      <c r="BZ1414" s="16"/>
      <c r="CI1414" s="16"/>
      <c r="CJ1414" s="16"/>
      <c r="CK1414" s="16"/>
      <c r="CL1414" s="16" t="s">
        <v>5567</v>
      </c>
      <c r="CM1414" s="16" t="s">
        <v>119</v>
      </c>
      <c r="CN1414" s="16" t="s">
        <v>119</v>
      </c>
      <c r="CO1414" s="16" t="s">
        <v>3172</v>
      </c>
      <c r="CQ1414" s="16" t="s">
        <v>5563</v>
      </c>
      <c r="CR1414" s="16" t="s">
        <v>5564</v>
      </c>
      <c r="CS1414" s="16" t="s">
        <v>5562</v>
      </c>
      <c r="CT1414" s="16" t="s">
        <v>5566</v>
      </c>
      <c r="CU1414" s="16" t="s">
        <v>3417</v>
      </c>
      <c r="CV1414" s="16" t="s">
        <v>3301</v>
      </c>
      <c r="CW1414" s="16" t="s">
        <v>3647</v>
      </c>
      <c r="CY1414" s="16"/>
      <c r="CZ1414" s="19"/>
      <c r="DA1414" s="16"/>
      <c r="DB1414" s="16"/>
      <c r="DD1414" s="16"/>
      <c r="DF1414" s="16"/>
      <c r="DP1414" s="16"/>
      <c r="DS1414" s="19"/>
      <c r="DT1414" s="16"/>
      <c r="DU1414" s="16"/>
      <c r="DW1414" s="16"/>
      <c r="EB1414" s="16"/>
    </row>
    <row r="1415" spans="1:132" x14ac:dyDescent="0.35">
      <c r="A1415" s="16" t="s">
        <v>1166</v>
      </c>
      <c r="I1415" t="s">
        <v>5574</v>
      </c>
      <c r="J1415"/>
      <c r="K1415" s="16" t="s">
        <v>5829</v>
      </c>
      <c r="L1415" s="16"/>
      <c r="P1415" s="16"/>
      <c r="Q1415" s="16"/>
      <c r="R1415" s="16">
        <f>SUM(COUNTIF(L1415:Q1415,"yes"))</f>
        <v>0</v>
      </c>
      <c r="S1415" s="20"/>
      <c r="T1415" s="16" t="s">
        <v>5810</v>
      </c>
      <c r="U1415" s="16"/>
      <c r="V1415" s="16"/>
      <c r="W1415" s="16"/>
      <c r="X1415" s="16"/>
      <c r="Y1415" s="16"/>
      <c r="Z1415" s="16"/>
      <c r="AA1415" s="16"/>
      <c r="AG1415" s="16"/>
      <c r="AQ1415" s="16"/>
      <c r="BD1415" s="30"/>
      <c r="BH1415" s="26"/>
      <c r="BM1415" s="16"/>
      <c r="BN1415" s="16"/>
      <c r="BO1415" s="41"/>
      <c r="BT1415" s="16" t="s">
        <v>5575</v>
      </c>
      <c r="BU1415" s="32" t="s">
        <v>5576</v>
      </c>
      <c r="BW1415" s="16"/>
      <c r="BX1415" s="16"/>
      <c r="BY1415" s="16"/>
      <c r="BZ1415" s="16"/>
      <c r="CI1415" s="16"/>
      <c r="CJ1415" s="16"/>
      <c r="CK1415" s="16"/>
      <c r="CL1415" s="16" t="s">
        <v>5579</v>
      </c>
      <c r="CM1415" s="16" t="s">
        <v>119</v>
      </c>
      <c r="CN1415" s="16" t="s">
        <v>119</v>
      </c>
      <c r="CO1415" s="16" t="s">
        <v>3172</v>
      </c>
      <c r="CQ1415" s="16" t="s">
        <v>5575</v>
      </c>
      <c r="CR1415" s="16" t="s">
        <v>5576</v>
      </c>
      <c r="CS1415" s="16" t="s">
        <v>5574</v>
      </c>
      <c r="CT1415" s="16" t="s">
        <v>5578</v>
      </c>
      <c r="CU1415" s="16" t="s">
        <v>3183</v>
      </c>
      <c r="CV1415" s="16" t="s">
        <v>5129</v>
      </c>
      <c r="CW1415" s="16" t="s">
        <v>5580</v>
      </c>
      <c r="CY1415" s="16"/>
      <c r="CZ1415" s="19"/>
      <c r="DA1415" s="16"/>
      <c r="DB1415" s="16"/>
      <c r="DD1415" s="16"/>
      <c r="DF1415" s="16"/>
      <c r="DP1415" s="16"/>
      <c r="DS1415" s="19"/>
      <c r="DT1415" s="16"/>
      <c r="DU1415" s="16"/>
      <c r="DW1415" s="16"/>
      <c r="EB1415" s="16"/>
    </row>
    <row r="1416" spans="1:132" x14ac:dyDescent="0.35">
      <c r="A1416" s="16" t="s">
        <v>1166</v>
      </c>
      <c r="I1416" t="s">
        <v>5568</v>
      </c>
      <c r="J1416"/>
      <c r="K1416" s="16" t="s">
        <v>5829</v>
      </c>
      <c r="L1416" s="16"/>
      <c r="P1416" s="16"/>
      <c r="Q1416" s="16"/>
      <c r="R1416" s="16">
        <f>SUM(COUNTIF(L1416:Q1416,"yes"))</f>
        <v>0</v>
      </c>
      <c r="S1416" s="20"/>
      <c r="T1416" s="16" t="s">
        <v>5810</v>
      </c>
      <c r="U1416" s="16"/>
      <c r="V1416" s="16"/>
      <c r="W1416" s="16"/>
      <c r="X1416" s="16"/>
      <c r="Y1416" s="16"/>
      <c r="Z1416" s="16"/>
      <c r="AA1416" s="16"/>
      <c r="AG1416" s="16"/>
      <c r="AQ1416" s="16"/>
      <c r="BD1416" s="30"/>
      <c r="BH1416" s="26"/>
      <c r="BM1416" s="16"/>
      <c r="BN1416" s="16"/>
      <c r="BO1416" s="41"/>
      <c r="BT1416" s="16" t="s">
        <v>5569</v>
      </c>
      <c r="BU1416" s="32" t="s">
        <v>5570</v>
      </c>
      <c r="BW1416" s="16"/>
      <c r="BX1416" s="16"/>
      <c r="BY1416" s="16"/>
      <c r="BZ1416" s="16"/>
      <c r="CI1416" s="16"/>
      <c r="CJ1416" s="16"/>
      <c r="CK1416" s="16"/>
      <c r="CL1416" s="16" t="s">
        <v>5572</v>
      </c>
      <c r="CM1416" s="16" t="s">
        <v>119</v>
      </c>
      <c r="CN1416" s="16" t="s">
        <v>119</v>
      </c>
      <c r="CO1416" s="16" t="s">
        <v>3172</v>
      </c>
      <c r="CQ1416" s="16" t="s">
        <v>5569</v>
      </c>
      <c r="CR1416" s="16" t="s">
        <v>5570</v>
      </c>
      <c r="CS1416" s="16" t="s">
        <v>5568</v>
      </c>
      <c r="CT1416" s="16" t="s">
        <v>6127</v>
      </c>
      <c r="CU1416" s="16" t="s">
        <v>4020</v>
      </c>
      <c r="CV1416" s="16" t="s">
        <v>3378</v>
      </c>
      <c r="CW1416" s="16" t="s">
        <v>5573</v>
      </c>
      <c r="CY1416" s="16"/>
      <c r="CZ1416" s="19"/>
      <c r="DA1416" s="16"/>
      <c r="DB1416" s="16"/>
      <c r="DD1416" s="16"/>
      <c r="DF1416" s="16"/>
      <c r="DP1416" s="16"/>
      <c r="DS1416" s="19"/>
      <c r="DT1416" s="16"/>
      <c r="DU1416" s="16"/>
      <c r="DW1416" s="16"/>
      <c r="EB1416" s="16"/>
    </row>
    <row r="1417" spans="1:132" x14ac:dyDescent="0.35">
      <c r="A1417" s="16" t="s">
        <v>1166</v>
      </c>
      <c r="I1417" t="s">
        <v>5581</v>
      </c>
      <c r="J1417"/>
      <c r="K1417" s="16" t="s">
        <v>5829</v>
      </c>
      <c r="L1417" s="16"/>
      <c r="P1417" s="16"/>
      <c r="Q1417" s="16"/>
      <c r="R1417" s="16">
        <f>SUM(COUNTIF(L1417:Q1417,"yes"))</f>
        <v>0</v>
      </c>
      <c r="S1417" s="20"/>
      <c r="T1417" s="16" t="s">
        <v>5810</v>
      </c>
      <c r="U1417" s="16"/>
      <c r="V1417" s="16"/>
      <c r="W1417" s="16"/>
      <c r="X1417" s="16"/>
      <c r="Y1417" s="16"/>
      <c r="Z1417" s="16"/>
      <c r="AA1417" s="16"/>
      <c r="AG1417" s="16"/>
      <c r="AQ1417" s="16"/>
      <c r="BD1417" s="30"/>
      <c r="BH1417" s="26"/>
      <c r="BM1417" s="16"/>
      <c r="BN1417" s="16"/>
      <c r="BO1417" s="41"/>
      <c r="BT1417" s="16" t="s">
        <v>5582</v>
      </c>
      <c r="BU1417" s="32" t="s">
        <v>5583</v>
      </c>
      <c r="BW1417" s="16"/>
      <c r="BX1417" s="16"/>
      <c r="BY1417" s="16"/>
      <c r="BZ1417" s="16"/>
      <c r="CI1417" s="16"/>
      <c r="CJ1417" s="16"/>
      <c r="CK1417" s="16"/>
      <c r="CL1417" s="16" t="s">
        <v>5586</v>
      </c>
      <c r="CM1417" s="16" t="s">
        <v>119</v>
      </c>
      <c r="CN1417" s="16" t="s">
        <v>119</v>
      </c>
      <c r="CO1417" s="16" t="s">
        <v>3172</v>
      </c>
      <c r="CQ1417" s="16" t="s">
        <v>5582</v>
      </c>
      <c r="CR1417" s="16" t="s">
        <v>5583</v>
      </c>
      <c r="CS1417" s="16" t="s">
        <v>5581</v>
      </c>
      <c r="CT1417" s="16" t="s">
        <v>5585</v>
      </c>
      <c r="CU1417" s="16" t="s">
        <v>3234</v>
      </c>
      <c r="CV1417" s="16" t="s">
        <v>3435</v>
      </c>
      <c r="CW1417" s="16" t="s">
        <v>3202</v>
      </c>
      <c r="CY1417" s="16"/>
      <c r="CZ1417" s="19"/>
      <c r="DA1417" s="16"/>
      <c r="DB1417" s="16"/>
      <c r="DD1417" s="16"/>
      <c r="DF1417" s="16"/>
      <c r="DP1417" s="16"/>
      <c r="DS1417" s="19"/>
      <c r="DT1417" s="16"/>
      <c r="DU1417" s="16"/>
      <c r="DW1417" s="16"/>
      <c r="EB1417" s="16"/>
    </row>
    <row r="1418" spans="1:132" x14ac:dyDescent="0.35">
      <c r="A1418" s="16" t="s">
        <v>1166</v>
      </c>
      <c r="I1418" t="s">
        <v>5593</v>
      </c>
      <c r="J1418"/>
      <c r="K1418" s="16" t="s">
        <v>5829</v>
      </c>
      <c r="L1418" s="16"/>
      <c r="P1418" s="16"/>
      <c r="Q1418" s="16"/>
      <c r="R1418" s="16">
        <f>SUM(COUNTIF(L1418:Q1418,"yes"))</f>
        <v>0</v>
      </c>
      <c r="S1418" s="20"/>
      <c r="T1418" s="16" t="s">
        <v>5810</v>
      </c>
      <c r="U1418" s="16"/>
      <c r="V1418" s="16"/>
      <c r="W1418" s="16"/>
      <c r="X1418" s="16"/>
      <c r="Y1418" s="16"/>
      <c r="Z1418" s="16"/>
      <c r="AA1418" s="16"/>
      <c r="AG1418" s="16"/>
      <c r="AQ1418" s="16"/>
      <c r="BD1418" s="30"/>
      <c r="BH1418" s="26"/>
      <c r="BM1418" s="16"/>
      <c r="BN1418" s="16"/>
      <c r="BO1418" s="41"/>
      <c r="BT1418" s="16" t="s">
        <v>5594</v>
      </c>
      <c r="BU1418" s="32" t="s">
        <v>5595</v>
      </c>
      <c r="BW1418" s="16"/>
      <c r="BX1418" s="16"/>
      <c r="BY1418" s="16"/>
      <c r="BZ1418" s="16"/>
      <c r="CI1418" s="16"/>
      <c r="CJ1418" s="16"/>
      <c r="CK1418" s="16"/>
      <c r="CL1418" s="16" t="s">
        <v>5598</v>
      </c>
      <c r="CM1418" s="16" t="s">
        <v>119</v>
      </c>
      <c r="CN1418" s="16" t="s">
        <v>119</v>
      </c>
      <c r="CO1418" s="16" t="s">
        <v>3172</v>
      </c>
      <c r="CQ1418" s="16" t="s">
        <v>5594</v>
      </c>
      <c r="CR1418" s="16" t="s">
        <v>5595</v>
      </c>
      <c r="CS1418" s="16" t="s">
        <v>5593</v>
      </c>
      <c r="CT1418" s="16" t="s">
        <v>5597</v>
      </c>
      <c r="CU1418" s="16" t="s">
        <v>3192</v>
      </c>
      <c r="CV1418" s="16" t="s">
        <v>3908</v>
      </c>
      <c r="CW1418" s="16" t="s">
        <v>5599</v>
      </c>
      <c r="CY1418" s="16"/>
      <c r="CZ1418" s="19"/>
      <c r="DA1418" s="16"/>
      <c r="DB1418" s="16"/>
      <c r="DD1418" s="16"/>
      <c r="DF1418" s="16"/>
      <c r="DP1418" s="16"/>
      <c r="DS1418" s="19"/>
      <c r="DT1418" s="16"/>
      <c r="DU1418" s="16"/>
      <c r="DW1418" s="16"/>
      <c r="EB1418" s="16"/>
    </row>
    <row r="1419" spans="1:132" x14ac:dyDescent="0.35">
      <c r="A1419" s="16" t="s">
        <v>1166</v>
      </c>
      <c r="I1419" t="s">
        <v>5587</v>
      </c>
      <c r="J1419"/>
      <c r="K1419" s="16" t="s">
        <v>5829</v>
      </c>
      <c r="L1419" s="16"/>
      <c r="P1419" s="16"/>
      <c r="Q1419" s="16"/>
      <c r="R1419" s="16">
        <f>SUM(COUNTIF(L1419:Q1419,"yes"))</f>
        <v>0</v>
      </c>
      <c r="S1419" s="20"/>
      <c r="T1419" s="16" t="s">
        <v>5810</v>
      </c>
      <c r="U1419" s="16"/>
      <c r="V1419" s="16"/>
      <c r="W1419" s="16"/>
      <c r="X1419" s="16"/>
      <c r="Y1419" s="16"/>
      <c r="Z1419" s="16"/>
      <c r="AA1419" s="16"/>
      <c r="AG1419" s="16"/>
      <c r="AQ1419" s="16"/>
      <c r="BD1419" s="30"/>
      <c r="BH1419" s="26"/>
      <c r="BM1419" s="16"/>
      <c r="BN1419" s="16"/>
      <c r="BO1419" s="41"/>
      <c r="BT1419" s="16" t="s">
        <v>5588</v>
      </c>
      <c r="BU1419" s="32" t="s">
        <v>5589</v>
      </c>
      <c r="BW1419" s="16"/>
      <c r="BX1419" s="16"/>
      <c r="BY1419" s="16"/>
      <c r="BZ1419" s="16"/>
      <c r="CI1419" s="16"/>
      <c r="CJ1419" s="16"/>
      <c r="CK1419" s="16"/>
      <c r="CL1419" s="16" t="s">
        <v>5592</v>
      </c>
      <c r="CM1419" s="16" t="s">
        <v>119</v>
      </c>
      <c r="CN1419" s="16" t="s">
        <v>119</v>
      </c>
      <c r="CO1419" s="16" t="s">
        <v>3172</v>
      </c>
      <c r="CQ1419" s="16" t="s">
        <v>5588</v>
      </c>
      <c r="CR1419" s="16" t="s">
        <v>5589</v>
      </c>
      <c r="CS1419" s="16" t="s">
        <v>5587</v>
      </c>
      <c r="CT1419" s="16" t="s">
        <v>5591</v>
      </c>
      <c r="CU1419" s="16" t="s">
        <v>3192</v>
      </c>
      <c r="CV1419" s="16" t="s">
        <v>3908</v>
      </c>
      <c r="CW1419" s="16" t="s">
        <v>4665</v>
      </c>
      <c r="CY1419" s="16"/>
      <c r="CZ1419" s="19"/>
      <c r="DA1419" s="16"/>
      <c r="DB1419" s="16"/>
      <c r="DD1419" s="16"/>
      <c r="DF1419" s="16"/>
      <c r="DP1419" s="16"/>
      <c r="DS1419" s="19"/>
      <c r="DT1419" s="16"/>
      <c r="DU1419" s="16"/>
      <c r="DW1419" s="16"/>
      <c r="EB1419" s="16"/>
    </row>
    <row r="1420" spans="1:132" x14ac:dyDescent="0.35">
      <c r="A1420" s="16" t="s">
        <v>1166</v>
      </c>
      <c r="I1420" t="s">
        <v>5600</v>
      </c>
      <c r="J1420"/>
      <c r="K1420" s="16" t="s">
        <v>5829</v>
      </c>
      <c r="L1420" s="16"/>
      <c r="P1420" s="16"/>
      <c r="Q1420" s="16"/>
      <c r="R1420" s="16">
        <f>SUM(COUNTIF(L1420:Q1420,"yes"))</f>
        <v>0</v>
      </c>
      <c r="S1420" s="20"/>
      <c r="T1420" s="16" t="s">
        <v>5810</v>
      </c>
      <c r="U1420" s="16"/>
      <c r="V1420" s="16"/>
      <c r="W1420" s="16"/>
      <c r="X1420" s="16"/>
      <c r="Y1420" s="16"/>
      <c r="Z1420" s="16"/>
      <c r="AA1420" s="16"/>
      <c r="AG1420" s="16"/>
      <c r="AQ1420" s="16"/>
      <c r="BD1420" s="30"/>
      <c r="BH1420" s="26"/>
      <c r="BM1420" s="16"/>
      <c r="BN1420" s="16"/>
      <c r="BO1420" s="41"/>
      <c r="BT1420" s="16" t="s">
        <v>5601</v>
      </c>
      <c r="BU1420" s="32" t="s">
        <v>5602</v>
      </c>
      <c r="BW1420" s="16"/>
      <c r="BX1420" s="16"/>
      <c r="BY1420" s="16"/>
      <c r="BZ1420" s="16"/>
      <c r="CI1420" s="16"/>
      <c r="CJ1420" s="16"/>
      <c r="CK1420" s="16"/>
      <c r="CL1420" s="16" t="s">
        <v>5605</v>
      </c>
      <c r="CM1420" s="16" t="s">
        <v>119</v>
      </c>
      <c r="CN1420" s="16" t="s">
        <v>119</v>
      </c>
      <c r="CO1420" s="16" t="s">
        <v>3172</v>
      </c>
      <c r="CQ1420" s="16" t="s">
        <v>5601</v>
      </c>
      <c r="CR1420" s="16" t="s">
        <v>5602</v>
      </c>
      <c r="CS1420" s="16" t="s">
        <v>5600</v>
      </c>
      <c r="CT1420" s="16" t="s">
        <v>5604</v>
      </c>
      <c r="CU1420" s="16" t="s">
        <v>3174</v>
      </c>
      <c r="CV1420" s="16" t="s">
        <v>3201</v>
      </c>
      <c r="CW1420" s="16" t="s">
        <v>3176</v>
      </c>
      <c r="CY1420" s="16"/>
      <c r="CZ1420" s="19"/>
      <c r="DA1420" s="16"/>
      <c r="DB1420" s="16"/>
      <c r="DD1420" s="16"/>
      <c r="DF1420" s="16"/>
      <c r="DP1420" s="16"/>
      <c r="DS1420" s="19"/>
      <c r="DT1420" s="16"/>
      <c r="DU1420" s="16"/>
      <c r="DW1420" s="16"/>
      <c r="EB1420" s="16"/>
    </row>
    <row r="1421" spans="1:132" x14ac:dyDescent="0.35">
      <c r="A1421" s="16" t="s">
        <v>1166</v>
      </c>
      <c r="I1421" t="s">
        <v>5606</v>
      </c>
      <c r="J1421"/>
      <c r="K1421" s="16" t="s">
        <v>5829</v>
      </c>
      <c r="L1421" s="16"/>
      <c r="P1421" s="16"/>
      <c r="Q1421" s="16"/>
      <c r="R1421" s="16">
        <f>SUM(COUNTIF(L1421:Q1421,"yes"))</f>
        <v>0</v>
      </c>
      <c r="S1421" s="20"/>
      <c r="T1421" s="16" t="s">
        <v>5810</v>
      </c>
      <c r="U1421" s="16"/>
      <c r="V1421" s="16"/>
      <c r="W1421" s="16"/>
      <c r="X1421" s="16"/>
      <c r="Y1421" s="16"/>
      <c r="Z1421" s="16"/>
      <c r="AA1421" s="16"/>
      <c r="AG1421" s="16"/>
      <c r="AQ1421" s="16"/>
      <c r="BD1421" s="30"/>
      <c r="BH1421" s="26"/>
      <c r="BM1421" s="16"/>
      <c r="BN1421" s="16"/>
      <c r="BO1421" s="41"/>
      <c r="BT1421" s="16" t="s">
        <v>5607</v>
      </c>
      <c r="BU1421" s="32" t="s">
        <v>5608</v>
      </c>
      <c r="BW1421" s="16"/>
      <c r="BX1421" s="16"/>
      <c r="BY1421" s="16"/>
      <c r="BZ1421" s="16"/>
      <c r="CI1421" s="16"/>
      <c r="CJ1421" s="16"/>
      <c r="CK1421" s="16"/>
      <c r="CL1421" s="16" t="s">
        <v>5611</v>
      </c>
      <c r="CM1421" s="16" t="s">
        <v>119</v>
      </c>
      <c r="CN1421" s="16" t="s">
        <v>119</v>
      </c>
      <c r="CO1421" s="16" t="s">
        <v>3172</v>
      </c>
      <c r="CQ1421" s="16" t="s">
        <v>5607</v>
      </c>
      <c r="CR1421" s="16" t="s">
        <v>5608</v>
      </c>
      <c r="CS1421" s="16" t="s">
        <v>5606</v>
      </c>
      <c r="CT1421" s="16" t="s">
        <v>5610</v>
      </c>
      <c r="CU1421" s="16" t="s">
        <v>3183</v>
      </c>
      <c r="CV1421" s="16" t="s">
        <v>3354</v>
      </c>
      <c r="CW1421" s="16" t="s">
        <v>3294</v>
      </c>
      <c r="CY1421" s="16"/>
      <c r="CZ1421" s="19"/>
      <c r="DA1421" s="16"/>
      <c r="DB1421" s="16"/>
      <c r="DD1421" s="16"/>
      <c r="DF1421" s="16"/>
      <c r="DP1421" s="16"/>
      <c r="DS1421" s="19"/>
      <c r="DT1421" s="16"/>
      <c r="DU1421" s="16"/>
      <c r="DW1421" s="16"/>
      <c r="EB1421" s="16"/>
    </row>
    <row r="1422" spans="1:132" x14ac:dyDescent="0.35">
      <c r="A1422" s="16" t="s">
        <v>1166</v>
      </c>
      <c r="I1422" t="s">
        <v>5612</v>
      </c>
      <c r="J1422"/>
      <c r="K1422" s="16" t="s">
        <v>5829</v>
      </c>
      <c r="L1422" s="16"/>
      <c r="P1422" s="16"/>
      <c r="Q1422" s="16"/>
      <c r="R1422" s="16">
        <f>SUM(COUNTIF(L1422:Q1422,"yes"))</f>
        <v>0</v>
      </c>
      <c r="S1422" s="20"/>
      <c r="T1422" s="16" t="s">
        <v>5810</v>
      </c>
      <c r="U1422" s="16"/>
      <c r="V1422" s="16"/>
      <c r="W1422" s="16"/>
      <c r="X1422" s="16"/>
      <c r="Y1422" s="16"/>
      <c r="Z1422" s="16"/>
      <c r="AA1422" s="16"/>
      <c r="AG1422" s="16"/>
      <c r="AQ1422" s="16"/>
      <c r="BD1422" s="30"/>
      <c r="BH1422" s="26"/>
      <c r="BM1422" s="16"/>
      <c r="BN1422" s="16"/>
      <c r="BO1422" s="41"/>
      <c r="BT1422" s="16" t="s">
        <v>5613</v>
      </c>
      <c r="BU1422" s="32" t="s">
        <v>5614</v>
      </c>
      <c r="BW1422" s="16"/>
      <c r="BX1422" s="16"/>
      <c r="BY1422" s="16"/>
      <c r="BZ1422" s="16"/>
      <c r="CI1422" s="16"/>
      <c r="CJ1422" s="16"/>
      <c r="CK1422" s="16"/>
      <c r="CL1422" s="16" t="s">
        <v>5617</v>
      </c>
      <c r="CM1422" s="16" t="s">
        <v>119</v>
      </c>
      <c r="CN1422" s="16" t="s">
        <v>119</v>
      </c>
      <c r="CO1422" s="16" t="s">
        <v>3172</v>
      </c>
      <c r="CQ1422" s="16" t="s">
        <v>5613</v>
      </c>
      <c r="CR1422" s="16" t="s">
        <v>5614</v>
      </c>
      <c r="CS1422" s="16" t="s">
        <v>5612</v>
      </c>
      <c r="CT1422" s="16" t="s">
        <v>5616</v>
      </c>
      <c r="CU1422" s="16" t="s">
        <v>3209</v>
      </c>
      <c r="CV1422" s="16" t="s">
        <v>3201</v>
      </c>
      <c r="CW1422" s="16" t="s">
        <v>4102</v>
      </c>
      <c r="CY1422" s="16"/>
      <c r="CZ1422" s="19"/>
      <c r="DA1422" s="16"/>
      <c r="DB1422" s="16"/>
      <c r="DD1422" s="16"/>
      <c r="DF1422" s="16"/>
      <c r="DP1422" s="16"/>
      <c r="DS1422" s="19"/>
      <c r="DT1422" s="16"/>
      <c r="DU1422" s="16"/>
      <c r="DW1422" s="16"/>
      <c r="EB1422" s="16"/>
    </row>
    <row r="1423" spans="1:132" x14ac:dyDescent="0.35">
      <c r="A1423" s="16" t="s">
        <v>1166</v>
      </c>
      <c r="I1423" t="s">
        <v>5618</v>
      </c>
      <c r="J1423"/>
      <c r="K1423" s="16" t="s">
        <v>5829</v>
      </c>
      <c r="L1423" s="16"/>
      <c r="P1423" s="16"/>
      <c r="Q1423" s="16"/>
      <c r="R1423" s="16">
        <f>SUM(COUNTIF(L1423:Q1423,"yes"))</f>
        <v>0</v>
      </c>
      <c r="S1423" s="20"/>
      <c r="T1423" s="16" t="s">
        <v>5810</v>
      </c>
      <c r="U1423" s="16"/>
      <c r="V1423" s="16"/>
      <c r="W1423" s="16"/>
      <c r="X1423" s="16"/>
      <c r="Y1423" s="16"/>
      <c r="Z1423" s="16"/>
      <c r="AA1423" s="16"/>
      <c r="AG1423" s="16"/>
      <c r="AQ1423" s="16"/>
      <c r="BD1423" s="30"/>
      <c r="BH1423" s="26"/>
      <c r="BM1423" s="16"/>
      <c r="BN1423" s="16"/>
      <c r="BO1423" s="41"/>
      <c r="BT1423" s="16" t="s">
        <v>5619</v>
      </c>
      <c r="BU1423" s="32" t="s">
        <v>5620</v>
      </c>
      <c r="BW1423" s="16"/>
      <c r="BX1423" s="16"/>
      <c r="BY1423" s="16"/>
      <c r="BZ1423" s="16"/>
      <c r="CI1423" s="16"/>
      <c r="CJ1423" s="16"/>
      <c r="CK1423" s="16"/>
      <c r="CL1423" s="16" t="s">
        <v>5623</v>
      </c>
      <c r="CM1423" s="16" t="s">
        <v>119</v>
      </c>
      <c r="CN1423" s="16" t="s">
        <v>119</v>
      </c>
      <c r="CO1423" s="16" t="s">
        <v>3172</v>
      </c>
      <c r="CQ1423" s="16" t="s">
        <v>5619</v>
      </c>
      <c r="CR1423" s="16" t="s">
        <v>5620</v>
      </c>
      <c r="CS1423" s="16" t="s">
        <v>5618</v>
      </c>
      <c r="CT1423" s="16" t="s">
        <v>5622</v>
      </c>
      <c r="CU1423" s="16" t="s">
        <v>3393</v>
      </c>
      <c r="CV1423" s="16" t="s">
        <v>4241</v>
      </c>
      <c r="CW1423" s="16" t="s">
        <v>3410</v>
      </c>
      <c r="CY1423" s="16"/>
      <c r="CZ1423" s="19"/>
      <c r="DA1423" s="16"/>
      <c r="DB1423" s="16"/>
      <c r="DD1423" s="16"/>
      <c r="DF1423" s="16"/>
      <c r="DP1423" s="16"/>
      <c r="DS1423" s="19"/>
      <c r="DT1423" s="16"/>
      <c r="DU1423" s="16"/>
      <c r="DW1423" s="16"/>
      <c r="EB1423" s="16"/>
    </row>
    <row r="1424" spans="1:132" x14ac:dyDescent="0.35">
      <c r="A1424" s="16" t="s">
        <v>1166</v>
      </c>
      <c r="I1424" t="s">
        <v>5624</v>
      </c>
      <c r="J1424"/>
      <c r="K1424" s="16" t="s">
        <v>5829</v>
      </c>
      <c r="L1424" s="16"/>
      <c r="P1424" s="16"/>
      <c r="Q1424" s="16"/>
      <c r="R1424" s="16">
        <f>SUM(COUNTIF(L1424:Q1424,"yes"))</f>
        <v>0</v>
      </c>
      <c r="S1424" s="20"/>
      <c r="T1424" s="16" t="s">
        <v>5810</v>
      </c>
      <c r="U1424" s="16"/>
      <c r="V1424" s="16"/>
      <c r="W1424" s="16"/>
      <c r="X1424" s="16"/>
      <c r="Y1424" s="16"/>
      <c r="Z1424" s="16"/>
      <c r="AA1424" s="16"/>
      <c r="AG1424" s="16"/>
      <c r="AQ1424" s="16"/>
      <c r="BD1424" s="30"/>
      <c r="BH1424" s="26"/>
      <c r="BM1424" s="16"/>
      <c r="BN1424" s="16"/>
      <c r="BO1424" s="41"/>
      <c r="BT1424" s="16" t="s">
        <v>5625</v>
      </c>
      <c r="BU1424" s="32" t="s">
        <v>5626</v>
      </c>
      <c r="BW1424" s="16"/>
      <c r="BX1424" s="16"/>
      <c r="BY1424" s="16"/>
      <c r="BZ1424" s="16"/>
      <c r="CI1424" s="16"/>
      <c r="CJ1424" s="16"/>
      <c r="CK1424" s="16"/>
      <c r="CL1424" s="16" t="s">
        <v>5629</v>
      </c>
      <c r="CM1424" s="16" t="s">
        <v>119</v>
      </c>
      <c r="CN1424" s="16" t="s">
        <v>119</v>
      </c>
      <c r="CO1424" s="16" t="s">
        <v>3172</v>
      </c>
      <c r="CQ1424" s="16" t="s">
        <v>5625</v>
      </c>
      <c r="CR1424" s="16" t="s">
        <v>5626</v>
      </c>
      <c r="CS1424" s="16" t="s">
        <v>5624</v>
      </c>
      <c r="CT1424" s="16" t="s">
        <v>5628</v>
      </c>
      <c r="CU1424" s="16" t="s">
        <v>3234</v>
      </c>
      <c r="CV1424" s="16" t="s">
        <v>5630</v>
      </c>
      <c r="CW1424" s="16" t="s">
        <v>5631</v>
      </c>
      <c r="CY1424" s="16"/>
      <c r="CZ1424" s="19"/>
      <c r="DA1424" s="16"/>
      <c r="DB1424" s="16"/>
      <c r="DD1424" s="16"/>
      <c r="DF1424" s="16"/>
      <c r="DP1424" s="16"/>
      <c r="DS1424" s="19"/>
      <c r="DT1424" s="16"/>
      <c r="DU1424" s="16"/>
      <c r="DW1424" s="16"/>
      <c r="EB1424" s="16"/>
    </row>
    <row r="1425" spans="1:132" x14ac:dyDescent="0.35">
      <c r="A1425" s="16" t="s">
        <v>1166</v>
      </c>
      <c r="I1425" t="s">
        <v>5632</v>
      </c>
      <c r="J1425"/>
      <c r="K1425" s="16" t="s">
        <v>5829</v>
      </c>
      <c r="L1425" s="16"/>
      <c r="P1425" s="16"/>
      <c r="Q1425" s="16"/>
      <c r="R1425" s="16">
        <f>SUM(COUNTIF(L1425:Q1425,"yes"))</f>
        <v>0</v>
      </c>
      <c r="S1425" s="20"/>
      <c r="T1425" s="16" t="s">
        <v>5810</v>
      </c>
      <c r="U1425" s="16"/>
      <c r="V1425" s="16"/>
      <c r="W1425" s="16"/>
      <c r="X1425" s="16"/>
      <c r="Y1425" s="16"/>
      <c r="Z1425" s="16"/>
      <c r="AA1425" s="16"/>
      <c r="AG1425" s="16"/>
      <c r="AQ1425" s="16"/>
      <c r="BD1425" s="30"/>
      <c r="BH1425" s="26"/>
      <c r="BM1425" s="16"/>
      <c r="BN1425" s="16"/>
      <c r="BO1425" s="41"/>
      <c r="BT1425" s="16" t="s">
        <v>5633</v>
      </c>
      <c r="BU1425" s="32" t="s">
        <v>5634</v>
      </c>
      <c r="BW1425" s="16"/>
      <c r="BX1425" s="16"/>
      <c r="BY1425" s="16"/>
      <c r="BZ1425" s="16"/>
      <c r="CI1425" s="16"/>
      <c r="CJ1425" s="16"/>
      <c r="CK1425" s="16"/>
      <c r="CL1425" s="16" t="s">
        <v>5637</v>
      </c>
      <c r="CM1425" s="16" t="s">
        <v>119</v>
      </c>
      <c r="CN1425" s="16" t="s">
        <v>119</v>
      </c>
      <c r="CO1425" s="16" t="s">
        <v>3172</v>
      </c>
      <c r="CQ1425" s="16" t="s">
        <v>5633</v>
      </c>
      <c r="CR1425" s="16" t="s">
        <v>5634</v>
      </c>
      <c r="CS1425" s="16" t="s">
        <v>5632</v>
      </c>
      <c r="CT1425" s="16" t="s">
        <v>5636</v>
      </c>
      <c r="CU1425" s="16" t="s">
        <v>3338</v>
      </c>
      <c r="CV1425" s="16" t="s">
        <v>3761</v>
      </c>
      <c r="CW1425" s="16" t="s">
        <v>4840</v>
      </c>
      <c r="CY1425" s="16"/>
      <c r="CZ1425" s="19"/>
      <c r="DA1425" s="16"/>
      <c r="DB1425" s="16"/>
      <c r="DD1425" s="16"/>
      <c r="DF1425" s="16"/>
      <c r="DP1425" s="16"/>
      <c r="DS1425" s="19"/>
      <c r="DT1425" s="16"/>
      <c r="DU1425" s="16"/>
      <c r="DW1425" s="16"/>
      <c r="EB1425" s="16"/>
    </row>
    <row r="1426" spans="1:132" x14ac:dyDescent="0.35">
      <c r="A1426" s="16" t="s">
        <v>1166</v>
      </c>
      <c r="I1426" t="s">
        <v>5638</v>
      </c>
      <c r="J1426"/>
      <c r="K1426" s="16" t="s">
        <v>5829</v>
      </c>
      <c r="L1426" s="16"/>
      <c r="P1426" s="16"/>
      <c r="Q1426" s="16"/>
      <c r="R1426" s="16">
        <f>SUM(COUNTIF(L1426:Q1426,"yes"))</f>
        <v>0</v>
      </c>
      <c r="S1426" s="20"/>
      <c r="T1426" s="16" t="s">
        <v>5810</v>
      </c>
      <c r="U1426" s="16"/>
      <c r="V1426" s="16"/>
      <c r="W1426" s="16"/>
      <c r="X1426" s="16"/>
      <c r="Y1426" s="16"/>
      <c r="Z1426" s="16"/>
      <c r="AA1426" s="16"/>
      <c r="AG1426" s="16"/>
      <c r="AQ1426" s="16"/>
      <c r="BD1426" s="30"/>
      <c r="BH1426" s="26"/>
      <c r="BM1426" s="16"/>
      <c r="BN1426" s="16"/>
      <c r="BO1426" s="41"/>
      <c r="BT1426" s="16" t="s">
        <v>5639</v>
      </c>
      <c r="BU1426" s="32" t="s">
        <v>5640</v>
      </c>
      <c r="BW1426" s="16"/>
      <c r="BX1426" s="16"/>
      <c r="BY1426" s="16"/>
      <c r="BZ1426" s="16"/>
      <c r="CI1426" s="16"/>
      <c r="CJ1426" s="16"/>
      <c r="CK1426" s="16"/>
      <c r="CL1426" s="16" t="s">
        <v>5643</v>
      </c>
      <c r="CM1426" s="16" t="s">
        <v>119</v>
      </c>
      <c r="CN1426" s="16" t="s">
        <v>119</v>
      </c>
      <c r="CO1426" s="16" t="s">
        <v>3172</v>
      </c>
      <c r="CQ1426" s="16" t="s">
        <v>5639</v>
      </c>
      <c r="CR1426" s="16" t="s">
        <v>5640</v>
      </c>
      <c r="CS1426" s="16" t="s">
        <v>5638</v>
      </c>
      <c r="CT1426" s="16" t="s">
        <v>5642</v>
      </c>
      <c r="CU1426" s="16" t="s">
        <v>3200</v>
      </c>
      <c r="CV1426" s="16" t="s">
        <v>4995</v>
      </c>
      <c r="CW1426" s="16" t="s">
        <v>5644</v>
      </c>
      <c r="CY1426" s="16"/>
      <c r="CZ1426" s="19"/>
      <c r="DA1426" s="16"/>
      <c r="DB1426" s="16"/>
      <c r="DD1426" s="16"/>
      <c r="DF1426" s="16"/>
      <c r="DP1426" s="16"/>
      <c r="DS1426" s="19"/>
      <c r="DT1426" s="16"/>
      <c r="DU1426" s="16"/>
      <c r="DW1426" s="16"/>
      <c r="EB1426" s="16"/>
    </row>
    <row r="1427" spans="1:132" x14ac:dyDescent="0.35">
      <c r="A1427" s="16" t="s">
        <v>1166</v>
      </c>
      <c r="I1427" t="s">
        <v>5645</v>
      </c>
      <c r="J1427"/>
      <c r="K1427" s="16" t="s">
        <v>5829</v>
      </c>
      <c r="L1427" s="16"/>
      <c r="P1427" s="16"/>
      <c r="Q1427" s="16"/>
      <c r="R1427" s="16">
        <f>SUM(COUNTIF(L1427:Q1427,"yes"))</f>
        <v>0</v>
      </c>
      <c r="S1427" s="20"/>
      <c r="T1427" s="16" t="s">
        <v>5810</v>
      </c>
      <c r="U1427" s="16"/>
      <c r="V1427" s="16"/>
      <c r="W1427" s="16"/>
      <c r="X1427" s="16"/>
      <c r="Y1427" s="16"/>
      <c r="Z1427" s="16"/>
      <c r="AA1427" s="16"/>
      <c r="AG1427" s="16"/>
      <c r="AQ1427" s="16"/>
      <c r="BD1427" s="30"/>
      <c r="BH1427" s="26"/>
      <c r="BM1427" s="16"/>
      <c r="BN1427" s="16"/>
      <c r="BO1427" s="41"/>
      <c r="BT1427" s="16" t="s">
        <v>5646</v>
      </c>
      <c r="BU1427" s="32" t="s">
        <v>5647</v>
      </c>
      <c r="BW1427" s="16"/>
      <c r="BX1427" s="16"/>
      <c r="BY1427" s="16"/>
      <c r="BZ1427" s="16"/>
      <c r="CI1427" s="16"/>
      <c r="CJ1427" s="16"/>
      <c r="CK1427" s="16"/>
      <c r="CL1427" s="16" t="s">
        <v>5649</v>
      </c>
      <c r="CM1427" s="16" t="s">
        <v>119</v>
      </c>
      <c r="CN1427" s="16" t="s">
        <v>119</v>
      </c>
      <c r="CO1427" s="16" t="s">
        <v>3172</v>
      </c>
      <c r="CQ1427" s="16" t="s">
        <v>5646</v>
      </c>
      <c r="CR1427" s="16" t="s">
        <v>5647</v>
      </c>
      <c r="CS1427" s="16" t="s">
        <v>5645</v>
      </c>
      <c r="CT1427" s="16" t="s">
        <v>6110</v>
      </c>
      <c r="CU1427" s="16" t="s">
        <v>3726</v>
      </c>
      <c r="CV1427" s="16" t="s">
        <v>5650</v>
      </c>
      <c r="CW1427" s="16" t="s">
        <v>3459</v>
      </c>
      <c r="CY1427" s="16"/>
      <c r="CZ1427" s="19"/>
      <c r="DA1427" s="16"/>
      <c r="DB1427" s="16"/>
      <c r="DD1427" s="16"/>
      <c r="DF1427" s="16"/>
      <c r="DP1427" s="16"/>
      <c r="DS1427" s="19"/>
      <c r="DT1427" s="16"/>
      <c r="DU1427" s="16"/>
      <c r="DW1427" s="16"/>
      <c r="EB1427" s="16"/>
    </row>
    <row r="1428" spans="1:132" x14ac:dyDescent="0.35">
      <c r="A1428" s="16" t="s">
        <v>1166</v>
      </c>
      <c r="I1428" t="s">
        <v>5651</v>
      </c>
      <c r="J1428"/>
      <c r="K1428" s="16" t="s">
        <v>5829</v>
      </c>
      <c r="L1428" s="16"/>
      <c r="P1428" s="16"/>
      <c r="Q1428" s="16"/>
      <c r="R1428" s="16">
        <f>SUM(COUNTIF(L1428:Q1428,"yes"))</f>
        <v>0</v>
      </c>
      <c r="S1428" s="20"/>
      <c r="T1428" s="16" t="s">
        <v>5810</v>
      </c>
      <c r="U1428" s="16"/>
      <c r="V1428" s="16"/>
      <c r="W1428" s="16"/>
      <c r="X1428" s="16"/>
      <c r="Y1428" s="16"/>
      <c r="Z1428" s="16"/>
      <c r="AA1428" s="16"/>
      <c r="AG1428" s="16"/>
      <c r="AQ1428" s="16"/>
      <c r="BD1428" s="30"/>
      <c r="BH1428" s="26"/>
      <c r="BM1428" s="16"/>
      <c r="BN1428" s="16"/>
      <c r="BO1428" s="41"/>
      <c r="BT1428" s="16" t="s">
        <v>5652</v>
      </c>
      <c r="BU1428" s="32" t="s">
        <v>5653</v>
      </c>
      <c r="BW1428" s="16"/>
      <c r="BX1428" s="16"/>
      <c r="BY1428" s="16"/>
      <c r="BZ1428" s="16"/>
      <c r="CI1428" s="16"/>
      <c r="CJ1428" s="16"/>
      <c r="CK1428" s="16"/>
      <c r="CL1428" s="16" t="s">
        <v>5656</v>
      </c>
      <c r="CM1428" s="16" t="s">
        <v>119</v>
      </c>
      <c r="CN1428" s="16" t="s">
        <v>119</v>
      </c>
      <c r="CO1428" s="16" t="s">
        <v>3172</v>
      </c>
      <c r="CQ1428" s="16" t="s">
        <v>5652</v>
      </c>
      <c r="CR1428" s="16" t="s">
        <v>5653</v>
      </c>
      <c r="CS1428" s="16" t="s">
        <v>5651</v>
      </c>
      <c r="CT1428" s="16" t="s">
        <v>5655</v>
      </c>
      <c r="CU1428" s="16" t="s">
        <v>3234</v>
      </c>
      <c r="CV1428" s="16" t="s">
        <v>3184</v>
      </c>
      <c r="CW1428" s="16" t="s">
        <v>4141</v>
      </c>
      <c r="CY1428" s="16"/>
      <c r="CZ1428" s="19"/>
      <c r="DA1428" s="16"/>
      <c r="DB1428" s="16"/>
      <c r="DD1428" s="16"/>
      <c r="DF1428" s="16"/>
      <c r="DP1428" s="16"/>
      <c r="DS1428" s="19"/>
      <c r="DT1428" s="16"/>
      <c r="DU1428" s="16"/>
      <c r="DW1428" s="16"/>
      <c r="EB1428" s="16"/>
    </row>
    <row r="1429" spans="1:132" x14ac:dyDescent="0.35">
      <c r="A1429" s="16" t="s">
        <v>1166</v>
      </c>
      <c r="I1429" t="s">
        <v>5657</v>
      </c>
      <c r="J1429"/>
      <c r="K1429" s="16" t="s">
        <v>5829</v>
      </c>
      <c r="L1429" s="16"/>
      <c r="P1429" s="16"/>
      <c r="Q1429" s="16"/>
      <c r="R1429" s="16">
        <f>SUM(COUNTIF(L1429:Q1429,"yes"))</f>
        <v>0</v>
      </c>
      <c r="S1429" s="20"/>
      <c r="T1429" s="16" t="s">
        <v>5810</v>
      </c>
      <c r="U1429" s="16"/>
      <c r="V1429" s="16"/>
      <c r="W1429" s="16"/>
      <c r="X1429" s="16"/>
      <c r="Y1429" s="16"/>
      <c r="Z1429" s="16"/>
      <c r="AA1429" s="16"/>
      <c r="AG1429" s="16"/>
      <c r="AQ1429" s="16"/>
      <c r="BD1429" s="30"/>
      <c r="BH1429" s="26"/>
      <c r="BM1429" s="16"/>
      <c r="BN1429" s="16"/>
      <c r="BO1429" s="41"/>
      <c r="BT1429" s="16" t="s">
        <v>5658</v>
      </c>
      <c r="BU1429" s="32" t="s">
        <v>5659</v>
      </c>
      <c r="BW1429" s="16"/>
      <c r="BX1429" s="16"/>
      <c r="BY1429" s="16"/>
      <c r="BZ1429" s="16"/>
      <c r="CI1429" s="16"/>
      <c r="CJ1429" s="16"/>
      <c r="CK1429" s="16"/>
      <c r="CL1429" s="16" t="s">
        <v>5662</v>
      </c>
      <c r="CM1429" s="16" t="s">
        <v>119</v>
      </c>
      <c r="CN1429" s="16" t="s">
        <v>119</v>
      </c>
      <c r="CO1429" s="16" t="s">
        <v>3172</v>
      </c>
      <c r="CQ1429" s="16" t="s">
        <v>5658</v>
      </c>
      <c r="CR1429" s="16" t="s">
        <v>5659</v>
      </c>
      <c r="CS1429" s="16" t="s">
        <v>5657</v>
      </c>
      <c r="CT1429" s="16" t="s">
        <v>5661</v>
      </c>
      <c r="CU1429" s="16" t="s">
        <v>3225</v>
      </c>
      <c r="CV1429" s="16" t="s">
        <v>3184</v>
      </c>
      <c r="CW1429" s="16" t="s">
        <v>3395</v>
      </c>
      <c r="CY1429" s="16"/>
      <c r="CZ1429" s="19"/>
      <c r="DA1429" s="16"/>
      <c r="DB1429" s="16"/>
      <c r="DD1429" s="16"/>
      <c r="DF1429" s="16"/>
      <c r="DP1429" s="16"/>
      <c r="DS1429" s="19"/>
      <c r="DT1429" s="16"/>
      <c r="DU1429" s="16"/>
      <c r="DW1429" s="16"/>
      <c r="EB1429" s="16"/>
    </row>
    <row r="1430" spans="1:132" x14ac:dyDescent="0.35">
      <c r="A1430" s="16" t="s">
        <v>1166</v>
      </c>
      <c r="I1430" t="s">
        <v>5663</v>
      </c>
      <c r="J1430"/>
      <c r="K1430" s="16" t="s">
        <v>5829</v>
      </c>
      <c r="L1430" s="16"/>
      <c r="P1430" s="16"/>
      <c r="Q1430" s="16"/>
      <c r="R1430" s="16">
        <f>SUM(COUNTIF(L1430:Q1430,"yes"))</f>
        <v>0</v>
      </c>
      <c r="S1430" s="20"/>
      <c r="T1430" s="16" t="s">
        <v>5810</v>
      </c>
      <c r="U1430" s="16"/>
      <c r="V1430" s="16"/>
      <c r="W1430" s="16"/>
      <c r="X1430" s="16"/>
      <c r="Y1430" s="16"/>
      <c r="Z1430" s="16"/>
      <c r="AA1430" s="16"/>
      <c r="AG1430" s="16"/>
      <c r="AQ1430" s="16"/>
      <c r="BD1430" s="30"/>
      <c r="BH1430" s="26"/>
      <c r="BM1430" s="16"/>
      <c r="BN1430" s="16"/>
      <c r="BO1430" s="41"/>
      <c r="BT1430" s="16" t="s">
        <v>5664</v>
      </c>
      <c r="BU1430" s="32" t="s">
        <v>5665</v>
      </c>
      <c r="BW1430" s="16"/>
      <c r="BX1430" s="16"/>
      <c r="BY1430" s="16"/>
      <c r="BZ1430" s="16"/>
      <c r="CI1430" s="16"/>
      <c r="CJ1430" s="16"/>
      <c r="CK1430" s="16"/>
      <c r="CL1430" s="16" t="s">
        <v>5668</v>
      </c>
      <c r="CM1430" s="16" t="s">
        <v>119</v>
      </c>
      <c r="CN1430" s="16" t="s">
        <v>119</v>
      </c>
      <c r="CO1430" s="16" t="s">
        <v>3172</v>
      </c>
      <c r="CQ1430" s="16" t="s">
        <v>5664</v>
      </c>
      <c r="CR1430" s="16" t="s">
        <v>5665</v>
      </c>
      <c r="CS1430" s="16" t="s">
        <v>5663</v>
      </c>
      <c r="CT1430" s="16" t="s">
        <v>5667</v>
      </c>
      <c r="CU1430" s="16" t="s">
        <v>3900</v>
      </c>
      <c r="CV1430" s="16" t="s">
        <v>3235</v>
      </c>
      <c r="CW1430" s="16" t="s">
        <v>3816</v>
      </c>
      <c r="CY1430" s="16"/>
      <c r="CZ1430" s="19"/>
      <c r="DA1430" s="16"/>
      <c r="DB1430" s="16"/>
      <c r="DD1430" s="16"/>
      <c r="DF1430" s="16"/>
      <c r="DP1430" s="16"/>
      <c r="DS1430" s="19"/>
      <c r="DT1430" s="16"/>
      <c r="DU1430" s="16"/>
      <c r="DW1430" s="16"/>
      <c r="EB1430" s="16"/>
    </row>
    <row r="1431" spans="1:132" x14ac:dyDescent="0.35">
      <c r="A1431" s="16" t="s">
        <v>1166</v>
      </c>
      <c r="I1431" t="s">
        <v>5669</v>
      </c>
      <c r="J1431"/>
      <c r="K1431" s="16" t="s">
        <v>5829</v>
      </c>
      <c r="L1431" s="16"/>
      <c r="P1431" s="16"/>
      <c r="Q1431" s="16"/>
      <c r="R1431" s="16">
        <f>SUM(COUNTIF(L1431:Q1431,"yes"))</f>
        <v>0</v>
      </c>
      <c r="S1431" s="20"/>
      <c r="T1431" s="16" t="s">
        <v>5810</v>
      </c>
      <c r="U1431" s="16"/>
      <c r="V1431" s="16"/>
      <c r="W1431" s="16"/>
      <c r="X1431" s="16"/>
      <c r="Y1431" s="16"/>
      <c r="Z1431" s="16"/>
      <c r="AA1431" s="16"/>
      <c r="AG1431" s="16"/>
      <c r="AQ1431" s="16"/>
      <c r="BD1431" s="30"/>
      <c r="BH1431" s="26"/>
      <c r="BM1431" s="16"/>
      <c r="BN1431" s="16"/>
      <c r="BO1431" s="41"/>
      <c r="BT1431" s="16" t="s">
        <v>5670</v>
      </c>
      <c r="BU1431" s="32" t="s">
        <v>5671</v>
      </c>
      <c r="BW1431" s="16"/>
      <c r="BX1431" s="16"/>
      <c r="BY1431" s="16"/>
      <c r="BZ1431" s="16"/>
      <c r="CI1431" s="16"/>
      <c r="CJ1431" s="16"/>
      <c r="CK1431" s="16"/>
      <c r="CL1431" s="16" t="s">
        <v>5674</v>
      </c>
      <c r="CM1431" s="16" t="s">
        <v>119</v>
      </c>
      <c r="CN1431" s="16" t="s">
        <v>119</v>
      </c>
      <c r="CO1431" s="16" t="s">
        <v>3172</v>
      </c>
      <c r="CQ1431" s="16" t="s">
        <v>5670</v>
      </c>
      <c r="CR1431" s="16" t="s">
        <v>5671</v>
      </c>
      <c r="CS1431" s="16" t="s">
        <v>5669</v>
      </c>
      <c r="CT1431" s="16" t="s">
        <v>5673</v>
      </c>
      <c r="CU1431" s="16" t="s">
        <v>3225</v>
      </c>
      <c r="CV1431" s="16" t="s">
        <v>3301</v>
      </c>
      <c r="CW1431" s="16" t="s">
        <v>3202</v>
      </c>
      <c r="CY1431" s="16"/>
      <c r="CZ1431" s="19"/>
      <c r="DA1431" s="16"/>
      <c r="DB1431" s="16"/>
      <c r="DD1431" s="16"/>
      <c r="DF1431" s="16"/>
      <c r="DP1431" s="16"/>
      <c r="DS1431" s="19"/>
      <c r="DT1431" s="16"/>
      <c r="DU1431" s="16"/>
      <c r="DW1431" s="16"/>
      <c r="EB1431" s="16"/>
    </row>
    <row r="1432" spans="1:132" x14ac:dyDescent="0.35">
      <c r="A1432" s="16" t="s">
        <v>1166</v>
      </c>
      <c r="I1432" t="s">
        <v>5675</v>
      </c>
      <c r="J1432"/>
      <c r="K1432" s="16" t="s">
        <v>5829</v>
      </c>
      <c r="L1432" s="16"/>
      <c r="P1432" s="16"/>
      <c r="Q1432" s="16"/>
      <c r="R1432" s="16">
        <f>SUM(COUNTIF(L1432:Q1432,"yes"))</f>
        <v>0</v>
      </c>
      <c r="S1432" s="20"/>
      <c r="T1432" s="16" t="s">
        <v>5810</v>
      </c>
      <c r="U1432" s="16"/>
      <c r="V1432" s="16"/>
      <c r="W1432" s="16"/>
      <c r="X1432" s="16"/>
      <c r="Y1432" s="16"/>
      <c r="Z1432" s="16"/>
      <c r="AA1432" s="16"/>
      <c r="AG1432" s="16"/>
      <c r="AQ1432" s="16"/>
      <c r="BD1432" s="30"/>
      <c r="BH1432" s="26"/>
      <c r="BM1432" s="16"/>
      <c r="BN1432" s="16"/>
      <c r="BO1432" s="41"/>
      <c r="BT1432" s="16" t="s">
        <v>5676</v>
      </c>
      <c r="BU1432" s="32" t="s">
        <v>5677</v>
      </c>
      <c r="BW1432" s="16"/>
      <c r="BX1432" s="16"/>
      <c r="BY1432" s="16"/>
      <c r="BZ1432" s="16"/>
      <c r="CI1432" s="16"/>
      <c r="CJ1432" s="16"/>
      <c r="CK1432" s="16"/>
      <c r="CL1432" s="16" t="s">
        <v>5680</v>
      </c>
      <c r="CM1432" s="16" t="s">
        <v>119</v>
      </c>
      <c r="CN1432" s="16" t="s">
        <v>119</v>
      </c>
      <c r="CO1432" s="16" t="s">
        <v>3172</v>
      </c>
      <c r="CQ1432" s="16" t="s">
        <v>5676</v>
      </c>
      <c r="CR1432" s="16" t="s">
        <v>5677</v>
      </c>
      <c r="CS1432" s="16" t="s">
        <v>5675</v>
      </c>
      <c r="CT1432" s="16" t="s">
        <v>5679</v>
      </c>
      <c r="CU1432" s="16" t="s">
        <v>3275</v>
      </c>
      <c r="CV1432" s="16" t="s">
        <v>4492</v>
      </c>
      <c r="CW1432" s="16" t="s">
        <v>4840</v>
      </c>
      <c r="CY1432" s="16"/>
      <c r="CZ1432" s="19"/>
      <c r="DA1432" s="16"/>
      <c r="DB1432" s="16"/>
      <c r="DD1432" s="16"/>
      <c r="DF1432" s="16"/>
      <c r="DP1432" s="16"/>
      <c r="DS1432" s="19"/>
      <c r="DT1432" s="16"/>
      <c r="DU1432" s="16"/>
      <c r="DW1432" s="16"/>
      <c r="EB1432" s="16"/>
    </row>
    <row r="1433" spans="1:132" x14ac:dyDescent="0.35">
      <c r="A1433" s="16" t="s">
        <v>1166</v>
      </c>
      <c r="I1433" t="s">
        <v>5681</v>
      </c>
      <c r="J1433"/>
      <c r="K1433" s="16" t="s">
        <v>5829</v>
      </c>
      <c r="L1433" s="16"/>
      <c r="P1433" s="16"/>
      <c r="Q1433" s="16"/>
      <c r="R1433" s="16">
        <f>SUM(COUNTIF(L1433:Q1433,"yes"))</f>
        <v>0</v>
      </c>
      <c r="S1433" s="20"/>
      <c r="T1433" s="16" t="s">
        <v>5810</v>
      </c>
      <c r="U1433" s="16"/>
      <c r="V1433" s="16"/>
      <c r="W1433" s="16"/>
      <c r="X1433" s="16"/>
      <c r="Y1433" s="16"/>
      <c r="Z1433" s="16"/>
      <c r="AA1433" s="16"/>
      <c r="AG1433" s="16"/>
      <c r="AQ1433" s="16"/>
      <c r="BD1433" s="30"/>
      <c r="BH1433" s="26"/>
      <c r="BM1433" s="16"/>
      <c r="BN1433" s="16"/>
      <c r="BO1433" s="41"/>
      <c r="BT1433" s="16" t="s">
        <v>5682</v>
      </c>
      <c r="BU1433" s="32" t="s">
        <v>5683</v>
      </c>
      <c r="BW1433" s="16"/>
      <c r="BX1433" s="16"/>
      <c r="BY1433" s="16"/>
      <c r="BZ1433" s="16"/>
      <c r="CI1433" s="16"/>
      <c r="CJ1433" s="16"/>
      <c r="CK1433" s="16"/>
      <c r="CL1433" s="16" t="s">
        <v>5686</v>
      </c>
      <c r="CM1433" s="16" t="s">
        <v>119</v>
      </c>
      <c r="CN1433" s="16" t="s">
        <v>119</v>
      </c>
      <c r="CO1433" s="16" t="s">
        <v>3172</v>
      </c>
      <c r="CQ1433" s="16" t="s">
        <v>5682</v>
      </c>
      <c r="CR1433" s="16" t="s">
        <v>5683</v>
      </c>
      <c r="CS1433" s="16" t="s">
        <v>5681</v>
      </c>
      <c r="CT1433" s="16" t="s">
        <v>5685</v>
      </c>
      <c r="CU1433" s="16" t="s">
        <v>4020</v>
      </c>
      <c r="CV1433" s="16" t="s">
        <v>5561</v>
      </c>
      <c r="CW1433" s="16" t="s">
        <v>3227</v>
      </c>
      <c r="CY1433" s="16"/>
      <c r="CZ1433" s="19"/>
      <c r="DA1433" s="16"/>
      <c r="DB1433" s="16"/>
      <c r="DD1433" s="16"/>
      <c r="DF1433" s="16"/>
      <c r="DP1433" s="16"/>
      <c r="DS1433" s="19"/>
      <c r="DT1433" s="16"/>
      <c r="DU1433" s="16"/>
      <c r="DW1433" s="16"/>
      <c r="EB1433" s="16"/>
    </row>
    <row r="1434" spans="1:132" x14ac:dyDescent="0.35">
      <c r="A1434" s="16" t="s">
        <v>1166</v>
      </c>
      <c r="I1434" t="s">
        <v>5687</v>
      </c>
      <c r="J1434"/>
      <c r="K1434" s="16" t="s">
        <v>5829</v>
      </c>
      <c r="L1434" s="16"/>
      <c r="P1434" s="16"/>
      <c r="Q1434" s="16"/>
      <c r="R1434" s="16">
        <f>SUM(COUNTIF(L1434:Q1434,"yes"))</f>
        <v>0</v>
      </c>
      <c r="S1434" s="20"/>
      <c r="T1434" s="16" t="s">
        <v>5810</v>
      </c>
      <c r="U1434" s="16"/>
      <c r="V1434" s="16"/>
      <c r="W1434" s="16"/>
      <c r="X1434" s="16"/>
      <c r="Y1434" s="16"/>
      <c r="Z1434" s="16"/>
      <c r="AA1434" s="16"/>
      <c r="AG1434" s="16"/>
      <c r="AQ1434" s="16"/>
      <c r="BD1434" s="30"/>
      <c r="BH1434" s="26"/>
      <c r="BM1434" s="16"/>
      <c r="BN1434" s="16"/>
      <c r="BO1434" s="41"/>
      <c r="BT1434" s="16" t="s">
        <v>5688</v>
      </c>
      <c r="BU1434" s="32" t="s">
        <v>5689</v>
      </c>
      <c r="BW1434" s="16"/>
      <c r="BX1434" s="16"/>
      <c r="BY1434" s="16"/>
      <c r="BZ1434" s="16"/>
      <c r="CI1434" s="16"/>
      <c r="CJ1434" s="16"/>
      <c r="CK1434" s="16"/>
      <c r="CL1434" s="16" t="s">
        <v>5692</v>
      </c>
      <c r="CM1434" s="16" t="s">
        <v>119</v>
      </c>
      <c r="CN1434" s="16" t="s">
        <v>119</v>
      </c>
      <c r="CO1434" s="16" t="s">
        <v>3172</v>
      </c>
      <c r="CQ1434" s="16" t="s">
        <v>5688</v>
      </c>
      <c r="CR1434" s="16" t="s">
        <v>5689</v>
      </c>
      <c r="CS1434" s="16" t="s">
        <v>5687</v>
      </c>
      <c r="CT1434" s="16" t="s">
        <v>5691</v>
      </c>
      <c r="CU1434" s="16" t="s">
        <v>3694</v>
      </c>
      <c r="CV1434" s="16" t="s">
        <v>4928</v>
      </c>
      <c r="CW1434" s="16" t="s">
        <v>3527</v>
      </c>
      <c r="CY1434" s="16"/>
      <c r="CZ1434" s="19"/>
      <c r="DA1434" s="16"/>
      <c r="DB1434" s="16"/>
      <c r="DD1434" s="16"/>
      <c r="DF1434" s="16"/>
      <c r="DP1434" s="16"/>
      <c r="DS1434" s="19"/>
      <c r="DT1434" s="16"/>
      <c r="DU1434" s="16"/>
      <c r="DW1434" s="16"/>
      <c r="EB1434" s="16"/>
    </row>
    <row r="1435" spans="1:132" x14ac:dyDescent="0.35">
      <c r="A1435" s="16" t="s">
        <v>1166</v>
      </c>
      <c r="I1435" t="s">
        <v>5693</v>
      </c>
      <c r="J1435"/>
      <c r="K1435" s="16" t="s">
        <v>5829</v>
      </c>
      <c r="L1435" s="16"/>
      <c r="P1435" s="16"/>
      <c r="Q1435" s="16"/>
      <c r="R1435" s="16">
        <f>SUM(COUNTIF(L1435:Q1435,"yes"))</f>
        <v>0</v>
      </c>
      <c r="S1435" s="20"/>
      <c r="T1435" s="16" t="s">
        <v>5810</v>
      </c>
      <c r="U1435" s="16"/>
      <c r="V1435" s="16"/>
      <c r="W1435" s="16"/>
      <c r="X1435" s="16"/>
      <c r="Y1435" s="16"/>
      <c r="Z1435" s="16"/>
      <c r="AA1435" s="16"/>
      <c r="AG1435" s="16"/>
      <c r="AQ1435" s="16"/>
      <c r="BD1435" s="30"/>
      <c r="BH1435" s="26"/>
      <c r="BM1435" s="16"/>
      <c r="BN1435" s="16"/>
      <c r="BO1435" s="41"/>
      <c r="BT1435" s="16" t="s">
        <v>5694</v>
      </c>
      <c r="BU1435" s="32" t="s">
        <v>5695</v>
      </c>
      <c r="BW1435" s="16"/>
      <c r="BX1435" s="16"/>
      <c r="BY1435" s="16"/>
      <c r="BZ1435" s="16"/>
      <c r="CI1435" s="16"/>
      <c r="CJ1435" s="16"/>
      <c r="CK1435" s="16"/>
      <c r="CL1435" s="16" t="s">
        <v>5698</v>
      </c>
      <c r="CM1435" s="16" t="s">
        <v>119</v>
      </c>
      <c r="CN1435" s="16" t="s">
        <v>119</v>
      </c>
      <c r="CO1435" s="16" t="s">
        <v>3172</v>
      </c>
      <c r="CQ1435" s="16" t="s">
        <v>5694</v>
      </c>
      <c r="CR1435" s="16" t="s">
        <v>5695</v>
      </c>
      <c r="CS1435" s="16" t="s">
        <v>5693</v>
      </c>
      <c r="CT1435" s="16" t="s">
        <v>5697</v>
      </c>
      <c r="CU1435" s="16" t="s">
        <v>3200</v>
      </c>
      <c r="CV1435" s="16" t="s">
        <v>3201</v>
      </c>
      <c r="CW1435" s="16" t="s">
        <v>3202</v>
      </c>
      <c r="CY1435" s="16"/>
      <c r="CZ1435" s="19"/>
      <c r="DA1435" s="16"/>
      <c r="DB1435" s="16"/>
      <c r="DD1435" s="16"/>
      <c r="DF1435" s="16"/>
      <c r="DP1435" s="16"/>
      <c r="DS1435" s="19"/>
      <c r="DT1435" s="16"/>
      <c r="DU1435" s="16"/>
      <c r="DW1435" s="16"/>
      <c r="EB1435" s="16"/>
    </row>
    <row r="1436" spans="1:132" x14ac:dyDescent="0.35">
      <c r="A1436" s="16" t="s">
        <v>1166</v>
      </c>
      <c r="I1436" t="s">
        <v>5699</v>
      </c>
      <c r="J1436"/>
      <c r="K1436" s="16" t="s">
        <v>5829</v>
      </c>
      <c r="L1436" s="16"/>
      <c r="P1436" s="16"/>
      <c r="Q1436" s="16"/>
      <c r="R1436" s="16">
        <f>SUM(COUNTIF(L1436:Q1436,"yes"))</f>
        <v>0</v>
      </c>
      <c r="S1436" s="20"/>
      <c r="T1436" s="16" t="s">
        <v>5810</v>
      </c>
      <c r="U1436" s="16"/>
      <c r="V1436" s="16"/>
      <c r="W1436" s="16"/>
      <c r="X1436" s="16"/>
      <c r="Y1436" s="16"/>
      <c r="Z1436" s="16"/>
      <c r="AA1436" s="16"/>
      <c r="AG1436" s="16"/>
      <c r="AQ1436" s="16"/>
      <c r="BD1436" s="30"/>
      <c r="BH1436" s="26"/>
      <c r="BM1436" s="16"/>
      <c r="BN1436" s="16"/>
      <c r="BO1436" s="41"/>
      <c r="BT1436" s="16" t="s">
        <v>5700</v>
      </c>
      <c r="BU1436" s="32" t="s">
        <v>5701</v>
      </c>
      <c r="BW1436" s="16"/>
      <c r="BX1436" s="16"/>
      <c r="BY1436" s="16"/>
      <c r="BZ1436" s="16"/>
      <c r="CI1436" s="16"/>
      <c r="CJ1436" s="16"/>
      <c r="CK1436" s="16"/>
      <c r="CL1436" s="16" t="s">
        <v>5704</v>
      </c>
      <c r="CM1436" s="16" t="s">
        <v>119</v>
      </c>
      <c r="CN1436" s="16" t="s">
        <v>119</v>
      </c>
      <c r="CO1436" s="16" t="s">
        <v>3172</v>
      </c>
      <c r="CQ1436" s="16" t="s">
        <v>5700</v>
      </c>
      <c r="CR1436" s="16" t="s">
        <v>5701</v>
      </c>
      <c r="CS1436" s="16" t="s">
        <v>5699</v>
      </c>
      <c r="CT1436" s="16" t="s">
        <v>5703</v>
      </c>
      <c r="CU1436" s="16" t="s">
        <v>3900</v>
      </c>
      <c r="CV1436" s="16" t="s">
        <v>3502</v>
      </c>
      <c r="CW1436" s="16" t="s">
        <v>3294</v>
      </c>
      <c r="CY1436" s="16"/>
      <c r="CZ1436" s="19"/>
      <c r="DA1436" s="16"/>
      <c r="DB1436" s="16"/>
      <c r="DD1436" s="16"/>
      <c r="DF1436" s="16"/>
      <c r="DP1436" s="16"/>
      <c r="DS1436" s="19"/>
      <c r="DT1436" s="16"/>
      <c r="DU1436" s="16"/>
      <c r="DW1436" s="16"/>
      <c r="EB1436" s="16"/>
    </row>
    <row r="1437" spans="1:132" x14ac:dyDescent="0.35">
      <c r="A1437" s="16" t="s">
        <v>1166</v>
      </c>
      <c r="I1437" t="s">
        <v>5705</v>
      </c>
      <c r="J1437"/>
      <c r="K1437" s="16" t="s">
        <v>5829</v>
      </c>
      <c r="L1437" s="16"/>
      <c r="P1437" s="16"/>
      <c r="Q1437" s="16"/>
      <c r="R1437" s="16">
        <f>SUM(COUNTIF(L1437:Q1437,"yes"))</f>
        <v>0</v>
      </c>
      <c r="S1437" s="20"/>
      <c r="T1437" s="16" t="s">
        <v>5810</v>
      </c>
      <c r="U1437" s="16"/>
      <c r="V1437" s="16"/>
      <c r="W1437" s="16"/>
      <c r="X1437" s="16"/>
      <c r="Y1437" s="16"/>
      <c r="Z1437" s="16"/>
      <c r="AA1437" s="16"/>
      <c r="AG1437" s="16"/>
      <c r="AQ1437" s="16"/>
      <c r="BD1437" s="30"/>
      <c r="BH1437" s="26"/>
      <c r="BM1437" s="16"/>
      <c r="BN1437" s="16"/>
      <c r="BO1437" s="41"/>
      <c r="BT1437" s="16" t="s">
        <v>5706</v>
      </c>
      <c r="BU1437" s="32" t="s">
        <v>5707</v>
      </c>
      <c r="BW1437" s="16"/>
      <c r="BX1437" s="16"/>
      <c r="BY1437" s="16"/>
      <c r="BZ1437" s="16"/>
      <c r="CI1437" s="16"/>
      <c r="CJ1437" s="16"/>
      <c r="CK1437" s="16"/>
      <c r="CL1437" s="16" t="s">
        <v>5710</v>
      </c>
      <c r="CM1437" s="16" t="s">
        <v>119</v>
      </c>
      <c r="CN1437" s="16" t="s">
        <v>119</v>
      </c>
      <c r="CO1437" s="16" t="s">
        <v>3172</v>
      </c>
      <c r="CQ1437" s="16" t="s">
        <v>5706</v>
      </c>
      <c r="CR1437" s="16" t="s">
        <v>5707</v>
      </c>
      <c r="CS1437" s="16" t="s">
        <v>5705</v>
      </c>
      <c r="CT1437" s="16" t="s">
        <v>5709</v>
      </c>
      <c r="CU1437" s="16" t="s">
        <v>4020</v>
      </c>
      <c r="CV1437" s="16" t="s">
        <v>3361</v>
      </c>
      <c r="CW1437" s="16" t="s">
        <v>5431</v>
      </c>
      <c r="CY1437" s="16"/>
      <c r="CZ1437" s="19"/>
      <c r="DA1437" s="16"/>
      <c r="DB1437" s="16"/>
      <c r="DD1437" s="16"/>
      <c r="DF1437" s="16"/>
      <c r="DP1437" s="16"/>
      <c r="DS1437" s="19"/>
      <c r="DT1437" s="16"/>
      <c r="DU1437" s="16"/>
      <c r="DW1437" s="16"/>
      <c r="EB1437" s="16"/>
    </row>
    <row r="1438" spans="1:132" x14ac:dyDescent="0.35">
      <c r="A1438" s="16" t="s">
        <v>1166</v>
      </c>
      <c r="I1438" t="s">
        <v>5712</v>
      </c>
      <c r="J1438"/>
      <c r="K1438" s="16" t="s">
        <v>5829</v>
      </c>
      <c r="L1438" s="16"/>
      <c r="P1438" s="16"/>
      <c r="Q1438" s="16"/>
      <c r="R1438" s="16">
        <f>SUM(COUNTIF(L1438:Q1438,"yes"))</f>
        <v>0</v>
      </c>
      <c r="S1438" s="20"/>
      <c r="T1438" s="16" t="s">
        <v>5810</v>
      </c>
      <c r="U1438" s="16"/>
      <c r="V1438" s="16"/>
      <c r="W1438" s="16"/>
      <c r="X1438" s="16"/>
      <c r="Y1438" s="16"/>
      <c r="Z1438" s="16"/>
      <c r="AA1438" s="16"/>
      <c r="AG1438" s="16"/>
      <c r="AQ1438" s="16"/>
      <c r="BD1438" s="30"/>
      <c r="BH1438" s="26"/>
      <c r="BM1438" s="16"/>
      <c r="BN1438" s="16"/>
      <c r="BO1438" s="41"/>
      <c r="BT1438" s="16" t="s">
        <v>5713</v>
      </c>
      <c r="BU1438" s="32" t="s">
        <v>5714</v>
      </c>
      <c r="BW1438" s="16"/>
      <c r="BX1438" s="16"/>
      <c r="BY1438" s="16"/>
      <c r="BZ1438" s="16"/>
      <c r="CI1438" s="16"/>
      <c r="CJ1438" s="16"/>
      <c r="CK1438" s="16"/>
      <c r="CL1438" s="16" t="s">
        <v>5717</v>
      </c>
      <c r="CM1438" s="16" t="s">
        <v>119</v>
      </c>
      <c r="CN1438" s="16" t="s">
        <v>119</v>
      </c>
      <c r="CO1438" s="16" t="s">
        <v>3172</v>
      </c>
      <c r="CQ1438" s="16" t="s">
        <v>5713</v>
      </c>
      <c r="CR1438" s="16" t="s">
        <v>5714</v>
      </c>
      <c r="CS1438" s="16" t="s">
        <v>5712</v>
      </c>
      <c r="CT1438" s="16" t="s">
        <v>5716</v>
      </c>
      <c r="CU1438" s="16" t="s">
        <v>3338</v>
      </c>
      <c r="CV1438" s="16" t="s">
        <v>5035</v>
      </c>
      <c r="CW1438" s="16" t="s">
        <v>3294</v>
      </c>
      <c r="CY1438" s="16"/>
      <c r="CZ1438" s="19"/>
      <c r="DA1438" s="16"/>
      <c r="DB1438" s="16"/>
      <c r="DD1438" s="16"/>
      <c r="DF1438" s="16"/>
      <c r="DP1438" s="16"/>
      <c r="DS1438" s="19"/>
      <c r="DT1438" s="16"/>
      <c r="DU1438" s="16"/>
      <c r="DW1438" s="16"/>
      <c r="EB1438" s="16"/>
    </row>
    <row r="1439" spans="1:132" x14ac:dyDescent="0.35">
      <c r="A1439" s="16" t="s">
        <v>1166</v>
      </c>
      <c r="I1439" t="s">
        <v>5718</v>
      </c>
      <c r="J1439"/>
      <c r="K1439" s="16" t="s">
        <v>5829</v>
      </c>
      <c r="L1439" s="16"/>
      <c r="P1439" s="16"/>
      <c r="Q1439" s="16"/>
      <c r="R1439" s="16">
        <f>SUM(COUNTIF(L1439:Q1439,"yes"))</f>
        <v>0</v>
      </c>
      <c r="S1439" s="20"/>
      <c r="T1439" s="16" t="s">
        <v>5810</v>
      </c>
      <c r="U1439" s="16"/>
      <c r="V1439" s="16"/>
      <c r="W1439" s="16"/>
      <c r="X1439" s="16"/>
      <c r="Y1439" s="16"/>
      <c r="Z1439" s="16"/>
      <c r="AA1439" s="16"/>
      <c r="AG1439" s="16"/>
      <c r="AQ1439" s="16"/>
      <c r="BD1439" s="30"/>
      <c r="BH1439" s="26"/>
      <c r="BM1439" s="16"/>
      <c r="BN1439" s="16"/>
      <c r="BO1439" s="41"/>
      <c r="BT1439" s="16" t="s">
        <v>5719</v>
      </c>
      <c r="BU1439" s="32" t="s">
        <v>5720</v>
      </c>
      <c r="BW1439" s="16"/>
      <c r="BX1439" s="16"/>
      <c r="BY1439" s="16"/>
      <c r="BZ1439" s="16"/>
      <c r="CI1439" s="16"/>
      <c r="CJ1439" s="16"/>
      <c r="CK1439" s="16"/>
      <c r="CL1439" s="16" t="s">
        <v>5723</v>
      </c>
      <c r="CM1439" s="16" t="s">
        <v>119</v>
      </c>
      <c r="CN1439" s="16" t="s">
        <v>119</v>
      </c>
      <c r="CO1439" s="16" t="s">
        <v>3172</v>
      </c>
      <c r="CQ1439" s="16" t="s">
        <v>5719</v>
      </c>
      <c r="CR1439" s="16" t="s">
        <v>5720</v>
      </c>
      <c r="CS1439" s="16" t="s">
        <v>5718</v>
      </c>
      <c r="CT1439" s="16" t="s">
        <v>5722</v>
      </c>
      <c r="CU1439" s="16" t="s">
        <v>3694</v>
      </c>
      <c r="CV1439" s="16" t="s">
        <v>5724</v>
      </c>
      <c r="CW1439" s="16" t="s">
        <v>3294</v>
      </c>
      <c r="CY1439" s="16"/>
      <c r="CZ1439" s="19"/>
      <c r="DA1439" s="16"/>
      <c r="DB1439" s="16"/>
      <c r="DD1439" s="16"/>
      <c r="DF1439" s="16"/>
      <c r="DP1439" s="16"/>
      <c r="DS1439" s="19"/>
      <c r="DT1439" s="16"/>
      <c r="DU1439" s="16"/>
      <c r="DW1439" s="16"/>
      <c r="EB1439" s="16"/>
    </row>
    <row r="1440" spans="1:132" x14ac:dyDescent="0.35">
      <c r="A1440" s="16" t="s">
        <v>1166</v>
      </c>
      <c r="I1440" t="s">
        <v>5725</v>
      </c>
      <c r="J1440"/>
      <c r="K1440" s="16" t="s">
        <v>5829</v>
      </c>
      <c r="L1440" s="16"/>
      <c r="P1440" s="16"/>
      <c r="Q1440" s="16"/>
      <c r="R1440" s="16">
        <f>SUM(COUNTIF(L1440:Q1440,"yes"))</f>
        <v>0</v>
      </c>
      <c r="S1440" s="20"/>
      <c r="T1440" s="16" t="s">
        <v>5810</v>
      </c>
      <c r="U1440" s="16"/>
      <c r="V1440" s="16"/>
      <c r="W1440" s="16"/>
      <c r="X1440" s="16"/>
      <c r="Y1440" s="16"/>
      <c r="Z1440" s="16"/>
      <c r="AA1440" s="16"/>
      <c r="AG1440" s="16"/>
      <c r="AQ1440" s="16"/>
      <c r="BD1440" s="30"/>
      <c r="BH1440" s="26"/>
      <c r="BM1440" s="16"/>
      <c r="BN1440" s="16"/>
      <c r="BO1440" s="41"/>
      <c r="BT1440" s="16" t="s">
        <v>5726</v>
      </c>
      <c r="BU1440" s="32" t="s">
        <v>5727</v>
      </c>
      <c r="BW1440" s="16"/>
      <c r="BX1440" s="16"/>
      <c r="BY1440" s="16"/>
      <c r="BZ1440" s="16"/>
      <c r="CI1440" s="16"/>
      <c r="CJ1440" s="16"/>
      <c r="CK1440" s="16"/>
      <c r="CL1440" s="16" t="s">
        <v>5730</v>
      </c>
      <c r="CM1440" s="16" t="s">
        <v>119</v>
      </c>
      <c r="CN1440" s="16" t="s">
        <v>119</v>
      </c>
      <c r="CO1440" s="16" t="s">
        <v>3172</v>
      </c>
      <c r="CQ1440" s="16" t="s">
        <v>5726</v>
      </c>
      <c r="CR1440" s="16" t="s">
        <v>5727</v>
      </c>
      <c r="CS1440" s="16" t="s">
        <v>5725</v>
      </c>
      <c r="CT1440" s="16" t="s">
        <v>5729</v>
      </c>
      <c r="CU1440" s="16" t="s">
        <v>3234</v>
      </c>
      <c r="CV1440" s="16" t="s">
        <v>5630</v>
      </c>
      <c r="CW1440" s="16" t="s">
        <v>5631</v>
      </c>
      <c r="CY1440" s="16"/>
      <c r="CZ1440" s="19"/>
      <c r="DA1440" s="16"/>
      <c r="DB1440" s="16"/>
      <c r="DD1440" s="16"/>
      <c r="DF1440" s="16"/>
      <c r="DP1440" s="16"/>
      <c r="DS1440" s="19"/>
      <c r="DT1440" s="16"/>
      <c r="DU1440" s="16"/>
      <c r="DW1440" s="16"/>
      <c r="EB1440" s="16"/>
    </row>
    <row r="1441" spans="1:132" x14ac:dyDescent="0.35">
      <c r="A1441" s="16" t="s">
        <v>1166</v>
      </c>
      <c r="I1441" t="s">
        <v>5731</v>
      </c>
      <c r="J1441"/>
      <c r="K1441" s="16" t="s">
        <v>5829</v>
      </c>
      <c r="L1441" s="16"/>
      <c r="P1441" s="16"/>
      <c r="Q1441" s="16"/>
      <c r="R1441" s="16">
        <f>SUM(COUNTIF(L1441:Q1441,"yes"))</f>
        <v>0</v>
      </c>
      <c r="S1441" s="20"/>
      <c r="T1441" s="16" t="s">
        <v>5810</v>
      </c>
      <c r="U1441" s="16"/>
      <c r="V1441" s="16"/>
      <c r="W1441" s="16"/>
      <c r="X1441" s="16"/>
      <c r="Y1441" s="16"/>
      <c r="Z1441" s="16"/>
      <c r="AA1441" s="16"/>
      <c r="AG1441" s="16"/>
      <c r="AQ1441" s="16"/>
      <c r="BD1441" s="30"/>
      <c r="BH1441" s="26"/>
      <c r="BM1441" s="16"/>
      <c r="BN1441" s="16"/>
      <c r="BO1441" s="41"/>
      <c r="BT1441" s="16" t="s">
        <v>5732</v>
      </c>
      <c r="BU1441" s="32" t="s">
        <v>5733</v>
      </c>
      <c r="BW1441" s="16"/>
      <c r="BX1441" s="16"/>
      <c r="BY1441" s="16"/>
      <c r="BZ1441" s="16"/>
      <c r="CI1441" s="16"/>
      <c r="CJ1441" s="16"/>
      <c r="CK1441" s="16"/>
      <c r="CL1441" s="16" t="s">
        <v>5735</v>
      </c>
      <c r="CM1441" s="16" t="s">
        <v>119</v>
      </c>
      <c r="CN1441" s="16" t="s">
        <v>119</v>
      </c>
      <c r="CO1441" s="16" t="s">
        <v>3172</v>
      </c>
      <c r="CQ1441" s="16" t="s">
        <v>5732</v>
      </c>
      <c r="CR1441" s="16" t="s">
        <v>5733</v>
      </c>
      <c r="CS1441" s="16" t="s">
        <v>5731</v>
      </c>
      <c r="CT1441" s="16" t="s">
        <v>6111</v>
      </c>
      <c r="CU1441" s="16" t="s">
        <v>3225</v>
      </c>
      <c r="CV1441" s="16" t="s">
        <v>5129</v>
      </c>
      <c r="CW1441" s="16" t="s">
        <v>3324</v>
      </c>
      <c r="CY1441" s="16"/>
      <c r="CZ1441" s="19"/>
      <c r="DA1441" s="16"/>
      <c r="DB1441" s="16"/>
      <c r="DD1441" s="16"/>
      <c r="DF1441" s="16"/>
      <c r="DP1441" s="16"/>
      <c r="DS1441" s="19"/>
      <c r="DT1441" s="16"/>
      <c r="DU1441" s="16"/>
      <c r="DW1441" s="16"/>
      <c r="EB1441" s="16"/>
    </row>
    <row r="1442" spans="1:132" x14ac:dyDescent="0.35">
      <c r="A1442" s="16" t="s">
        <v>1166</v>
      </c>
      <c r="I1442" t="s">
        <v>5736</v>
      </c>
      <c r="J1442"/>
      <c r="K1442" s="16" t="s">
        <v>5829</v>
      </c>
      <c r="L1442" s="16"/>
      <c r="P1442" s="16"/>
      <c r="Q1442" s="16"/>
      <c r="R1442" s="16">
        <f>SUM(COUNTIF(L1442:Q1442,"yes"))</f>
        <v>0</v>
      </c>
      <c r="S1442" s="20"/>
      <c r="T1442" s="16" t="s">
        <v>5810</v>
      </c>
      <c r="U1442" s="16"/>
      <c r="V1442" s="16"/>
      <c r="W1442" s="16"/>
      <c r="X1442" s="16"/>
      <c r="Y1442" s="16"/>
      <c r="Z1442" s="16"/>
      <c r="AA1442" s="16"/>
      <c r="AG1442" s="16"/>
      <c r="AQ1442" s="16"/>
      <c r="BD1442" s="30"/>
      <c r="BH1442" s="26"/>
      <c r="BM1442" s="16"/>
      <c r="BN1442" s="16"/>
      <c r="BO1442" s="41"/>
      <c r="BT1442" s="16" t="s">
        <v>5737</v>
      </c>
      <c r="BU1442" s="32" t="s">
        <v>5738</v>
      </c>
      <c r="BW1442" s="16"/>
      <c r="BX1442" s="16"/>
      <c r="BY1442" s="16"/>
      <c r="BZ1442" s="16"/>
      <c r="CI1442" s="16"/>
      <c r="CJ1442" s="16"/>
      <c r="CK1442" s="16"/>
      <c r="CL1442" s="16" t="s">
        <v>5741</v>
      </c>
      <c r="CM1442" s="16" t="s">
        <v>119</v>
      </c>
      <c r="CN1442" s="16" t="s">
        <v>119</v>
      </c>
      <c r="CO1442" s="16" t="s">
        <v>3172</v>
      </c>
      <c r="CQ1442" s="16" t="s">
        <v>5737</v>
      </c>
      <c r="CR1442" s="16" t="s">
        <v>5738</v>
      </c>
      <c r="CS1442" s="16" t="s">
        <v>5736</v>
      </c>
      <c r="CT1442" s="16" t="s">
        <v>5740</v>
      </c>
      <c r="CU1442" s="16" t="s">
        <v>3308</v>
      </c>
      <c r="CV1442" s="16" t="s">
        <v>3378</v>
      </c>
      <c r="CW1442" s="16" t="s">
        <v>3632</v>
      </c>
      <c r="CY1442" s="16"/>
      <c r="CZ1442" s="19"/>
      <c r="DA1442" s="16"/>
      <c r="DB1442" s="16"/>
      <c r="DD1442" s="16"/>
      <c r="DF1442" s="16"/>
      <c r="DP1442" s="16"/>
      <c r="DS1442" s="19"/>
      <c r="DT1442" s="16"/>
      <c r="DU1442" s="16"/>
      <c r="DW1442" s="16"/>
      <c r="EB1442" s="16"/>
    </row>
    <row r="1443" spans="1:132" x14ac:dyDescent="0.35">
      <c r="A1443" s="16" t="s">
        <v>1166</v>
      </c>
      <c r="I1443" t="s">
        <v>5742</v>
      </c>
      <c r="J1443"/>
      <c r="K1443" s="16" t="s">
        <v>5829</v>
      </c>
      <c r="L1443" s="16"/>
      <c r="P1443" s="16"/>
      <c r="Q1443" s="16"/>
      <c r="R1443" s="16">
        <f>SUM(COUNTIF(L1443:Q1443,"yes"))</f>
        <v>0</v>
      </c>
      <c r="S1443" s="20"/>
      <c r="T1443" s="16" t="s">
        <v>5810</v>
      </c>
      <c r="U1443" s="16"/>
      <c r="V1443" s="16"/>
      <c r="W1443" s="16"/>
      <c r="X1443" s="16"/>
      <c r="Y1443" s="16"/>
      <c r="Z1443" s="16"/>
      <c r="AA1443" s="16"/>
      <c r="AG1443" s="16"/>
      <c r="AQ1443" s="16"/>
      <c r="BD1443" s="30"/>
      <c r="BH1443" s="26"/>
      <c r="BM1443" s="16"/>
      <c r="BN1443" s="16"/>
      <c r="BO1443" s="41"/>
      <c r="BT1443" s="16" t="s">
        <v>5743</v>
      </c>
      <c r="BU1443" s="32" t="s">
        <v>5744</v>
      </c>
      <c r="BW1443" s="16"/>
      <c r="BX1443" s="16"/>
      <c r="BY1443" s="16"/>
      <c r="BZ1443" s="16"/>
      <c r="CI1443" s="16"/>
      <c r="CJ1443" s="16"/>
      <c r="CK1443" s="16"/>
      <c r="CL1443" s="16" t="s">
        <v>5747</v>
      </c>
      <c r="CM1443" s="16" t="s">
        <v>119</v>
      </c>
      <c r="CN1443" s="16" t="s">
        <v>119</v>
      </c>
      <c r="CO1443" s="16" t="s">
        <v>3172</v>
      </c>
      <c r="CQ1443" s="16" t="s">
        <v>5743</v>
      </c>
      <c r="CR1443" s="16" t="s">
        <v>5744</v>
      </c>
      <c r="CS1443" s="16" t="s">
        <v>5742</v>
      </c>
      <c r="CT1443" s="16" t="s">
        <v>5746</v>
      </c>
      <c r="CU1443" s="16" t="s">
        <v>3300</v>
      </c>
      <c r="CV1443" s="16" t="s">
        <v>5748</v>
      </c>
      <c r="CW1443" s="16" t="s">
        <v>5749</v>
      </c>
      <c r="CY1443" s="16"/>
      <c r="CZ1443" s="19"/>
      <c r="DA1443" s="16"/>
      <c r="DB1443" s="16"/>
      <c r="DD1443" s="16"/>
      <c r="DF1443" s="16"/>
      <c r="DP1443" s="16"/>
      <c r="DS1443" s="19"/>
      <c r="DT1443" s="16"/>
      <c r="DU1443" s="16"/>
      <c r="DW1443" s="16"/>
      <c r="EB1443" s="16"/>
    </row>
    <row r="1444" spans="1:132" x14ac:dyDescent="0.35">
      <c r="A1444" s="16" t="s">
        <v>1166</v>
      </c>
      <c r="I1444" t="s">
        <v>5750</v>
      </c>
      <c r="J1444"/>
      <c r="K1444" s="16" t="s">
        <v>5829</v>
      </c>
      <c r="L1444" s="16"/>
      <c r="P1444" s="16"/>
      <c r="Q1444" s="16"/>
      <c r="R1444" s="16">
        <f>SUM(COUNTIF(L1444:Q1444,"yes"))</f>
        <v>0</v>
      </c>
      <c r="S1444" s="20"/>
      <c r="T1444" s="16" t="s">
        <v>5810</v>
      </c>
      <c r="U1444" s="16"/>
      <c r="V1444" s="16"/>
      <c r="W1444" s="16"/>
      <c r="X1444" s="16"/>
      <c r="Y1444" s="16"/>
      <c r="Z1444" s="16"/>
      <c r="AA1444" s="16"/>
      <c r="AG1444" s="16"/>
      <c r="AQ1444" s="16"/>
      <c r="BD1444" s="30"/>
      <c r="BH1444" s="26"/>
      <c r="BM1444" s="16"/>
      <c r="BN1444" s="16"/>
      <c r="BO1444" s="41"/>
      <c r="BT1444" s="16" t="s">
        <v>5751</v>
      </c>
      <c r="BU1444" s="32" t="s">
        <v>5752</v>
      </c>
      <c r="BW1444" s="16"/>
      <c r="BX1444" s="16"/>
      <c r="BY1444" s="16"/>
      <c r="BZ1444" s="16"/>
      <c r="CI1444" s="16"/>
      <c r="CJ1444" s="16"/>
      <c r="CK1444" s="16"/>
      <c r="CL1444" s="16" t="s">
        <v>5755</v>
      </c>
      <c r="CM1444" s="16" t="s">
        <v>119</v>
      </c>
      <c r="CN1444" s="16" t="s">
        <v>119</v>
      </c>
      <c r="CO1444" s="16" t="s">
        <v>3172</v>
      </c>
      <c r="CQ1444" s="16" t="s">
        <v>5751</v>
      </c>
      <c r="CR1444" s="16" t="s">
        <v>5752</v>
      </c>
      <c r="CS1444" s="16" t="s">
        <v>5750</v>
      </c>
      <c r="CT1444" s="16" t="s">
        <v>5754</v>
      </c>
      <c r="CU1444" s="16" t="s">
        <v>3225</v>
      </c>
      <c r="CV1444" s="16" t="s">
        <v>3193</v>
      </c>
      <c r="CW1444" s="16" t="s">
        <v>3944</v>
      </c>
      <c r="CY1444" s="16"/>
      <c r="CZ1444" s="19"/>
      <c r="DA1444" s="16"/>
      <c r="DB1444" s="16"/>
      <c r="DD1444" s="16"/>
      <c r="DF1444" s="16"/>
      <c r="DP1444" s="16"/>
      <c r="DS1444" s="19"/>
      <c r="DT1444" s="16"/>
      <c r="DU1444" s="16"/>
      <c r="DW1444" s="16"/>
      <c r="EB1444" s="16"/>
    </row>
    <row r="1445" spans="1:132" x14ac:dyDescent="0.35">
      <c r="A1445" s="16" t="s">
        <v>1166</v>
      </c>
      <c r="I1445" t="s">
        <v>5756</v>
      </c>
      <c r="J1445"/>
      <c r="K1445" s="16" t="s">
        <v>5829</v>
      </c>
      <c r="L1445" s="16"/>
      <c r="P1445" s="16"/>
      <c r="Q1445" s="16"/>
      <c r="R1445" s="16">
        <f>SUM(COUNTIF(L1445:Q1445,"yes"))</f>
        <v>0</v>
      </c>
      <c r="S1445" s="20"/>
      <c r="T1445" s="16" t="s">
        <v>5810</v>
      </c>
      <c r="U1445" s="16"/>
      <c r="V1445" s="16"/>
      <c r="W1445" s="16"/>
      <c r="X1445" s="16"/>
      <c r="Y1445" s="16"/>
      <c r="Z1445" s="16"/>
      <c r="AA1445" s="16"/>
      <c r="AG1445" s="16"/>
      <c r="AQ1445" s="16"/>
      <c r="BD1445" s="30"/>
      <c r="BH1445" s="26"/>
      <c r="BM1445" s="16"/>
      <c r="BN1445" s="16"/>
      <c r="BO1445" s="41"/>
      <c r="BT1445" s="16" t="s">
        <v>5757</v>
      </c>
      <c r="BU1445" s="32" t="s">
        <v>5758</v>
      </c>
      <c r="BW1445" s="16"/>
      <c r="BX1445" s="16"/>
      <c r="BY1445" s="16"/>
      <c r="BZ1445" s="16"/>
      <c r="CI1445" s="16"/>
      <c r="CJ1445" s="16"/>
      <c r="CK1445" s="16"/>
      <c r="CL1445" s="16" t="s">
        <v>5760</v>
      </c>
      <c r="CM1445" s="16" t="s">
        <v>119</v>
      </c>
      <c r="CN1445" s="16" t="s">
        <v>119</v>
      </c>
      <c r="CO1445" s="16" t="s">
        <v>3172</v>
      </c>
      <c r="CQ1445" s="16" t="s">
        <v>5757</v>
      </c>
      <c r="CR1445" s="16" t="s">
        <v>5758</v>
      </c>
      <c r="CS1445" s="16" t="s">
        <v>5756</v>
      </c>
      <c r="CT1445" s="16" t="s">
        <v>6112</v>
      </c>
      <c r="CU1445" s="16" t="s">
        <v>3209</v>
      </c>
      <c r="CV1445" s="16" t="s">
        <v>5232</v>
      </c>
      <c r="CW1445" s="16" t="s">
        <v>3459</v>
      </c>
      <c r="CY1445" s="16"/>
      <c r="CZ1445" s="19"/>
      <c r="DA1445" s="16"/>
      <c r="DB1445" s="16"/>
      <c r="DD1445" s="16"/>
      <c r="DF1445" s="16"/>
      <c r="DP1445" s="16"/>
      <c r="DS1445" s="19"/>
      <c r="DT1445" s="16"/>
      <c r="DU1445" s="16"/>
      <c r="DW1445" s="16"/>
      <c r="EB1445" s="16"/>
    </row>
    <row r="1446" spans="1:132" x14ac:dyDescent="0.35">
      <c r="A1446" s="16" t="s">
        <v>1166</v>
      </c>
      <c r="I1446" t="s">
        <v>5761</v>
      </c>
      <c r="J1446"/>
      <c r="K1446" s="16" t="s">
        <v>5829</v>
      </c>
      <c r="L1446" s="16"/>
      <c r="P1446" s="16"/>
      <c r="Q1446" s="16"/>
      <c r="R1446" s="16">
        <f>SUM(COUNTIF(L1446:Q1446,"yes"))</f>
        <v>0</v>
      </c>
      <c r="S1446" s="20"/>
      <c r="T1446" s="16" t="s">
        <v>5810</v>
      </c>
      <c r="U1446" s="16"/>
      <c r="V1446" s="16"/>
      <c r="W1446" s="16"/>
      <c r="X1446" s="16"/>
      <c r="Y1446" s="16"/>
      <c r="Z1446" s="16"/>
      <c r="AA1446" s="16"/>
      <c r="AG1446" s="16"/>
      <c r="AQ1446" s="16"/>
      <c r="BD1446" s="30"/>
      <c r="BH1446" s="26"/>
      <c r="BM1446" s="16"/>
      <c r="BN1446" s="16"/>
      <c r="BO1446" s="41"/>
      <c r="BT1446" s="16" t="s">
        <v>5762</v>
      </c>
      <c r="BU1446" s="32" t="s">
        <v>5763</v>
      </c>
      <c r="BW1446" s="16"/>
      <c r="BX1446" s="16"/>
      <c r="BY1446" s="16"/>
      <c r="BZ1446" s="16"/>
      <c r="CI1446" s="16"/>
      <c r="CJ1446" s="16"/>
      <c r="CK1446" s="16"/>
      <c r="CL1446" s="16" t="s">
        <v>5766</v>
      </c>
      <c r="CM1446" s="16" t="s">
        <v>119</v>
      </c>
      <c r="CN1446" s="16" t="s">
        <v>119</v>
      </c>
      <c r="CO1446" s="16" t="s">
        <v>3172</v>
      </c>
      <c r="CQ1446" s="16" t="s">
        <v>5762</v>
      </c>
      <c r="CR1446" s="16" t="s">
        <v>5763</v>
      </c>
      <c r="CS1446" s="16" t="s">
        <v>5761</v>
      </c>
      <c r="CT1446" s="16" t="s">
        <v>5765</v>
      </c>
      <c r="CU1446" s="16" t="s">
        <v>3393</v>
      </c>
      <c r="CV1446" s="16" t="s">
        <v>3435</v>
      </c>
      <c r="CW1446" s="16" t="s">
        <v>3410</v>
      </c>
      <c r="CY1446" s="16"/>
      <c r="CZ1446" s="19"/>
      <c r="DA1446" s="16"/>
      <c r="DB1446" s="16"/>
      <c r="DD1446" s="16"/>
      <c r="DF1446" s="16"/>
      <c r="DP1446" s="16"/>
      <c r="DS1446" s="19"/>
      <c r="DT1446" s="16"/>
      <c r="DU1446" s="16"/>
      <c r="DW1446" s="16"/>
      <c r="EB1446" s="16"/>
    </row>
    <row r="1447" spans="1:132" x14ac:dyDescent="0.35">
      <c r="A1447" s="16" t="s">
        <v>1166</v>
      </c>
      <c r="I1447" t="s">
        <v>5767</v>
      </c>
      <c r="J1447"/>
      <c r="K1447" s="16" t="s">
        <v>5829</v>
      </c>
      <c r="L1447" s="16"/>
      <c r="P1447" s="16"/>
      <c r="Q1447" s="16"/>
      <c r="R1447" s="16">
        <f>SUM(COUNTIF(L1447:Q1447,"yes"))</f>
        <v>0</v>
      </c>
      <c r="S1447" s="20"/>
      <c r="T1447" s="16" t="s">
        <v>5810</v>
      </c>
      <c r="U1447" s="16"/>
      <c r="V1447" s="16"/>
      <c r="W1447" s="16"/>
      <c r="X1447" s="16"/>
      <c r="Y1447" s="16"/>
      <c r="Z1447" s="16"/>
      <c r="AA1447" s="16"/>
      <c r="AG1447" s="16"/>
      <c r="AQ1447" s="16"/>
      <c r="BD1447" s="30"/>
      <c r="BH1447" s="26"/>
      <c r="BM1447" s="16"/>
      <c r="BN1447" s="16"/>
      <c r="BO1447" s="41"/>
      <c r="BT1447" s="16" t="s">
        <v>5768</v>
      </c>
      <c r="BU1447" s="32" t="s">
        <v>5769</v>
      </c>
      <c r="BW1447" s="16"/>
      <c r="BX1447" s="16"/>
      <c r="BY1447" s="16"/>
      <c r="BZ1447" s="16"/>
      <c r="CI1447" s="16"/>
      <c r="CJ1447" s="16"/>
      <c r="CK1447" s="16"/>
      <c r="CL1447" s="16" t="s">
        <v>5771</v>
      </c>
      <c r="CM1447" s="16" t="s">
        <v>119</v>
      </c>
      <c r="CN1447" s="16" t="s">
        <v>119</v>
      </c>
      <c r="CO1447" s="16" t="s">
        <v>3172</v>
      </c>
      <c r="CQ1447" s="16" t="s">
        <v>5768</v>
      </c>
      <c r="CR1447" s="16" t="s">
        <v>5769</v>
      </c>
      <c r="CS1447" s="16" t="s">
        <v>5767</v>
      </c>
      <c r="CT1447" s="16" t="s">
        <v>5770</v>
      </c>
      <c r="CU1447" s="16" t="s">
        <v>3572</v>
      </c>
      <c r="CV1447" s="16" t="s">
        <v>5772</v>
      </c>
      <c r="CW1447" s="16" t="s">
        <v>3227</v>
      </c>
      <c r="CY1447" s="16"/>
      <c r="CZ1447" s="19"/>
      <c r="DA1447" s="16"/>
      <c r="DB1447" s="16"/>
      <c r="DD1447" s="16"/>
      <c r="DF1447" s="16"/>
      <c r="DP1447" s="16"/>
      <c r="DS1447" s="19"/>
      <c r="DT1447" s="16"/>
      <c r="DU1447" s="16"/>
      <c r="DW1447" s="16"/>
      <c r="EB1447" s="16"/>
    </row>
    <row r="1448" spans="1:132" x14ac:dyDescent="0.35">
      <c r="A1448" s="16" t="s">
        <v>1166</v>
      </c>
      <c r="I1448" t="s">
        <v>5773</v>
      </c>
      <c r="J1448"/>
      <c r="K1448" s="16" t="s">
        <v>5829</v>
      </c>
      <c r="L1448" s="16"/>
      <c r="P1448" s="16"/>
      <c r="Q1448" s="16"/>
      <c r="R1448" s="16">
        <f>SUM(COUNTIF(L1448:Q1448,"yes"))</f>
        <v>0</v>
      </c>
      <c r="S1448" s="20"/>
      <c r="T1448" s="16" t="s">
        <v>5810</v>
      </c>
      <c r="U1448" s="16"/>
      <c r="V1448" s="16"/>
      <c r="W1448" s="16"/>
      <c r="X1448" s="16"/>
      <c r="Y1448" s="16"/>
      <c r="Z1448" s="16"/>
      <c r="AA1448" s="16"/>
      <c r="AG1448" s="16"/>
      <c r="AQ1448" s="16"/>
      <c r="BD1448" s="30"/>
      <c r="BH1448" s="26"/>
      <c r="BM1448" s="16"/>
      <c r="BN1448" s="16"/>
      <c r="BO1448" s="41"/>
      <c r="BT1448" s="16" t="s">
        <v>5774</v>
      </c>
      <c r="BU1448" s="32" t="s">
        <v>5775</v>
      </c>
      <c r="BW1448" s="16"/>
      <c r="BX1448" s="16"/>
      <c r="BY1448" s="16"/>
      <c r="BZ1448" s="16"/>
      <c r="CI1448" s="16"/>
      <c r="CJ1448" s="16"/>
      <c r="CK1448" s="16"/>
      <c r="CL1448" s="16" t="s">
        <v>5778</v>
      </c>
      <c r="CM1448" s="16" t="s">
        <v>119</v>
      </c>
      <c r="CN1448" s="16" t="s">
        <v>119</v>
      </c>
      <c r="CO1448" s="16" t="s">
        <v>3172</v>
      </c>
      <c r="CQ1448" s="16" t="s">
        <v>5774</v>
      </c>
      <c r="CR1448" s="16" t="s">
        <v>5775</v>
      </c>
      <c r="CS1448" s="16" t="s">
        <v>5773</v>
      </c>
      <c r="CT1448" s="16" t="s">
        <v>5777</v>
      </c>
      <c r="CU1448" s="16" t="s">
        <v>3225</v>
      </c>
      <c r="CV1448" s="16" t="s">
        <v>5748</v>
      </c>
      <c r="CW1448" s="16" t="s">
        <v>3218</v>
      </c>
      <c r="CY1448" s="16"/>
      <c r="CZ1448" s="19"/>
      <c r="DA1448" s="16"/>
      <c r="DB1448" s="16"/>
      <c r="DD1448" s="16"/>
      <c r="DF1448" s="16"/>
      <c r="DP1448" s="16"/>
      <c r="DS1448" s="19"/>
      <c r="DT1448" s="16"/>
      <c r="DU1448" s="16"/>
      <c r="DW1448" s="16"/>
      <c r="EB1448" s="16"/>
    </row>
    <row r="1449" spans="1:132" x14ac:dyDescent="0.35">
      <c r="A1449" s="16" t="s">
        <v>1166</v>
      </c>
      <c r="I1449" t="s">
        <v>5779</v>
      </c>
      <c r="J1449"/>
      <c r="K1449" s="16" t="s">
        <v>5829</v>
      </c>
      <c r="L1449" s="16"/>
      <c r="P1449" s="16"/>
      <c r="Q1449" s="16"/>
      <c r="R1449" s="16">
        <f>SUM(COUNTIF(L1449:Q1449,"yes"))</f>
        <v>0</v>
      </c>
      <c r="S1449" s="20"/>
      <c r="T1449" s="16" t="s">
        <v>5810</v>
      </c>
      <c r="U1449" s="16"/>
      <c r="V1449" s="16"/>
      <c r="W1449" s="16"/>
      <c r="X1449" s="16"/>
      <c r="Y1449" s="16"/>
      <c r="Z1449" s="16"/>
      <c r="AA1449" s="16"/>
      <c r="AG1449" s="16"/>
      <c r="AQ1449" s="16"/>
      <c r="BD1449" s="30"/>
      <c r="BH1449" s="26"/>
      <c r="BM1449" s="16"/>
      <c r="BN1449" s="16"/>
      <c r="BO1449" s="41"/>
      <c r="BT1449" s="16" t="s">
        <v>5780</v>
      </c>
      <c r="BU1449" s="32" t="s">
        <v>5781</v>
      </c>
      <c r="BW1449" s="16"/>
      <c r="BX1449" s="16"/>
      <c r="BY1449" s="16"/>
      <c r="BZ1449" s="16"/>
      <c r="CI1449" s="16"/>
      <c r="CJ1449" s="16"/>
      <c r="CK1449" s="16"/>
      <c r="CL1449" s="16" t="s">
        <v>5784</v>
      </c>
      <c r="CM1449" s="16" t="s">
        <v>119</v>
      </c>
      <c r="CN1449" s="16" t="s">
        <v>119</v>
      </c>
      <c r="CO1449" s="16" t="s">
        <v>3172</v>
      </c>
      <c r="CQ1449" s="16" t="s">
        <v>5780</v>
      </c>
      <c r="CR1449" s="16" t="s">
        <v>5781</v>
      </c>
      <c r="CS1449" s="16" t="s">
        <v>5779</v>
      </c>
      <c r="CT1449" s="16" t="s">
        <v>5783</v>
      </c>
      <c r="CU1449" s="16" t="s">
        <v>3234</v>
      </c>
      <c r="CV1449" s="16" t="s">
        <v>3631</v>
      </c>
      <c r="CW1449" s="16" t="s">
        <v>3410</v>
      </c>
      <c r="CY1449" s="16"/>
      <c r="CZ1449" s="19"/>
      <c r="DA1449" s="16"/>
      <c r="DB1449" s="16"/>
      <c r="DD1449" s="16"/>
      <c r="DF1449" s="16"/>
      <c r="DP1449" s="16"/>
      <c r="DS1449" s="19"/>
      <c r="DT1449" s="16"/>
      <c r="DU1449" s="16"/>
      <c r="DW1449" s="16"/>
      <c r="EB1449" s="16"/>
    </row>
    <row r="1450" spans="1:132" x14ac:dyDescent="0.35">
      <c r="A1450" s="16" t="s">
        <v>1166</v>
      </c>
      <c r="I1450" t="s">
        <v>5785</v>
      </c>
      <c r="J1450"/>
      <c r="K1450" s="16" t="s">
        <v>5829</v>
      </c>
      <c r="L1450" s="16"/>
      <c r="P1450" s="16"/>
      <c r="Q1450" s="16"/>
      <c r="R1450" s="16">
        <f>SUM(COUNTIF(L1450:Q1450,"yes"))</f>
        <v>0</v>
      </c>
      <c r="S1450" s="20"/>
      <c r="T1450" s="16" t="s">
        <v>5810</v>
      </c>
      <c r="U1450" s="16"/>
      <c r="V1450" s="16"/>
      <c r="W1450" s="16"/>
      <c r="X1450" s="16"/>
      <c r="Y1450" s="16"/>
      <c r="Z1450" s="16"/>
      <c r="AA1450" s="16"/>
      <c r="AG1450" s="16"/>
      <c r="AQ1450" s="16"/>
      <c r="BD1450" s="30"/>
      <c r="BH1450" s="26"/>
      <c r="BM1450" s="16"/>
      <c r="BN1450" s="16"/>
      <c r="BO1450" s="41"/>
      <c r="BT1450" s="16" t="s">
        <v>5786</v>
      </c>
      <c r="BU1450" s="32" t="s">
        <v>5787</v>
      </c>
      <c r="BW1450" s="16"/>
      <c r="BX1450" s="16"/>
      <c r="BY1450" s="16"/>
      <c r="BZ1450" s="16"/>
      <c r="CI1450" s="16"/>
      <c r="CJ1450" s="16"/>
      <c r="CK1450" s="16"/>
      <c r="CL1450" s="16" t="s">
        <v>5790</v>
      </c>
      <c r="CM1450" s="16" t="s">
        <v>119</v>
      </c>
      <c r="CN1450" s="16" t="s">
        <v>119</v>
      </c>
      <c r="CO1450" s="16" t="s">
        <v>3172</v>
      </c>
      <c r="CQ1450" s="16" t="s">
        <v>5786</v>
      </c>
      <c r="CR1450" s="16" t="s">
        <v>5787</v>
      </c>
      <c r="CS1450" s="16" t="s">
        <v>5785</v>
      </c>
      <c r="CT1450" s="16" t="s">
        <v>5789</v>
      </c>
      <c r="CU1450" s="16" t="s">
        <v>4020</v>
      </c>
      <c r="CV1450" s="16" t="s">
        <v>3250</v>
      </c>
      <c r="CW1450" s="16" t="s">
        <v>3227</v>
      </c>
      <c r="CY1450" s="16"/>
      <c r="CZ1450" s="19"/>
      <c r="DA1450" s="16"/>
      <c r="DB1450" s="16"/>
      <c r="DD1450" s="16"/>
      <c r="DF1450" s="16"/>
      <c r="DP1450" s="16"/>
      <c r="DS1450" s="19"/>
      <c r="DT1450" s="16"/>
      <c r="DU1450" s="16"/>
      <c r="DW1450" s="16"/>
      <c r="EB1450" s="16"/>
    </row>
    <row r="1451" spans="1:132" x14ac:dyDescent="0.35">
      <c r="A1451" s="16" t="s">
        <v>1166</v>
      </c>
      <c r="I1451" t="s">
        <v>5791</v>
      </c>
      <c r="J1451"/>
      <c r="K1451" s="16" t="s">
        <v>5829</v>
      </c>
      <c r="L1451" s="16"/>
      <c r="P1451" s="16"/>
      <c r="Q1451" s="16"/>
      <c r="R1451" s="16">
        <f>SUM(COUNTIF(L1451:Q1451,"yes"))</f>
        <v>0</v>
      </c>
      <c r="S1451" s="20"/>
      <c r="T1451" s="16" t="s">
        <v>5810</v>
      </c>
      <c r="U1451" s="16"/>
      <c r="V1451" s="16"/>
      <c r="W1451" s="16"/>
      <c r="X1451" s="16"/>
      <c r="Y1451" s="16"/>
      <c r="Z1451" s="16"/>
      <c r="AA1451" s="16"/>
      <c r="AG1451" s="16"/>
      <c r="AQ1451" s="16"/>
      <c r="BD1451" s="30"/>
      <c r="BH1451" s="26"/>
      <c r="BM1451" s="16"/>
      <c r="BN1451" s="16"/>
      <c r="BO1451" s="41"/>
      <c r="BT1451" s="16" t="s">
        <v>5792</v>
      </c>
      <c r="BU1451" s="32" t="s">
        <v>5793</v>
      </c>
      <c r="BW1451" s="16"/>
      <c r="BX1451" s="16"/>
      <c r="BY1451" s="16"/>
      <c r="BZ1451" s="16"/>
      <c r="CI1451" s="16"/>
      <c r="CJ1451" s="16"/>
      <c r="CK1451" s="16"/>
      <c r="CL1451" s="16" t="s">
        <v>5796</v>
      </c>
      <c r="CM1451" s="16" t="s">
        <v>119</v>
      </c>
      <c r="CN1451" s="16" t="s">
        <v>119</v>
      </c>
      <c r="CO1451" s="16" t="s">
        <v>3172</v>
      </c>
      <c r="CQ1451" s="16" t="s">
        <v>5792</v>
      </c>
      <c r="CR1451" s="16" t="s">
        <v>5793</v>
      </c>
      <c r="CS1451" s="16" t="s">
        <v>5791</v>
      </c>
      <c r="CT1451" s="16" t="s">
        <v>5795</v>
      </c>
      <c r="CU1451" s="16" t="s">
        <v>3338</v>
      </c>
      <c r="CV1451" s="16" t="s">
        <v>4928</v>
      </c>
      <c r="CW1451" s="16" t="s">
        <v>3294</v>
      </c>
      <c r="CY1451" s="16"/>
      <c r="CZ1451" s="19"/>
      <c r="DA1451" s="16"/>
      <c r="DB1451" s="16"/>
      <c r="DD1451" s="16"/>
      <c r="DF1451" s="16"/>
      <c r="DP1451" s="16"/>
      <c r="DS1451" s="19"/>
      <c r="DT1451" s="16"/>
      <c r="DU1451" s="16"/>
      <c r="DW1451" s="16"/>
      <c r="EB1451" s="16"/>
    </row>
    <row r="1452" spans="1:132" x14ac:dyDescent="0.35">
      <c r="A1452" s="16" t="s">
        <v>1166</v>
      </c>
      <c r="I1452" t="s">
        <v>939</v>
      </c>
      <c r="J1452"/>
      <c r="K1452" s="16" t="s">
        <v>5829</v>
      </c>
      <c r="L1452" s="16"/>
      <c r="P1452" s="16"/>
      <c r="Q1452" s="16"/>
      <c r="R1452" s="16">
        <f>SUM(COUNTIF(L1452:Q1452,"yes"))</f>
        <v>0</v>
      </c>
      <c r="S1452" s="20"/>
      <c r="T1452" s="16" t="s">
        <v>5810</v>
      </c>
      <c r="U1452" s="16"/>
      <c r="V1452" s="16"/>
      <c r="W1452" s="16"/>
      <c r="X1452" s="16"/>
      <c r="Y1452" s="16"/>
      <c r="Z1452" s="16"/>
      <c r="AA1452" s="16"/>
      <c r="AG1452" s="16"/>
      <c r="AQ1452" s="16"/>
      <c r="BD1452" s="30"/>
      <c r="BH1452" s="26"/>
      <c r="BM1452" s="16"/>
      <c r="BN1452" s="16"/>
      <c r="BO1452" s="41"/>
      <c r="BT1452" s="16" t="s">
        <v>940</v>
      </c>
      <c r="BU1452" s="32" t="s">
        <v>5801</v>
      </c>
      <c r="BW1452" s="16"/>
      <c r="BX1452" s="16"/>
      <c r="BY1452" s="16"/>
      <c r="BZ1452" s="16"/>
      <c r="CI1452" s="16"/>
      <c r="CJ1452" s="16"/>
      <c r="CK1452" s="16"/>
      <c r="CL1452" s="16" t="s">
        <v>5804</v>
      </c>
      <c r="CM1452" s="16" t="s">
        <v>119</v>
      </c>
      <c r="CN1452" s="16" t="s">
        <v>119</v>
      </c>
      <c r="CO1452" s="16" t="s">
        <v>3172</v>
      </c>
      <c r="CQ1452" s="16" t="s">
        <v>940</v>
      </c>
      <c r="CR1452" s="16" t="s">
        <v>5801</v>
      </c>
      <c r="CS1452" s="16" t="s">
        <v>939</v>
      </c>
      <c r="CT1452" s="16" t="s">
        <v>5803</v>
      </c>
      <c r="CU1452" s="16" t="s">
        <v>3489</v>
      </c>
      <c r="CV1452" s="16" t="s">
        <v>4698</v>
      </c>
      <c r="CW1452" s="16" t="s">
        <v>5805</v>
      </c>
      <c r="CY1452" s="16"/>
      <c r="CZ1452" s="19"/>
      <c r="DA1452" s="16"/>
      <c r="DB1452" s="16"/>
      <c r="DD1452" s="16"/>
      <c r="DF1452" s="16"/>
      <c r="DP1452" s="16"/>
      <c r="DS1452" s="19"/>
      <c r="DT1452" s="16"/>
      <c r="DU1452" s="16"/>
      <c r="DW1452" s="16"/>
      <c r="EB1452" s="16"/>
    </row>
    <row r="1453" spans="1:132" x14ac:dyDescent="0.35">
      <c r="A1453" s="16" t="s">
        <v>7309</v>
      </c>
      <c r="I1453" t="s">
        <v>1121</v>
      </c>
      <c r="J1453"/>
      <c r="K1453" s="16" t="s">
        <v>1575</v>
      </c>
      <c r="L1453" s="16"/>
      <c r="P1453" s="16"/>
      <c r="Q1453" s="16"/>
      <c r="R1453" s="16">
        <f>SUM(COUNTIF(L1453:Q1453,"yes"))</f>
        <v>0</v>
      </c>
      <c r="S1453" s="20" t="s">
        <v>1575</v>
      </c>
      <c r="T1453" s="16" t="s">
        <v>1575</v>
      </c>
      <c r="U1453" s="16" t="s">
        <v>1575</v>
      </c>
      <c r="V1453" s="16"/>
      <c r="W1453" s="16"/>
      <c r="X1453" s="16"/>
      <c r="Y1453" s="16" t="s">
        <v>6200</v>
      </c>
      <c r="Z1453" s="16" t="s">
        <v>6200</v>
      </c>
      <c r="AA1453" s="16" t="s">
        <v>6200</v>
      </c>
      <c r="AG1453" s="16" t="s">
        <v>6201</v>
      </c>
      <c r="AJ1453" s="16" t="s">
        <v>6207</v>
      </c>
      <c r="AK1453" s="16" t="s">
        <v>6208</v>
      </c>
      <c r="AN1453" s="16" t="s">
        <v>6201</v>
      </c>
      <c r="AO1453" s="16" t="s">
        <v>6202</v>
      </c>
      <c r="AQ1453" s="16" t="s">
        <v>1575</v>
      </c>
      <c r="AT1453" s="16" t="s">
        <v>1575</v>
      </c>
      <c r="AU1453" s="16" t="s">
        <v>1575</v>
      </c>
      <c r="AV1453" s="16" t="s">
        <v>1575</v>
      </c>
      <c r="AX1453" s="16" t="s">
        <v>6200</v>
      </c>
      <c r="AY1453" s="16" t="s">
        <v>6200</v>
      </c>
      <c r="AZ1453" s="16" t="s">
        <v>6209</v>
      </c>
      <c r="BA1453" s="16" t="s">
        <v>6200</v>
      </c>
      <c r="BB1453" s="16" t="s">
        <v>6209</v>
      </c>
      <c r="BC1453" s="16" t="s">
        <v>6209</v>
      </c>
      <c r="BD1453" s="30" t="s">
        <v>6209</v>
      </c>
      <c r="BE1453" s="16" t="s">
        <v>6216</v>
      </c>
      <c r="BF1453" s="16" t="s">
        <v>1575</v>
      </c>
      <c r="BG1453" s="16" t="s">
        <v>6330</v>
      </c>
      <c r="BH1453" s="26" t="s">
        <v>6330</v>
      </c>
      <c r="BI1453" s="16" t="s">
        <v>7236</v>
      </c>
      <c r="BJ1453" s="16" t="s">
        <v>1125</v>
      </c>
      <c r="BL1453" s="16" t="s">
        <v>6462</v>
      </c>
      <c r="BM1453" s="16"/>
      <c r="BN1453" s="16"/>
      <c r="BO1453" s="41"/>
      <c r="BS1453" s="16" t="s">
        <v>1126</v>
      </c>
      <c r="BW1453" s="16"/>
      <c r="BX1453" s="16"/>
      <c r="BY1453" s="16"/>
      <c r="BZ1453" s="16" t="s">
        <v>1127</v>
      </c>
      <c r="CI1453" s="16"/>
      <c r="CJ1453" s="16"/>
      <c r="CK1453" s="16"/>
      <c r="CL1453" s="16" t="s">
        <v>6210</v>
      </c>
      <c r="CN1453" s="16" t="s">
        <v>1575</v>
      </c>
      <c r="CO1453" s="16" t="s">
        <v>1575</v>
      </c>
      <c r="CQ1453" s="16" t="s">
        <v>6215</v>
      </c>
      <c r="CR1453" s="16" t="s">
        <v>1575</v>
      </c>
      <c r="CS1453" s="16" t="s">
        <v>6214</v>
      </c>
      <c r="CT1453" s="16" t="s">
        <v>6214</v>
      </c>
      <c r="CU1453" s="16" t="s">
        <v>6214</v>
      </c>
      <c r="CV1453" s="16" t="s">
        <v>6214</v>
      </c>
      <c r="CW1453" s="16" t="s">
        <v>6214</v>
      </c>
      <c r="CY1453" s="16"/>
      <c r="CZ1453" s="29" t="s">
        <v>5850</v>
      </c>
      <c r="DA1453" s="16"/>
      <c r="DB1453" s="16"/>
      <c r="DD1453" s="16"/>
      <c r="DF1453" s="16"/>
      <c r="DI1453" s="16" t="s">
        <v>1122</v>
      </c>
      <c r="DP1453" s="16"/>
      <c r="DS1453" s="19"/>
      <c r="DT1453" s="16"/>
      <c r="DU1453" s="16"/>
      <c r="DW1453" s="16"/>
      <c r="EB1453" s="16"/>
    </row>
  </sheetData>
  <phoneticPr fontId="15" type="noConversion"/>
  <conditionalFormatting sqref="J1:J45 W5 W46:W146 J147:J821 J823:J1048576">
    <cfRule type="containsText" dxfId="21" priority="7" operator="containsText" text="see ">
      <formula>NOT(ISERROR(SEARCH("see ",J1)))</formula>
    </cfRule>
  </conditionalFormatting>
  <conditionalFormatting sqref="Z4 Z6">
    <cfRule type="duplicateValues" dxfId="20" priority="126"/>
  </conditionalFormatting>
  <conditionalFormatting sqref="AB86">
    <cfRule type="duplicateValues" dxfId="19" priority="12"/>
  </conditionalFormatting>
  <conditionalFormatting sqref="AB1390 AC1454:AC1048576 Y1:Y1453">
    <cfRule type="duplicateValues" dxfId="18" priority="5"/>
  </conditionalFormatting>
  <conditionalFormatting sqref="AH971 I1:I1048576">
    <cfRule type="duplicateValues" dxfId="17" priority="2"/>
  </conditionalFormatting>
  <conditionalFormatting sqref="AL5">
    <cfRule type="duplicateValues" dxfId="16" priority="15"/>
    <cfRule type="duplicateValues" dxfId="15" priority="16"/>
  </conditionalFormatting>
  <conditionalFormatting sqref="AL81">
    <cfRule type="duplicateValues" dxfId="14" priority="1"/>
  </conditionalFormatting>
  <conditionalFormatting sqref="AL112">
    <cfRule type="duplicateValues" dxfId="13" priority="17"/>
    <cfRule type="duplicateValues" dxfId="12" priority="18"/>
  </conditionalFormatting>
  <conditionalFormatting sqref="AL157">
    <cfRule type="duplicateValues" dxfId="11" priority="70"/>
  </conditionalFormatting>
  <conditionalFormatting sqref="BH1060:BH1453 BO1454:BO1048576 AD18 AB12:AB13 Y156:Y166 AB167 Y168:Y569 AB465 AB432 Y571:Y1059 AB654 AB589 AB570 Y1:Y2 Y19:Y27 AB24 Y48:Y154 AB47 AB155 Y31:Y46 Y4:Y17">
    <cfRule type="duplicateValues" dxfId="10" priority="21"/>
  </conditionalFormatting>
  <conditionalFormatting sqref="FK1060:FK1342 GH1454:GH1048576 FY1343:FY1453 J1:J2">
    <cfRule type="duplicateValues" dxfId="9" priority="71"/>
  </conditionalFormatting>
  <conditionalFormatting sqref="FK1060:FK1342 GH1454:GH1048576 FY1343:FY1453 AL110 W247 J1:J2">
    <cfRule type="duplicateValues" dxfId="8" priority="75"/>
  </conditionalFormatting>
  <conditionalFormatting sqref="AL110 BP1060:BP1453 J1:J2 W247">
    <cfRule type="duplicateValues" dxfId="7" priority="194"/>
  </conditionalFormatting>
  <hyperlinks>
    <hyperlink ref="AW1076" r:id="rId1" xr:uid="{062CBD30-9CBD-4996-A344-2E36E2019266}"/>
    <hyperlink ref="AW156" r:id="rId2" xr:uid="{35159F62-0AA7-4545-9D25-8C104E20130F}"/>
    <hyperlink ref="AW1077" r:id="rId3" xr:uid="{8455C078-7AEC-41C6-92DC-BF0918AE0D3A}"/>
    <hyperlink ref="AW157" r:id="rId4" xr:uid="{ADC14E96-0A0B-43FE-8F6D-B6F7F79954D0}"/>
    <hyperlink ref="AW1104" r:id="rId5" xr:uid="{0A415D17-3238-4DE2-A1B2-2006B193DC77}"/>
    <hyperlink ref="AW39" r:id="rId6" xr:uid="{361E1E8E-43E8-459A-A26C-81334ABFAC2F}"/>
    <hyperlink ref="AW915" r:id="rId7" xr:uid="{3D70B693-8B89-49A2-A7AB-144BB59EB291}"/>
    <hyperlink ref="AW1031" r:id="rId8" xr:uid="{3A650835-5D06-4199-843C-D68C73F64CC5}"/>
    <hyperlink ref="AW1034" r:id="rId9" xr:uid="{1501F501-8978-4241-A168-8F3F3384B278}"/>
    <hyperlink ref="AW10" r:id="rId10" xr:uid="{6F6FB776-D1AF-4CBA-9D3C-0DDF808D1FB6}"/>
    <hyperlink ref="AW1038" r:id="rId11" xr:uid="{1F3C4646-E82C-45C9-A0A0-C0FBA9EDD0F7}"/>
    <hyperlink ref="AW1029" r:id="rId12" xr:uid="{718A3100-7956-40DB-8711-E028636665EC}"/>
    <hyperlink ref="AW1033" r:id="rId13" xr:uid="{2497C5D1-8FEE-41CF-98E2-181E3ADCD1E1}"/>
    <hyperlink ref="AW93" r:id="rId14" xr:uid="{F0D7067E-950F-4249-B59F-8C616385E0B8}"/>
    <hyperlink ref="AW40" r:id="rId15" xr:uid="{DE0B835C-A7C4-4B7E-8BA7-8E3DBA567577}"/>
    <hyperlink ref="AW1036" r:id="rId16" xr:uid="{C2A37E6A-3655-4B7B-A2E2-D7576598B980}"/>
    <hyperlink ref="AW485" r:id="rId17" xr:uid="{6936F3A0-0D19-4E55-B8DF-B6E9663C1F62}"/>
    <hyperlink ref="AW1027" r:id="rId18" xr:uid="{EBCD83AD-D368-4D9A-8E96-00C0DF9A2FD9}"/>
    <hyperlink ref="AW1050" r:id="rId19" xr:uid="{7FF6777D-5307-4C4C-BCB9-306DAAE342D5}"/>
    <hyperlink ref="AW70" r:id="rId20" xr:uid="{D89D46F2-F2E8-4AE7-AE13-A847CC01848C}"/>
    <hyperlink ref="AW1046" r:id="rId21" xr:uid="{9B624A4D-B206-4DD0-948B-A61EA8509291}"/>
    <hyperlink ref="AW1030" r:id="rId22" xr:uid="{C6F5E2D2-D461-4270-AEE3-4D6D43F188E1}"/>
    <hyperlink ref="AW1040" r:id="rId23" xr:uid="{6040E281-AD8B-4A33-8CDD-5A1AAFA3B4A3}"/>
    <hyperlink ref="AW468" r:id="rId24" xr:uid="{60F4014E-5199-485C-8BB0-04790988A11D}"/>
    <hyperlink ref="AW1043" r:id="rId25" xr:uid="{A04232FC-6B36-4C79-AB6F-536774997102}"/>
    <hyperlink ref="AW1042" r:id="rId26" xr:uid="{40188E17-028D-4B24-82D2-C0922290D70E}"/>
    <hyperlink ref="AE1036" r:id="rId27" xr:uid="{D7641177-D997-4A81-8DB2-E65B36577556}"/>
    <hyperlink ref="AW1028" r:id="rId28" xr:uid="{B689B891-5C8B-4252-82F0-CD2B7E10341F}"/>
    <hyperlink ref="AW264" r:id="rId29" xr:uid="{654BF674-572C-4F0F-BA34-A226D9E04AF0}"/>
    <hyperlink ref="AW1044" r:id="rId30" xr:uid="{9952D387-55C7-482E-82FD-37FD8DFA7224}"/>
    <hyperlink ref="AE1044" r:id="rId31" xr:uid="{7F02E76C-DB01-4DE3-9A00-027157E205BC}"/>
    <hyperlink ref="AW1035" r:id="rId32" xr:uid="{AE92C892-AABF-4EB0-B000-5CA07B048054}"/>
    <hyperlink ref="AW87" r:id="rId33" xr:uid="{45C7305A-D88C-4575-A887-2E77E8CF892C}"/>
    <hyperlink ref="AE1031" r:id="rId34" xr:uid="{22C7BECA-4D73-427C-9E12-09CAD33B6F52}"/>
    <hyperlink ref="AE1034" r:id="rId35" xr:uid="{96E828E9-70A7-4F71-8B5F-6683AE8701B6}"/>
    <hyperlink ref="AW71" r:id="rId36" xr:uid="{C2A61ED9-35F0-4A57-9D28-B8D7DBAB3EFA}"/>
    <hyperlink ref="AW90" r:id="rId37" xr:uid="{0BC0D591-F5CD-4BE4-85E7-AA719F43F300}"/>
    <hyperlink ref="AW6" r:id="rId38" xr:uid="{A90838B1-7634-4F3C-9508-5644BDB0C093}"/>
    <hyperlink ref="AW1045" r:id="rId39" xr:uid="{9E966D02-085B-488F-AADF-5C30EFB51EFC}"/>
    <hyperlink ref="AW69" r:id="rId40" xr:uid="{524B73C1-EEAC-47FA-8D50-00B318E87DBC}"/>
    <hyperlink ref="AW80" r:id="rId41" xr:uid="{2B1ECCF1-4552-4C42-81F2-BB126BAC53FD}"/>
    <hyperlink ref="AW113" r:id="rId42" xr:uid="{851F3591-2356-4034-A019-48DC968B361B}"/>
    <hyperlink ref="AW1039" r:id="rId43" xr:uid="{D2ED2901-8EA1-47E4-AA55-D36A7A5F1E7F}"/>
    <hyperlink ref="AE3" r:id="rId44" xr:uid="{DFED9421-A8A7-4059-B745-BF417DEBFEE9}"/>
    <hyperlink ref="AW3" r:id="rId45" xr:uid="{0CC8C701-6202-4905-9446-30A0B228828B}"/>
    <hyperlink ref="DD3" r:id="rId46" xr:uid="{3DCFF140-1C78-45C1-9C91-C4EFEACCCCC7}"/>
    <hyperlink ref="CQ1056" r:id="rId47" xr:uid="{841B7696-DF69-4267-924F-FB9FD02211EB}"/>
    <hyperlink ref="CK60" r:id="rId48" xr:uid="{46E8EF18-AA42-4F17-918E-85174550B162}"/>
    <hyperlink ref="AW60" r:id="rId49" xr:uid="{216AD23C-3207-44FE-A93F-791E26B1B9AF}"/>
    <hyperlink ref="AE60" r:id="rId50" xr:uid="{13714634-C7C6-4AD2-95FC-00F1A51DB18C}"/>
    <hyperlink ref="CK3" r:id="rId51" xr:uid="{EC3695CF-C942-40BE-ACEF-571BF0BB695F}"/>
    <hyperlink ref="AW64" r:id="rId52" xr:uid="{8D1103E7-928F-4FCF-B662-4E29052D3D64}"/>
    <hyperlink ref="AW4" r:id="rId53" xr:uid="{BB603B09-321C-4D3C-BC99-35B6A90D3514}"/>
    <hyperlink ref="AW46" r:id="rId54" xr:uid="{1F956A63-61EC-4925-A862-6B04FB4CFCBB}"/>
    <hyperlink ref="AW54" r:id="rId55" xr:uid="{B07583C8-F6B4-4B88-BB08-68F152C03FB8}"/>
    <hyperlink ref="AW7" r:id="rId56" xr:uid="{AFA9A7A0-BF61-41D6-B4D4-61748ECCD80E}"/>
    <hyperlink ref="AW52" r:id="rId57" xr:uid="{FC70161F-5D5E-4F5C-AC46-2D06D9FD0E4C}"/>
    <hyperlink ref="AW61" r:id="rId58" xr:uid="{17BA3D8D-DA04-49F6-91FB-6BD358E6EC48}"/>
    <hyperlink ref="AW62" r:id="rId59" xr:uid="{8456760D-433A-4A85-B023-0199BA459D1E}"/>
    <hyperlink ref="AW63" r:id="rId60" xr:uid="{9B9601D7-5971-4F9F-96EF-E235BEBA2A6D}"/>
    <hyperlink ref="AW47" r:id="rId61" xr:uid="{64F6F800-7597-4157-867C-543220D0A8B0}"/>
    <hyperlink ref="AW58" r:id="rId62" xr:uid="{08721DC4-5FB1-4F0A-838E-427B7175EF18}"/>
    <hyperlink ref="AW51" r:id="rId63" xr:uid="{1050912E-B2A5-434F-AA9A-B0BD9F1C2198}"/>
    <hyperlink ref="AW59" r:id="rId64" xr:uid="{B3ECDD0A-1C61-4744-ADEC-F5C86689BE17}"/>
    <hyperlink ref="AW41" r:id="rId65" xr:uid="{D41856E9-EDBC-46FE-9109-7126143D3626}"/>
    <hyperlink ref="AW92" r:id="rId66" xr:uid="{14F31EDF-A508-45D0-BA16-A6CBF3C9A993}"/>
    <hyperlink ref="AW49" r:id="rId67" xr:uid="{1DEC0DD1-8B35-4C61-8879-A40105766C95}"/>
    <hyperlink ref="AW42" r:id="rId68" xr:uid="{84E2D011-FC42-4C6E-8057-F43FCFB0E4A2}"/>
    <hyperlink ref="AW53" r:id="rId69" xr:uid="{35A839E5-2DB0-47CA-8C9F-2D81909B00A9}"/>
    <hyperlink ref="AW43" r:id="rId70" xr:uid="{AB5B56A2-A784-4C79-831D-A6EA201838E2}"/>
    <hyperlink ref="AW68" r:id="rId71" xr:uid="{06F7E25B-1612-469B-A9B4-49744E4D6066}"/>
    <hyperlink ref="AW44" r:id="rId72" xr:uid="{CA8BE1B4-868F-49FF-91EB-17C655366EB0}"/>
    <hyperlink ref="AW45" r:id="rId73" xr:uid="{AB7CEC37-603A-417B-BFC8-6C5F6DB688F2}"/>
    <hyperlink ref="AW65" r:id="rId74" xr:uid="{5549ADE3-2AA1-423C-908B-288E422FC68F}"/>
    <hyperlink ref="AE4" r:id="rId75" xr:uid="{E5B20365-40FB-464E-B835-808EE1D573C1}"/>
    <hyperlink ref="AE46" r:id="rId76" xr:uid="{F66189B3-FE42-4F6C-BA39-B53D9DD5A5B4}"/>
    <hyperlink ref="AE54" r:id="rId77" xr:uid="{ADB60225-FA2E-406D-B387-4223C4331C33}"/>
    <hyperlink ref="AE7" r:id="rId78" xr:uid="{607ACC7C-8F66-4B42-8EB1-2F17A94BE311}"/>
    <hyperlink ref="AE52" r:id="rId79" xr:uid="{CF13FAC4-1D9E-4D75-BE87-8A549CEB1273}"/>
    <hyperlink ref="AE61" r:id="rId80" xr:uid="{17D281DA-1C09-49A6-9D98-B80E002EFB40}"/>
    <hyperlink ref="AE62" r:id="rId81" xr:uid="{9E6CBEAA-C110-4930-A06B-23F871E96B1A}"/>
    <hyperlink ref="AE6" r:id="rId82" xr:uid="{237A6E49-E09E-41CD-99B9-8142D2D354D6}"/>
    <hyperlink ref="AE63" r:id="rId83" xr:uid="{2F371B42-CE84-4FD1-B3B6-3B3D7FA6ECE9}"/>
    <hyperlink ref="AE47" r:id="rId84" xr:uid="{BFBB2C56-26D6-4597-AF1F-DFCD50AF3E3D}"/>
    <hyperlink ref="AE58" r:id="rId85" xr:uid="{608EB23D-A702-4C04-8F17-5E32FDDA804A}"/>
    <hyperlink ref="AE51" r:id="rId86" xr:uid="{E825E316-161A-4723-A316-09F67B98AD6A}"/>
    <hyperlink ref="AE59" r:id="rId87" xr:uid="{1095D381-D153-42F1-A2A0-75E41395053F}"/>
    <hyperlink ref="AE41" r:id="rId88" xr:uid="{3DC9F5AC-C80C-4010-AB0A-BDF385D24B8C}"/>
    <hyperlink ref="AE92" r:id="rId89" xr:uid="{53EE44F4-6765-4EC6-A1F4-0AA36B74F032}"/>
    <hyperlink ref="AE49" r:id="rId90" xr:uid="{877BBFCE-6D39-4AEE-A228-F0769B56F3C7}"/>
    <hyperlink ref="AE42" r:id="rId91" location="Mace" xr:uid="{0383F05F-ED39-454A-B148-DB56342602C7}"/>
    <hyperlink ref="AE53" r:id="rId92" xr:uid="{72CE8D2B-E10F-4238-99E1-CF93E931DCD2}"/>
    <hyperlink ref="AE43" r:id="rId93" xr:uid="{F3DD949A-F28E-498B-A1DD-5828F32EE5FA}"/>
    <hyperlink ref="AE68" r:id="rId94" xr:uid="{05C9CB02-798E-4493-BF3E-E4FF7D471625}"/>
    <hyperlink ref="AE44" r:id="rId95" xr:uid="{960C7365-B8B2-463B-A343-00019AB8FC4D}"/>
    <hyperlink ref="AE45" r:id="rId96" xr:uid="{FAB79A78-E0DD-4F31-86BC-C2C8CB8165D4}"/>
    <hyperlink ref="AE65" r:id="rId97" xr:uid="{6C52956A-62B8-4A7D-A1E9-E5F13C4F5339}"/>
    <hyperlink ref="DK59" r:id="rId98" xr:uid="{524E9B4E-BB32-431D-9B0D-7A6E81457974}"/>
    <hyperlink ref="BG1056" r:id="rId99" xr:uid="{F957672F-F409-444A-977D-9CE93FC629F8}"/>
    <hyperlink ref="AE64" r:id="rId100" xr:uid="{53676246-3A09-47DC-8D7D-149261DA221B}"/>
    <hyperlink ref="AE91" r:id="rId101" xr:uid="{4542D720-13FA-4990-898C-B5CA76FA5254}"/>
    <hyperlink ref="DC3" r:id="rId102" xr:uid="{62E138BD-455A-49C6-95CF-D50DC67BEE5A}"/>
    <hyperlink ref="DE3" r:id="rId103" xr:uid="{D88E5690-CB31-4AF9-B2E6-17AE8FBF667F}"/>
    <hyperlink ref="DF3" r:id="rId104" xr:uid="{41B9A869-F569-4AA7-83D8-7B42317306E9}"/>
    <hyperlink ref="DG3" r:id="rId105" xr:uid="{2DD95395-A898-47E7-A673-4A6B5907D232}"/>
    <hyperlink ref="DJ44" r:id="rId106" xr:uid="{B1715FC5-6B72-43F9-B378-290F2B4EE13D}"/>
    <hyperlink ref="DH44" r:id="rId107" xr:uid="{EBC8D222-8FBF-4252-81AA-2B51F08DBFED}"/>
    <hyperlink ref="DH3" r:id="rId108" xr:uid="{D1133B1B-21C3-4854-BFDF-03DFE8FE5A4A}"/>
    <hyperlink ref="AW1413" r:id="rId109" xr:uid="{1F2612D7-F2F3-40EC-8266-FF82514A0754}"/>
    <hyperlink ref="AW152" r:id="rId110" xr:uid="{AFD18BBD-36FE-40FA-9C90-C79E64B00D49}"/>
    <hyperlink ref="BL68" r:id="rId111" xr:uid="{E6B4FA2D-D105-4BA5-A49A-FDCCEFFB937D}"/>
    <hyperlink ref="AE152" r:id="rId112" xr:uid="{3417A1C8-B109-4A17-8630-3FD40CB32F69}"/>
    <hyperlink ref="AE243" r:id="rId113" xr:uid="{97DFA62B-8D57-4E81-814D-E7829D32C91E}"/>
    <hyperlink ref="BN4" r:id="rId114" xr:uid="{AE02DB5C-22DC-445E-BC0D-7E87A8A2F069}"/>
    <hyperlink ref="CP52" r:id="rId115" xr:uid="{5FDC0C25-31E2-4626-8CC8-A730F5E8A4E1}"/>
    <hyperlink ref="BN5" r:id="rId116" xr:uid="{15C7902B-7638-4336-8534-88BBA2FD4BD1}"/>
    <hyperlink ref="CK7" r:id="rId117" xr:uid="{0A2F15E2-EE2B-43A1-AD2A-E227840F6098}"/>
    <hyperlink ref="DE7" r:id="rId118" xr:uid="{DBD99944-521C-4E22-9226-E5D61716A935}"/>
    <hyperlink ref="DD7" r:id="rId119" xr:uid="{1D0F9CAC-60CA-47BB-959A-53C0AD1F6619}"/>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2"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ol min="39" max="39" width="8.81640625" style="16" customWidth="1"/>
    <col min="40" max="40" width="9.1796875" style="16"/>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0"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6"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7134</v>
      </c>
      <c r="C1" t="s">
        <v>603</v>
      </c>
      <c r="D1" s="32" t="s">
        <v>6466</v>
      </c>
      <c r="E1" s="16" t="s">
        <v>6409</v>
      </c>
      <c r="F1" s="16" t="s">
        <v>6</v>
      </c>
      <c r="G1" s="16" t="s">
        <v>7126</v>
      </c>
      <c r="H1" s="16" t="s">
        <v>7131</v>
      </c>
      <c r="I1" t="s">
        <v>7125</v>
      </c>
      <c r="J1" s="16" t="s">
        <v>7124</v>
      </c>
      <c r="K1" s="16" t="s">
        <v>7127</v>
      </c>
      <c r="L1" s="16" t="s">
        <v>6330</v>
      </c>
      <c r="M1" s="16" t="s">
        <v>7135</v>
      </c>
      <c r="N1" s="16" t="s">
        <v>6192</v>
      </c>
      <c r="O1" s="16" t="s">
        <v>6179</v>
      </c>
      <c r="P1" s="16" t="s">
        <v>6391</v>
      </c>
      <c r="Q1" s="16" t="s">
        <v>7130</v>
      </c>
      <c r="R1" s="16" t="s">
        <v>7129</v>
      </c>
      <c r="S1" s="16" t="s">
        <v>6212</v>
      </c>
      <c r="T1" s="16" t="s">
        <v>604</v>
      </c>
      <c r="U1" s="16" t="s">
        <v>6203</v>
      </c>
      <c r="V1" s="16" t="s">
        <v>6187</v>
      </c>
      <c r="W1" s="16" t="s">
        <v>6204</v>
      </c>
      <c r="X1" s="16" t="s">
        <v>6205</v>
      </c>
      <c r="Y1" s="16" t="s">
        <v>6206</v>
      </c>
      <c r="Z1" s="16" t="s">
        <v>6186</v>
      </c>
      <c r="AA1" s="16" t="s">
        <v>606</v>
      </c>
      <c r="AB1" s="16" t="s">
        <v>6197</v>
      </c>
      <c r="AC1" s="16" t="s">
        <v>7063</v>
      </c>
      <c r="AD1" s="16" t="s">
        <v>6274</v>
      </c>
      <c r="AE1" s="16" t="s">
        <v>6196</v>
      </c>
      <c r="AF1" s="16" t="s">
        <v>6195</v>
      </c>
      <c r="AG1" s="16" t="s">
        <v>6194</v>
      </c>
      <c r="AH1" s="16" t="s">
        <v>615</v>
      </c>
      <c r="AI1" s="16" t="s">
        <v>6193</v>
      </c>
      <c r="AJ1" s="16" t="s">
        <v>616</v>
      </c>
      <c r="AK1" s="16" t="s">
        <v>7068</v>
      </c>
      <c r="AL1" s="16" t="s">
        <v>7088</v>
      </c>
      <c r="AM1" s="16" t="s">
        <v>7090</v>
      </c>
      <c r="AN1" s="16" t="s">
        <v>7089</v>
      </c>
      <c r="AO1" s="16" t="s">
        <v>617</v>
      </c>
      <c r="AP1" s="16" t="s">
        <v>618</v>
      </c>
      <c r="AQ1" s="16" t="s">
        <v>619</v>
      </c>
      <c r="AR1" s="16" t="s">
        <v>5994</v>
      </c>
      <c r="AS1" s="16" t="s">
        <v>620</v>
      </c>
      <c r="AT1" s="16" t="s">
        <v>621</v>
      </c>
      <c r="AU1" s="16" t="s">
        <v>622</v>
      </c>
      <c r="AV1" s="16" t="s">
        <v>623</v>
      </c>
      <c r="AW1" s="16" t="s">
        <v>624</v>
      </c>
      <c r="AX1" s="30" t="s">
        <v>625</v>
      </c>
      <c r="AY1" s="16" t="s">
        <v>626</v>
      </c>
      <c r="AZ1" s="16" t="s">
        <v>627</v>
      </c>
      <c r="BA1" s="16" t="s">
        <v>5813</v>
      </c>
      <c r="BB1" s="24" t="s">
        <v>5814</v>
      </c>
      <c r="BC1" s="16" t="s">
        <v>6329</v>
      </c>
      <c r="BD1" s="16" t="s">
        <v>5811</v>
      </c>
      <c r="BE1" s="16" t="s">
        <v>630</v>
      </c>
      <c r="BF1" s="16" t="s">
        <v>6458</v>
      </c>
      <c r="BG1" s="16" t="s">
        <v>6459</v>
      </c>
      <c r="BH1" s="16" t="s">
        <v>631</v>
      </c>
      <c r="BI1" s="16" t="s">
        <v>6432</v>
      </c>
      <c r="BJ1" s="16" t="s">
        <v>7</v>
      </c>
      <c r="BK1" s="16" t="s">
        <v>633</v>
      </c>
      <c r="BL1" s="16" t="s">
        <v>634</v>
      </c>
      <c r="BM1" s="16" t="s">
        <v>6333</v>
      </c>
      <c r="BN1" s="16" t="s">
        <v>629</v>
      </c>
      <c r="BO1" s="16" t="s">
        <v>454</v>
      </c>
      <c r="BP1" s="16" t="s">
        <v>6224</v>
      </c>
      <c r="BQ1" s="16" t="s">
        <v>6225</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5828</v>
      </c>
      <c r="CG1" s="16" t="s">
        <v>5823</v>
      </c>
      <c r="CH1" s="16" t="s">
        <v>5859</v>
      </c>
      <c r="CI1" s="16" t="s">
        <v>6213</v>
      </c>
      <c r="CJ1" s="16" t="s">
        <v>628</v>
      </c>
      <c r="CK1" s="16" t="s">
        <v>5809</v>
      </c>
      <c r="CL1" s="16" t="s">
        <v>5806</v>
      </c>
      <c r="CM1" s="16" t="s">
        <v>5807</v>
      </c>
      <c r="CN1" s="16" t="s">
        <v>5808</v>
      </c>
      <c r="CO1" s="16" t="s">
        <v>5812</v>
      </c>
      <c r="CP1" s="16" t="s">
        <v>6328</v>
      </c>
      <c r="CQ1" s="16" t="s">
        <v>5850</v>
      </c>
      <c r="CR1" s="29" t="s">
        <v>6199</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1166</v>
      </c>
      <c r="C2" t="s">
        <v>3167</v>
      </c>
      <c r="D2" s="32"/>
      <c r="E2"/>
      <c r="F2" s="16" t="s">
        <v>5829</v>
      </c>
      <c r="G2" s="16"/>
      <c r="K2" s="16"/>
      <c r="L2" s="16"/>
      <c r="M2" s="16"/>
      <c r="N2" s="16" t="s">
        <v>6222</v>
      </c>
      <c r="O2" s="16" t="s">
        <v>5810</v>
      </c>
      <c r="P2" s="16"/>
      <c r="Q2" s="16"/>
      <c r="R2" s="16"/>
      <c r="S2" s="16"/>
      <c r="T2" s="16"/>
      <c r="U2" s="16"/>
      <c r="V2" s="16"/>
      <c r="AK2" s="16"/>
      <c r="AX2" s="30"/>
      <c r="BB2" s="26"/>
      <c r="BG2" s="16"/>
      <c r="BH2" s="16"/>
      <c r="BO2" s="16" t="s">
        <v>3168</v>
      </c>
      <c r="BP2" s="16" t="s">
        <v>3169</v>
      </c>
      <c r="BQ2" s="16" t="s">
        <v>3170</v>
      </c>
      <c r="BR2" s="16"/>
      <c r="CA2" s="16"/>
      <c r="CE2" s="16" t="s">
        <v>119</v>
      </c>
      <c r="CF2" s="16" t="s">
        <v>3172</v>
      </c>
      <c r="CG2" s="16" t="s">
        <v>3168</v>
      </c>
      <c r="CH2" s="16" t="s">
        <v>3169</v>
      </c>
      <c r="CI2" s="16" t="s">
        <v>3171</v>
      </c>
      <c r="CJ2" s="16" t="s">
        <v>3173</v>
      </c>
      <c r="CK2" s="16" t="s">
        <v>3167</v>
      </c>
      <c r="CL2" s="16" t="s">
        <v>3174</v>
      </c>
      <c r="CM2" s="16" t="s">
        <v>3175</v>
      </c>
      <c r="CN2" s="16" t="s">
        <v>3176</v>
      </c>
      <c r="CR2" s="19"/>
      <c r="CV2" s="16"/>
      <c r="CY2" s="16"/>
      <c r="CZ2" s="16"/>
      <c r="DA2" s="16"/>
      <c r="DC2" s="16"/>
      <c r="DH2" s="16"/>
    </row>
    <row r="3" spans="1:112" x14ac:dyDescent="0.35">
      <c r="A3" s="16" t="s">
        <v>1166</v>
      </c>
      <c r="C3" t="s">
        <v>3177</v>
      </c>
      <c r="D3" s="32"/>
      <c r="E3"/>
      <c r="F3" s="16" t="s">
        <v>5829</v>
      </c>
      <c r="G3" s="16"/>
      <c r="K3" s="16"/>
      <c r="L3" s="16"/>
      <c r="M3" s="16"/>
      <c r="N3" s="16"/>
      <c r="O3" s="16" t="s">
        <v>5810</v>
      </c>
      <c r="P3" s="16"/>
      <c r="Q3" s="16"/>
      <c r="R3" s="16"/>
      <c r="S3" s="16"/>
      <c r="T3" s="16"/>
      <c r="U3" s="16"/>
      <c r="V3" s="16"/>
      <c r="AK3" s="16"/>
      <c r="AX3" s="30"/>
      <c r="BB3" s="26"/>
      <c r="BG3" s="16"/>
      <c r="BH3" s="16"/>
      <c r="BO3" s="16" t="s">
        <v>3178</v>
      </c>
      <c r="BP3" s="16" t="s">
        <v>3179</v>
      </c>
      <c r="BQ3" s="16" t="s">
        <v>3180</v>
      </c>
      <c r="BR3" s="16"/>
      <c r="CA3" s="16"/>
      <c r="CE3" s="16" t="s">
        <v>119</v>
      </c>
      <c r="CF3" s="16" t="s">
        <v>3172</v>
      </c>
      <c r="CG3" s="16" t="s">
        <v>3178</v>
      </c>
      <c r="CH3" s="16" t="s">
        <v>3179</v>
      </c>
      <c r="CI3" s="16" t="s">
        <v>3181</v>
      </c>
      <c r="CJ3" s="16" t="s">
        <v>3182</v>
      </c>
      <c r="CK3" s="16" t="s">
        <v>3177</v>
      </c>
      <c r="CL3" s="16" t="s">
        <v>3183</v>
      </c>
      <c r="CM3" s="16" t="s">
        <v>3184</v>
      </c>
      <c r="CN3" s="16" t="s">
        <v>3185</v>
      </c>
      <c r="CR3" s="19"/>
      <c r="CV3" s="16"/>
      <c r="CY3" s="16"/>
      <c r="CZ3" s="16"/>
      <c r="DA3" s="16"/>
      <c r="DC3" s="16"/>
      <c r="DH3" s="16"/>
    </row>
    <row r="4" spans="1:112" x14ac:dyDescent="0.35">
      <c r="A4" s="16" t="s">
        <v>1166</v>
      </c>
      <c r="C4" t="s">
        <v>3186</v>
      </c>
      <c r="D4" s="32"/>
      <c r="E4"/>
      <c r="F4" s="16" t="s">
        <v>5829</v>
      </c>
      <c r="G4" s="16"/>
      <c r="K4" s="16"/>
      <c r="L4" s="16"/>
      <c r="M4" s="16"/>
      <c r="N4" s="16"/>
      <c r="O4" s="16" t="s">
        <v>5810</v>
      </c>
      <c r="P4" s="16"/>
      <c r="Q4" s="16"/>
      <c r="R4" s="16"/>
      <c r="S4" s="16"/>
      <c r="T4" s="16"/>
      <c r="U4" s="16"/>
      <c r="V4" s="16"/>
      <c r="AK4" s="16"/>
      <c r="AX4" s="30"/>
      <c r="BB4" s="26"/>
      <c r="BG4" s="16"/>
      <c r="BH4" s="16"/>
      <c r="BO4" s="16" t="s">
        <v>3187</v>
      </c>
      <c r="BP4" s="16" t="s">
        <v>3188</v>
      </c>
      <c r="BQ4" s="16" t="s">
        <v>3189</v>
      </c>
      <c r="BR4" s="16"/>
      <c r="CA4" s="16"/>
      <c r="CE4" s="16" t="s">
        <v>119</v>
      </c>
      <c r="CF4" s="16" t="s">
        <v>3172</v>
      </c>
      <c r="CG4" s="16" t="s">
        <v>3187</v>
      </c>
      <c r="CH4" s="16" t="s">
        <v>3188</v>
      </c>
      <c r="CI4" s="16" t="s">
        <v>3190</v>
      </c>
      <c r="CJ4" s="16" t="s">
        <v>3191</v>
      </c>
      <c r="CK4" s="16" t="s">
        <v>3186</v>
      </c>
      <c r="CL4" s="16" t="s">
        <v>3192</v>
      </c>
      <c r="CM4" s="16" t="s">
        <v>3193</v>
      </c>
      <c r="CN4" s="16" t="s">
        <v>3194</v>
      </c>
      <c r="CR4" s="19"/>
      <c r="CV4" s="16"/>
      <c r="CY4" s="16"/>
      <c r="CZ4" s="16"/>
      <c r="DA4" s="16"/>
      <c r="DC4" s="16"/>
      <c r="DH4" s="16"/>
    </row>
    <row r="5" spans="1:112" x14ac:dyDescent="0.35">
      <c r="A5" s="16" t="s">
        <v>1166</v>
      </c>
      <c r="C5" t="s">
        <v>3195</v>
      </c>
      <c r="D5" s="32"/>
      <c r="E5"/>
      <c r="F5" s="16" t="s">
        <v>5829</v>
      </c>
      <c r="G5" s="16"/>
      <c r="K5" s="16"/>
      <c r="L5" s="16"/>
      <c r="M5" s="16"/>
      <c r="N5" s="16"/>
      <c r="O5" s="16" t="s">
        <v>5810</v>
      </c>
      <c r="P5" s="16"/>
      <c r="Q5" s="16"/>
      <c r="R5" s="16"/>
      <c r="S5" s="16"/>
      <c r="T5" s="16"/>
      <c r="U5" s="16"/>
      <c r="V5" s="16"/>
      <c r="AK5" s="16"/>
      <c r="AX5" s="30"/>
      <c r="BB5" s="26"/>
      <c r="BG5" s="16"/>
      <c r="BH5" s="16"/>
      <c r="BO5" s="16" t="s">
        <v>3196</v>
      </c>
      <c r="BP5" s="16" t="s">
        <v>3197</v>
      </c>
      <c r="BQ5" s="16" t="s">
        <v>3198</v>
      </c>
      <c r="BR5" s="16"/>
      <c r="CA5" s="16"/>
      <c r="CE5" s="16" t="s">
        <v>119</v>
      </c>
      <c r="CF5" s="16" t="s">
        <v>3172</v>
      </c>
      <c r="CG5" s="16" t="s">
        <v>3196</v>
      </c>
      <c r="CH5" s="16" t="s">
        <v>3197</v>
      </c>
      <c r="CI5" s="16" t="s">
        <v>6094</v>
      </c>
      <c r="CJ5" s="16" t="s">
        <v>3199</v>
      </c>
      <c r="CK5" s="16" t="s">
        <v>3195</v>
      </c>
      <c r="CL5" s="16" t="s">
        <v>3200</v>
      </c>
      <c r="CM5" s="16" t="s">
        <v>3201</v>
      </c>
      <c r="CN5" s="16" t="s">
        <v>3202</v>
      </c>
      <c r="CR5" s="19"/>
      <c r="CV5" s="16"/>
      <c r="CY5" s="16"/>
      <c r="CZ5" s="16"/>
      <c r="DA5" s="16"/>
      <c r="DC5" s="16"/>
      <c r="DH5" s="16"/>
    </row>
    <row r="6" spans="1:112" x14ac:dyDescent="0.35">
      <c r="A6" s="16" t="s">
        <v>1166</v>
      </c>
      <c r="C6" t="s">
        <v>3212</v>
      </c>
      <c r="D6" s="32"/>
      <c r="E6"/>
      <c r="F6" s="16" t="s">
        <v>5829</v>
      </c>
      <c r="G6" s="16"/>
      <c r="K6" s="16"/>
      <c r="L6" s="16"/>
      <c r="M6" s="16"/>
      <c r="N6" s="16"/>
      <c r="O6" s="16" t="s">
        <v>5810</v>
      </c>
      <c r="P6" s="16"/>
      <c r="Q6" s="16"/>
      <c r="R6" s="16"/>
      <c r="S6" s="16"/>
      <c r="T6" s="16"/>
      <c r="U6" s="16"/>
      <c r="V6" s="16"/>
      <c r="AK6" s="16"/>
      <c r="AX6" s="30"/>
      <c r="BB6" s="26"/>
      <c r="BG6" s="16"/>
      <c r="BH6" s="16"/>
      <c r="BO6" s="16" t="s">
        <v>3213</v>
      </c>
      <c r="BP6" s="16" t="s">
        <v>3214</v>
      </c>
      <c r="BQ6" s="16" t="s">
        <v>3215</v>
      </c>
      <c r="BR6" s="16"/>
      <c r="CA6" s="16"/>
      <c r="CE6" s="16" t="s">
        <v>119</v>
      </c>
      <c r="CF6" s="16" t="s">
        <v>3172</v>
      </c>
      <c r="CG6" s="16" t="s">
        <v>3213</v>
      </c>
      <c r="CH6" s="16" t="s">
        <v>3214</v>
      </c>
      <c r="CI6" s="16" t="s">
        <v>3216</v>
      </c>
      <c r="CJ6" s="16" t="s">
        <v>3217</v>
      </c>
      <c r="CK6" s="16" t="s">
        <v>3212</v>
      </c>
      <c r="CL6" s="16" t="s">
        <v>3174</v>
      </c>
      <c r="CM6" s="16" t="s">
        <v>3175</v>
      </c>
      <c r="CN6" s="16" t="s">
        <v>3218</v>
      </c>
      <c r="CR6" s="19"/>
      <c r="CV6" s="16"/>
      <c r="CY6" s="16"/>
      <c r="CZ6" s="16"/>
      <c r="DA6" s="16"/>
      <c r="DC6" s="16"/>
      <c r="DH6" s="16"/>
    </row>
    <row r="7" spans="1:112" x14ac:dyDescent="0.35">
      <c r="A7" s="16" t="s">
        <v>1166</v>
      </c>
      <c r="C7" t="s">
        <v>3219</v>
      </c>
      <c r="D7" s="32"/>
      <c r="E7"/>
      <c r="F7" s="16" t="s">
        <v>5829</v>
      </c>
      <c r="G7" s="16"/>
      <c r="K7" s="16"/>
      <c r="L7" s="16"/>
      <c r="M7" s="16"/>
      <c r="N7" s="16"/>
      <c r="O7" s="16" t="s">
        <v>5810</v>
      </c>
      <c r="P7" s="16"/>
      <c r="Q7" s="16"/>
      <c r="R7" s="16"/>
      <c r="S7" s="16"/>
      <c r="T7" s="16"/>
      <c r="U7" s="16"/>
      <c r="V7" s="16"/>
      <c r="AK7" s="16"/>
      <c r="AX7" s="30"/>
      <c r="BB7" s="26"/>
      <c r="BG7" s="16"/>
      <c r="BH7" s="16"/>
      <c r="BO7" s="16" t="s">
        <v>3220</v>
      </c>
      <c r="BP7" s="16" t="s">
        <v>3221</v>
      </c>
      <c r="BQ7" s="16" t="s">
        <v>3222</v>
      </c>
      <c r="BR7" s="16"/>
      <c r="CA7" s="16"/>
      <c r="CE7" s="16" t="s">
        <v>119</v>
      </c>
      <c r="CF7" s="16" t="s">
        <v>3172</v>
      </c>
      <c r="CG7" s="16" t="s">
        <v>3220</v>
      </c>
      <c r="CH7" s="16" t="s">
        <v>3221</v>
      </c>
      <c r="CI7" s="16" t="s">
        <v>3223</v>
      </c>
      <c r="CJ7" s="16" t="s">
        <v>3224</v>
      </c>
      <c r="CK7" s="16" t="s">
        <v>3219</v>
      </c>
      <c r="CL7" s="16" t="s">
        <v>3225</v>
      </c>
      <c r="CM7" s="16" t="s">
        <v>3226</v>
      </c>
      <c r="CN7" s="16" t="s">
        <v>3227</v>
      </c>
      <c r="CR7" s="19"/>
      <c r="CV7" s="16"/>
      <c r="CY7" s="16"/>
      <c r="CZ7" s="16"/>
      <c r="DA7" s="16"/>
      <c r="DC7" s="16"/>
      <c r="DH7" s="16"/>
    </row>
    <row r="8" spans="1:112" x14ac:dyDescent="0.35">
      <c r="A8" s="16" t="s">
        <v>1166</v>
      </c>
      <c r="C8" t="s">
        <v>3228</v>
      </c>
      <c r="D8" s="32"/>
      <c r="E8"/>
      <c r="F8" s="16" t="s">
        <v>5829</v>
      </c>
      <c r="G8" s="16"/>
      <c r="K8" s="16"/>
      <c r="L8" s="16"/>
      <c r="M8" s="16"/>
      <c r="N8" s="16"/>
      <c r="O8" s="16" t="s">
        <v>5810</v>
      </c>
      <c r="P8" s="16"/>
      <c r="Q8" s="16"/>
      <c r="R8" s="16"/>
      <c r="S8" s="16"/>
      <c r="T8" s="16"/>
      <c r="U8" s="16"/>
      <c r="V8" s="16"/>
      <c r="AK8" s="16"/>
      <c r="AX8" s="30"/>
      <c r="BB8" s="26"/>
      <c r="BG8" s="16"/>
      <c r="BH8" s="16"/>
      <c r="BO8" s="16" t="s">
        <v>3229</v>
      </c>
      <c r="BP8" s="16" t="s">
        <v>3230</v>
      </c>
      <c r="BQ8" s="16" t="s">
        <v>3231</v>
      </c>
      <c r="BR8" s="16"/>
      <c r="CA8" s="16"/>
      <c r="CE8" s="16" t="s">
        <v>119</v>
      </c>
      <c r="CF8" s="16" t="s">
        <v>3172</v>
      </c>
      <c r="CG8" s="16" t="s">
        <v>3229</v>
      </c>
      <c r="CH8" s="16" t="s">
        <v>3230</v>
      </c>
      <c r="CI8" s="16" t="s">
        <v>3232</v>
      </c>
      <c r="CJ8" s="16" t="s">
        <v>3233</v>
      </c>
      <c r="CK8" s="16" t="s">
        <v>3228</v>
      </c>
      <c r="CL8" s="16" t="s">
        <v>3234</v>
      </c>
      <c r="CM8" s="16" t="s">
        <v>3235</v>
      </c>
      <c r="CN8" s="16" t="s">
        <v>3236</v>
      </c>
      <c r="CR8" s="19"/>
      <c r="CV8" s="16"/>
      <c r="CY8" s="16"/>
      <c r="CZ8" s="16"/>
      <c r="DA8" s="16"/>
      <c r="DC8" s="16"/>
      <c r="DH8" s="16"/>
    </row>
    <row r="9" spans="1:112" x14ac:dyDescent="0.35">
      <c r="A9" s="16" t="s">
        <v>6223</v>
      </c>
      <c r="C9" t="s">
        <v>3147</v>
      </c>
      <c r="D9" s="32"/>
      <c r="E9"/>
      <c r="F9" s="16" t="s">
        <v>5829</v>
      </c>
      <c r="G9" s="16"/>
      <c r="K9" s="16"/>
      <c r="L9" s="16"/>
      <c r="M9" s="16"/>
      <c r="N9" s="16" t="s">
        <v>6301</v>
      </c>
      <c r="O9" s="16"/>
      <c r="P9" s="16"/>
      <c r="Q9" s="16"/>
      <c r="R9" s="16"/>
      <c r="S9" s="16"/>
      <c r="T9" s="16" t="s">
        <v>3148</v>
      </c>
      <c r="U9" s="16" t="s">
        <v>677</v>
      </c>
      <c r="V9" s="16"/>
      <c r="AA9" s="21" t="s">
        <v>3144</v>
      </c>
      <c r="AF9" s="16" t="s">
        <v>3154</v>
      </c>
      <c r="AG9" s="16" t="s">
        <v>5839</v>
      </c>
      <c r="AH9" s="16" t="s">
        <v>3149</v>
      </c>
      <c r="AI9" s="16" t="s">
        <v>981</v>
      </c>
      <c r="AJ9" s="16" t="s">
        <v>5905</v>
      </c>
      <c r="AK9" s="16"/>
      <c r="AL9" s="16" t="s">
        <v>3151</v>
      </c>
      <c r="AO9" s="16">
        <v>13</v>
      </c>
      <c r="AP9" s="16">
        <v>122</v>
      </c>
      <c r="AQ9" s="16" t="s">
        <v>707</v>
      </c>
      <c r="AR9" s="16" t="s">
        <v>3151</v>
      </c>
      <c r="AS9" s="16" t="s">
        <v>3151</v>
      </c>
      <c r="AT9" s="16">
        <f>LEN(AS9)-LEN(SUBSTITUTE(AS9,",",""))+1</f>
        <v>1</v>
      </c>
      <c r="AU9" s="16" t="s">
        <v>3152</v>
      </c>
      <c r="AV9" s="16">
        <f>LEN(AU9)-LEN(SUBSTITUTE(AU9,",",""))+1</f>
        <v>37</v>
      </c>
      <c r="AW9" s="16">
        <f>Table13[[#This Row], [no. of native regions]]+Table13[[#This Row], [no. of introduced regions]]</f>
        <v>38</v>
      </c>
      <c r="AX9" s="30">
        <f>Table13[[#This Row], [no. of introduced regions]]/Table13[[#This Row], [no. of native regions]]</f>
        <v>37</v>
      </c>
      <c r="BB9" s="26"/>
      <c r="BG9" s="16"/>
      <c r="BH9" s="16"/>
      <c r="BJ9" s="16" t="s">
        <v>3147</v>
      </c>
      <c r="BK9" s="16" t="s">
        <v>3154</v>
      </c>
      <c r="BO9" s="16" t="s">
        <v>3145</v>
      </c>
      <c r="BP9" s="16" t="s">
        <v>3146</v>
      </c>
      <c r="BQ9" s="16" t="s">
        <v>3247</v>
      </c>
      <c r="BR9" s="16"/>
      <c r="BT9" s="16" t="s">
        <v>3157</v>
      </c>
      <c r="BU9" s="16" t="s">
        <v>3156</v>
      </c>
      <c r="BX9" s="16" t="s">
        <v>3155</v>
      </c>
      <c r="BY9" s="16" t="s">
        <v>3158</v>
      </c>
      <c r="CA9" s="16"/>
      <c r="CB9" s="16" t="s">
        <v>3153</v>
      </c>
      <c r="CE9" s="16" t="s">
        <v>119</v>
      </c>
      <c r="CF9" s="16" t="s">
        <v>3172</v>
      </c>
      <c r="CG9" s="16" t="s">
        <v>3145</v>
      </c>
      <c r="CH9" s="16" t="s">
        <v>3146</v>
      </c>
      <c r="CI9" s="16" t="s">
        <v>3248</v>
      </c>
      <c r="CJ9" s="16" t="s">
        <v>5840</v>
      </c>
      <c r="CK9" s="16" t="s">
        <v>3246</v>
      </c>
      <c r="CL9" s="16" t="s">
        <v>3249</v>
      </c>
      <c r="CM9" s="16" t="s">
        <v>3250</v>
      </c>
      <c r="CN9" s="16" t="s">
        <v>3251</v>
      </c>
      <c r="CP9" s="16" t="s">
        <v>119</v>
      </c>
      <c r="CQ9" s="16" t="s">
        <v>119</v>
      </c>
      <c r="CR9" s="19">
        <v>1300</v>
      </c>
      <c r="CV9" s="16"/>
      <c r="CY9" s="16"/>
      <c r="CZ9" s="16"/>
      <c r="DA9" s="16"/>
      <c r="DC9" s="16"/>
      <c r="DH9" s="16"/>
    </row>
    <row r="10" spans="1:112" x14ac:dyDescent="0.35">
      <c r="A10" s="16" t="s">
        <v>1166</v>
      </c>
      <c r="C10" t="s">
        <v>3238</v>
      </c>
      <c r="D10" s="32"/>
      <c r="E10"/>
      <c r="F10" s="16" t="s">
        <v>5829</v>
      </c>
      <c r="G10" s="16"/>
      <c r="K10" s="16"/>
      <c r="L10" s="16"/>
      <c r="M10" s="16"/>
      <c r="N10" s="16"/>
      <c r="O10" s="16" t="s">
        <v>5810</v>
      </c>
      <c r="P10" s="16"/>
      <c r="Q10" s="16"/>
      <c r="R10" s="16"/>
      <c r="S10" s="16"/>
      <c r="T10" s="16"/>
      <c r="U10" s="16"/>
      <c r="V10" s="16"/>
      <c r="AA10" s="16" t="s">
        <v>3144</v>
      </c>
      <c r="AJ10" s="16" t="s">
        <v>3151</v>
      </c>
      <c r="AK10" s="16"/>
      <c r="AQ10" s="16" t="s">
        <v>707</v>
      </c>
      <c r="AR10" s="16" t="s">
        <v>3237</v>
      </c>
      <c r="AX10" s="30"/>
      <c r="BB10" s="26"/>
      <c r="BG10" s="16"/>
      <c r="BH10" s="16"/>
      <c r="BO10" s="16" t="s">
        <v>3239</v>
      </c>
      <c r="BP10" s="16" t="s">
        <v>3240</v>
      </c>
      <c r="BQ10" s="16" t="s">
        <v>3241</v>
      </c>
      <c r="BR10" s="16"/>
      <c r="CA10" s="16"/>
      <c r="CE10" s="16" t="s">
        <v>119</v>
      </c>
      <c r="CF10" s="16" t="s">
        <v>3172</v>
      </c>
      <c r="CG10" s="16" t="s">
        <v>3239</v>
      </c>
      <c r="CH10" s="16" t="s">
        <v>3240</v>
      </c>
      <c r="CI10" s="16" t="s">
        <v>3242</v>
      </c>
      <c r="CJ10" s="16" t="s">
        <v>3243</v>
      </c>
      <c r="CK10" s="16" t="s">
        <v>3238</v>
      </c>
      <c r="CL10" s="16" t="s">
        <v>3183</v>
      </c>
      <c r="CM10" s="16" t="s">
        <v>3244</v>
      </c>
      <c r="CN10" s="16" t="s">
        <v>3245</v>
      </c>
      <c r="CR10" s="19"/>
      <c r="CV10" s="16"/>
      <c r="CY10" s="16"/>
      <c r="CZ10" s="16"/>
      <c r="DA10" s="16"/>
      <c r="DC10" s="16"/>
      <c r="DH10" s="16"/>
    </row>
    <row r="11" spans="1:112" x14ac:dyDescent="0.35">
      <c r="A11" s="16" t="s">
        <v>1166</v>
      </c>
      <c r="C11" t="s">
        <v>3252</v>
      </c>
      <c r="D11" s="32"/>
      <c r="E11"/>
      <c r="F11" s="16" t="s">
        <v>5829</v>
      </c>
      <c r="G11" s="16"/>
      <c r="K11" s="16"/>
      <c r="L11" s="16"/>
      <c r="M11" s="16"/>
      <c r="N11" s="16"/>
      <c r="O11" s="16" t="s">
        <v>5810</v>
      </c>
      <c r="P11" s="16"/>
      <c r="Q11" s="16"/>
      <c r="R11" s="16"/>
      <c r="S11" s="16"/>
      <c r="T11" s="16"/>
      <c r="U11" s="16"/>
      <c r="V11" s="16"/>
      <c r="AK11" s="16"/>
      <c r="AX11" s="30"/>
      <c r="BB11" s="26"/>
      <c r="BG11" s="16"/>
      <c r="BH11" s="16"/>
      <c r="BO11" s="16" t="s">
        <v>3253</v>
      </c>
      <c r="BP11" s="16" t="s">
        <v>3254</v>
      </c>
      <c r="BQ11" s="16" t="s">
        <v>3255</v>
      </c>
      <c r="BR11" s="16"/>
      <c r="CA11" s="16"/>
      <c r="CE11" s="16" t="s">
        <v>119</v>
      </c>
      <c r="CF11" s="16" t="s">
        <v>3172</v>
      </c>
      <c r="CG11" s="16" t="s">
        <v>3253</v>
      </c>
      <c r="CH11" s="16" t="s">
        <v>3254</v>
      </c>
      <c r="CI11" s="16" t="s">
        <v>3256</v>
      </c>
      <c r="CJ11" s="16" t="s">
        <v>3257</v>
      </c>
      <c r="CK11" s="16" t="s">
        <v>3252</v>
      </c>
      <c r="CL11" s="16" t="s">
        <v>3258</v>
      </c>
      <c r="CM11" s="16" t="s">
        <v>3259</v>
      </c>
      <c r="CN11" s="16" t="s">
        <v>3260</v>
      </c>
      <c r="CR11" s="19"/>
      <c r="CV11" s="16"/>
      <c r="CY11" s="16"/>
      <c r="CZ11" s="16"/>
      <c r="DA11" s="16"/>
      <c r="DC11" s="16"/>
      <c r="DH11" s="16"/>
    </row>
    <row r="12" spans="1:112" x14ac:dyDescent="0.35">
      <c r="A12" s="16" t="s">
        <v>1166</v>
      </c>
      <c r="C12" t="s">
        <v>3261</v>
      </c>
      <c r="D12" s="32"/>
      <c r="E12"/>
      <c r="F12" s="16" t="s">
        <v>5829</v>
      </c>
      <c r="G12" s="16"/>
      <c r="K12" s="16"/>
      <c r="L12" s="16"/>
      <c r="M12" s="16"/>
      <c r="N12" s="16"/>
      <c r="O12" s="16" t="s">
        <v>5810</v>
      </c>
      <c r="P12" s="16"/>
      <c r="Q12" s="16"/>
      <c r="R12" s="16"/>
      <c r="S12" s="16"/>
      <c r="T12" s="16"/>
      <c r="U12" s="16"/>
      <c r="V12" s="16"/>
      <c r="AK12" s="16"/>
      <c r="AX12" s="30"/>
      <c r="BB12" s="26"/>
      <c r="BG12" s="16"/>
      <c r="BH12" s="16"/>
      <c r="BO12" s="16" t="s">
        <v>3262</v>
      </c>
      <c r="BP12" s="16" t="s">
        <v>3263</v>
      </c>
      <c r="BQ12" s="16" t="s">
        <v>3264</v>
      </c>
      <c r="BR12" s="16"/>
      <c r="CA12" s="16"/>
      <c r="CE12" s="16" t="s">
        <v>119</v>
      </c>
      <c r="CF12" s="16" t="s">
        <v>3172</v>
      </c>
      <c r="CG12" s="16" t="s">
        <v>3262</v>
      </c>
      <c r="CH12" s="16" t="s">
        <v>3263</v>
      </c>
      <c r="CI12" s="16" t="s">
        <v>3265</v>
      </c>
      <c r="CJ12" s="16" t="s">
        <v>3266</v>
      </c>
      <c r="CK12" s="16" t="s">
        <v>3261</v>
      </c>
      <c r="CL12" s="16" t="s">
        <v>3192</v>
      </c>
      <c r="CM12" s="16" t="s">
        <v>3267</v>
      </c>
      <c r="CN12" s="16" t="s">
        <v>3268</v>
      </c>
      <c r="CR12" s="19"/>
      <c r="CV12" s="16"/>
      <c r="CY12" s="16"/>
      <c r="CZ12" s="16"/>
      <c r="DA12" s="16"/>
      <c r="DC12" s="16"/>
      <c r="DH12" s="16"/>
    </row>
    <row r="13" spans="1:112" x14ac:dyDescent="0.35">
      <c r="A13" s="16" t="s">
        <v>1166</v>
      </c>
      <c r="C13" t="s">
        <v>3269</v>
      </c>
      <c r="D13" s="32"/>
      <c r="E13"/>
      <c r="F13" s="16" t="s">
        <v>5829</v>
      </c>
      <c r="G13" s="16"/>
      <c r="K13" s="16"/>
      <c r="L13" s="16"/>
      <c r="M13" s="16"/>
      <c r="N13" s="16"/>
      <c r="O13" s="16" t="s">
        <v>5810</v>
      </c>
      <c r="P13" s="16"/>
      <c r="Q13" s="16"/>
      <c r="R13" s="16"/>
      <c r="S13" s="16"/>
      <c r="T13" s="16"/>
      <c r="U13" s="16"/>
      <c r="V13" s="16"/>
      <c r="AK13" s="16"/>
      <c r="AX13" s="30"/>
      <c r="BB13" s="26"/>
      <c r="BG13" s="16"/>
      <c r="BH13" s="16"/>
      <c r="BO13" s="16" t="s">
        <v>3270</v>
      </c>
      <c r="BP13" s="16" t="s">
        <v>3271</v>
      </c>
      <c r="BQ13" s="16" t="s">
        <v>3272</v>
      </c>
      <c r="BR13" s="16"/>
      <c r="CA13" s="16"/>
      <c r="CE13" s="16" t="s">
        <v>119</v>
      </c>
      <c r="CF13" s="16" t="s">
        <v>3172</v>
      </c>
      <c r="CG13" s="16" t="s">
        <v>3270</v>
      </c>
      <c r="CH13" s="16" t="s">
        <v>3271</v>
      </c>
      <c r="CI13" s="16" t="s">
        <v>3273</v>
      </c>
      <c r="CJ13" s="16" t="s">
        <v>3274</v>
      </c>
      <c r="CK13" s="16" t="s">
        <v>3269</v>
      </c>
      <c r="CL13" s="16" t="s">
        <v>3275</v>
      </c>
      <c r="CM13" s="16" t="s">
        <v>3276</v>
      </c>
      <c r="CN13" s="16" t="s">
        <v>3218</v>
      </c>
      <c r="CR13" s="19"/>
      <c r="CV13" s="16"/>
      <c r="CY13" s="16"/>
      <c r="CZ13" s="16"/>
      <c r="DA13" s="16"/>
      <c r="DC13" s="16"/>
      <c r="DH13" s="16"/>
    </row>
    <row r="14" spans="1:112" x14ac:dyDescent="0.35">
      <c r="A14" s="16" t="s">
        <v>1166</v>
      </c>
      <c r="C14" t="s">
        <v>3277</v>
      </c>
      <c r="D14" s="32"/>
      <c r="E14"/>
      <c r="F14" s="16" t="s">
        <v>5829</v>
      </c>
      <c r="G14" s="16"/>
      <c r="K14" s="16"/>
      <c r="L14" s="16"/>
      <c r="M14" s="16"/>
      <c r="N14" s="16"/>
      <c r="O14" s="16" t="s">
        <v>5810</v>
      </c>
      <c r="P14" s="16"/>
      <c r="Q14" s="16"/>
      <c r="R14" s="16"/>
      <c r="S14" s="16"/>
      <c r="T14" s="16"/>
      <c r="U14" s="16"/>
      <c r="V14" s="16"/>
      <c r="AK14" s="16"/>
      <c r="AX14" s="30"/>
      <c r="BB14" s="26"/>
      <c r="BG14" s="16"/>
      <c r="BH14" s="16"/>
      <c r="BO14" s="16" t="s">
        <v>3278</v>
      </c>
      <c r="BP14" s="16" t="s">
        <v>3279</v>
      </c>
      <c r="BQ14" s="16" t="s">
        <v>3280</v>
      </c>
      <c r="BR14" s="16"/>
      <c r="CA14" s="16"/>
      <c r="CE14" s="16" t="s">
        <v>119</v>
      </c>
      <c r="CF14" s="16" t="s">
        <v>3172</v>
      </c>
      <c r="CG14" s="16" t="s">
        <v>3278</v>
      </c>
      <c r="CH14" s="16" t="s">
        <v>3279</v>
      </c>
      <c r="CI14" s="16" t="s">
        <v>3281</v>
      </c>
      <c r="CJ14" s="16" t="s">
        <v>3282</v>
      </c>
      <c r="CK14" s="16" t="s">
        <v>3277</v>
      </c>
      <c r="CL14" s="16" t="s">
        <v>3283</v>
      </c>
      <c r="CM14" s="16" t="s">
        <v>3284</v>
      </c>
      <c r="CN14" s="16" t="s">
        <v>3285</v>
      </c>
      <c r="CR14" s="19"/>
      <c r="CV14" s="16"/>
      <c r="CY14" s="16"/>
      <c r="CZ14" s="16"/>
      <c r="DA14" s="16"/>
      <c r="DC14" s="16"/>
      <c r="DH14" s="16"/>
    </row>
    <row r="15" spans="1:112" x14ac:dyDescent="0.35">
      <c r="A15" s="16" t="s">
        <v>1166</v>
      </c>
      <c r="C15" t="s">
        <v>3286</v>
      </c>
      <c r="D15" s="32"/>
      <c r="E15"/>
      <c r="F15" s="16" t="s">
        <v>5829</v>
      </c>
      <c r="G15" s="16"/>
      <c r="K15" s="16"/>
      <c r="L15" s="16"/>
      <c r="M15" s="16"/>
      <c r="N15" s="16"/>
      <c r="O15" s="16" t="s">
        <v>5810</v>
      </c>
      <c r="P15" s="16"/>
      <c r="Q15" s="16"/>
      <c r="R15" s="16"/>
      <c r="S15" s="16"/>
      <c r="T15" s="16"/>
      <c r="U15" s="16"/>
      <c r="V15" s="16"/>
      <c r="AK15" s="16"/>
      <c r="AX15" s="30"/>
      <c r="BB15" s="26"/>
      <c r="BG15" s="16"/>
      <c r="BH15" s="16"/>
      <c r="BO15" s="16" t="s">
        <v>3287</v>
      </c>
      <c r="BP15" s="16" t="s">
        <v>3288</v>
      </c>
      <c r="BQ15" s="16" t="s">
        <v>3289</v>
      </c>
      <c r="BR15" s="16"/>
      <c r="CA15" s="16"/>
      <c r="CE15" s="16" t="s">
        <v>119</v>
      </c>
      <c r="CF15" s="16" t="s">
        <v>3172</v>
      </c>
      <c r="CG15" s="16" t="s">
        <v>3287</v>
      </c>
      <c r="CH15" s="16" t="s">
        <v>3288</v>
      </c>
      <c r="CI15" s="16" t="s">
        <v>3290</v>
      </c>
      <c r="CJ15" s="16" t="s">
        <v>3291</v>
      </c>
      <c r="CK15" s="16" t="s">
        <v>3286</v>
      </c>
      <c r="CL15" s="16" t="s">
        <v>3292</v>
      </c>
      <c r="CM15" s="16" t="s">
        <v>3293</v>
      </c>
      <c r="CN15" s="16" t="s">
        <v>3294</v>
      </c>
      <c r="CR15" s="19"/>
      <c r="CV15" s="16"/>
      <c r="CY15" s="16"/>
      <c r="CZ15" s="16"/>
      <c r="DA15" s="16"/>
      <c r="DC15" s="16"/>
      <c r="DH15" s="16"/>
    </row>
    <row r="16" spans="1:112" x14ac:dyDescent="0.35">
      <c r="A16" s="16" t="s">
        <v>1166</v>
      </c>
      <c r="C16" t="s">
        <v>3295</v>
      </c>
      <c r="D16" s="32"/>
      <c r="E16"/>
      <c r="F16" s="16" t="s">
        <v>5829</v>
      </c>
      <c r="G16" s="16"/>
      <c r="K16" s="16"/>
      <c r="L16" s="16"/>
      <c r="M16" s="16"/>
      <c r="N16" s="16"/>
      <c r="O16" s="16" t="s">
        <v>5810</v>
      </c>
      <c r="P16" s="16"/>
      <c r="Q16" s="16"/>
      <c r="R16" s="16"/>
      <c r="S16" s="16"/>
      <c r="T16" s="16"/>
      <c r="U16" s="16"/>
      <c r="V16" s="16"/>
      <c r="AK16" s="16"/>
      <c r="AX16" s="30"/>
      <c r="BB16" s="26"/>
      <c r="BG16" s="16"/>
      <c r="BH16" s="16"/>
      <c r="BO16" s="16" t="s">
        <v>3296</v>
      </c>
      <c r="BP16" s="16" t="s">
        <v>3297</v>
      </c>
      <c r="BQ16" s="16" t="s">
        <v>3298</v>
      </c>
      <c r="BR16" s="16"/>
      <c r="CA16" s="16"/>
      <c r="CE16" s="16" t="s">
        <v>119</v>
      </c>
      <c r="CF16" s="16" t="s">
        <v>3172</v>
      </c>
      <c r="CG16" s="16" t="s">
        <v>3296</v>
      </c>
      <c r="CH16" s="16" t="s">
        <v>3297</v>
      </c>
      <c r="CI16" s="16" t="s">
        <v>6115</v>
      </c>
      <c r="CJ16" s="16" t="s">
        <v>3299</v>
      </c>
      <c r="CK16" s="16" t="s">
        <v>3295</v>
      </c>
      <c r="CL16" s="16" t="s">
        <v>3300</v>
      </c>
      <c r="CM16" s="16" t="s">
        <v>3301</v>
      </c>
      <c r="CN16" s="16" t="s">
        <v>3260</v>
      </c>
      <c r="CR16" s="19"/>
      <c r="CV16" s="16"/>
      <c r="CY16" s="16"/>
      <c r="CZ16" s="16"/>
      <c r="DA16" s="16"/>
      <c r="DC16" s="16"/>
      <c r="DH16" s="16"/>
    </row>
    <row r="17" spans="1:112" x14ac:dyDescent="0.35">
      <c r="A17" s="16" t="s">
        <v>1166</v>
      </c>
      <c r="C17" t="s">
        <v>3302</v>
      </c>
      <c r="D17" s="32"/>
      <c r="E17"/>
      <c r="F17" s="16" t="s">
        <v>5829</v>
      </c>
      <c r="G17" s="16"/>
      <c r="K17" s="16"/>
      <c r="L17" s="16"/>
      <c r="M17" s="16"/>
      <c r="N17" s="16"/>
      <c r="O17" s="16" t="s">
        <v>5810</v>
      </c>
      <c r="P17" s="16"/>
      <c r="Q17" s="16"/>
      <c r="R17" s="16"/>
      <c r="S17" s="16"/>
      <c r="T17" s="16"/>
      <c r="U17" s="16"/>
      <c r="V17" s="16"/>
      <c r="AK17" s="16"/>
      <c r="AX17" s="30"/>
      <c r="BB17" s="26"/>
      <c r="BG17" s="16"/>
      <c r="BH17" s="16"/>
      <c r="BO17" s="16" t="s">
        <v>3303</v>
      </c>
      <c r="BP17" s="16" t="s">
        <v>3304</v>
      </c>
      <c r="BQ17" s="16" t="s">
        <v>3305</v>
      </c>
      <c r="BR17" s="16"/>
      <c r="CA17" s="16"/>
      <c r="CE17" s="16" t="s">
        <v>119</v>
      </c>
      <c r="CF17" s="16" t="s">
        <v>3172</v>
      </c>
      <c r="CG17" s="16" t="s">
        <v>3303</v>
      </c>
      <c r="CH17" s="16" t="s">
        <v>3304</v>
      </c>
      <c r="CI17" s="16" t="s">
        <v>3306</v>
      </c>
      <c r="CJ17" s="16" t="s">
        <v>3307</v>
      </c>
      <c r="CK17" s="16" t="s">
        <v>3302</v>
      </c>
      <c r="CL17" s="16" t="s">
        <v>3308</v>
      </c>
      <c r="CM17" s="16" t="s">
        <v>3250</v>
      </c>
      <c r="CN17" s="16" t="s">
        <v>3309</v>
      </c>
      <c r="CR17" s="19"/>
      <c r="CV17" s="16"/>
      <c r="CY17" s="16"/>
      <c r="CZ17" s="16"/>
      <c r="DA17" s="16"/>
      <c r="DC17" s="16"/>
      <c r="DH17" s="16"/>
    </row>
    <row r="18" spans="1:112" x14ac:dyDescent="0.35">
      <c r="A18" s="16" t="s">
        <v>1166</v>
      </c>
      <c r="C18" t="s">
        <v>3310</v>
      </c>
      <c r="D18" s="32"/>
      <c r="E18"/>
      <c r="F18" s="16" t="s">
        <v>5829</v>
      </c>
      <c r="G18" s="16"/>
      <c r="K18" s="16"/>
      <c r="L18" s="16"/>
      <c r="M18" s="16"/>
      <c r="N18" s="16"/>
      <c r="O18" s="16" t="s">
        <v>5810</v>
      </c>
      <c r="P18" s="16"/>
      <c r="Q18" s="16"/>
      <c r="R18" s="16"/>
      <c r="S18" s="16"/>
      <c r="T18" s="16"/>
      <c r="U18" s="16"/>
      <c r="V18" s="16"/>
      <c r="AK18" s="16"/>
      <c r="AX18" s="30"/>
      <c r="BB18" s="26"/>
      <c r="BG18" s="16"/>
      <c r="BH18" s="16"/>
      <c r="BO18" s="16" t="s">
        <v>3311</v>
      </c>
      <c r="BP18" s="16" t="s">
        <v>3312</v>
      </c>
      <c r="BQ18" s="16" t="s">
        <v>3313</v>
      </c>
      <c r="BR18" s="16"/>
      <c r="CA18" s="16"/>
      <c r="CE18" s="16" t="s">
        <v>119</v>
      </c>
      <c r="CF18" s="16" t="s">
        <v>3172</v>
      </c>
      <c r="CG18" s="16" t="s">
        <v>3311</v>
      </c>
      <c r="CH18" s="16" t="s">
        <v>3312</v>
      </c>
      <c r="CI18" s="16" t="s">
        <v>3314</v>
      </c>
      <c r="CJ18" s="16" t="s">
        <v>3315</v>
      </c>
      <c r="CK18" s="16" t="s">
        <v>3310</v>
      </c>
      <c r="CL18" s="16" t="s">
        <v>3283</v>
      </c>
      <c r="CM18" s="16" t="s">
        <v>3184</v>
      </c>
      <c r="CN18" s="16" t="s">
        <v>3316</v>
      </c>
      <c r="CR18" s="19"/>
      <c r="CV18" s="16"/>
      <c r="CY18" s="16"/>
      <c r="CZ18" s="16"/>
      <c r="DA18" s="16"/>
      <c r="DC18" s="16"/>
      <c r="DH18" s="16"/>
    </row>
    <row r="19" spans="1:112" x14ac:dyDescent="0.35">
      <c r="A19" s="16" t="s">
        <v>1166</v>
      </c>
      <c r="C19" t="s">
        <v>3317</v>
      </c>
      <c r="D19" s="32"/>
      <c r="E19"/>
      <c r="F19" s="16" t="s">
        <v>5829</v>
      </c>
      <c r="G19" s="16"/>
      <c r="K19" s="16"/>
      <c r="L19" s="16"/>
      <c r="M19" s="16"/>
      <c r="N19" s="16"/>
      <c r="O19" s="16" t="s">
        <v>5810</v>
      </c>
      <c r="P19" s="16"/>
      <c r="Q19" s="16"/>
      <c r="R19" s="16"/>
      <c r="S19" s="16"/>
      <c r="T19" s="16"/>
      <c r="U19" s="16"/>
      <c r="V19" s="16"/>
      <c r="AK19" s="16"/>
      <c r="AX19" s="30"/>
      <c r="BB19" s="26"/>
      <c r="BG19" s="16"/>
      <c r="BH19" s="16"/>
      <c r="BO19" s="16" t="s">
        <v>3318</v>
      </c>
      <c r="BP19" s="16" t="s">
        <v>3319</v>
      </c>
      <c r="BQ19" s="16" t="s">
        <v>3320</v>
      </c>
      <c r="BR19" s="16"/>
      <c r="CA19" s="16"/>
      <c r="CE19" s="16" t="s">
        <v>119</v>
      </c>
      <c r="CF19" s="16" t="s">
        <v>3172</v>
      </c>
      <c r="CG19" s="16" t="s">
        <v>3318</v>
      </c>
      <c r="CH19" s="16" t="s">
        <v>3319</v>
      </c>
      <c r="CI19" s="16" t="s">
        <v>3321</v>
      </c>
      <c r="CJ19" s="16" t="s">
        <v>3322</v>
      </c>
      <c r="CK19" s="16" t="s">
        <v>3317</v>
      </c>
      <c r="CL19" s="16" t="s">
        <v>3234</v>
      </c>
      <c r="CM19" s="16" t="s">
        <v>3323</v>
      </c>
      <c r="CN19" s="16" t="s">
        <v>3324</v>
      </c>
      <c r="CR19" s="19"/>
      <c r="CV19" s="16"/>
      <c r="CY19" s="16"/>
      <c r="CZ19" s="16"/>
      <c r="DA19" s="16"/>
      <c r="DC19" s="16"/>
      <c r="DH19" s="16"/>
    </row>
    <row r="20" spans="1:112" x14ac:dyDescent="0.35">
      <c r="A20" s="16" t="s">
        <v>1166</v>
      </c>
      <c r="C20" t="s">
        <v>3325</v>
      </c>
      <c r="D20" s="32"/>
      <c r="E20"/>
      <c r="F20" s="16" t="s">
        <v>5829</v>
      </c>
      <c r="G20" s="16"/>
      <c r="K20" s="16"/>
      <c r="L20" s="16"/>
      <c r="M20" s="16"/>
      <c r="N20" s="16"/>
      <c r="O20" s="16" t="s">
        <v>5810</v>
      </c>
      <c r="P20" s="16"/>
      <c r="Q20" s="16"/>
      <c r="R20" s="16"/>
      <c r="S20" s="16"/>
      <c r="T20" s="16"/>
      <c r="U20" s="16"/>
      <c r="V20" s="16"/>
      <c r="AK20" s="16"/>
      <c r="AX20" s="30"/>
      <c r="BB20" s="26"/>
      <c r="BG20" s="16"/>
      <c r="BH20" s="16"/>
      <c r="BO20" s="16" t="s">
        <v>3326</v>
      </c>
      <c r="BP20" s="16" t="s">
        <v>3327</v>
      </c>
      <c r="BQ20" s="16" t="s">
        <v>3328</v>
      </c>
      <c r="BR20" s="16"/>
      <c r="CA20" s="16"/>
      <c r="CE20" s="16" t="s">
        <v>119</v>
      </c>
      <c r="CF20" s="16" t="s">
        <v>3172</v>
      </c>
      <c r="CG20" s="16" t="s">
        <v>3326</v>
      </c>
      <c r="CH20" s="16" t="s">
        <v>3327</v>
      </c>
      <c r="CI20" s="16" t="s">
        <v>3329</v>
      </c>
      <c r="CJ20" s="16" t="s">
        <v>3330</v>
      </c>
      <c r="CK20" s="16" t="s">
        <v>3325</v>
      </c>
      <c r="CL20" s="16" t="s">
        <v>3225</v>
      </c>
      <c r="CM20" s="16" t="s">
        <v>3184</v>
      </c>
      <c r="CN20" s="16" t="s">
        <v>3331</v>
      </c>
      <c r="CR20" s="19"/>
      <c r="CV20" s="16"/>
      <c r="CY20" s="16"/>
      <c r="CZ20" s="16"/>
      <c r="DA20" s="16"/>
      <c r="DC20" s="16"/>
      <c r="DH20" s="16"/>
    </row>
    <row r="21" spans="1:112" x14ac:dyDescent="0.35">
      <c r="A21" s="16" t="s">
        <v>1166</v>
      </c>
      <c r="C21" t="s">
        <v>3332</v>
      </c>
      <c r="D21" s="32"/>
      <c r="E21"/>
      <c r="F21" s="16" t="s">
        <v>5829</v>
      </c>
      <c r="G21" s="16"/>
      <c r="K21" s="16"/>
      <c r="L21" s="16"/>
      <c r="M21" s="16"/>
      <c r="N21" s="16"/>
      <c r="O21" s="16" t="s">
        <v>5810</v>
      </c>
      <c r="P21" s="16"/>
      <c r="Q21" s="16"/>
      <c r="R21" s="16"/>
      <c r="S21" s="16"/>
      <c r="T21" s="16"/>
      <c r="U21" s="16"/>
      <c r="V21" s="16"/>
      <c r="AK21" s="16"/>
      <c r="AX21" s="30"/>
      <c r="BB21" s="26"/>
      <c r="BG21" s="16"/>
      <c r="BH21" s="16"/>
      <c r="BO21" s="16" t="s">
        <v>3333</v>
      </c>
      <c r="BP21" s="16" t="s">
        <v>3334</v>
      </c>
      <c r="BQ21" s="16" t="s">
        <v>3335</v>
      </c>
      <c r="BR21" s="16"/>
      <c r="CA21" s="16"/>
      <c r="CE21" s="16" t="s">
        <v>119</v>
      </c>
      <c r="CF21" s="16" t="s">
        <v>3172</v>
      </c>
      <c r="CG21" s="16" t="s">
        <v>3333</v>
      </c>
      <c r="CH21" s="16" t="s">
        <v>3334</v>
      </c>
      <c r="CI21" s="16" t="s">
        <v>3336</v>
      </c>
      <c r="CJ21" s="16" t="s">
        <v>3337</v>
      </c>
      <c r="CK21" s="16" t="s">
        <v>3332</v>
      </c>
      <c r="CL21" s="16" t="s">
        <v>3338</v>
      </c>
      <c r="CM21" s="16" t="s">
        <v>3201</v>
      </c>
      <c r="CN21" s="16" t="s">
        <v>3294</v>
      </c>
      <c r="CR21" s="19"/>
      <c r="CV21" s="16"/>
      <c r="CY21" s="16"/>
      <c r="CZ21" s="16"/>
      <c r="DA21" s="16"/>
      <c r="DC21" s="16"/>
      <c r="DH21" s="16"/>
    </row>
    <row r="22" spans="1:112" x14ac:dyDescent="0.35">
      <c r="A22" s="16" t="s">
        <v>1166</v>
      </c>
      <c r="C22" t="s">
        <v>3339</v>
      </c>
      <c r="D22" s="32"/>
      <c r="E22"/>
      <c r="F22" s="16" t="s">
        <v>5829</v>
      </c>
      <c r="G22" s="16"/>
      <c r="K22" s="16"/>
      <c r="L22" s="16"/>
      <c r="M22" s="16"/>
      <c r="N22" s="16"/>
      <c r="O22" s="16" t="s">
        <v>5810</v>
      </c>
      <c r="P22" s="16"/>
      <c r="Q22" s="16"/>
      <c r="R22" s="16"/>
      <c r="S22" s="16"/>
      <c r="T22" s="16"/>
      <c r="U22" s="16"/>
      <c r="V22" s="16"/>
      <c r="AK22" s="16"/>
      <c r="AX22" s="30"/>
      <c r="BB22" s="26"/>
      <c r="BG22" s="16"/>
      <c r="BH22" s="16"/>
      <c r="BO22" s="16" t="s">
        <v>3340</v>
      </c>
      <c r="BP22" s="16" t="s">
        <v>3341</v>
      </c>
      <c r="BQ22" s="16" t="s">
        <v>3342</v>
      </c>
      <c r="BR22" s="16"/>
      <c r="CA22" s="16"/>
      <c r="CE22" s="16" t="s">
        <v>119</v>
      </c>
      <c r="CF22" s="16" t="s">
        <v>3172</v>
      </c>
      <c r="CG22" s="16" t="s">
        <v>3340</v>
      </c>
      <c r="CH22" s="16" t="s">
        <v>3341</v>
      </c>
      <c r="CI22" s="16" t="s">
        <v>3343</v>
      </c>
      <c r="CJ22" s="16" t="s">
        <v>3344</v>
      </c>
      <c r="CK22" s="16" t="s">
        <v>3339</v>
      </c>
      <c r="CL22" s="16" t="s">
        <v>3225</v>
      </c>
      <c r="CM22" s="16" t="s">
        <v>3345</v>
      </c>
      <c r="CN22" s="16" t="s">
        <v>3346</v>
      </c>
      <c r="CR22" s="19"/>
      <c r="CV22" s="16"/>
      <c r="CY22" s="16"/>
      <c r="CZ22" s="16"/>
      <c r="DA22" s="16"/>
      <c r="DC22" s="16"/>
      <c r="DH22" s="16"/>
    </row>
    <row r="23" spans="1:112" x14ac:dyDescent="0.35">
      <c r="A23" s="16" t="s">
        <v>1166</v>
      </c>
      <c r="C23" t="s">
        <v>3347</v>
      </c>
      <c r="D23" s="32"/>
      <c r="E23"/>
      <c r="F23" s="16" t="s">
        <v>5829</v>
      </c>
      <c r="G23" s="16"/>
      <c r="K23" s="16"/>
      <c r="L23" s="16"/>
      <c r="M23" s="16"/>
      <c r="N23" s="16"/>
      <c r="O23" s="16" t="s">
        <v>5810</v>
      </c>
      <c r="P23" s="16"/>
      <c r="Q23" s="16"/>
      <c r="R23" s="16"/>
      <c r="S23" s="16"/>
      <c r="T23" s="16"/>
      <c r="U23" s="16"/>
      <c r="V23" s="16"/>
      <c r="AK23" s="16"/>
      <c r="AX23" s="30"/>
      <c r="BB23" s="26"/>
      <c r="BG23" s="16"/>
      <c r="BH23" s="16"/>
      <c r="BO23" s="16" t="s">
        <v>3348</v>
      </c>
      <c r="BP23" s="16" t="s">
        <v>3349</v>
      </c>
      <c r="BQ23" s="16" t="s">
        <v>3350</v>
      </c>
      <c r="BR23" s="16"/>
      <c r="CA23" s="16"/>
      <c r="CE23" s="16" t="s">
        <v>119</v>
      </c>
      <c r="CF23" s="16" t="s">
        <v>3172</v>
      </c>
      <c r="CG23" s="16" t="s">
        <v>3348</v>
      </c>
      <c r="CH23" s="16" t="s">
        <v>3349</v>
      </c>
      <c r="CI23" s="16" t="s">
        <v>3351</v>
      </c>
      <c r="CJ23" s="16" t="s">
        <v>3352</v>
      </c>
      <c r="CK23" s="16" t="s">
        <v>3347</v>
      </c>
      <c r="CL23" s="16" t="s">
        <v>3353</v>
      </c>
      <c r="CM23" s="16" t="s">
        <v>3354</v>
      </c>
      <c r="CN23" s="16" t="s">
        <v>3294</v>
      </c>
      <c r="CR23" s="19"/>
      <c r="CV23" s="16"/>
      <c r="CY23" s="16"/>
      <c r="CZ23" s="16"/>
      <c r="DA23" s="16"/>
      <c r="DC23" s="16"/>
      <c r="DH23" s="16"/>
    </row>
    <row r="24" spans="1:112" x14ac:dyDescent="0.35">
      <c r="A24" s="16" t="s">
        <v>1166</v>
      </c>
      <c r="C24" t="s">
        <v>3355</v>
      </c>
      <c r="D24" s="32"/>
      <c r="E24"/>
      <c r="F24" s="16" t="s">
        <v>5829</v>
      </c>
      <c r="G24" s="16"/>
      <c r="K24" s="16"/>
      <c r="L24" s="16"/>
      <c r="M24" s="16"/>
      <c r="N24" s="16"/>
      <c r="O24" s="16" t="s">
        <v>5810</v>
      </c>
      <c r="P24" s="16"/>
      <c r="Q24" s="16"/>
      <c r="R24" s="16"/>
      <c r="S24" s="16"/>
      <c r="T24" s="16"/>
      <c r="U24" s="16"/>
      <c r="V24" s="16"/>
      <c r="AK24" s="16"/>
      <c r="AX24" s="30"/>
      <c r="BB24" s="26"/>
      <c r="BG24" s="16"/>
      <c r="BH24" s="16"/>
      <c r="BO24" s="16" t="s">
        <v>3356</v>
      </c>
      <c r="BP24" s="16" t="s">
        <v>3357</v>
      </c>
      <c r="BQ24" s="16" t="s">
        <v>3358</v>
      </c>
      <c r="BR24" s="16"/>
      <c r="CA24" s="16"/>
      <c r="CE24" s="16" t="s">
        <v>119</v>
      </c>
      <c r="CF24" s="16" t="s">
        <v>3172</v>
      </c>
      <c r="CG24" s="16" t="s">
        <v>3356</v>
      </c>
      <c r="CH24" s="16" t="s">
        <v>3357</v>
      </c>
      <c r="CI24" s="16" t="s">
        <v>3359</v>
      </c>
      <c r="CJ24" s="16" t="s">
        <v>3360</v>
      </c>
      <c r="CK24" s="16" t="s">
        <v>3355</v>
      </c>
      <c r="CL24" s="16" t="s">
        <v>3283</v>
      </c>
      <c r="CM24" s="16" t="s">
        <v>3361</v>
      </c>
      <c r="CN24" s="16" t="s">
        <v>3362</v>
      </c>
      <c r="CR24" s="19"/>
      <c r="CV24" s="16"/>
      <c r="CY24" s="16"/>
      <c r="CZ24" s="16"/>
      <c r="DA24" s="16"/>
      <c r="DC24" s="16"/>
      <c r="DH24" s="16"/>
    </row>
    <row r="25" spans="1:112" x14ac:dyDescent="0.35">
      <c r="A25" s="16" t="s">
        <v>1166</v>
      </c>
      <c r="C25" t="s">
        <v>3363</v>
      </c>
      <c r="D25" s="32"/>
      <c r="E25"/>
      <c r="F25" s="16" t="s">
        <v>5829</v>
      </c>
      <c r="G25" s="16"/>
      <c r="K25" s="16"/>
      <c r="L25" s="16"/>
      <c r="M25" s="16"/>
      <c r="N25" s="16"/>
      <c r="O25" s="16" t="s">
        <v>5810</v>
      </c>
      <c r="P25" s="16"/>
      <c r="Q25" s="16"/>
      <c r="R25" s="16"/>
      <c r="S25" s="16"/>
      <c r="T25" s="16"/>
      <c r="U25" s="16"/>
      <c r="V25" s="16"/>
      <c r="AK25" s="16"/>
      <c r="AX25" s="30"/>
      <c r="BB25" s="26"/>
      <c r="BG25" s="16"/>
      <c r="BH25" s="16"/>
      <c r="BO25" s="16" t="s">
        <v>3364</v>
      </c>
      <c r="BP25" s="16" t="s">
        <v>3365</v>
      </c>
      <c r="BQ25" s="16" t="s">
        <v>3366</v>
      </c>
      <c r="BR25" s="16"/>
      <c r="CA25" s="16"/>
      <c r="CE25" s="16" t="s">
        <v>119</v>
      </c>
      <c r="CF25" s="16" t="s">
        <v>3172</v>
      </c>
      <c r="CG25" s="16" t="s">
        <v>3364</v>
      </c>
      <c r="CH25" s="16" t="s">
        <v>3365</v>
      </c>
      <c r="CI25" s="16" t="s">
        <v>3367</v>
      </c>
      <c r="CJ25" s="16" t="s">
        <v>3368</v>
      </c>
      <c r="CK25" s="16" t="s">
        <v>3363</v>
      </c>
      <c r="CL25" s="16" t="s">
        <v>3234</v>
      </c>
      <c r="CM25" s="16" t="s">
        <v>3369</v>
      </c>
      <c r="CN25" s="16" t="s">
        <v>3370</v>
      </c>
      <c r="CR25" s="19"/>
      <c r="CV25" s="16"/>
      <c r="CY25" s="16"/>
      <c r="CZ25" s="16"/>
      <c r="DA25" s="16"/>
      <c r="DC25" s="16"/>
      <c r="DH25" s="16"/>
    </row>
    <row r="26" spans="1:112" x14ac:dyDescent="0.35">
      <c r="A26" s="16" t="s">
        <v>1166</v>
      </c>
      <c r="C26" t="s">
        <v>3371</v>
      </c>
      <c r="D26" s="32"/>
      <c r="E26"/>
      <c r="F26" s="16" t="s">
        <v>5829</v>
      </c>
      <c r="G26" s="16"/>
      <c r="K26" s="16"/>
      <c r="L26" s="16"/>
      <c r="M26" s="16"/>
      <c r="N26" s="16"/>
      <c r="O26" s="16" t="s">
        <v>5810</v>
      </c>
      <c r="P26" s="16"/>
      <c r="Q26" s="16"/>
      <c r="R26" s="16"/>
      <c r="S26" s="16"/>
      <c r="T26" s="16"/>
      <c r="U26" s="16"/>
      <c r="V26" s="16"/>
      <c r="AK26" s="16"/>
      <c r="AX26" s="30"/>
      <c r="BB26" s="26"/>
      <c r="BG26" s="16"/>
      <c r="BH26" s="16"/>
      <c r="BO26" s="16" t="s">
        <v>3372</v>
      </c>
      <c r="BP26" s="16" t="s">
        <v>3373</v>
      </c>
      <c r="BQ26" s="16" t="s">
        <v>3374</v>
      </c>
      <c r="BR26" s="16"/>
      <c r="CA26" s="16"/>
      <c r="CE26" s="16" t="s">
        <v>119</v>
      </c>
      <c r="CF26" s="16" t="s">
        <v>3172</v>
      </c>
      <c r="CG26" s="16" t="s">
        <v>3372</v>
      </c>
      <c r="CH26" s="16" t="s">
        <v>3373</v>
      </c>
      <c r="CI26" s="16" t="s">
        <v>3375</v>
      </c>
      <c r="CJ26" s="16" t="s">
        <v>3376</v>
      </c>
      <c r="CK26" s="16" t="s">
        <v>3371</v>
      </c>
      <c r="CL26" s="16" t="s">
        <v>3377</v>
      </c>
      <c r="CM26" s="16" t="s">
        <v>3378</v>
      </c>
      <c r="CN26" s="16" t="s">
        <v>3324</v>
      </c>
      <c r="CR26" s="19"/>
      <c r="CV26" s="16"/>
      <c r="CY26" s="16"/>
      <c r="CZ26" s="16"/>
      <c r="DA26" s="16"/>
      <c r="DC26" s="16"/>
      <c r="DH26" s="16"/>
    </row>
    <row r="27" spans="1:112" x14ac:dyDescent="0.35">
      <c r="A27" s="16" t="s">
        <v>1166</v>
      </c>
      <c r="C27" t="s">
        <v>3379</v>
      </c>
      <c r="D27" s="32"/>
      <c r="E27"/>
      <c r="F27" s="16" t="s">
        <v>5829</v>
      </c>
      <c r="G27" s="16"/>
      <c r="K27" s="16"/>
      <c r="L27" s="16"/>
      <c r="M27" s="16"/>
      <c r="N27" s="16"/>
      <c r="O27" s="16" t="s">
        <v>5810</v>
      </c>
      <c r="P27" s="16"/>
      <c r="Q27" s="16"/>
      <c r="R27" s="16"/>
      <c r="S27" s="16"/>
      <c r="T27" s="16"/>
      <c r="U27" s="16"/>
      <c r="V27" s="16"/>
      <c r="AK27" s="16"/>
      <c r="AX27" s="30"/>
      <c r="BB27" s="26"/>
      <c r="BG27" s="16"/>
      <c r="BH27" s="16"/>
      <c r="BO27" s="16" t="s">
        <v>3380</v>
      </c>
      <c r="BP27" s="16" t="s">
        <v>3381</v>
      </c>
      <c r="BQ27" s="16" t="s">
        <v>3382</v>
      </c>
      <c r="BR27" s="16"/>
      <c r="CA27" s="16"/>
      <c r="CE27" s="16" t="s">
        <v>119</v>
      </c>
      <c r="CF27" s="16" t="s">
        <v>3172</v>
      </c>
      <c r="CG27" s="16" t="s">
        <v>3380</v>
      </c>
      <c r="CH27" s="16" t="s">
        <v>3381</v>
      </c>
      <c r="CI27" s="16" t="s">
        <v>3383</v>
      </c>
      <c r="CJ27" s="16" t="s">
        <v>3384</v>
      </c>
      <c r="CK27" s="16" t="s">
        <v>3379</v>
      </c>
      <c r="CL27" s="16" t="s">
        <v>3225</v>
      </c>
      <c r="CM27" s="16" t="s">
        <v>3385</v>
      </c>
      <c r="CN27" s="16" t="s">
        <v>3386</v>
      </c>
      <c r="CR27" s="19"/>
      <c r="CV27" s="16"/>
      <c r="CY27" s="16"/>
      <c r="CZ27" s="16"/>
      <c r="DA27" s="16"/>
      <c r="DC27" s="16"/>
      <c r="DH27" s="16"/>
    </row>
    <row r="28" spans="1:112" x14ac:dyDescent="0.35">
      <c r="A28" s="16" t="s">
        <v>1166</v>
      </c>
      <c r="C28" t="s">
        <v>3387</v>
      </c>
      <c r="D28" s="32"/>
      <c r="E28"/>
      <c r="F28" s="16" t="s">
        <v>5829</v>
      </c>
      <c r="G28" s="16"/>
      <c r="K28" s="16"/>
      <c r="L28" s="16"/>
      <c r="M28" s="16"/>
      <c r="N28" s="16"/>
      <c r="O28" s="16" t="s">
        <v>5810</v>
      </c>
      <c r="P28" s="16"/>
      <c r="Q28" s="16"/>
      <c r="R28" s="16"/>
      <c r="S28" s="16"/>
      <c r="T28" s="16"/>
      <c r="U28" s="16"/>
      <c r="V28" s="16"/>
      <c r="AK28" s="16"/>
      <c r="AX28" s="30"/>
      <c r="BB28" s="26"/>
      <c r="BG28" s="16"/>
      <c r="BH28" s="16"/>
      <c r="BO28" s="16" t="s">
        <v>3388</v>
      </c>
      <c r="BP28" s="16" t="s">
        <v>3389</v>
      </c>
      <c r="BQ28" s="16" t="s">
        <v>3390</v>
      </c>
      <c r="BR28" s="16"/>
      <c r="CA28" s="16"/>
      <c r="CE28" s="16" t="s">
        <v>119</v>
      </c>
      <c r="CF28" s="16" t="s">
        <v>3172</v>
      </c>
      <c r="CG28" s="16" t="s">
        <v>3388</v>
      </c>
      <c r="CH28" s="16" t="s">
        <v>3389</v>
      </c>
      <c r="CI28" s="16" t="s">
        <v>3391</v>
      </c>
      <c r="CJ28" s="16" t="s">
        <v>3392</v>
      </c>
      <c r="CK28" s="16" t="s">
        <v>3387</v>
      </c>
      <c r="CL28" s="16" t="s">
        <v>3393</v>
      </c>
      <c r="CM28" s="16" t="s">
        <v>3394</v>
      </c>
      <c r="CN28" s="16" t="s">
        <v>3395</v>
      </c>
      <c r="CR28" s="19"/>
      <c r="CV28" s="16"/>
      <c r="CY28" s="16"/>
      <c r="CZ28" s="16"/>
      <c r="DA28" s="16"/>
      <c r="DC28" s="16"/>
      <c r="DH28" s="16"/>
    </row>
    <row r="29" spans="1:112" x14ac:dyDescent="0.35">
      <c r="A29" s="16" t="s">
        <v>1166</v>
      </c>
      <c r="C29" t="s">
        <v>3404</v>
      </c>
      <c r="D29" s="32"/>
      <c r="E29"/>
      <c r="F29" s="16" t="s">
        <v>5829</v>
      </c>
      <c r="G29" s="16"/>
      <c r="K29" s="16"/>
      <c r="L29" s="16"/>
      <c r="M29" s="16"/>
      <c r="N29" s="16"/>
      <c r="O29" s="16" t="s">
        <v>5810</v>
      </c>
      <c r="P29" s="16"/>
      <c r="Q29" s="16"/>
      <c r="R29" s="16"/>
      <c r="S29" s="16"/>
      <c r="T29" s="16"/>
      <c r="U29" s="16"/>
      <c r="V29" s="16"/>
      <c r="AK29" s="16"/>
      <c r="AX29" s="30"/>
      <c r="BB29" s="26"/>
      <c r="BG29" s="16"/>
      <c r="BH29" s="16"/>
      <c r="BO29" s="16" t="s">
        <v>3405</v>
      </c>
      <c r="BP29" s="16" t="s">
        <v>3406</v>
      </c>
      <c r="BQ29" s="16" t="s">
        <v>3407</v>
      </c>
      <c r="BR29" s="16"/>
      <c r="CA29" s="16"/>
      <c r="CE29" s="16" t="s">
        <v>119</v>
      </c>
      <c r="CF29" s="16" t="s">
        <v>3172</v>
      </c>
      <c r="CG29" s="16" t="s">
        <v>3405</v>
      </c>
      <c r="CH29" s="16" t="s">
        <v>3406</v>
      </c>
      <c r="CI29" s="16" t="s">
        <v>3408</v>
      </c>
      <c r="CJ29" s="16" t="s">
        <v>3409</v>
      </c>
      <c r="CK29" s="16" t="s">
        <v>3404</v>
      </c>
      <c r="CL29" s="16" t="s">
        <v>3225</v>
      </c>
      <c r="CM29" s="16" t="s">
        <v>3184</v>
      </c>
      <c r="CN29" s="16" t="s">
        <v>3410</v>
      </c>
      <c r="CR29" s="19"/>
      <c r="CV29" s="16"/>
      <c r="CY29" s="16"/>
      <c r="CZ29" s="16"/>
      <c r="DA29" s="16"/>
      <c r="DC29" s="16"/>
      <c r="DH29" s="16"/>
    </row>
    <row r="30" spans="1:112" x14ac:dyDescent="0.35">
      <c r="A30" s="16" t="s">
        <v>1166</v>
      </c>
      <c r="C30" t="s">
        <v>3411</v>
      </c>
      <c r="D30" s="32"/>
      <c r="E30"/>
      <c r="F30" s="16" t="s">
        <v>5829</v>
      </c>
      <c r="G30" s="16"/>
      <c r="K30" s="16"/>
      <c r="L30" s="16"/>
      <c r="M30" s="16"/>
      <c r="N30" s="16"/>
      <c r="O30" s="16" t="s">
        <v>5810</v>
      </c>
      <c r="P30" s="16"/>
      <c r="Q30" s="16"/>
      <c r="R30" s="16"/>
      <c r="S30" s="16"/>
      <c r="T30" s="16"/>
      <c r="U30" s="16"/>
      <c r="V30" s="16"/>
      <c r="AK30" s="16"/>
      <c r="AX30" s="30"/>
      <c r="BB30" s="26"/>
      <c r="BG30" s="16"/>
      <c r="BH30" s="16"/>
      <c r="BO30" s="16" t="s">
        <v>3412</v>
      </c>
      <c r="BP30" s="16" t="s">
        <v>3413</v>
      </c>
      <c r="BQ30" s="16" t="s">
        <v>3414</v>
      </c>
      <c r="BR30" s="16"/>
      <c r="CA30" s="16"/>
      <c r="CE30" s="16" t="s">
        <v>119</v>
      </c>
      <c r="CF30" s="16" t="s">
        <v>3172</v>
      </c>
      <c r="CG30" s="16" t="s">
        <v>3412</v>
      </c>
      <c r="CH30" s="16" t="s">
        <v>3413</v>
      </c>
      <c r="CI30" s="16" t="s">
        <v>3415</v>
      </c>
      <c r="CJ30" s="16" t="s">
        <v>3416</v>
      </c>
      <c r="CK30" s="16" t="s">
        <v>3411</v>
      </c>
      <c r="CL30" s="16" t="s">
        <v>3417</v>
      </c>
      <c r="CM30" s="16" t="s">
        <v>3418</v>
      </c>
      <c r="CN30" s="16" t="s">
        <v>3419</v>
      </c>
      <c r="CR30" s="19"/>
      <c r="CV30" s="16"/>
      <c r="CY30" s="16"/>
      <c r="CZ30" s="16"/>
      <c r="DA30" s="16"/>
      <c r="DC30" s="16"/>
      <c r="DH30" s="16"/>
    </row>
    <row r="31" spans="1:112" x14ac:dyDescent="0.35">
      <c r="A31" s="16" t="s">
        <v>1166</v>
      </c>
      <c r="C31" t="s">
        <v>3398</v>
      </c>
      <c r="D31" s="32"/>
      <c r="E31"/>
      <c r="F31" s="16" t="s">
        <v>5829</v>
      </c>
      <c r="G31" s="16"/>
      <c r="K31" s="16"/>
      <c r="L31" s="16"/>
      <c r="M31" s="16"/>
      <c r="N31" s="16"/>
      <c r="O31" s="16" t="s">
        <v>5810</v>
      </c>
      <c r="P31" s="16"/>
      <c r="Q31" s="16"/>
      <c r="R31" s="16"/>
      <c r="S31" s="16"/>
      <c r="T31" s="16"/>
      <c r="U31" s="16"/>
      <c r="V31" s="16"/>
      <c r="AK31" s="16"/>
      <c r="AX31" s="30"/>
      <c r="BB31" s="26"/>
      <c r="BG31" s="16"/>
      <c r="BH31" s="16"/>
      <c r="BO31" s="16" t="s">
        <v>3399</v>
      </c>
      <c r="BP31" s="16" t="s">
        <v>3400</v>
      </c>
      <c r="BQ31" s="16" t="s">
        <v>3401</v>
      </c>
      <c r="BR31" s="16"/>
      <c r="CA31" s="16"/>
      <c r="CE31" s="16" t="s">
        <v>119</v>
      </c>
      <c r="CF31" s="16" t="s">
        <v>3172</v>
      </c>
      <c r="CG31" s="16" t="s">
        <v>3399</v>
      </c>
      <c r="CH31" s="16" t="s">
        <v>3400</v>
      </c>
      <c r="CI31" s="16" t="s">
        <v>3402</v>
      </c>
      <c r="CJ31" s="16" t="s">
        <v>3403</v>
      </c>
      <c r="CK31" s="16" t="s">
        <v>3398</v>
      </c>
      <c r="CL31" s="16" t="s">
        <v>3353</v>
      </c>
      <c r="CM31" s="16" t="s">
        <v>3201</v>
      </c>
      <c r="CN31" s="16" t="s">
        <v>3176</v>
      </c>
      <c r="CR31" s="19"/>
      <c r="CV31" s="16"/>
      <c r="CY31" s="16"/>
      <c r="CZ31" s="16"/>
      <c r="DA31" s="16"/>
      <c r="DC31" s="16"/>
      <c r="DH31" s="16"/>
    </row>
    <row r="32" spans="1:112" x14ac:dyDescent="0.35">
      <c r="A32" s="16" t="s">
        <v>1166</v>
      </c>
      <c r="C32" t="s">
        <v>3420</v>
      </c>
      <c r="D32" s="32"/>
      <c r="E32"/>
      <c r="F32" s="16" t="s">
        <v>5829</v>
      </c>
      <c r="G32" s="16"/>
      <c r="K32" s="16"/>
      <c r="L32" s="16"/>
      <c r="M32" s="16"/>
      <c r="N32" s="16"/>
      <c r="O32" s="16" t="s">
        <v>5810</v>
      </c>
      <c r="P32" s="16"/>
      <c r="Q32" s="16"/>
      <c r="R32" s="16"/>
      <c r="S32" s="16"/>
      <c r="T32" s="16"/>
      <c r="U32" s="16"/>
      <c r="V32" s="16"/>
      <c r="AK32" s="16"/>
      <c r="AX32" s="30"/>
      <c r="BB32" s="26"/>
      <c r="BG32" s="16"/>
      <c r="BH32" s="16"/>
      <c r="BO32" s="16" t="s">
        <v>3421</v>
      </c>
      <c r="BP32" s="16" t="s">
        <v>3422</v>
      </c>
      <c r="BQ32" s="16" t="s">
        <v>3423</v>
      </c>
      <c r="BR32" s="16"/>
      <c r="CA32" s="16"/>
      <c r="CE32" s="16" t="s">
        <v>119</v>
      </c>
      <c r="CF32" s="16" t="s">
        <v>3172</v>
      </c>
      <c r="CG32" s="16" t="s">
        <v>3421</v>
      </c>
      <c r="CH32" s="16" t="s">
        <v>3422</v>
      </c>
      <c r="CI32" s="16" t="s">
        <v>3424</v>
      </c>
      <c r="CJ32" s="16" t="s">
        <v>3425</v>
      </c>
      <c r="CK32" s="16" t="s">
        <v>3420</v>
      </c>
      <c r="CL32" s="16" t="s">
        <v>3426</v>
      </c>
      <c r="CM32" s="16" t="s">
        <v>3427</v>
      </c>
      <c r="CN32" s="16" t="s">
        <v>3428</v>
      </c>
      <c r="CR32" s="19"/>
      <c r="CV32" s="16"/>
      <c r="CY32" s="16"/>
      <c r="CZ32" s="16"/>
      <c r="DA32" s="16"/>
      <c r="DC32" s="16"/>
      <c r="DH32" s="16"/>
    </row>
    <row r="33" spans="1:112" x14ac:dyDescent="0.35">
      <c r="A33" s="16" t="s">
        <v>1166</v>
      </c>
      <c r="C33" t="s">
        <v>3429</v>
      </c>
      <c r="D33" s="32"/>
      <c r="E33"/>
      <c r="F33" s="16" t="s">
        <v>5829</v>
      </c>
      <c r="G33" s="16"/>
      <c r="K33" s="16"/>
      <c r="L33" s="16"/>
      <c r="M33" s="16"/>
      <c r="N33" s="16"/>
      <c r="O33" s="16" t="s">
        <v>5810</v>
      </c>
      <c r="P33" s="16"/>
      <c r="Q33" s="16"/>
      <c r="R33" s="16"/>
      <c r="S33" s="16"/>
      <c r="T33" s="16"/>
      <c r="U33" s="16"/>
      <c r="V33" s="16"/>
      <c r="AK33" s="16"/>
      <c r="AX33" s="30"/>
      <c r="BB33" s="26"/>
      <c r="BG33" s="16"/>
      <c r="BH33" s="16"/>
      <c r="BO33" s="16" t="s">
        <v>3430</v>
      </c>
      <c r="BP33" s="16" t="s">
        <v>3431</v>
      </c>
      <c r="BQ33" s="16" t="s">
        <v>3432</v>
      </c>
      <c r="BR33" s="16"/>
      <c r="CA33" s="16"/>
      <c r="CE33" s="16" t="s">
        <v>119</v>
      </c>
      <c r="CF33" s="16" t="s">
        <v>3172</v>
      </c>
      <c r="CG33" s="16" t="s">
        <v>3430</v>
      </c>
      <c r="CH33" s="16" t="s">
        <v>3431</v>
      </c>
      <c r="CI33" s="16" t="s">
        <v>3433</v>
      </c>
      <c r="CJ33" s="16" t="s">
        <v>3434</v>
      </c>
      <c r="CK33" s="16" t="s">
        <v>3429</v>
      </c>
      <c r="CL33" s="16" t="s">
        <v>3393</v>
      </c>
      <c r="CM33" s="16" t="s">
        <v>3435</v>
      </c>
      <c r="CN33" s="16" t="s">
        <v>3395</v>
      </c>
      <c r="CR33" s="19"/>
      <c r="CV33" s="16"/>
      <c r="CY33" s="16"/>
      <c r="CZ33" s="16"/>
      <c r="DA33" s="16"/>
      <c r="DC33" s="16"/>
      <c r="DH33" s="16"/>
    </row>
    <row r="34" spans="1:112" x14ac:dyDescent="0.35">
      <c r="A34" s="16" t="s">
        <v>1166</v>
      </c>
      <c r="C34" t="s">
        <v>3436</v>
      </c>
      <c r="D34" s="32"/>
      <c r="E34"/>
      <c r="F34" s="16" t="s">
        <v>5829</v>
      </c>
      <c r="G34" s="16"/>
      <c r="K34" s="16"/>
      <c r="L34" s="16"/>
      <c r="M34" s="16"/>
      <c r="N34" s="16"/>
      <c r="O34" s="16" t="s">
        <v>5810</v>
      </c>
      <c r="P34" s="16"/>
      <c r="Q34" s="16"/>
      <c r="R34" s="16"/>
      <c r="S34" s="16"/>
      <c r="T34" s="16"/>
      <c r="U34" s="16"/>
      <c r="V34" s="16"/>
      <c r="AK34" s="16"/>
      <c r="AX34" s="30"/>
      <c r="BB34" s="26"/>
      <c r="BG34" s="16"/>
      <c r="BH34" s="16"/>
      <c r="BO34" s="16" t="s">
        <v>3437</v>
      </c>
      <c r="BP34" s="16" t="s">
        <v>3438</v>
      </c>
      <c r="BQ34" s="16" t="s">
        <v>3439</v>
      </c>
      <c r="BR34" s="16"/>
      <c r="CA34" s="16"/>
      <c r="CE34" s="16" t="s">
        <v>119</v>
      </c>
      <c r="CF34" s="16" t="s">
        <v>3172</v>
      </c>
      <c r="CG34" s="16" t="s">
        <v>3437</v>
      </c>
      <c r="CH34" s="16" t="s">
        <v>3438</v>
      </c>
      <c r="CI34" s="16" t="s">
        <v>3440</v>
      </c>
      <c r="CJ34" s="16" t="s">
        <v>3441</v>
      </c>
      <c r="CK34" s="16" t="s">
        <v>3436</v>
      </c>
      <c r="CL34" s="16" t="s">
        <v>3275</v>
      </c>
      <c r="CM34" s="16" t="s">
        <v>3184</v>
      </c>
      <c r="CN34" s="16" t="s">
        <v>3218</v>
      </c>
      <c r="CR34" s="19"/>
      <c r="CV34" s="16"/>
      <c r="CY34" s="16"/>
      <c r="CZ34" s="16"/>
      <c r="DA34" s="16"/>
      <c r="DC34" s="16"/>
      <c r="DH34" s="16"/>
    </row>
    <row r="35" spans="1:112" x14ac:dyDescent="0.35">
      <c r="A35" s="16" t="s">
        <v>1166</v>
      </c>
      <c r="C35" t="s">
        <v>3442</v>
      </c>
      <c r="D35" s="32"/>
      <c r="E35"/>
      <c r="F35" s="16" t="s">
        <v>5829</v>
      </c>
      <c r="G35" s="16"/>
      <c r="K35" s="16"/>
      <c r="L35" s="16"/>
      <c r="M35" s="16"/>
      <c r="N35" s="16"/>
      <c r="O35" s="16" t="s">
        <v>5810</v>
      </c>
      <c r="P35" s="16"/>
      <c r="Q35" s="16"/>
      <c r="R35" s="16"/>
      <c r="S35" s="16"/>
      <c r="T35" s="16"/>
      <c r="U35" s="16"/>
      <c r="V35" s="16"/>
      <c r="AK35" s="16"/>
      <c r="AX35" s="30"/>
      <c r="BB35" s="26"/>
      <c r="BG35" s="16"/>
      <c r="BH35" s="16"/>
      <c r="BO35" s="16" t="s">
        <v>3443</v>
      </c>
      <c r="BP35" s="16" t="s">
        <v>3444</v>
      </c>
      <c r="BQ35" s="16" t="s">
        <v>3445</v>
      </c>
      <c r="BR35" s="16"/>
      <c r="CA35" s="16"/>
      <c r="CE35" s="16" t="s">
        <v>119</v>
      </c>
      <c r="CF35" s="16" t="s">
        <v>3172</v>
      </c>
      <c r="CG35" s="16" t="s">
        <v>3443</v>
      </c>
      <c r="CH35" s="16" t="s">
        <v>3444</v>
      </c>
      <c r="CI35" s="16" t="s">
        <v>3446</v>
      </c>
      <c r="CJ35" s="16" t="s">
        <v>3447</v>
      </c>
      <c r="CK35" s="16" t="s">
        <v>3442</v>
      </c>
      <c r="CL35" s="16" t="s">
        <v>3308</v>
      </c>
      <c r="CM35" s="16" t="s">
        <v>3244</v>
      </c>
      <c r="CN35" s="16" t="s">
        <v>3448</v>
      </c>
      <c r="CR35" s="19"/>
      <c r="CV35" s="16"/>
      <c r="CY35" s="16"/>
      <c r="CZ35" s="16"/>
      <c r="DA35" s="16"/>
      <c r="DC35" s="16"/>
      <c r="DH35" s="16"/>
    </row>
    <row r="36" spans="1:112" x14ac:dyDescent="0.35">
      <c r="A36" s="16" t="s">
        <v>1166</v>
      </c>
      <c r="C36" t="s">
        <v>3449</v>
      </c>
      <c r="D36" s="32"/>
      <c r="E36"/>
      <c r="F36" s="16" t="s">
        <v>5829</v>
      </c>
      <c r="G36" s="16"/>
      <c r="K36" s="16"/>
      <c r="L36" s="16"/>
      <c r="M36" s="16"/>
      <c r="N36" s="16"/>
      <c r="O36" s="16" t="s">
        <v>5810</v>
      </c>
      <c r="P36" s="16"/>
      <c r="Q36" s="16"/>
      <c r="R36" s="16"/>
      <c r="S36" s="16"/>
      <c r="T36" s="16"/>
      <c r="U36" s="16"/>
      <c r="V36" s="16"/>
      <c r="AK36" s="16"/>
      <c r="AX36" s="30"/>
      <c r="BB36" s="26"/>
      <c r="BG36" s="16"/>
      <c r="BH36" s="16"/>
      <c r="BO36" s="16" t="s">
        <v>3450</v>
      </c>
      <c r="BP36" s="16" t="s">
        <v>3451</v>
      </c>
      <c r="BQ36" s="16" t="s">
        <v>3452</v>
      </c>
      <c r="BR36" s="16"/>
      <c r="CA36" s="16"/>
      <c r="CE36" s="16" t="s">
        <v>119</v>
      </c>
      <c r="CF36" s="16" t="s">
        <v>3172</v>
      </c>
      <c r="CG36" s="16" t="s">
        <v>3450</v>
      </c>
      <c r="CH36" s="16" t="s">
        <v>3451</v>
      </c>
      <c r="CI36" s="16" t="s">
        <v>6095</v>
      </c>
      <c r="CJ36" s="16" t="s">
        <v>3453</v>
      </c>
      <c r="CK36" s="16" t="s">
        <v>3449</v>
      </c>
      <c r="CL36" s="16" t="s">
        <v>3225</v>
      </c>
      <c r="CM36" s="16" t="s">
        <v>3454</v>
      </c>
      <c r="CN36" s="16" t="s">
        <v>3455</v>
      </c>
      <c r="CR36" s="19"/>
      <c r="CV36" s="16"/>
      <c r="CY36" s="16"/>
      <c r="CZ36" s="16"/>
      <c r="DA36" s="16"/>
      <c r="DC36" s="16"/>
      <c r="DH36" s="16"/>
    </row>
    <row r="37" spans="1:112" x14ac:dyDescent="0.35">
      <c r="A37" s="16" t="s">
        <v>6223</v>
      </c>
      <c r="C37" t="s">
        <v>3162</v>
      </c>
      <c r="D37" s="32"/>
      <c r="E37"/>
      <c r="F37" s="16" t="s">
        <v>5829</v>
      </c>
      <c r="G37" s="16"/>
      <c r="K37" s="16"/>
      <c r="L37" s="16"/>
      <c r="M37" s="16"/>
      <c r="N37" s="16" t="s">
        <v>6301</v>
      </c>
      <c r="O37" s="16" t="s">
        <v>651</v>
      </c>
      <c r="P37" s="16"/>
      <c r="Q37" s="16"/>
      <c r="R37" s="16"/>
      <c r="S37" s="16"/>
      <c r="T37" s="16" t="s">
        <v>1690</v>
      </c>
      <c r="U37" s="16" t="s">
        <v>3166</v>
      </c>
      <c r="V37" s="16"/>
      <c r="W37" s="16" t="s">
        <v>3164</v>
      </c>
      <c r="X37" s="16" t="s">
        <v>3165</v>
      </c>
      <c r="AA37" s="16" t="s">
        <v>1693</v>
      </c>
      <c r="AH37" s="16" t="s">
        <v>747</v>
      </c>
      <c r="AI37" s="16" t="s">
        <v>981</v>
      </c>
      <c r="AJ37" s="16" t="s">
        <v>5815</v>
      </c>
      <c r="AK37" s="16"/>
      <c r="AO37" s="16">
        <v>25</v>
      </c>
      <c r="AP37" s="16">
        <v>102</v>
      </c>
      <c r="AQ37" s="16" t="s">
        <v>707</v>
      </c>
      <c r="AR37" s="16" t="s">
        <v>5816</v>
      </c>
      <c r="AS37" s="16" t="s">
        <v>5817</v>
      </c>
      <c r="AT37" s="16">
        <f>LEN(AS37)-LEN(SUBSTITUTE(AS37,",",""))+1</f>
        <v>3</v>
      </c>
      <c r="AU37" s="16" t="s">
        <v>774</v>
      </c>
      <c r="AV37" s="16">
        <f>LEN(AU37)-LEN(SUBSTITUTE(AU37,",",""))+1</f>
        <v>1</v>
      </c>
      <c r="AW37" s="16">
        <f>Table13[[#This Row], [no. of native regions]]+Table13[[#This Row], [no. of introduced regions]]</f>
        <v>4</v>
      </c>
      <c r="AX37" s="30">
        <f>Table13[[#This Row], [no. of introduced regions]]/Table13[[#This Row], [no. of native regions]]</f>
        <v>0.33333333333333331</v>
      </c>
      <c r="BB37" s="26"/>
      <c r="BG37" s="16"/>
      <c r="BH37" s="16"/>
      <c r="BO37" s="16" t="s">
        <v>1696</v>
      </c>
      <c r="BP37" s="16" t="s">
        <v>1697</v>
      </c>
      <c r="BQ37" s="16" t="s">
        <v>3456</v>
      </c>
      <c r="BR37" s="16" t="s">
        <v>1698</v>
      </c>
      <c r="CA37" s="16"/>
      <c r="CE37" s="16" t="s">
        <v>119</v>
      </c>
      <c r="CF37" s="16" t="s">
        <v>3172</v>
      </c>
      <c r="CG37" s="16" t="s">
        <v>1696</v>
      </c>
      <c r="CH37" s="16" t="s">
        <v>1697</v>
      </c>
      <c r="CI37" s="16" t="s">
        <v>3457</v>
      </c>
      <c r="CJ37" s="16" t="s">
        <v>3458</v>
      </c>
      <c r="CL37" s="16" t="s">
        <v>3308</v>
      </c>
      <c r="CM37" s="16" t="s">
        <v>3378</v>
      </c>
      <c r="CN37" s="16" t="s">
        <v>3459</v>
      </c>
      <c r="CP37" s="16" t="s">
        <v>119</v>
      </c>
      <c r="CQ37" s="16" t="s">
        <v>1203</v>
      </c>
      <c r="CR37" s="19" t="s">
        <v>14</v>
      </c>
      <c r="CV37" s="16"/>
      <c r="CY37" s="16"/>
      <c r="CZ37" s="16"/>
      <c r="DA37" s="16"/>
      <c r="DC37" s="16"/>
      <c r="DH37" s="16"/>
    </row>
    <row r="38" spans="1:112" x14ac:dyDescent="0.35">
      <c r="A38" s="16" t="s">
        <v>1166</v>
      </c>
      <c r="C38" t="s">
        <v>3460</v>
      </c>
      <c r="D38" s="32"/>
      <c r="E38"/>
      <c r="F38" s="16" t="s">
        <v>5829</v>
      </c>
      <c r="G38" s="16"/>
      <c r="K38" s="16"/>
      <c r="L38" s="16"/>
      <c r="M38" s="16"/>
      <c r="N38" s="16"/>
      <c r="O38" s="16" t="s">
        <v>5810</v>
      </c>
      <c r="P38" s="16"/>
      <c r="Q38" s="16"/>
      <c r="R38" s="16"/>
      <c r="S38" s="16"/>
      <c r="T38" s="16"/>
      <c r="U38" s="16"/>
      <c r="V38" s="16"/>
      <c r="AK38" s="16"/>
      <c r="AX38" s="30"/>
      <c r="BB38" s="26"/>
      <c r="BG38" s="16"/>
      <c r="BH38" s="16"/>
      <c r="BO38" s="16" t="s">
        <v>3461</v>
      </c>
      <c r="BP38" s="16" t="s">
        <v>3462</v>
      </c>
      <c r="BQ38" s="16" t="s">
        <v>3463</v>
      </c>
      <c r="BR38" s="16"/>
      <c r="CA38" s="16"/>
      <c r="CE38" s="16" t="s">
        <v>119</v>
      </c>
      <c r="CF38" s="16" t="s">
        <v>3172</v>
      </c>
      <c r="CG38" s="16" t="s">
        <v>3461</v>
      </c>
      <c r="CH38" s="16" t="s">
        <v>3462</v>
      </c>
      <c r="CI38" s="16" t="s">
        <v>3464</v>
      </c>
      <c r="CJ38" s="16" t="s">
        <v>3465</v>
      </c>
      <c r="CK38" s="16" t="s">
        <v>3460</v>
      </c>
      <c r="CL38" s="16" t="s">
        <v>3466</v>
      </c>
      <c r="CM38" s="16" t="s">
        <v>3184</v>
      </c>
      <c r="CN38" s="16" t="s">
        <v>3467</v>
      </c>
      <c r="CR38" s="19"/>
      <c r="CV38" s="16"/>
      <c r="CY38" s="16"/>
      <c r="CZ38" s="16"/>
      <c r="DA38" s="16"/>
      <c r="DC38" s="16"/>
      <c r="DH38" s="16"/>
    </row>
    <row r="39" spans="1:112" x14ac:dyDescent="0.35">
      <c r="A39" s="16" t="s">
        <v>1166</v>
      </c>
      <c r="C39" t="s">
        <v>3468</v>
      </c>
      <c r="D39" s="32"/>
      <c r="E39"/>
      <c r="F39" s="16" t="s">
        <v>5829</v>
      </c>
      <c r="G39" s="16"/>
      <c r="K39" s="16"/>
      <c r="L39" s="16"/>
      <c r="M39" s="16"/>
      <c r="N39" s="16"/>
      <c r="O39" s="16" t="s">
        <v>5810</v>
      </c>
      <c r="P39" s="16"/>
      <c r="Q39" s="16"/>
      <c r="R39" s="16"/>
      <c r="S39" s="16"/>
      <c r="T39" s="16"/>
      <c r="U39" s="16"/>
      <c r="V39" s="16"/>
      <c r="AK39" s="16"/>
      <c r="AX39" s="30"/>
      <c r="BB39" s="26"/>
      <c r="BG39" s="16"/>
      <c r="BH39" s="16"/>
      <c r="BO39" s="16" t="s">
        <v>3469</v>
      </c>
      <c r="BP39" s="16" t="s">
        <v>3470</v>
      </c>
      <c r="BQ39" s="16" t="s">
        <v>3471</v>
      </c>
      <c r="BR39" s="16"/>
      <c r="CA39" s="16"/>
      <c r="CE39" s="16" t="s">
        <v>119</v>
      </c>
      <c r="CF39" s="16" t="s">
        <v>3172</v>
      </c>
      <c r="CG39" s="16" t="s">
        <v>3469</v>
      </c>
      <c r="CH39" s="16" t="s">
        <v>3470</v>
      </c>
      <c r="CI39" s="16" t="s">
        <v>3472</v>
      </c>
      <c r="CJ39" s="16" t="s">
        <v>3473</v>
      </c>
      <c r="CK39" s="16" t="s">
        <v>3468</v>
      </c>
      <c r="CL39" s="16" t="s">
        <v>3474</v>
      </c>
      <c r="CM39" s="16" t="s">
        <v>3475</v>
      </c>
      <c r="CN39" s="16" t="s">
        <v>3476</v>
      </c>
      <c r="CR39" s="19"/>
      <c r="CV39" s="16"/>
      <c r="CY39" s="16"/>
      <c r="CZ39" s="16"/>
      <c r="DA39" s="16"/>
      <c r="DC39" s="16"/>
      <c r="DH39" s="16"/>
    </row>
    <row r="40" spans="1:112" x14ac:dyDescent="0.35">
      <c r="A40" s="16" t="s">
        <v>1166</v>
      </c>
      <c r="C40" t="s">
        <v>3477</v>
      </c>
      <c r="D40" s="32"/>
      <c r="E40"/>
      <c r="F40" s="16" t="s">
        <v>5829</v>
      </c>
      <c r="G40" s="16"/>
      <c r="K40" s="16"/>
      <c r="L40" s="16"/>
      <c r="M40" s="16"/>
      <c r="N40" s="16"/>
      <c r="O40" s="16" t="s">
        <v>5810</v>
      </c>
      <c r="P40" s="16"/>
      <c r="Q40" s="16"/>
      <c r="R40" s="16"/>
      <c r="S40" s="16"/>
      <c r="T40" s="16"/>
      <c r="U40" s="16"/>
      <c r="V40" s="16"/>
      <c r="AK40" s="16"/>
      <c r="AX40" s="30"/>
      <c r="BB40" s="26"/>
      <c r="BG40" s="16"/>
      <c r="BH40" s="16"/>
      <c r="BO40" s="16" t="s">
        <v>3478</v>
      </c>
      <c r="BP40" s="16" t="s">
        <v>3479</v>
      </c>
      <c r="BQ40" s="16" t="s">
        <v>3480</v>
      </c>
      <c r="BR40" s="16"/>
      <c r="CA40" s="16"/>
      <c r="CE40" s="16" t="s">
        <v>119</v>
      </c>
      <c r="CF40" s="16" t="s">
        <v>3172</v>
      </c>
      <c r="CG40" s="16" t="s">
        <v>3478</v>
      </c>
      <c r="CH40" s="16" t="s">
        <v>3479</v>
      </c>
      <c r="CI40" s="16" t="s">
        <v>3481</v>
      </c>
      <c r="CJ40" s="16" t="s">
        <v>3482</v>
      </c>
      <c r="CK40" s="16" t="s">
        <v>3477</v>
      </c>
      <c r="CL40" s="16" t="s">
        <v>3474</v>
      </c>
      <c r="CM40" s="16" t="s">
        <v>3354</v>
      </c>
      <c r="CN40" s="16" t="s">
        <v>3455</v>
      </c>
      <c r="CR40" s="19"/>
      <c r="CV40" s="16"/>
      <c r="CY40" s="16"/>
      <c r="CZ40" s="16"/>
      <c r="DA40" s="16"/>
      <c r="DC40" s="16"/>
      <c r="DH40" s="16"/>
    </row>
    <row r="41" spans="1:112" x14ac:dyDescent="0.35">
      <c r="A41" s="16" t="s">
        <v>1166</v>
      </c>
      <c r="C41" t="s">
        <v>3484</v>
      </c>
      <c r="D41" s="32"/>
      <c r="E41"/>
      <c r="F41" s="16" t="s">
        <v>5829</v>
      </c>
      <c r="G41" s="16"/>
      <c r="K41" s="16"/>
      <c r="L41" s="16"/>
      <c r="M41" s="16"/>
      <c r="N41" s="16"/>
      <c r="O41" s="16" t="s">
        <v>5810</v>
      </c>
      <c r="P41" s="16"/>
      <c r="Q41" s="16"/>
      <c r="R41" s="16"/>
      <c r="S41" s="16"/>
      <c r="T41" s="16"/>
      <c r="U41" s="16"/>
      <c r="V41" s="16"/>
      <c r="AK41" s="16"/>
      <c r="AR41" s="16" t="s">
        <v>3483</v>
      </c>
      <c r="AX41" s="30"/>
      <c r="BB41" s="26"/>
      <c r="BG41" s="16"/>
      <c r="BH41" s="16"/>
      <c r="BO41" s="16" t="s">
        <v>479</v>
      </c>
      <c r="BP41" s="16" t="s">
        <v>3485</v>
      </c>
      <c r="BQ41" s="16" t="s">
        <v>3486</v>
      </c>
      <c r="BR41" s="16"/>
      <c r="CA41" s="16"/>
      <c r="CE41" s="16" t="s">
        <v>119</v>
      </c>
      <c r="CF41" s="16" t="s">
        <v>3172</v>
      </c>
      <c r="CG41" s="16" t="s">
        <v>479</v>
      </c>
      <c r="CH41" s="16" t="s">
        <v>3485</v>
      </c>
      <c r="CI41" s="16" t="s">
        <v>3487</v>
      </c>
      <c r="CJ41" s="16" t="s">
        <v>3488</v>
      </c>
      <c r="CK41" s="16" t="s">
        <v>3484</v>
      </c>
      <c r="CL41" s="16" t="s">
        <v>3489</v>
      </c>
      <c r="CM41" s="16" t="s">
        <v>3490</v>
      </c>
      <c r="CN41" s="16" t="s">
        <v>3491</v>
      </c>
      <c r="CR41" s="19"/>
      <c r="CV41" s="16"/>
      <c r="CY41" s="16"/>
      <c r="CZ41" s="16"/>
      <c r="DA41" s="16"/>
      <c r="DC41" s="16"/>
      <c r="DH41" s="16"/>
    </row>
    <row r="42" spans="1:112" x14ac:dyDescent="0.35">
      <c r="A42" s="16" t="s">
        <v>1166</v>
      </c>
      <c r="C42" t="s">
        <v>3492</v>
      </c>
      <c r="D42" s="32"/>
      <c r="E42"/>
      <c r="F42" s="16" t="s">
        <v>5829</v>
      </c>
      <c r="G42" s="16"/>
      <c r="K42" s="16"/>
      <c r="L42" s="16"/>
      <c r="M42" s="16"/>
      <c r="N42" s="16"/>
      <c r="O42" s="16" t="s">
        <v>5810</v>
      </c>
      <c r="P42" s="16"/>
      <c r="Q42" s="16"/>
      <c r="R42" s="16"/>
      <c r="S42" s="16"/>
      <c r="T42" s="16"/>
      <c r="U42" s="16"/>
      <c r="V42" s="16"/>
      <c r="AK42" s="16"/>
      <c r="AX42" s="30"/>
      <c r="BB42" s="26"/>
      <c r="BG42" s="16"/>
      <c r="BH42" s="16"/>
      <c r="BO42" s="16" t="s">
        <v>3493</v>
      </c>
      <c r="BP42" s="16" t="s">
        <v>3494</v>
      </c>
      <c r="BQ42" s="16" t="s">
        <v>3495</v>
      </c>
      <c r="BR42" s="16"/>
      <c r="CA42" s="16"/>
      <c r="CE42" s="16" t="s">
        <v>119</v>
      </c>
      <c r="CF42" s="16" t="s">
        <v>3172</v>
      </c>
      <c r="CG42" s="16" t="s">
        <v>3493</v>
      </c>
      <c r="CH42" s="16" t="s">
        <v>3494</v>
      </c>
      <c r="CI42" s="16" t="s">
        <v>6096</v>
      </c>
      <c r="CJ42" s="16" t="s">
        <v>3496</v>
      </c>
      <c r="CK42" s="16" t="s">
        <v>3492</v>
      </c>
      <c r="CL42" s="16" t="s">
        <v>3466</v>
      </c>
      <c r="CM42" s="16" t="s">
        <v>3497</v>
      </c>
      <c r="CN42" s="16" t="s">
        <v>3498</v>
      </c>
      <c r="CR42" s="19"/>
      <c r="CV42" s="16"/>
      <c r="CY42" s="16"/>
      <c r="CZ42" s="16"/>
      <c r="DA42" s="16"/>
      <c r="DC42" s="16"/>
      <c r="DH42" s="16"/>
    </row>
    <row r="43" spans="1:112" x14ac:dyDescent="0.35">
      <c r="A43" s="16" t="s">
        <v>1166</v>
      </c>
      <c r="C43" t="s">
        <v>388</v>
      </c>
      <c r="D43" s="32"/>
      <c r="E43"/>
      <c r="F43" s="16" t="s">
        <v>5829</v>
      </c>
      <c r="G43" s="16"/>
      <c r="K43" s="16"/>
      <c r="L43" s="16"/>
      <c r="M43" s="16"/>
      <c r="N43" s="16"/>
      <c r="O43" s="16" t="s">
        <v>5810</v>
      </c>
      <c r="P43" s="16"/>
      <c r="Q43" s="16"/>
      <c r="R43" s="16"/>
      <c r="S43" s="16"/>
      <c r="T43" s="16"/>
      <c r="U43" s="16"/>
      <c r="V43" s="16"/>
      <c r="AK43" s="16"/>
      <c r="AX43" s="30"/>
      <c r="BB43" s="26"/>
      <c r="BG43" s="16"/>
      <c r="BH43" s="16"/>
      <c r="BO43" s="16" t="s">
        <v>375</v>
      </c>
      <c r="BP43" s="16" t="s">
        <v>3499</v>
      </c>
      <c r="BQ43" s="16" t="s">
        <v>3500</v>
      </c>
      <c r="BR43" s="16"/>
      <c r="CA43" s="16"/>
      <c r="CE43" s="16" t="s">
        <v>119</v>
      </c>
      <c r="CF43" s="16" t="s">
        <v>3172</v>
      </c>
      <c r="CG43" s="16" t="s">
        <v>375</v>
      </c>
      <c r="CH43" s="16" t="s">
        <v>3499</v>
      </c>
      <c r="CI43" s="16" t="s">
        <v>3501</v>
      </c>
      <c r="CJ43" s="16" t="s">
        <v>401</v>
      </c>
      <c r="CK43" s="16" t="s">
        <v>388</v>
      </c>
      <c r="CL43" s="16" t="s">
        <v>3377</v>
      </c>
      <c r="CM43" s="16" t="s">
        <v>3502</v>
      </c>
      <c r="CN43" s="16" t="s">
        <v>3503</v>
      </c>
      <c r="CR43" s="19"/>
      <c r="CV43" s="16"/>
      <c r="CY43" s="16"/>
      <c r="CZ43" s="16"/>
      <c r="DA43" s="16"/>
      <c r="DC43" s="16"/>
      <c r="DH43" s="16"/>
    </row>
    <row r="44" spans="1:112" x14ac:dyDescent="0.35">
      <c r="A44" s="16" t="s">
        <v>1166</v>
      </c>
      <c r="C44" t="s">
        <v>3504</v>
      </c>
      <c r="D44" s="32"/>
      <c r="E44"/>
      <c r="F44" s="16" t="s">
        <v>5829</v>
      </c>
      <c r="G44" s="16"/>
      <c r="K44" s="16"/>
      <c r="L44" s="16"/>
      <c r="M44" s="16"/>
      <c r="N44" s="16"/>
      <c r="O44" s="16" t="s">
        <v>5810</v>
      </c>
      <c r="P44" s="16"/>
      <c r="Q44" s="16"/>
      <c r="R44" s="16"/>
      <c r="S44" s="16"/>
      <c r="T44" s="16"/>
      <c r="U44" s="16"/>
      <c r="V44" s="16"/>
      <c r="AK44" s="16"/>
      <c r="AX44" s="30"/>
      <c r="BB44" s="26"/>
      <c r="BG44" s="16"/>
      <c r="BH44" s="16"/>
      <c r="BO44" s="16" t="s">
        <v>3505</v>
      </c>
      <c r="BP44" s="16" t="s">
        <v>3506</v>
      </c>
      <c r="BQ44" s="16" t="s">
        <v>3507</v>
      </c>
      <c r="BR44" s="16"/>
      <c r="CA44" s="16"/>
      <c r="CE44" s="16" t="s">
        <v>119</v>
      </c>
      <c r="CF44" s="16" t="s">
        <v>3172</v>
      </c>
      <c r="CG44" s="16" t="s">
        <v>3505</v>
      </c>
      <c r="CH44" s="16" t="s">
        <v>3506</v>
      </c>
      <c r="CI44" s="16" t="s">
        <v>3508</v>
      </c>
      <c r="CJ44" s="16" t="s">
        <v>3509</v>
      </c>
      <c r="CK44" s="16" t="s">
        <v>3504</v>
      </c>
      <c r="CL44" s="16" t="s">
        <v>3225</v>
      </c>
      <c r="CM44" s="16" t="s">
        <v>3510</v>
      </c>
      <c r="CN44" s="16" t="s">
        <v>3511</v>
      </c>
      <c r="CR44" s="19"/>
      <c r="CV44" s="16"/>
      <c r="CY44" s="16"/>
      <c r="CZ44" s="16"/>
      <c r="DA44" s="16"/>
      <c r="DC44" s="16"/>
      <c r="DH44" s="16"/>
    </row>
    <row r="45" spans="1:112" x14ac:dyDescent="0.35">
      <c r="A45" s="16" t="s">
        <v>1166</v>
      </c>
      <c r="C45" t="s">
        <v>3512</v>
      </c>
      <c r="D45" s="32"/>
      <c r="E45"/>
      <c r="F45" s="16" t="s">
        <v>5829</v>
      </c>
      <c r="G45" s="16"/>
      <c r="K45" s="16"/>
      <c r="L45" s="16"/>
      <c r="M45" s="16"/>
      <c r="N45" s="16"/>
      <c r="O45" s="16" t="s">
        <v>5810</v>
      </c>
      <c r="P45" s="16"/>
      <c r="Q45" s="16"/>
      <c r="R45" s="16"/>
      <c r="S45" s="16"/>
      <c r="T45" s="16"/>
      <c r="U45" s="16"/>
      <c r="V45" s="16"/>
      <c r="AK45" s="16"/>
      <c r="AX45" s="30"/>
      <c r="BB45" s="26"/>
      <c r="BG45" s="16"/>
      <c r="BH45" s="16"/>
      <c r="BO45" s="16" t="s">
        <v>3513</v>
      </c>
      <c r="BP45" s="16" t="s">
        <v>3514</v>
      </c>
      <c r="BQ45" s="16" t="s">
        <v>3515</v>
      </c>
      <c r="BR45" s="16"/>
      <c r="CA45" s="16"/>
      <c r="CE45" s="16" t="s">
        <v>119</v>
      </c>
      <c r="CF45" s="16" t="s">
        <v>3172</v>
      </c>
      <c r="CG45" s="16" t="s">
        <v>3513</v>
      </c>
      <c r="CH45" s="16" t="s">
        <v>3514</v>
      </c>
      <c r="CI45" s="16" t="s">
        <v>3516</v>
      </c>
      <c r="CJ45" s="16" t="s">
        <v>3517</v>
      </c>
      <c r="CK45" s="16" t="s">
        <v>3512</v>
      </c>
      <c r="CL45" s="16" t="s">
        <v>3225</v>
      </c>
      <c r="CM45" s="16" t="s">
        <v>3518</v>
      </c>
      <c r="CN45" s="16" t="s">
        <v>3519</v>
      </c>
      <c r="CR45" s="19"/>
      <c r="CV45" s="16"/>
      <c r="CY45" s="16"/>
      <c r="CZ45" s="16"/>
      <c r="DA45" s="16"/>
      <c r="DC45" s="16"/>
      <c r="DH45" s="16"/>
    </row>
    <row r="46" spans="1:112" x14ac:dyDescent="0.35">
      <c r="A46" s="16" t="s">
        <v>1166</v>
      </c>
      <c r="C46" t="s">
        <v>3520</v>
      </c>
      <c r="D46" s="32"/>
      <c r="E46"/>
      <c r="F46" s="16" t="s">
        <v>5829</v>
      </c>
      <c r="G46" s="16"/>
      <c r="K46" s="16"/>
      <c r="L46" s="16"/>
      <c r="M46" s="16"/>
      <c r="N46" s="16"/>
      <c r="O46" s="16" t="s">
        <v>5810</v>
      </c>
      <c r="P46" s="16"/>
      <c r="Q46" s="16"/>
      <c r="R46" s="16"/>
      <c r="S46" s="16"/>
      <c r="T46" s="16"/>
      <c r="U46" s="16"/>
      <c r="V46" s="16"/>
      <c r="AK46" s="16"/>
      <c r="AX46" s="30"/>
      <c r="BB46" s="26"/>
      <c r="BG46" s="16"/>
      <c r="BH46" s="16"/>
      <c r="BO46" s="16" t="s">
        <v>3521</v>
      </c>
      <c r="BP46" s="16" t="s">
        <v>3522</v>
      </c>
      <c r="BQ46" s="16" t="s">
        <v>3523</v>
      </c>
      <c r="BR46" s="16"/>
      <c r="CA46" s="16"/>
      <c r="CE46" s="16" t="s">
        <v>119</v>
      </c>
      <c r="CF46" s="16" t="s">
        <v>3172</v>
      </c>
      <c r="CG46" s="16" t="s">
        <v>3521</v>
      </c>
      <c r="CH46" s="16" t="s">
        <v>3522</v>
      </c>
      <c r="CI46" s="16" t="s">
        <v>3524</v>
      </c>
      <c r="CJ46" s="16" t="s">
        <v>3525</v>
      </c>
      <c r="CK46" s="16" t="s">
        <v>3520</v>
      </c>
      <c r="CL46" s="16" t="s">
        <v>3526</v>
      </c>
      <c r="CM46" s="16" t="s">
        <v>3201</v>
      </c>
      <c r="CN46" s="16" t="s">
        <v>3527</v>
      </c>
      <c r="CR46" s="19"/>
      <c r="CV46" s="16"/>
      <c r="CY46" s="16"/>
      <c r="CZ46" s="16"/>
      <c r="DA46" s="16"/>
      <c r="DC46" s="16"/>
      <c r="DH46" s="16"/>
    </row>
    <row r="47" spans="1:112" x14ac:dyDescent="0.35">
      <c r="A47" s="16" t="s">
        <v>1166</v>
      </c>
      <c r="C47" t="s">
        <v>3528</v>
      </c>
      <c r="D47" s="32"/>
      <c r="E47"/>
      <c r="F47" s="16" t="s">
        <v>5829</v>
      </c>
      <c r="G47" s="16"/>
      <c r="K47" s="16"/>
      <c r="L47" s="16"/>
      <c r="M47" s="16"/>
      <c r="N47" s="16"/>
      <c r="O47" s="16" t="s">
        <v>5810</v>
      </c>
      <c r="P47" s="16"/>
      <c r="Q47" s="16"/>
      <c r="R47" s="16"/>
      <c r="S47" s="16"/>
      <c r="T47" s="16"/>
      <c r="U47" s="16"/>
      <c r="V47" s="16"/>
      <c r="AK47" s="16"/>
      <c r="AX47" s="30"/>
      <c r="BB47" s="26"/>
      <c r="BG47" s="16"/>
      <c r="BH47" s="16"/>
      <c r="BO47" s="16" t="s">
        <v>3529</v>
      </c>
      <c r="BP47" s="16" t="s">
        <v>3530</v>
      </c>
      <c r="BQ47" s="16" t="s">
        <v>3531</v>
      </c>
      <c r="BR47" s="16"/>
      <c r="CA47" s="16"/>
      <c r="CE47" s="16" t="s">
        <v>119</v>
      </c>
      <c r="CF47" s="16" t="s">
        <v>3172</v>
      </c>
      <c r="CG47" s="16" t="s">
        <v>3529</v>
      </c>
      <c r="CH47" s="16" t="s">
        <v>3530</v>
      </c>
      <c r="CI47" s="16" t="s">
        <v>3532</v>
      </c>
      <c r="CJ47" s="16" t="s">
        <v>3533</v>
      </c>
      <c r="CK47" s="16" t="s">
        <v>3528</v>
      </c>
      <c r="CL47" s="16" t="s">
        <v>3174</v>
      </c>
      <c r="CM47" s="16" t="s">
        <v>3534</v>
      </c>
      <c r="CN47" s="16" t="s">
        <v>3176</v>
      </c>
      <c r="CR47" s="19"/>
      <c r="CV47" s="16"/>
      <c r="CY47" s="16"/>
      <c r="CZ47" s="16"/>
      <c r="DA47" s="16"/>
      <c r="DC47" s="16"/>
      <c r="DH47" s="16"/>
    </row>
    <row r="48" spans="1:112" x14ac:dyDescent="0.35">
      <c r="A48" s="16" t="s">
        <v>1166</v>
      </c>
      <c r="C48" t="s">
        <v>3535</v>
      </c>
      <c r="D48" s="32"/>
      <c r="E48"/>
      <c r="F48" s="16" t="s">
        <v>5829</v>
      </c>
      <c r="G48" s="16"/>
      <c r="K48" s="16"/>
      <c r="L48" s="16"/>
      <c r="M48" s="16"/>
      <c r="N48" s="16"/>
      <c r="O48" s="16" t="s">
        <v>5810</v>
      </c>
      <c r="P48" s="16"/>
      <c r="Q48" s="16"/>
      <c r="R48" s="16"/>
      <c r="S48" s="16"/>
      <c r="T48" s="16"/>
      <c r="U48" s="16"/>
      <c r="V48" s="16"/>
      <c r="AK48" s="16"/>
      <c r="AX48" s="30"/>
      <c r="BB48" s="26"/>
      <c r="BG48" s="16"/>
      <c r="BH48" s="16"/>
      <c r="BO48" s="16" t="s">
        <v>3536</v>
      </c>
      <c r="BP48" s="16" t="s">
        <v>3537</v>
      </c>
      <c r="BQ48" s="16" t="s">
        <v>3538</v>
      </c>
      <c r="BR48" s="16"/>
      <c r="CA48" s="16"/>
      <c r="CE48" s="16" t="s">
        <v>119</v>
      </c>
      <c r="CF48" s="16" t="s">
        <v>3172</v>
      </c>
      <c r="CG48" s="16" t="s">
        <v>3536</v>
      </c>
      <c r="CH48" s="16" t="s">
        <v>3537</v>
      </c>
      <c r="CI48" s="16" t="s">
        <v>3539</v>
      </c>
      <c r="CJ48" s="16" t="s">
        <v>3540</v>
      </c>
      <c r="CK48" s="16" t="s">
        <v>3535</v>
      </c>
      <c r="CL48" s="16" t="s">
        <v>3541</v>
      </c>
      <c r="CM48" s="16" t="s">
        <v>3542</v>
      </c>
      <c r="CN48" s="16" t="s">
        <v>3260</v>
      </c>
      <c r="CR48" s="19"/>
      <c r="CV48" s="16"/>
      <c r="CY48" s="16"/>
      <c r="CZ48" s="16"/>
      <c r="DA48" s="16"/>
      <c r="DC48" s="16"/>
      <c r="DH48" s="16"/>
    </row>
    <row r="49" spans="1:112" x14ac:dyDescent="0.35">
      <c r="A49" s="16" t="s">
        <v>1166</v>
      </c>
      <c r="C49" t="s">
        <v>3543</v>
      </c>
      <c r="D49" s="32"/>
      <c r="E49"/>
      <c r="F49" s="16" t="s">
        <v>5829</v>
      </c>
      <c r="G49" s="16"/>
      <c r="K49" s="16"/>
      <c r="L49" s="16"/>
      <c r="M49" s="16"/>
      <c r="N49" s="16"/>
      <c r="O49" s="16" t="s">
        <v>5810</v>
      </c>
      <c r="P49" s="16"/>
      <c r="Q49" s="16"/>
      <c r="R49" s="16"/>
      <c r="S49" s="16"/>
      <c r="T49" s="16"/>
      <c r="U49" s="16"/>
      <c r="V49" s="16"/>
      <c r="AK49" s="16"/>
      <c r="AX49" s="30"/>
      <c r="BB49" s="26"/>
      <c r="BG49" s="16"/>
      <c r="BH49" s="16"/>
      <c r="BO49" s="16" t="s">
        <v>3544</v>
      </c>
      <c r="BP49" s="16" t="s">
        <v>3545</v>
      </c>
      <c r="BQ49" s="16" t="s">
        <v>3546</v>
      </c>
      <c r="BR49" s="16"/>
      <c r="CA49" s="16"/>
      <c r="CE49" s="16" t="s">
        <v>119</v>
      </c>
      <c r="CF49" s="16" t="s">
        <v>3172</v>
      </c>
      <c r="CG49" s="16" t="s">
        <v>3544</v>
      </c>
      <c r="CH49" s="16" t="s">
        <v>3545</v>
      </c>
      <c r="CI49" s="16" t="s">
        <v>3547</v>
      </c>
      <c r="CJ49" s="16" t="s">
        <v>3548</v>
      </c>
      <c r="CK49" s="16" t="s">
        <v>3543</v>
      </c>
      <c r="CL49" s="16" t="s">
        <v>3292</v>
      </c>
      <c r="CM49" s="16" t="s">
        <v>3549</v>
      </c>
      <c r="CN49" s="16" t="s">
        <v>3550</v>
      </c>
      <c r="CR49" s="19"/>
      <c r="CV49" s="16"/>
      <c r="CY49" s="16"/>
      <c r="CZ49" s="16"/>
      <c r="DA49" s="16"/>
      <c r="DC49" s="16"/>
      <c r="DH49" s="16"/>
    </row>
    <row r="50" spans="1:112" x14ac:dyDescent="0.35">
      <c r="A50" s="16" t="s">
        <v>1166</v>
      </c>
      <c r="C50" t="s">
        <v>3551</v>
      </c>
      <c r="D50" s="32"/>
      <c r="E50"/>
      <c r="F50" s="16" t="s">
        <v>5829</v>
      </c>
      <c r="G50" s="16"/>
      <c r="K50" s="16"/>
      <c r="L50" s="16"/>
      <c r="M50" s="16"/>
      <c r="N50" s="16"/>
      <c r="O50" s="16" t="s">
        <v>5810</v>
      </c>
      <c r="P50" s="16"/>
      <c r="Q50" s="16"/>
      <c r="R50" s="16"/>
      <c r="S50" s="16"/>
      <c r="T50" s="16"/>
      <c r="U50" s="16"/>
      <c r="V50" s="16"/>
      <c r="AK50" s="16"/>
      <c r="AX50" s="30"/>
      <c r="BB50" s="26"/>
      <c r="BG50" s="16"/>
      <c r="BH50" s="16"/>
      <c r="BO50" s="16" t="s">
        <v>3552</v>
      </c>
      <c r="BP50" s="16" t="s">
        <v>3553</v>
      </c>
      <c r="BQ50" s="16" t="s">
        <v>3554</v>
      </c>
      <c r="BR50" s="16"/>
      <c r="CA50" s="16"/>
      <c r="CE50" s="16" t="s">
        <v>119</v>
      </c>
      <c r="CF50" s="16" t="s">
        <v>3172</v>
      </c>
      <c r="CG50" s="16" t="s">
        <v>3552</v>
      </c>
      <c r="CH50" s="16" t="s">
        <v>3553</v>
      </c>
      <c r="CI50" s="16" t="s">
        <v>3555</v>
      </c>
      <c r="CJ50" s="16" t="s">
        <v>3556</v>
      </c>
      <c r="CK50" s="16" t="s">
        <v>3551</v>
      </c>
      <c r="CL50" s="16" t="s">
        <v>3557</v>
      </c>
      <c r="CM50" s="16" t="s">
        <v>3201</v>
      </c>
      <c r="CN50" s="16" t="s">
        <v>3558</v>
      </c>
      <c r="CR50" s="19"/>
      <c r="CV50" s="16"/>
      <c r="CY50" s="16"/>
      <c r="CZ50" s="16"/>
      <c r="DA50" s="16"/>
      <c r="DC50" s="16"/>
      <c r="DH50" s="16"/>
    </row>
    <row r="51" spans="1:112" x14ac:dyDescent="0.35">
      <c r="A51" s="16" t="s">
        <v>1166</v>
      </c>
      <c r="C51" t="s">
        <v>3559</v>
      </c>
      <c r="D51" s="32"/>
      <c r="E51"/>
      <c r="F51" s="16" t="s">
        <v>5829</v>
      </c>
      <c r="G51" s="16"/>
      <c r="K51" s="16"/>
      <c r="L51" s="16"/>
      <c r="M51" s="16"/>
      <c r="N51" s="16"/>
      <c r="O51" s="16" t="s">
        <v>5810</v>
      </c>
      <c r="P51" s="16"/>
      <c r="Q51" s="16"/>
      <c r="R51" s="16"/>
      <c r="S51" s="16"/>
      <c r="T51" s="16"/>
      <c r="U51" s="16"/>
      <c r="V51" s="16"/>
      <c r="AK51" s="16"/>
      <c r="AX51" s="30"/>
      <c r="BB51" s="26"/>
      <c r="BG51" s="16"/>
      <c r="BH51" s="16"/>
      <c r="BO51" s="16" t="s">
        <v>3560</v>
      </c>
      <c r="BP51" s="16" t="s">
        <v>3561</v>
      </c>
      <c r="BQ51" s="16" t="s">
        <v>3562</v>
      </c>
      <c r="BR51" s="16"/>
      <c r="CA51" s="16"/>
      <c r="CE51" s="16" t="s">
        <v>119</v>
      </c>
      <c r="CF51" s="16" t="s">
        <v>3172</v>
      </c>
      <c r="CG51" s="16" t="s">
        <v>3560</v>
      </c>
      <c r="CH51" s="16" t="s">
        <v>3561</v>
      </c>
      <c r="CI51" s="16" t="s">
        <v>3563</v>
      </c>
      <c r="CJ51" s="16" t="s">
        <v>3564</v>
      </c>
      <c r="CK51" s="16" t="s">
        <v>3559</v>
      </c>
      <c r="CL51" s="16" t="s">
        <v>3565</v>
      </c>
      <c r="CM51" s="16" t="s">
        <v>3566</v>
      </c>
      <c r="CN51" s="16" t="s">
        <v>3294</v>
      </c>
      <c r="CR51" s="19"/>
      <c r="CV51" s="16"/>
      <c r="CY51" s="16"/>
      <c r="CZ51" s="16"/>
      <c r="DA51" s="16"/>
      <c r="DC51" s="16"/>
      <c r="DH51" s="16"/>
    </row>
    <row r="52" spans="1:112" x14ac:dyDescent="0.35">
      <c r="A52" s="16" t="s">
        <v>1166</v>
      </c>
      <c r="C52" t="s">
        <v>3567</v>
      </c>
      <c r="D52" s="32"/>
      <c r="E52"/>
      <c r="F52" s="16" t="s">
        <v>5829</v>
      </c>
      <c r="G52" s="16"/>
      <c r="K52" s="16"/>
      <c r="L52" s="16"/>
      <c r="M52" s="16"/>
      <c r="N52" s="16"/>
      <c r="O52" s="16" t="s">
        <v>5810</v>
      </c>
      <c r="P52" s="16"/>
      <c r="Q52" s="16"/>
      <c r="R52" s="16"/>
      <c r="S52" s="16"/>
      <c r="T52" s="16"/>
      <c r="U52" s="16"/>
      <c r="V52" s="16"/>
      <c r="AK52" s="16"/>
      <c r="AX52" s="30"/>
      <c r="BB52" s="26"/>
      <c r="BG52" s="16"/>
      <c r="BH52" s="16"/>
      <c r="BO52" s="16" t="s">
        <v>3568</v>
      </c>
      <c r="BP52" s="16" t="s">
        <v>3569</v>
      </c>
      <c r="BQ52" s="16" t="s">
        <v>3570</v>
      </c>
      <c r="BR52" s="16"/>
      <c r="CA52" s="16"/>
      <c r="CE52" s="16" t="s">
        <v>119</v>
      </c>
      <c r="CF52" s="16" t="s">
        <v>3172</v>
      </c>
      <c r="CG52" s="16" t="s">
        <v>3568</v>
      </c>
      <c r="CH52" s="16" t="s">
        <v>3569</v>
      </c>
      <c r="CI52" s="16" t="s">
        <v>6116</v>
      </c>
      <c r="CJ52" s="16" t="s">
        <v>3571</v>
      </c>
      <c r="CK52" s="16" t="s">
        <v>3567</v>
      </c>
      <c r="CL52" s="16" t="s">
        <v>3572</v>
      </c>
      <c r="CM52" s="16" t="s">
        <v>3502</v>
      </c>
      <c r="CN52" s="16" t="s">
        <v>3573</v>
      </c>
      <c r="CR52" s="19"/>
      <c r="CV52" s="16"/>
      <c r="CY52" s="16"/>
      <c r="CZ52" s="16"/>
      <c r="DA52" s="16"/>
      <c r="DC52" s="16"/>
      <c r="DH52" s="16"/>
    </row>
    <row r="53" spans="1:112" x14ac:dyDescent="0.35">
      <c r="A53" s="16" t="s">
        <v>1166</v>
      </c>
      <c r="C53" t="s">
        <v>3574</v>
      </c>
      <c r="D53" s="32"/>
      <c r="E53"/>
      <c r="F53" s="16" t="s">
        <v>5829</v>
      </c>
      <c r="G53" s="16"/>
      <c r="K53" s="16"/>
      <c r="L53" s="16"/>
      <c r="M53" s="16"/>
      <c r="N53" s="16"/>
      <c r="O53" s="16" t="s">
        <v>5810</v>
      </c>
      <c r="P53" s="16"/>
      <c r="Q53" s="16"/>
      <c r="R53" s="16"/>
      <c r="S53" s="16"/>
      <c r="T53" s="16"/>
      <c r="U53" s="16"/>
      <c r="V53" s="16"/>
      <c r="AK53" s="16"/>
      <c r="AX53" s="30"/>
      <c r="BB53" s="26"/>
      <c r="BG53" s="16"/>
      <c r="BH53" s="16"/>
      <c r="BO53" s="16" t="s">
        <v>3575</v>
      </c>
      <c r="BP53" s="16" t="s">
        <v>3576</v>
      </c>
      <c r="BQ53" s="16" t="s">
        <v>3577</v>
      </c>
      <c r="BR53" s="16"/>
      <c r="CA53" s="16"/>
      <c r="CE53" s="16" t="s">
        <v>119</v>
      </c>
      <c r="CF53" s="16" t="s">
        <v>3172</v>
      </c>
      <c r="CG53" s="16" t="s">
        <v>3575</v>
      </c>
      <c r="CH53" s="16" t="s">
        <v>3576</v>
      </c>
      <c r="CI53" s="16" t="s">
        <v>3578</v>
      </c>
      <c r="CJ53" s="16" t="s">
        <v>3579</v>
      </c>
      <c r="CK53" s="16" t="s">
        <v>3574</v>
      </c>
      <c r="CL53" s="16" t="s">
        <v>3200</v>
      </c>
      <c r="CM53" s="16" t="s">
        <v>3201</v>
      </c>
      <c r="CN53" s="16" t="s">
        <v>3580</v>
      </c>
      <c r="CR53" s="19"/>
      <c r="CV53" s="16"/>
      <c r="CY53" s="16"/>
      <c r="CZ53" s="16"/>
      <c r="DA53" s="16"/>
      <c r="DC53" s="16"/>
      <c r="DH53" s="16"/>
    </row>
    <row r="54" spans="1:112" x14ac:dyDescent="0.35">
      <c r="A54" s="16" t="s">
        <v>1166</v>
      </c>
      <c r="C54" t="s">
        <v>3581</v>
      </c>
      <c r="D54" s="32"/>
      <c r="E54"/>
      <c r="F54" s="16" t="s">
        <v>5829</v>
      </c>
      <c r="G54" s="16"/>
      <c r="K54" s="16"/>
      <c r="L54" s="16"/>
      <c r="M54" s="16"/>
      <c r="N54" s="16"/>
      <c r="O54" s="16" t="s">
        <v>5810</v>
      </c>
      <c r="P54" s="16"/>
      <c r="Q54" s="16"/>
      <c r="R54" s="16"/>
      <c r="S54" s="16"/>
      <c r="T54" s="16"/>
      <c r="U54" s="16"/>
      <c r="V54" s="16"/>
      <c r="AK54" s="16"/>
      <c r="AX54" s="30"/>
      <c r="BB54" s="26"/>
      <c r="BG54" s="16"/>
      <c r="BH54" s="16"/>
      <c r="BO54" s="16" t="s">
        <v>3582</v>
      </c>
      <c r="BP54" s="16" t="s">
        <v>3583</v>
      </c>
      <c r="BQ54" s="16" t="s">
        <v>3584</v>
      </c>
      <c r="BR54" s="16"/>
      <c r="CA54" s="16"/>
      <c r="CE54" s="16" t="s">
        <v>119</v>
      </c>
      <c r="CF54" s="16" t="s">
        <v>3172</v>
      </c>
      <c r="CG54" s="16" t="s">
        <v>3582</v>
      </c>
      <c r="CH54" s="16" t="s">
        <v>3583</v>
      </c>
      <c r="CI54" s="16" t="s">
        <v>3585</v>
      </c>
      <c r="CJ54" s="16" t="s">
        <v>3586</v>
      </c>
      <c r="CK54" s="16" t="s">
        <v>3581</v>
      </c>
      <c r="CL54" s="16" t="s">
        <v>3587</v>
      </c>
      <c r="CM54" s="16" t="s">
        <v>3284</v>
      </c>
      <c r="CN54" s="16" t="s">
        <v>3370</v>
      </c>
      <c r="CR54" s="19"/>
      <c r="CV54" s="16"/>
      <c r="CY54" s="16"/>
      <c r="CZ54" s="16"/>
      <c r="DA54" s="16"/>
      <c r="DC54" s="16"/>
      <c r="DH54" s="16"/>
    </row>
    <row r="55" spans="1:112" x14ac:dyDescent="0.35">
      <c r="A55" s="16" t="s">
        <v>1166</v>
      </c>
      <c r="C55" t="s">
        <v>3588</v>
      </c>
      <c r="D55" s="32"/>
      <c r="E55"/>
      <c r="F55" s="16" t="s">
        <v>5829</v>
      </c>
      <c r="G55" s="16"/>
      <c r="K55" s="16"/>
      <c r="L55" s="16"/>
      <c r="M55" s="16"/>
      <c r="N55" s="16"/>
      <c r="O55" s="16" t="s">
        <v>5810</v>
      </c>
      <c r="P55" s="16"/>
      <c r="Q55" s="16"/>
      <c r="R55" s="16"/>
      <c r="S55" s="16"/>
      <c r="T55" s="16"/>
      <c r="U55" s="16"/>
      <c r="V55" s="16"/>
      <c r="AK55" s="16"/>
      <c r="AX55" s="30"/>
      <c r="BB55" s="26"/>
      <c r="BG55" s="16"/>
      <c r="BH55" s="16"/>
      <c r="BO55" s="16" t="s">
        <v>3589</v>
      </c>
      <c r="BP55" s="16" t="s">
        <v>3590</v>
      </c>
      <c r="BQ55" s="16" t="s">
        <v>3591</v>
      </c>
      <c r="BR55" s="16"/>
      <c r="CA55" s="16"/>
      <c r="CE55" s="16" t="s">
        <v>119</v>
      </c>
      <c r="CF55" s="16" t="s">
        <v>3172</v>
      </c>
      <c r="CG55" s="16" t="s">
        <v>3589</v>
      </c>
      <c r="CH55" s="16" t="s">
        <v>3590</v>
      </c>
      <c r="CI55" s="16" t="s">
        <v>3592</v>
      </c>
      <c r="CJ55" s="16" t="s">
        <v>3593</v>
      </c>
      <c r="CK55" s="16" t="s">
        <v>3588</v>
      </c>
      <c r="CL55" s="16" t="s">
        <v>3225</v>
      </c>
      <c r="CM55" s="16" t="s">
        <v>3184</v>
      </c>
      <c r="CN55" s="16" t="s">
        <v>3498</v>
      </c>
      <c r="CR55" s="19"/>
      <c r="CV55" s="16"/>
      <c r="CY55" s="16"/>
      <c r="CZ55" s="16"/>
      <c r="DA55" s="16"/>
      <c r="DC55" s="16"/>
      <c r="DH55" s="16"/>
    </row>
    <row r="56" spans="1:112" x14ac:dyDescent="0.35">
      <c r="A56" s="16" t="s">
        <v>1166</v>
      </c>
      <c r="C56" t="s">
        <v>3594</v>
      </c>
      <c r="D56" s="32"/>
      <c r="E56"/>
      <c r="F56" s="16" t="s">
        <v>5829</v>
      </c>
      <c r="G56" s="16"/>
      <c r="K56" s="16"/>
      <c r="L56" s="16"/>
      <c r="M56" s="16"/>
      <c r="N56" s="16"/>
      <c r="O56" s="16" t="s">
        <v>5810</v>
      </c>
      <c r="P56" s="16"/>
      <c r="Q56" s="16"/>
      <c r="R56" s="16"/>
      <c r="S56" s="16"/>
      <c r="T56" s="16"/>
      <c r="U56" s="16"/>
      <c r="V56" s="16"/>
      <c r="AK56" s="16"/>
      <c r="AX56" s="30"/>
      <c r="BB56" s="26"/>
      <c r="BG56" s="16"/>
      <c r="BH56" s="16"/>
      <c r="BO56" s="16" t="s">
        <v>3595</v>
      </c>
      <c r="BP56" s="16" t="s">
        <v>3596</v>
      </c>
      <c r="BQ56" s="16" t="s">
        <v>3597</v>
      </c>
      <c r="BR56" s="16"/>
      <c r="CA56" s="16"/>
      <c r="CE56" s="16" t="s">
        <v>119</v>
      </c>
      <c r="CF56" s="16" t="s">
        <v>3172</v>
      </c>
      <c r="CG56" s="16" t="s">
        <v>3595</v>
      </c>
      <c r="CH56" s="16" t="s">
        <v>3596</v>
      </c>
      <c r="CI56" s="16" t="s">
        <v>3598</v>
      </c>
      <c r="CJ56" s="16" t="s">
        <v>3599</v>
      </c>
      <c r="CK56" s="16" t="s">
        <v>3594</v>
      </c>
      <c r="CL56" s="16" t="s">
        <v>3353</v>
      </c>
      <c r="CM56" s="16" t="s">
        <v>3600</v>
      </c>
      <c r="CN56" s="16" t="s">
        <v>3601</v>
      </c>
      <c r="CR56" s="19"/>
      <c r="CV56" s="16"/>
      <c r="CY56" s="16"/>
      <c r="CZ56" s="16"/>
      <c r="DA56" s="16"/>
      <c r="DC56" s="16"/>
      <c r="DH56" s="16"/>
    </row>
    <row r="57" spans="1:112" x14ac:dyDescent="0.35">
      <c r="A57" s="16" t="s">
        <v>1166</v>
      </c>
      <c r="C57" t="s">
        <v>3602</v>
      </c>
      <c r="D57" s="32"/>
      <c r="E57"/>
      <c r="F57" s="16" t="s">
        <v>5829</v>
      </c>
      <c r="G57" s="16"/>
      <c r="K57" s="16"/>
      <c r="L57" s="16"/>
      <c r="M57" s="16"/>
      <c r="N57" s="16"/>
      <c r="O57" s="16" t="s">
        <v>5810</v>
      </c>
      <c r="P57" s="16"/>
      <c r="Q57" s="16"/>
      <c r="R57" s="16"/>
      <c r="S57" s="16"/>
      <c r="T57" s="16"/>
      <c r="U57" s="16"/>
      <c r="V57" s="16"/>
      <c r="AK57" s="16"/>
      <c r="AX57" s="30"/>
      <c r="BB57" s="26"/>
      <c r="BG57" s="16"/>
      <c r="BH57" s="16"/>
      <c r="BO57" s="16" t="s">
        <v>3603</v>
      </c>
      <c r="BP57" s="16" t="s">
        <v>3604</v>
      </c>
      <c r="BQ57" s="16" t="s">
        <v>3605</v>
      </c>
      <c r="BR57" s="16"/>
      <c r="CA57" s="16"/>
      <c r="CE57" s="16" t="s">
        <v>119</v>
      </c>
      <c r="CF57" s="16" t="s">
        <v>3172</v>
      </c>
      <c r="CG57" s="16" t="s">
        <v>3603</v>
      </c>
      <c r="CH57" s="16" t="s">
        <v>3604</v>
      </c>
      <c r="CI57" s="16" t="s">
        <v>3606</v>
      </c>
      <c r="CJ57" s="16" t="s">
        <v>3607</v>
      </c>
      <c r="CK57" s="16" t="s">
        <v>3602</v>
      </c>
      <c r="CL57" s="16" t="s">
        <v>3283</v>
      </c>
      <c r="CM57" s="16" t="s">
        <v>3184</v>
      </c>
      <c r="CN57" s="16" t="s">
        <v>3608</v>
      </c>
      <c r="CR57" s="19"/>
      <c r="CV57" s="16"/>
      <c r="CY57" s="16"/>
      <c r="CZ57" s="16"/>
      <c r="DA57" s="16"/>
      <c r="DC57" s="16"/>
      <c r="DH57" s="16"/>
    </row>
    <row r="58" spans="1:112" x14ac:dyDescent="0.35">
      <c r="A58" s="16" t="s">
        <v>1166</v>
      </c>
      <c r="C58" t="s">
        <v>3609</v>
      </c>
      <c r="D58" s="32"/>
      <c r="E58"/>
      <c r="F58" s="16" t="s">
        <v>5829</v>
      </c>
      <c r="G58" s="16"/>
      <c r="K58" s="16"/>
      <c r="L58" s="16"/>
      <c r="M58" s="16"/>
      <c r="N58" s="16"/>
      <c r="O58" s="16" t="s">
        <v>5810</v>
      </c>
      <c r="P58" s="16"/>
      <c r="Q58" s="16"/>
      <c r="R58" s="16"/>
      <c r="S58" s="16"/>
      <c r="T58" s="16"/>
      <c r="U58" s="16"/>
      <c r="V58" s="16"/>
      <c r="AK58" s="16"/>
      <c r="AX58" s="30"/>
      <c r="BB58" s="26"/>
      <c r="BG58" s="16"/>
      <c r="BH58" s="16"/>
      <c r="BO58" s="16" t="s">
        <v>3610</v>
      </c>
      <c r="BP58" s="16" t="s">
        <v>3611</v>
      </c>
      <c r="BQ58" s="16" t="s">
        <v>3612</v>
      </c>
      <c r="BR58" s="16"/>
      <c r="CA58" s="16"/>
      <c r="CE58" s="16" t="s">
        <v>119</v>
      </c>
      <c r="CF58" s="16" t="s">
        <v>3172</v>
      </c>
      <c r="CG58" s="16" t="s">
        <v>3610</v>
      </c>
      <c r="CH58" s="16" t="s">
        <v>3611</v>
      </c>
      <c r="CI58" s="16" t="s">
        <v>3613</v>
      </c>
      <c r="CJ58" s="16" t="s">
        <v>3614</v>
      </c>
      <c r="CK58" s="16" t="s">
        <v>3609</v>
      </c>
      <c r="CL58" s="16" t="s">
        <v>3209</v>
      </c>
      <c r="CM58" s="16" t="s">
        <v>3615</v>
      </c>
      <c r="CN58" s="16" t="s">
        <v>3459</v>
      </c>
      <c r="CR58" s="19"/>
      <c r="CV58" s="16"/>
      <c r="CY58" s="16"/>
      <c r="CZ58" s="16"/>
      <c r="DA58" s="16"/>
      <c r="DC58" s="16"/>
      <c r="DH58" s="16"/>
    </row>
    <row r="59" spans="1:112" x14ac:dyDescent="0.35">
      <c r="A59" s="16" t="s">
        <v>1166</v>
      </c>
      <c r="C59" t="s">
        <v>3616</v>
      </c>
      <c r="D59" s="32"/>
      <c r="E59"/>
      <c r="F59" s="16" t="s">
        <v>5829</v>
      </c>
      <c r="G59" s="16"/>
      <c r="K59" s="16"/>
      <c r="L59" s="16"/>
      <c r="M59" s="16"/>
      <c r="N59" s="16"/>
      <c r="O59" s="16" t="s">
        <v>5810</v>
      </c>
      <c r="P59" s="16"/>
      <c r="Q59" s="16"/>
      <c r="R59" s="16"/>
      <c r="S59" s="16"/>
      <c r="T59" s="16"/>
      <c r="U59" s="16"/>
      <c r="V59" s="16"/>
      <c r="AK59" s="16"/>
      <c r="AX59" s="30"/>
      <c r="BB59" s="26"/>
      <c r="BG59" s="16"/>
      <c r="BH59" s="16"/>
      <c r="BO59" s="16" t="s">
        <v>3617</v>
      </c>
      <c r="BP59" s="16" t="s">
        <v>3618</v>
      </c>
      <c r="BQ59" s="16" t="s">
        <v>3619</v>
      </c>
      <c r="BR59" s="16"/>
      <c r="CA59" s="16"/>
      <c r="CE59" s="16" t="s">
        <v>119</v>
      </c>
      <c r="CF59" s="16" t="s">
        <v>3172</v>
      </c>
      <c r="CG59" s="16" t="s">
        <v>3617</v>
      </c>
      <c r="CH59" s="16" t="s">
        <v>3618</v>
      </c>
      <c r="CI59" s="16" t="s">
        <v>3620</v>
      </c>
      <c r="CJ59" s="16" t="s">
        <v>3621</v>
      </c>
      <c r="CK59" s="16" t="s">
        <v>3616</v>
      </c>
      <c r="CL59" s="16" t="s">
        <v>3622</v>
      </c>
      <c r="CM59" s="16" t="s">
        <v>3623</v>
      </c>
      <c r="CN59" s="16" t="s">
        <v>3624</v>
      </c>
      <c r="CR59" s="19"/>
      <c r="CV59" s="16"/>
      <c r="CY59" s="16"/>
      <c r="CZ59" s="16"/>
      <c r="DA59" s="16"/>
      <c r="DC59" s="16"/>
      <c r="DH59" s="16"/>
    </row>
    <row r="60" spans="1:112" x14ac:dyDescent="0.35">
      <c r="A60" s="16" t="s">
        <v>1166</v>
      </c>
      <c r="C60" t="s">
        <v>3625</v>
      </c>
      <c r="D60" s="32"/>
      <c r="E60"/>
      <c r="F60" s="16" t="s">
        <v>5829</v>
      </c>
      <c r="G60" s="16"/>
      <c r="K60" s="16"/>
      <c r="L60" s="16"/>
      <c r="M60" s="16"/>
      <c r="N60" s="16"/>
      <c r="O60" s="16" t="s">
        <v>5810</v>
      </c>
      <c r="P60" s="16"/>
      <c r="Q60" s="16"/>
      <c r="R60" s="16"/>
      <c r="S60" s="16"/>
      <c r="T60" s="16"/>
      <c r="U60" s="16"/>
      <c r="V60" s="16"/>
      <c r="AK60" s="16"/>
      <c r="AX60" s="30"/>
      <c r="BB60" s="26"/>
      <c r="BG60" s="16"/>
      <c r="BH60" s="16"/>
      <c r="BO60" s="16" t="s">
        <v>3626</v>
      </c>
      <c r="BP60" s="16" t="s">
        <v>3627</v>
      </c>
      <c r="BQ60" s="16" t="s">
        <v>3628</v>
      </c>
      <c r="BR60" s="16"/>
      <c r="CA60" s="16"/>
      <c r="CE60" s="16" t="s">
        <v>119</v>
      </c>
      <c r="CF60" s="16" t="s">
        <v>3172</v>
      </c>
      <c r="CG60" s="16" t="s">
        <v>3626</v>
      </c>
      <c r="CH60" s="16" t="s">
        <v>3627</v>
      </c>
      <c r="CI60" s="16" t="s">
        <v>3629</v>
      </c>
      <c r="CJ60" s="16" t="s">
        <v>3630</v>
      </c>
      <c r="CK60" s="16" t="s">
        <v>3625</v>
      </c>
      <c r="CL60" s="16" t="s">
        <v>3183</v>
      </c>
      <c r="CM60" s="16" t="s">
        <v>3631</v>
      </c>
      <c r="CN60" s="16" t="s">
        <v>3632</v>
      </c>
      <c r="CR60" s="19"/>
      <c r="CV60" s="16"/>
      <c r="CY60" s="16"/>
      <c r="CZ60" s="16"/>
      <c r="DA60" s="16"/>
      <c r="DC60" s="16"/>
      <c r="DH60" s="16"/>
    </row>
    <row r="61" spans="1:112" x14ac:dyDescent="0.35">
      <c r="A61" s="16" t="s">
        <v>1166</v>
      </c>
      <c r="C61" t="s">
        <v>3633</v>
      </c>
      <c r="D61" s="32"/>
      <c r="E61"/>
      <c r="F61" s="16" t="s">
        <v>5829</v>
      </c>
      <c r="G61" s="16"/>
      <c r="K61" s="16"/>
      <c r="L61" s="16"/>
      <c r="M61" s="16"/>
      <c r="N61" s="16"/>
      <c r="O61" s="16" t="s">
        <v>5810</v>
      </c>
      <c r="P61" s="16"/>
      <c r="Q61" s="16"/>
      <c r="R61" s="16"/>
      <c r="S61" s="16"/>
      <c r="T61" s="16"/>
      <c r="U61" s="16"/>
      <c r="V61" s="16"/>
      <c r="AK61" s="16"/>
      <c r="AX61" s="30"/>
      <c r="BB61" s="26"/>
      <c r="BG61" s="16"/>
      <c r="BH61" s="16"/>
      <c r="BO61" s="16" t="s">
        <v>3634</v>
      </c>
      <c r="BP61" s="16" t="s">
        <v>3635</v>
      </c>
      <c r="BQ61" s="16" t="s">
        <v>3636</v>
      </c>
      <c r="BR61" s="16"/>
      <c r="CA61" s="16"/>
      <c r="CE61" s="16" t="s">
        <v>119</v>
      </c>
      <c r="CF61" s="16" t="s">
        <v>3172</v>
      </c>
      <c r="CG61" s="16" t="s">
        <v>3634</v>
      </c>
      <c r="CH61" s="16" t="s">
        <v>3635</v>
      </c>
      <c r="CI61" s="16" t="s">
        <v>3637</v>
      </c>
      <c r="CJ61" s="16" t="s">
        <v>3638</v>
      </c>
      <c r="CK61" s="16" t="s">
        <v>3633</v>
      </c>
      <c r="CL61" s="16" t="s">
        <v>3292</v>
      </c>
      <c r="CM61" s="16" t="s">
        <v>3639</v>
      </c>
      <c r="CN61" s="16" t="s">
        <v>3640</v>
      </c>
      <c r="CR61" s="19"/>
      <c r="CV61" s="16"/>
      <c r="CY61" s="16"/>
      <c r="CZ61" s="16"/>
      <c r="DA61" s="16"/>
      <c r="DC61" s="16"/>
      <c r="DH61" s="16"/>
    </row>
    <row r="62" spans="1:112" x14ac:dyDescent="0.35">
      <c r="A62" s="16" t="s">
        <v>1166</v>
      </c>
      <c r="C62" t="s">
        <v>3641</v>
      </c>
      <c r="D62" s="32"/>
      <c r="E62"/>
      <c r="F62" s="16" t="s">
        <v>5829</v>
      </c>
      <c r="G62" s="16"/>
      <c r="K62" s="16"/>
      <c r="L62" s="16"/>
      <c r="M62" s="16"/>
      <c r="N62" s="16"/>
      <c r="O62" s="16" t="s">
        <v>5810</v>
      </c>
      <c r="P62" s="16"/>
      <c r="Q62" s="16"/>
      <c r="R62" s="16"/>
      <c r="S62" s="16"/>
      <c r="T62" s="16"/>
      <c r="U62" s="16"/>
      <c r="V62" s="16"/>
      <c r="AK62" s="16"/>
      <c r="AX62" s="30"/>
      <c r="BB62" s="26"/>
      <c r="BG62" s="16"/>
      <c r="BH62" s="16"/>
      <c r="BO62" s="16" t="s">
        <v>3642</v>
      </c>
      <c r="BP62" s="16" t="s">
        <v>3643</v>
      </c>
      <c r="BQ62" s="16" t="s">
        <v>3644</v>
      </c>
      <c r="BR62" s="16"/>
      <c r="CA62" s="16"/>
      <c r="CE62" s="16" t="s">
        <v>119</v>
      </c>
      <c r="CF62" s="16" t="s">
        <v>3172</v>
      </c>
      <c r="CG62" s="16" t="s">
        <v>3642</v>
      </c>
      <c r="CH62" s="16" t="s">
        <v>3643</v>
      </c>
      <c r="CI62" s="16" t="s">
        <v>3645</v>
      </c>
      <c r="CJ62" s="16" t="s">
        <v>3646</v>
      </c>
      <c r="CK62" s="16" t="s">
        <v>3641</v>
      </c>
      <c r="CL62" s="16" t="s">
        <v>3283</v>
      </c>
      <c r="CM62" s="16" t="s">
        <v>3184</v>
      </c>
      <c r="CN62" s="16" t="s">
        <v>3647</v>
      </c>
      <c r="CR62" s="19"/>
      <c r="CV62" s="16"/>
      <c r="CY62" s="16"/>
      <c r="CZ62" s="16"/>
      <c r="DA62" s="16"/>
      <c r="DC62" s="16"/>
      <c r="DH62" s="16"/>
    </row>
    <row r="63" spans="1:112" x14ac:dyDescent="0.35">
      <c r="A63" s="16" t="s">
        <v>1166</v>
      </c>
      <c r="C63" t="s">
        <v>3648</v>
      </c>
      <c r="D63" s="32"/>
      <c r="E63"/>
      <c r="F63" s="16" t="s">
        <v>5829</v>
      </c>
      <c r="G63" s="16"/>
      <c r="K63" s="16"/>
      <c r="L63" s="16"/>
      <c r="M63" s="16"/>
      <c r="N63" s="16"/>
      <c r="O63" s="16" t="s">
        <v>5810</v>
      </c>
      <c r="P63" s="16"/>
      <c r="Q63" s="16"/>
      <c r="R63" s="16"/>
      <c r="S63" s="16"/>
      <c r="T63" s="16"/>
      <c r="U63" s="16"/>
      <c r="V63" s="16"/>
      <c r="AK63" s="16"/>
      <c r="AX63" s="30"/>
      <c r="BB63" s="26"/>
      <c r="BG63" s="16"/>
      <c r="BH63" s="16"/>
      <c r="BO63" s="16" t="s">
        <v>3649</v>
      </c>
      <c r="BP63" s="16" t="s">
        <v>3650</v>
      </c>
      <c r="BQ63" s="16" t="s">
        <v>3651</v>
      </c>
      <c r="BR63" s="16"/>
      <c r="CA63" s="16"/>
      <c r="CE63" s="16" t="s">
        <v>119</v>
      </c>
      <c r="CF63" s="16" t="s">
        <v>3172</v>
      </c>
      <c r="CG63" s="16" t="s">
        <v>3649</v>
      </c>
      <c r="CH63" s="16" t="s">
        <v>3650</v>
      </c>
      <c r="CI63" s="16" t="s">
        <v>3652</v>
      </c>
      <c r="CJ63" s="16" t="s">
        <v>3653</v>
      </c>
      <c r="CK63" s="16" t="s">
        <v>3648</v>
      </c>
      <c r="CL63" s="16" t="s">
        <v>3417</v>
      </c>
      <c r="CM63" s="16" t="s">
        <v>3654</v>
      </c>
      <c r="CN63" s="16" t="s">
        <v>3294</v>
      </c>
      <c r="CR63" s="19"/>
      <c r="CV63" s="16"/>
      <c r="CY63" s="16"/>
      <c r="CZ63" s="16"/>
      <c r="DA63" s="16"/>
      <c r="DC63" s="16"/>
      <c r="DH63" s="16"/>
    </row>
    <row r="64" spans="1:112" x14ac:dyDescent="0.35">
      <c r="A64" s="16" t="s">
        <v>1166</v>
      </c>
      <c r="C64" t="s">
        <v>3655</v>
      </c>
      <c r="D64" s="32"/>
      <c r="E64"/>
      <c r="F64" s="16" t="s">
        <v>5829</v>
      </c>
      <c r="G64" s="16"/>
      <c r="K64" s="16"/>
      <c r="L64" s="16"/>
      <c r="M64" s="16"/>
      <c r="N64" s="16"/>
      <c r="O64" s="16" t="s">
        <v>5810</v>
      </c>
      <c r="P64" s="16"/>
      <c r="Q64" s="16"/>
      <c r="R64" s="16"/>
      <c r="S64" s="16"/>
      <c r="T64" s="16"/>
      <c r="U64" s="16"/>
      <c r="V64" s="16"/>
      <c r="AK64" s="16"/>
      <c r="AX64" s="30"/>
      <c r="BB64" s="26"/>
      <c r="BG64" s="16"/>
      <c r="BH64" s="16"/>
      <c r="BO64" s="16" t="s">
        <v>3656</v>
      </c>
      <c r="BP64" s="16" t="s">
        <v>3657</v>
      </c>
      <c r="BQ64" s="16" t="s">
        <v>3658</v>
      </c>
      <c r="BR64" s="16"/>
      <c r="CA64" s="16"/>
      <c r="CE64" s="16" t="s">
        <v>119</v>
      </c>
      <c r="CF64" s="16" t="s">
        <v>3172</v>
      </c>
      <c r="CG64" s="16" t="s">
        <v>3656</v>
      </c>
      <c r="CH64" s="16" t="s">
        <v>3657</v>
      </c>
      <c r="CI64" s="16" t="s">
        <v>3659</v>
      </c>
      <c r="CJ64" s="16" t="s">
        <v>3660</v>
      </c>
      <c r="CK64" s="16" t="s">
        <v>3655</v>
      </c>
      <c r="CL64" s="16" t="s">
        <v>3225</v>
      </c>
      <c r="CM64" s="16" t="s">
        <v>3661</v>
      </c>
      <c r="CN64" s="16" t="s">
        <v>3662</v>
      </c>
      <c r="CR64" s="19"/>
      <c r="CV64" s="16"/>
      <c r="CY64" s="16"/>
      <c r="CZ64" s="16"/>
      <c r="DA64" s="16"/>
      <c r="DC64" s="16"/>
      <c r="DH64" s="16"/>
    </row>
    <row r="65" spans="1:112" x14ac:dyDescent="0.35">
      <c r="A65" s="16" t="s">
        <v>1166</v>
      </c>
      <c r="C65" t="s">
        <v>3663</v>
      </c>
      <c r="D65" s="32"/>
      <c r="E65"/>
      <c r="F65" s="16" t="s">
        <v>5829</v>
      </c>
      <c r="G65" s="16"/>
      <c r="K65" s="16"/>
      <c r="L65" s="16"/>
      <c r="M65" s="16"/>
      <c r="N65" s="16"/>
      <c r="O65" s="16" t="s">
        <v>5810</v>
      </c>
      <c r="P65" s="16"/>
      <c r="Q65" s="16"/>
      <c r="R65" s="16"/>
      <c r="S65" s="16"/>
      <c r="T65" s="16"/>
      <c r="U65" s="16"/>
      <c r="V65" s="16"/>
      <c r="AK65" s="16"/>
      <c r="AX65" s="30"/>
      <c r="BB65" s="26"/>
      <c r="BG65" s="16"/>
      <c r="BH65" s="16"/>
      <c r="BO65" s="16" t="s">
        <v>3664</v>
      </c>
      <c r="BP65" s="16" t="s">
        <v>3665</v>
      </c>
      <c r="BQ65" s="16" t="s">
        <v>3666</v>
      </c>
      <c r="BR65" s="16"/>
      <c r="CA65" s="16"/>
      <c r="CE65" s="16" t="s">
        <v>119</v>
      </c>
      <c r="CF65" s="16" t="s">
        <v>3172</v>
      </c>
      <c r="CG65" s="16" t="s">
        <v>3664</v>
      </c>
      <c r="CH65" s="16" t="s">
        <v>3665</v>
      </c>
      <c r="CI65" s="16" t="s">
        <v>6117</v>
      </c>
      <c r="CJ65" s="16" t="s">
        <v>3667</v>
      </c>
      <c r="CK65" s="16" t="s">
        <v>3663</v>
      </c>
      <c r="CL65" s="16" t="s">
        <v>3377</v>
      </c>
      <c r="CM65" s="16" t="s">
        <v>3378</v>
      </c>
      <c r="CN65" s="16" t="s">
        <v>3601</v>
      </c>
      <c r="CR65" s="19"/>
      <c r="CV65" s="16"/>
      <c r="CY65" s="16"/>
      <c r="CZ65" s="16"/>
      <c r="DA65" s="16"/>
      <c r="DC65" s="16"/>
      <c r="DH65" s="16"/>
    </row>
    <row r="66" spans="1:112" x14ac:dyDescent="0.35">
      <c r="A66" s="16" t="s">
        <v>1166</v>
      </c>
      <c r="C66" t="s">
        <v>3668</v>
      </c>
      <c r="D66" s="32"/>
      <c r="E66"/>
      <c r="F66" s="16" t="s">
        <v>5829</v>
      </c>
      <c r="G66" s="16"/>
      <c r="K66" s="16"/>
      <c r="L66" s="16"/>
      <c r="M66" s="16"/>
      <c r="N66" s="16"/>
      <c r="O66" s="16" t="s">
        <v>5810</v>
      </c>
      <c r="P66" s="16"/>
      <c r="Q66" s="16"/>
      <c r="R66" s="16"/>
      <c r="S66" s="16"/>
      <c r="T66" s="16"/>
      <c r="U66" s="16"/>
      <c r="V66" s="16"/>
      <c r="AK66" s="16"/>
      <c r="AX66" s="30"/>
      <c r="BB66" s="26"/>
      <c r="BG66" s="16"/>
      <c r="BH66" s="16"/>
      <c r="BO66" s="16" t="s">
        <v>3669</v>
      </c>
      <c r="BP66" s="16" t="s">
        <v>3670</v>
      </c>
      <c r="BQ66" s="16" t="s">
        <v>3671</v>
      </c>
      <c r="BR66" s="16"/>
      <c r="CA66" s="16"/>
      <c r="CE66" s="16" t="s">
        <v>119</v>
      </c>
      <c r="CF66" s="16" t="s">
        <v>3172</v>
      </c>
      <c r="CG66" s="16" t="s">
        <v>3669</v>
      </c>
      <c r="CH66" s="16" t="s">
        <v>3670</v>
      </c>
      <c r="CI66" s="16" t="s">
        <v>3672</v>
      </c>
      <c r="CJ66" s="16" t="s">
        <v>3673</v>
      </c>
      <c r="CK66" s="16" t="s">
        <v>3668</v>
      </c>
      <c r="CL66" s="16" t="s">
        <v>3292</v>
      </c>
      <c r="CM66" s="16" t="s">
        <v>3674</v>
      </c>
      <c r="CN66" s="16" t="s">
        <v>3675</v>
      </c>
      <c r="CR66" s="19"/>
      <c r="CV66" s="16"/>
      <c r="CY66" s="16"/>
      <c r="CZ66" s="16"/>
      <c r="DA66" s="16"/>
      <c r="DC66" s="16"/>
      <c r="DH66" s="16"/>
    </row>
    <row r="67" spans="1:112" x14ac:dyDescent="0.35">
      <c r="A67" s="16" t="s">
        <v>1166</v>
      </c>
      <c r="C67" t="s">
        <v>3676</v>
      </c>
      <c r="D67" s="32"/>
      <c r="E67"/>
      <c r="F67" s="16" t="s">
        <v>5829</v>
      </c>
      <c r="G67" s="16"/>
      <c r="K67" s="16"/>
      <c r="L67" s="16"/>
      <c r="M67" s="16"/>
      <c r="N67" s="16"/>
      <c r="O67" s="16" t="s">
        <v>5810</v>
      </c>
      <c r="P67" s="16"/>
      <c r="Q67" s="16"/>
      <c r="R67" s="16"/>
      <c r="S67" s="16"/>
      <c r="T67" s="16"/>
      <c r="U67" s="16"/>
      <c r="V67" s="16"/>
      <c r="AK67" s="16"/>
      <c r="AX67" s="30"/>
      <c r="BB67" s="26"/>
      <c r="BG67" s="16"/>
      <c r="BH67" s="16"/>
      <c r="BO67" s="16" t="s">
        <v>3677</v>
      </c>
      <c r="BP67" s="16" t="s">
        <v>3678</v>
      </c>
      <c r="BQ67" s="16" t="s">
        <v>3679</v>
      </c>
      <c r="BR67" s="16"/>
      <c r="CA67" s="16"/>
      <c r="CE67" s="16" t="s">
        <v>119</v>
      </c>
      <c r="CF67" s="16" t="s">
        <v>3172</v>
      </c>
      <c r="CG67" s="16" t="s">
        <v>3677</v>
      </c>
      <c r="CH67" s="16" t="s">
        <v>3678</v>
      </c>
      <c r="CI67" s="16" t="s">
        <v>3680</v>
      </c>
      <c r="CJ67" s="16" t="s">
        <v>3681</v>
      </c>
      <c r="CK67" s="16" t="s">
        <v>3676</v>
      </c>
      <c r="CL67" s="16" t="s">
        <v>3377</v>
      </c>
      <c r="CM67" s="16" t="s">
        <v>3244</v>
      </c>
      <c r="CN67" s="16" t="s">
        <v>3324</v>
      </c>
      <c r="CR67" s="19"/>
      <c r="CV67" s="16"/>
      <c r="CY67" s="16"/>
      <c r="CZ67" s="16"/>
      <c r="DA67" s="16"/>
      <c r="DC67" s="16"/>
      <c r="DH67" s="16"/>
    </row>
    <row r="68" spans="1:112" x14ac:dyDescent="0.35">
      <c r="A68" s="16" t="s">
        <v>1166</v>
      </c>
      <c r="C68" t="s">
        <v>3682</v>
      </c>
      <c r="D68" s="32"/>
      <c r="E68"/>
      <c r="F68" s="16" t="s">
        <v>5829</v>
      </c>
      <c r="G68" s="16"/>
      <c r="K68" s="16"/>
      <c r="L68" s="16"/>
      <c r="M68" s="16"/>
      <c r="N68" s="16"/>
      <c r="O68" s="16" t="s">
        <v>5810</v>
      </c>
      <c r="P68" s="16"/>
      <c r="Q68" s="16"/>
      <c r="R68" s="16"/>
      <c r="S68" s="16"/>
      <c r="T68" s="16"/>
      <c r="U68" s="16"/>
      <c r="V68" s="16"/>
      <c r="AK68" s="16"/>
      <c r="AX68" s="30"/>
      <c r="BB68" s="26"/>
      <c r="BG68" s="16"/>
      <c r="BH68" s="16"/>
      <c r="BO68" s="16" t="s">
        <v>3683</v>
      </c>
      <c r="BP68" s="16" t="s">
        <v>3684</v>
      </c>
      <c r="BQ68" s="16" t="s">
        <v>3685</v>
      </c>
      <c r="BR68" s="16"/>
      <c r="CA68" s="16"/>
      <c r="CE68" s="16" t="s">
        <v>119</v>
      </c>
      <c r="CF68" s="16" t="s">
        <v>3172</v>
      </c>
      <c r="CG68" s="16" t="s">
        <v>3683</v>
      </c>
      <c r="CH68" s="16" t="s">
        <v>3684</v>
      </c>
      <c r="CI68" s="16" t="s">
        <v>3686</v>
      </c>
      <c r="CJ68" s="16" t="s">
        <v>3687</v>
      </c>
      <c r="CK68" s="16" t="s">
        <v>3682</v>
      </c>
      <c r="CL68" s="16" t="s">
        <v>3225</v>
      </c>
      <c r="CM68" s="16" t="s">
        <v>3184</v>
      </c>
      <c r="CN68" s="16" t="s">
        <v>3251</v>
      </c>
      <c r="CR68" s="19"/>
      <c r="CV68" s="16"/>
      <c r="CY68" s="16"/>
      <c r="CZ68" s="16"/>
      <c r="DA68" s="16"/>
      <c r="DC68" s="16"/>
      <c r="DH68" s="16"/>
    </row>
    <row r="69" spans="1:112" x14ac:dyDescent="0.35">
      <c r="A69" s="16" t="s">
        <v>1166</v>
      </c>
      <c r="C69" t="s">
        <v>3688</v>
      </c>
      <c r="D69" s="32"/>
      <c r="E69"/>
      <c r="F69" s="16" t="s">
        <v>5829</v>
      </c>
      <c r="G69" s="16"/>
      <c r="K69" s="16"/>
      <c r="L69" s="16"/>
      <c r="M69" s="16"/>
      <c r="N69" s="16"/>
      <c r="O69" s="16" t="s">
        <v>5810</v>
      </c>
      <c r="P69" s="16"/>
      <c r="Q69" s="16"/>
      <c r="R69" s="16"/>
      <c r="S69" s="16"/>
      <c r="T69" s="16"/>
      <c r="U69" s="16"/>
      <c r="V69" s="16"/>
      <c r="AK69" s="16"/>
      <c r="AX69" s="30"/>
      <c r="BB69" s="26"/>
      <c r="BG69" s="16"/>
      <c r="BH69" s="16"/>
      <c r="BO69" s="16" t="s">
        <v>3689</v>
      </c>
      <c r="BP69" s="16" t="s">
        <v>3690</v>
      </c>
      <c r="BQ69" s="16" t="s">
        <v>3691</v>
      </c>
      <c r="BR69" s="16"/>
      <c r="CA69" s="16"/>
      <c r="CE69" s="16" t="s">
        <v>119</v>
      </c>
      <c r="CF69" s="16" t="s">
        <v>3172</v>
      </c>
      <c r="CG69" s="16" t="s">
        <v>3689</v>
      </c>
      <c r="CH69" s="16" t="s">
        <v>3690</v>
      </c>
      <c r="CI69" s="16" t="s">
        <v>3692</v>
      </c>
      <c r="CJ69" s="16" t="s">
        <v>3693</v>
      </c>
      <c r="CK69" s="16" t="s">
        <v>3688</v>
      </c>
      <c r="CL69" s="16" t="s">
        <v>3694</v>
      </c>
      <c r="CM69" s="16" t="s">
        <v>3615</v>
      </c>
      <c r="CN69" s="16" t="s">
        <v>3176</v>
      </c>
      <c r="CR69" s="19"/>
      <c r="CV69" s="16"/>
      <c r="CY69" s="16"/>
      <c r="CZ69" s="16"/>
      <c r="DA69" s="16"/>
      <c r="DC69" s="16"/>
      <c r="DH69" s="16"/>
    </row>
    <row r="70" spans="1:112" x14ac:dyDescent="0.35">
      <c r="A70" s="16" t="s">
        <v>1166</v>
      </c>
      <c r="C70" t="s">
        <v>3698</v>
      </c>
      <c r="D70" s="32"/>
      <c r="E70"/>
      <c r="F70" s="16" t="s">
        <v>5829</v>
      </c>
      <c r="G70" s="16"/>
      <c r="K70" s="16"/>
      <c r="L70" s="16"/>
      <c r="M70" s="16"/>
      <c r="N70" s="16"/>
      <c r="O70" s="16" t="s">
        <v>5810</v>
      </c>
      <c r="P70" s="16"/>
      <c r="Q70" s="16"/>
      <c r="R70" s="16"/>
      <c r="S70" s="16"/>
      <c r="T70" s="16"/>
      <c r="U70" s="16"/>
      <c r="V70" s="16"/>
      <c r="AK70" s="16"/>
      <c r="AX70" s="30"/>
      <c r="BB70" s="26"/>
      <c r="BG70" s="16"/>
      <c r="BH70" s="16"/>
      <c r="BO70" s="16" t="s">
        <v>3699</v>
      </c>
      <c r="BP70" s="16" t="s">
        <v>3700</v>
      </c>
      <c r="BQ70" s="16" t="s">
        <v>3701</v>
      </c>
      <c r="BR70" s="16"/>
      <c r="CA70" s="16"/>
      <c r="CE70" s="16" t="s">
        <v>119</v>
      </c>
      <c r="CF70" s="16" t="s">
        <v>3172</v>
      </c>
      <c r="CG70" s="16" t="s">
        <v>3699</v>
      </c>
      <c r="CH70" s="16" t="s">
        <v>3700</v>
      </c>
      <c r="CI70" s="16" t="s">
        <v>3702</v>
      </c>
      <c r="CJ70" s="16" t="s">
        <v>3703</v>
      </c>
      <c r="CK70" s="16" t="s">
        <v>3698</v>
      </c>
      <c r="CL70" s="16" t="s">
        <v>3565</v>
      </c>
      <c r="CM70" s="16" t="s">
        <v>3193</v>
      </c>
      <c r="CN70" s="16" t="s">
        <v>3704</v>
      </c>
      <c r="CR70" s="19"/>
      <c r="CV70" s="16"/>
      <c r="CY70" s="16"/>
      <c r="CZ70" s="16"/>
      <c r="DA70" s="16"/>
      <c r="DC70" s="16"/>
      <c r="DH70" s="16"/>
    </row>
    <row r="71" spans="1:112" x14ac:dyDescent="0.35">
      <c r="A71" s="16" t="s">
        <v>1166</v>
      </c>
      <c r="C71" t="s">
        <v>3705</v>
      </c>
      <c r="D71" s="32"/>
      <c r="E71"/>
      <c r="F71" s="16" t="s">
        <v>5829</v>
      </c>
      <c r="G71" s="16"/>
      <c r="K71" s="16"/>
      <c r="L71" s="16"/>
      <c r="M71" s="16"/>
      <c r="N71" s="16"/>
      <c r="O71" s="16" t="s">
        <v>5810</v>
      </c>
      <c r="P71" s="16"/>
      <c r="Q71" s="16"/>
      <c r="R71" s="16"/>
      <c r="S71" s="16"/>
      <c r="T71" s="16"/>
      <c r="U71" s="16"/>
      <c r="V71" s="16"/>
      <c r="AK71" s="16"/>
      <c r="AX71" s="30"/>
      <c r="BB71" s="26"/>
      <c r="BG71" s="16"/>
      <c r="BH71" s="16"/>
      <c r="BO71" s="16" t="s">
        <v>3706</v>
      </c>
      <c r="BP71" s="16" t="s">
        <v>3707</v>
      </c>
      <c r="BQ71" s="16" t="s">
        <v>3708</v>
      </c>
      <c r="BR71" s="16"/>
      <c r="CA71" s="16"/>
      <c r="CE71" s="16" t="s">
        <v>119</v>
      </c>
      <c r="CF71" s="16" t="s">
        <v>3172</v>
      </c>
      <c r="CG71" s="16" t="s">
        <v>3706</v>
      </c>
      <c r="CH71" s="16" t="s">
        <v>3707</v>
      </c>
      <c r="CI71" s="16" t="s">
        <v>3709</v>
      </c>
      <c r="CJ71" s="16" t="s">
        <v>3710</v>
      </c>
      <c r="CK71" s="16" t="s">
        <v>3705</v>
      </c>
      <c r="CL71" s="16" t="s">
        <v>3353</v>
      </c>
      <c r="CM71" s="16" t="s">
        <v>3711</v>
      </c>
      <c r="CN71" s="16" t="s">
        <v>3712</v>
      </c>
      <c r="CR71" s="19"/>
      <c r="CV71" s="16"/>
      <c r="CY71" s="16"/>
      <c r="CZ71" s="16"/>
      <c r="DA71" s="16"/>
      <c r="DC71" s="16"/>
      <c r="DH71" s="16"/>
    </row>
    <row r="72" spans="1:112" x14ac:dyDescent="0.35">
      <c r="A72" s="16" t="s">
        <v>1166</v>
      </c>
      <c r="C72" t="s">
        <v>3713</v>
      </c>
      <c r="D72" s="32"/>
      <c r="E72"/>
      <c r="F72" s="16" t="s">
        <v>5829</v>
      </c>
      <c r="G72" s="16"/>
      <c r="K72" s="16"/>
      <c r="L72" s="16"/>
      <c r="M72" s="16"/>
      <c r="N72" s="16"/>
      <c r="O72" s="16" t="s">
        <v>5810</v>
      </c>
      <c r="P72" s="16"/>
      <c r="Q72" s="16"/>
      <c r="R72" s="16"/>
      <c r="S72" s="16"/>
      <c r="T72" s="16"/>
      <c r="U72" s="16"/>
      <c r="V72" s="16"/>
      <c r="AK72" s="16"/>
      <c r="AX72" s="30"/>
      <c r="BB72" s="26"/>
      <c r="BG72" s="16"/>
      <c r="BH72" s="16"/>
      <c r="BO72" s="16" t="s">
        <v>3714</v>
      </c>
      <c r="BP72" s="16" t="s">
        <v>3715</v>
      </c>
      <c r="BQ72" s="16" t="s">
        <v>3716</v>
      </c>
      <c r="BR72" s="16"/>
      <c r="CA72" s="16"/>
      <c r="CE72" s="16" t="s">
        <v>119</v>
      </c>
      <c r="CF72" s="16" t="s">
        <v>3172</v>
      </c>
      <c r="CG72" s="16" t="s">
        <v>3714</v>
      </c>
      <c r="CH72" s="16" t="s">
        <v>3715</v>
      </c>
      <c r="CI72" s="16" t="s">
        <v>3717</v>
      </c>
      <c r="CJ72" s="16" t="s">
        <v>3718</v>
      </c>
      <c r="CK72" s="16" t="s">
        <v>3713</v>
      </c>
      <c r="CL72" s="16" t="s">
        <v>3719</v>
      </c>
      <c r="CM72" s="16" t="s">
        <v>3720</v>
      </c>
      <c r="CN72" s="16" t="s">
        <v>3294</v>
      </c>
      <c r="CR72" s="19"/>
      <c r="CV72" s="16"/>
      <c r="CY72" s="16"/>
      <c r="CZ72" s="16"/>
      <c r="DA72" s="16"/>
      <c r="DC72" s="16"/>
      <c r="DH72" s="16"/>
    </row>
    <row r="73" spans="1:112" x14ac:dyDescent="0.35">
      <c r="A73" s="16" t="s">
        <v>1166</v>
      </c>
      <c r="C73" t="s">
        <v>3721</v>
      </c>
      <c r="D73" s="32"/>
      <c r="E73"/>
      <c r="F73" s="16" t="s">
        <v>5829</v>
      </c>
      <c r="G73" s="16"/>
      <c r="K73" s="16"/>
      <c r="L73" s="16"/>
      <c r="M73" s="16"/>
      <c r="N73" s="16"/>
      <c r="O73" s="16" t="s">
        <v>5810</v>
      </c>
      <c r="P73" s="16"/>
      <c r="Q73" s="16"/>
      <c r="R73" s="16"/>
      <c r="S73" s="16"/>
      <c r="T73" s="16"/>
      <c r="U73" s="16"/>
      <c r="V73" s="16"/>
      <c r="AK73" s="16"/>
      <c r="AX73" s="30"/>
      <c r="BB73" s="26"/>
      <c r="BG73" s="16"/>
      <c r="BH73" s="16"/>
      <c r="BO73" s="16" t="s">
        <v>3722</v>
      </c>
      <c r="BP73" s="16" t="s">
        <v>3723</v>
      </c>
      <c r="BQ73" s="16" t="s">
        <v>3724</v>
      </c>
      <c r="BR73" s="16"/>
      <c r="CA73" s="16"/>
      <c r="CE73" s="16" t="s">
        <v>119</v>
      </c>
      <c r="CF73" s="16" t="s">
        <v>3172</v>
      </c>
      <c r="CG73" s="16" t="s">
        <v>3722</v>
      </c>
      <c r="CH73" s="16" t="s">
        <v>3723</v>
      </c>
      <c r="CI73" s="16" t="s">
        <v>6118</v>
      </c>
      <c r="CJ73" s="16" t="s">
        <v>3725</v>
      </c>
      <c r="CK73" s="16" t="s">
        <v>3721</v>
      </c>
      <c r="CL73" s="16" t="s">
        <v>3726</v>
      </c>
      <c r="CM73" s="16" t="s">
        <v>3193</v>
      </c>
      <c r="CN73" s="16" t="s">
        <v>3647</v>
      </c>
      <c r="CR73" s="19"/>
      <c r="CV73" s="16"/>
      <c r="CY73" s="16"/>
      <c r="CZ73" s="16"/>
      <c r="DA73" s="16"/>
      <c r="DC73" s="16"/>
      <c r="DH73" s="16"/>
    </row>
    <row r="74" spans="1:112" x14ac:dyDescent="0.35">
      <c r="A74" s="16" t="s">
        <v>1166</v>
      </c>
      <c r="C74" t="s">
        <v>3727</v>
      </c>
      <c r="D74" s="32"/>
      <c r="E74"/>
      <c r="F74" s="16" t="s">
        <v>5829</v>
      </c>
      <c r="G74" s="16"/>
      <c r="K74" s="16"/>
      <c r="L74" s="16"/>
      <c r="M74" s="16"/>
      <c r="N74" s="16"/>
      <c r="O74" s="16" t="s">
        <v>5810</v>
      </c>
      <c r="P74" s="16"/>
      <c r="Q74" s="16"/>
      <c r="R74" s="16"/>
      <c r="S74" s="16"/>
      <c r="T74" s="16"/>
      <c r="U74" s="16"/>
      <c r="V74" s="16"/>
      <c r="AK74" s="16"/>
      <c r="AX74" s="30"/>
      <c r="BB74" s="26"/>
      <c r="BG74" s="16"/>
      <c r="BH74" s="16"/>
      <c r="BO74" s="16" t="s">
        <v>3728</v>
      </c>
      <c r="BP74" s="16" t="s">
        <v>3729</v>
      </c>
      <c r="BQ74" s="16" t="s">
        <v>3730</v>
      </c>
      <c r="BR74" s="16"/>
      <c r="CA74" s="16"/>
      <c r="CE74" s="16" t="s">
        <v>119</v>
      </c>
      <c r="CF74" s="16" t="s">
        <v>3172</v>
      </c>
      <c r="CG74" s="16" t="s">
        <v>3728</v>
      </c>
      <c r="CH74" s="16" t="s">
        <v>3729</v>
      </c>
      <c r="CI74" s="16" t="s">
        <v>3731</v>
      </c>
      <c r="CJ74" s="16" t="s">
        <v>3732</v>
      </c>
      <c r="CK74" s="16" t="s">
        <v>3727</v>
      </c>
      <c r="CL74" s="16" t="s">
        <v>3733</v>
      </c>
      <c r="CM74" s="16" t="s">
        <v>3734</v>
      </c>
      <c r="CN74" s="16" t="s">
        <v>3735</v>
      </c>
      <c r="CR74" s="19"/>
      <c r="CV74" s="16"/>
      <c r="CY74" s="16"/>
      <c r="CZ74" s="16"/>
      <c r="DA74" s="16"/>
      <c r="DC74" s="16"/>
      <c r="DH74" s="16"/>
    </row>
    <row r="75" spans="1:112" x14ac:dyDescent="0.35">
      <c r="A75" s="16" t="s">
        <v>1166</v>
      </c>
      <c r="C75" t="s">
        <v>3736</v>
      </c>
      <c r="D75" s="32"/>
      <c r="E75"/>
      <c r="F75" s="16" t="s">
        <v>5829</v>
      </c>
      <c r="G75" s="16"/>
      <c r="K75" s="16"/>
      <c r="L75" s="16"/>
      <c r="M75" s="16"/>
      <c r="N75" s="16"/>
      <c r="O75" s="16" t="s">
        <v>5810</v>
      </c>
      <c r="P75" s="16"/>
      <c r="Q75" s="16"/>
      <c r="R75" s="16"/>
      <c r="S75" s="16"/>
      <c r="T75" s="16"/>
      <c r="U75" s="16"/>
      <c r="V75" s="16"/>
      <c r="AK75" s="16"/>
      <c r="AX75" s="30"/>
      <c r="BB75" s="26"/>
      <c r="BG75" s="16"/>
      <c r="BH75" s="16"/>
      <c r="BO75" s="16" t="s">
        <v>3737</v>
      </c>
      <c r="BP75" s="16" t="s">
        <v>3738</v>
      </c>
      <c r="BQ75" s="16" t="s">
        <v>3739</v>
      </c>
      <c r="BR75" s="16"/>
      <c r="CA75" s="16"/>
      <c r="CE75" s="16" t="s">
        <v>119</v>
      </c>
      <c r="CF75" s="16" t="s">
        <v>3172</v>
      </c>
      <c r="CG75" s="16" t="s">
        <v>3737</v>
      </c>
      <c r="CH75" s="16" t="s">
        <v>3738</v>
      </c>
      <c r="CI75" s="16" t="s">
        <v>3740</v>
      </c>
      <c r="CJ75" s="16" t="s">
        <v>3741</v>
      </c>
      <c r="CK75" s="16" t="s">
        <v>3736</v>
      </c>
      <c r="CL75" s="16" t="s">
        <v>3417</v>
      </c>
      <c r="CM75" s="16" t="s">
        <v>3435</v>
      </c>
      <c r="CN75" s="16" t="s">
        <v>3346</v>
      </c>
      <c r="CR75" s="19"/>
      <c r="CV75" s="16"/>
      <c r="CY75" s="16"/>
      <c r="CZ75" s="16"/>
      <c r="DA75" s="16"/>
      <c r="DC75" s="16"/>
      <c r="DH75" s="16"/>
    </row>
    <row r="76" spans="1:112" x14ac:dyDescent="0.35">
      <c r="A76" s="16" t="s">
        <v>1166</v>
      </c>
      <c r="C76" t="s">
        <v>3747</v>
      </c>
      <c r="D76" s="32"/>
      <c r="E76"/>
      <c r="F76" s="16" t="s">
        <v>5829</v>
      </c>
      <c r="G76" s="16"/>
      <c r="K76" s="16"/>
      <c r="L76" s="16"/>
      <c r="M76" s="16"/>
      <c r="N76" s="16"/>
      <c r="O76" s="16" t="s">
        <v>5810</v>
      </c>
      <c r="P76" s="16"/>
      <c r="Q76" s="16"/>
      <c r="R76" s="16"/>
      <c r="S76" s="16"/>
      <c r="T76" s="16"/>
      <c r="U76" s="16"/>
      <c r="V76" s="16"/>
      <c r="AK76" s="16"/>
      <c r="AX76" s="30"/>
      <c r="BB76" s="26"/>
      <c r="BG76" s="16"/>
      <c r="BH76" s="16"/>
      <c r="BO76" s="16" t="s">
        <v>3748</v>
      </c>
      <c r="BP76" s="16" t="s">
        <v>3749</v>
      </c>
      <c r="BQ76" s="16" t="s">
        <v>3750</v>
      </c>
      <c r="BR76" s="16"/>
      <c r="CA76" s="16"/>
      <c r="CE76" s="16" t="s">
        <v>119</v>
      </c>
      <c r="CF76" s="16" t="s">
        <v>3172</v>
      </c>
      <c r="CG76" s="16" t="s">
        <v>3748</v>
      </c>
      <c r="CH76" s="16" t="s">
        <v>3749</v>
      </c>
      <c r="CI76" s="16" t="s">
        <v>3751</v>
      </c>
      <c r="CJ76" s="16" t="s">
        <v>3752</v>
      </c>
      <c r="CK76" s="16" t="s">
        <v>3747</v>
      </c>
      <c r="CL76" s="16" t="s">
        <v>3234</v>
      </c>
      <c r="CM76" s="16" t="s">
        <v>3753</v>
      </c>
      <c r="CN76" s="16" t="s">
        <v>3754</v>
      </c>
      <c r="CR76" s="19"/>
      <c r="CV76" s="16"/>
      <c r="CY76" s="16"/>
      <c r="CZ76" s="16"/>
      <c r="DA76" s="16"/>
      <c r="DC76" s="16"/>
      <c r="DH76" s="16"/>
    </row>
    <row r="77" spans="1:112" x14ac:dyDescent="0.35">
      <c r="A77" s="16" t="s">
        <v>1166</v>
      </c>
      <c r="C77" t="s">
        <v>3755</v>
      </c>
      <c r="D77" s="32"/>
      <c r="E77"/>
      <c r="F77" s="16" t="s">
        <v>5829</v>
      </c>
      <c r="G77" s="16"/>
      <c r="K77" s="16"/>
      <c r="L77" s="16"/>
      <c r="M77" s="16"/>
      <c r="N77" s="16"/>
      <c r="O77" s="16" t="s">
        <v>5810</v>
      </c>
      <c r="P77" s="16"/>
      <c r="Q77" s="16"/>
      <c r="R77" s="16"/>
      <c r="S77" s="16"/>
      <c r="T77" s="16"/>
      <c r="U77" s="16"/>
      <c r="V77" s="16"/>
      <c r="AK77" s="16"/>
      <c r="AX77" s="30"/>
      <c r="BB77" s="26"/>
      <c r="BG77" s="16"/>
      <c r="BH77" s="16"/>
      <c r="BO77" s="16" t="s">
        <v>3756</v>
      </c>
      <c r="BP77" s="16" t="s">
        <v>3757</v>
      </c>
      <c r="BQ77" s="16" t="s">
        <v>3758</v>
      </c>
      <c r="BR77" s="16"/>
      <c r="CA77" s="16"/>
      <c r="CE77" s="16" t="s">
        <v>119</v>
      </c>
      <c r="CF77" s="16" t="s">
        <v>3172</v>
      </c>
      <c r="CG77" s="16" t="s">
        <v>3756</v>
      </c>
      <c r="CH77" s="16" t="s">
        <v>3757</v>
      </c>
      <c r="CI77" s="16" t="s">
        <v>3759</v>
      </c>
      <c r="CJ77" s="16" t="s">
        <v>3760</v>
      </c>
      <c r="CK77" s="16" t="s">
        <v>3755</v>
      </c>
      <c r="CL77" s="16" t="s">
        <v>3300</v>
      </c>
      <c r="CM77" s="16" t="s">
        <v>3761</v>
      </c>
      <c r="CN77" s="16" t="s">
        <v>3762</v>
      </c>
      <c r="CR77" s="19"/>
      <c r="CV77" s="16"/>
      <c r="CY77" s="16"/>
      <c r="CZ77" s="16"/>
      <c r="DA77" s="16"/>
      <c r="DC77" s="16"/>
      <c r="DH77" s="16"/>
    </row>
    <row r="78" spans="1:112" x14ac:dyDescent="0.35">
      <c r="A78" s="16" t="s">
        <v>1166</v>
      </c>
      <c r="C78" t="s">
        <v>3763</v>
      </c>
      <c r="D78" s="32"/>
      <c r="E78"/>
      <c r="F78" s="16" t="s">
        <v>5829</v>
      </c>
      <c r="G78" s="16"/>
      <c r="K78" s="16"/>
      <c r="L78" s="16"/>
      <c r="M78" s="16"/>
      <c r="N78" s="16"/>
      <c r="O78" s="16" t="s">
        <v>5810</v>
      </c>
      <c r="P78" s="16"/>
      <c r="Q78" s="16"/>
      <c r="R78" s="16"/>
      <c r="S78" s="16"/>
      <c r="T78" s="16"/>
      <c r="U78" s="16"/>
      <c r="V78" s="16"/>
      <c r="AK78" s="16"/>
      <c r="AX78" s="30"/>
      <c r="BB78" s="26"/>
      <c r="BG78" s="16"/>
      <c r="BH78" s="16"/>
      <c r="BO78" s="16" t="s">
        <v>3764</v>
      </c>
      <c r="BP78" s="16" t="s">
        <v>3765</v>
      </c>
      <c r="BQ78" s="16" t="s">
        <v>3766</v>
      </c>
      <c r="BR78" s="16"/>
      <c r="CA78" s="16"/>
      <c r="CE78" s="16" t="s">
        <v>119</v>
      </c>
      <c r="CF78" s="16" t="s">
        <v>3172</v>
      </c>
      <c r="CG78" s="16" t="s">
        <v>3764</v>
      </c>
      <c r="CH78" s="16" t="s">
        <v>3765</v>
      </c>
      <c r="CI78" s="16" t="s">
        <v>3767</v>
      </c>
      <c r="CJ78" s="16" t="s">
        <v>3768</v>
      </c>
      <c r="CK78" s="16" t="s">
        <v>3763</v>
      </c>
      <c r="CL78" s="16" t="s">
        <v>3726</v>
      </c>
      <c r="CM78" s="16" t="s">
        <v>3497</v>
      </c>
      <c r="CN78" s="16" t="s">
        <v>3476</v>
      </c>
      <c r="CR78" s="19"/>
      <c r="CV78" s="16"/>
      <c r="CY78" s="16"/>
      <c r="CZ78" s="16"/>
      <c r="DA78" s="16"/>
      <c r="DC78" s="16"/>
      <c r="DH78" s="16"/>
    </row>
    <row r="79" spans="1:112" x14ac:dyDescent="0.35">
      <c r="A79" s="16" t="s">
        <v>1166</v>
      </c>
      <c r="C79" t="s">
        <v>3769</v>
      </c>
      <c r="D79" s="32"/>
      <c r="E79"/>
      <c r="F79" s="16" t="s">
        <v>5829</v>
      </c>
      <c r="G79" s="16"/>
      <c r="K79" s="16"/>
      <c r="L79" s="16"/>
      <c r="M79" s="16"/>
      <c r="N79" s="16"/>
      <c r="O79" s="16" t="s">
        <v>5810</v>
      </c>
      <c r="P79" s="16"/>
      <c r="Q79" s="16"/>
      <c r="R79" s="16"/>
      <c r="S79" s="16"/>
      <c r="T79" s="16"/>
      <c r="U79" s="16"/>
      <c r="V79" s="16"/>
      <c r="AK79" s="16"/>
      <c r="AX79" s="30"/>
      <c r="BB79" s="26"/>
      <c r="BG79" s="16"/>
      <c r="BH79" s="16"/>
      <c r="BO79" s="16" t="s">
        <v>3770</v>
      </c>
      <c r="BP79" s="16" t="s">
        <v>3771</v>
      </c>
      <c r="BQ79" s="16" t="s">
        <v>3772</v>
      </c>
      <c r="BR79" s="16"/>
      <c r="CA79" s="16"/>
      <c r="CE79" s="16" t="s">
        <v>119</v>
      </c>
      <c r="CF79" s="16" t="s">
        <v>3172</v>
      </c>
      <c r="CG79" s="16" t="s">
        <v>3770</v>
      </c>
      <c r="CH79" s="16" t="s">
        <v>3771</v>
      </c>
      <c r="CI79" s="16" t="s">
        <v>3773</v>
      </c>
      <c r="CJ79" s="16" t="s">
        <v>3774</v>
      </c>
      <c r="CK79" s="16" t="s">
        <v>3769</v>
      </c>
      <c r="CL79" s="16" t="s">
        <v>3733</v>
      </c>
      <c r="CM79" s="16" t="s">
        <v>3775</v>
      </c>
      <c r="CN79" s="16" t="s">
        <v>3608</v>
      </c>
      <c r="CR79" s="19"/>
      <c r="CV79" s="16"/>
      <c r="CY79" s="16"/>
      <c r="CZ79" s="16"/>
      <c r="DA79" s="16"/>
      <c r="DC79" s="16"/>
      <c r="DH79" s="16"/>
    </row>
    <row r="80" spans="1:112" x14ac:dyDescent="0.35">
      <c r="A80" s="16" t="s">
        <v>1166</v>
      </c>
      <c r="C80" t="s">
        <v>3776</v>
      </c>
      <c r="D80" s="32"/>
      <c r="E80"/>
      <c r="F80" s="16" t="s">
        <v>5829</v>
      </c>
      <c r="G80" s="16"/>
      <c r="K80" s="16"/>
      <c r="L80" s="16"/>
      <c r="M80" s="16"/>
      <c r="N80" s="16"/>
      <c r="O80" s="16" t="s">
        <v>5810</v>
      </c>
      <c r="P80" s="16"/>
      <c r="Q80" s="16"/>
      <c r="R80" s="16"/>
      <c r="S80" s="16"/>
      <c r="T80" s="16"/>
      <c r="U80" s="16"/>
      <c r="V80" s="16"/>
      <c r="AK80" s="16"/>
      <c r="AX80" s="30"/>
      <c r="BB80" s="26"/>
      <c r="BG80" s="16"/>
      <c r="BH80" s="16"/>
      <c r="BO80" s="16" t="s">
        <v>3777</v>
      </c>
      <c r="BP80" s="16" t="s">
        <v>3778</v>
      </c>
      <c r="BQ80" s="16" t="s">
        <v>3779</v>
      </c>
      <c r="BR80" s="16"/>
      <c r="CA80" s="16"/>
      <c r="CE80" s="16" t="s">
        <v>119</v>
      </c>
      <c r="CF80" s="16" t="s">
        <v>3172</v>
      </c>
      <c r="CG80" s="16" t="s">
        <v>3777</v>
      </c>
      <c r="CH80" s="16" t="s">
        <v>3778</v>
      </c>
      <c r="CI80" s="16" t="s">
        <v>3780</v>
      </c>
      <c r="CJ80" s="16" t="s">
        <v>3781</v>
      </c>
      <c r="CK80" s="16" t="s">
        <v>3776</v>
      </c>
      <c r="CL80" s="16" t="s">
        <v>3719</v>
      </c>
      <c r="CM80" s="16" t="s">
        <v>3782</v>
      </c>
      <c r="CN80" s="16" t="s">
        <v>3294</v>
      </c>
      <c r="CR80" s="19"/>
      <c r="CV80" s="16"/>
      <c r="CY80" s="16"/>
      <c r="CZ80" s="16"/>
      <c r="DA80" s="16"/>
      <c r="DC80" s="16"/>
      <c r="DH80" s="16"/>
    </row>
    <row r="81" spans="1:112" x14ac:dyDescent="0.35">
      <c r="A81" s="16" t="s">
        <v>1166</v>
      </c>
      <c r="C81" t="s">
        <v>3783</v>
      </c>
      <c r="D81" s="32"/>
      <c r="E81"/>
      <c r="F81" s="16" t="s">
        <v>5829</v>
      </c>
      <c r="G81" s="16"/>
      <c r="K81" s="16"/>
      <c r="L81" s="16"/>
      <c r="M81" s="16"/>
      <c r="N81" s="16"/>
      <c r="O81" s="16" t="s">
        <v>5810</v>
      </c>
      <c r="P81" s="16"/>
      <c r="Q81" s="16"/>
      <c r="R81" s="16"/>
      <c r="S81" s="16"/>
      <c r="T81" s="16"/>
      <c r="U81" s="16"/>
      <c r="V81" s="16"/>
      <c r="AK81" s="16"/>
      <c r="AX81" s="30"/>
      <c r="BB81" s="26"/>
      <c r="BG81" s="16"/>
      <c r="BH81" s="16"/>
      <c r="BO81" s="16" t="s">
        <v>3784</v>
      </c>
      <c r="BP81" s="16" t="s">
        <v>3785</v>
      </c>
      <c r="BQ81" s="16" t="s">
        <v>3786</v>
      </c>
      <c r="BR81" s="16"/>
      <c r="CA81" s="16"/>
      <c r="CE81" s="16" t="s">
        <v>119</v>
      </c>
      <c r="CF81" s="16" t="s">
        <v>3172</v>
      </c>
      <c r="CG81" s="16" t="s">
        <v>3784</v>
      </c>
      <c r="CH81" s="16" t="s">
        <v>3785</v>
      </c>
      <c r="CI81" s="16" t="s">
        <v>3787</v>
      </c>
      <c r="CJ81" s="16" t="s">
        <v>3788</v>
      </c>
      <c r="CK81" s="16" t="s">
        <v>3783</v>
      </c>
      <c r="CL81" s="16" t="s">
        <v>3726</v>
      </c>
      <c r="CM81" s="16" t="s">
        <v>3435</v>
      </c>
      <c r="CN81" s="16" t="s">
        <v>3476</v>
      </c>
      <c r="CR81" s="19"/>
      <c r="CV81" s="16"/>
      <c r="CY81" s="16"/>
      <c r="CZ81" s="16"/>
      <c r="DA81" s="16"/>
      <c r="DC81" s="16"/>
      <c r="DH81" s="16"/>
    </row>
    <row r="82" spans="1:112" x14ac:dyDescent="0.35">
      <c r="A82" s="16" t="s">
        <v>1166</v>
      </c>
      <c r="C82" t="s">
        <v>3789</v>
      </c>
      <c r="D82" s="32"/>
      <c r="E82"/>
      <c r="F82" s="16" t="s">
        <v>5829</v>
      </c>
      <c r="G82" s="16"/>
      <c r="K82" s="16"/>
      <c r="L82" s="16"/>
      <c r="M82" s="16"/>
      <c r="N82" s="16"/>
      <c r="O82" s="16" t="s">
        <v>5810</v>
      </c>
      <c r="P82" s="16"/>
      <c r="Q82" s="16"/>
      <c r="R82" s="16"/>
      <c r="S82" s="16"/>
      <c r="T82" s="16"/>
      <c r="U82" s="16"/>
      <c r="V82" s="16"/>
      <c r="AK82" s="16"/>
      <c r="AX82" s="30"/>
      <c r="BB82" s="26"/>
      <c r="BG82" s="16"/>
      <c r="BH82" s="16"/>
      <c r="BO82" s="16" t="s">
        <v>3790</v>
      </c>
      <c r="BP82" s="16" t="s">
        <v>3791</v>
      </c>
      <c r="BQ82" s="16" t="s">
        <v>3792</v>
      </c>
      <c r="BR82" s="16"/>
      <c r="CA82" s="16"/>
      <c r="CE82" s="16" t="s">
        <v>119</v>
      </c>
      <c r="CF82" s="16" t="s">
        <v>3172</v>
      </c>
      <c r="CG82" s="16" t="s">
        <v>3790</v>
      </c>
      <c r="CH82" s="16" t="s">
        <v>3791</v>
      </c>
      <c r="CI82" s="16" t="s">
        <v>3793</v>
      </c>
      <c r="CJ82" s="16" t="s">
        <v>3794</v>
      </c>
      <c r="CK82" s="16" t="s">
        <v>3789</v>
      </c>
      <c r="CL82" s="16" t="s">
        <v>3234</v>
      </c>
      <c r="CM82" s="16" t="s">
        <v>3418</v>
      </c>
      <c r="CN82" s="16" t="s">
        <v>3795</v>
      </c>
      <c r="CR82" s="19"/>
      <c r="CV82" s="16"/>
      <c r="CY82" s="16"/>
      <c r="CZ82" s="16"/>
      <c r="DA82" s="16"/>
      <c r="DC82" s="16"/>
      <c r="DH82" s="16"/>
    </row>
    <row r="83" spans="1:112" x14ac:dyDescent="0.35">
      <c r="A83" s="16" t="s">
        <v>1166</v>
      </c>
      <c r="C83" t="s">
        <v>3797</v>
      </c>
      <c r="D83" s="32"/>
      <c r="E83"/>
      <c r="F83" s="16" t="s">
        <v>5829</v>
      </c>
      <c r="G83" s="16"/>
      <c r="K83" s="16"/>
      <c r="L83" s="16"/>
      <c r="M83" s="16"/>
      <c r="N83" s="16"/>
      <c r="O83" s="16" t="s">
        <v>5810</v>
      </c>
      <c r="P83" s="16"/>
      <c r="Q83" s="16"/>
      <c r="R83" s="16"/>
      <c r="S83" s="16"/>
      <c r="T83" s="16"/>
      <c r="U83" s="16"/>
      <c r="V83" s="16"/>
      <c r="AK83" s="16"/>
      <c r="AX83" s="30"/>
      <c r="BB83" s="26"/>
      <c r="BG83" s="16"/>
      <c r="BH83" s="16"/>
      <c r="BO83" s="16" t="s">
        <v>3798</v>
      </c>
      <c r="BP83" s="16" t="s">
        <v>3799</v>
      </c>
      <c r="BQ83" s="16" t="s">
        <v>3800</v>
      </c>
      <c r="BR83" s="16"/>
      <c r="CA83" s="16"/>
      <c r="CE83" s="16" t="s">
        <v>119</v>
      </c>
      <c r="CF83" s="16" t="s">
        <v>3172</v>
      </c>
      <c r="CG83" s="16" t="s">
        <v>3798</v>
      </c>
      <c r="CH83" s="16" t="s">
        <v>3799</v>
      </c>
      <c r="CI83" s="16" t="s">
        <v>6119</v>
      </c>
      <c r="CJ83" s="16" t="s">
        <v>3801</v>
      </c>
      <c r="CK83" s="16" t="s">
        <v>3797</v>
      </c>
      <c r="CL83" s="16" t="s">
        <v>3338</v>
      </c>
      <c r="CM83" s="16" t="s">
        <v>3802</v>
      </c>
      <c r="CN83" s="16" t="s">
        <v>3324</v>
      </c>
      <c r="CR83" s="19"/>
      <c r="CV83" s="16"/>
      <c r="CY83" s="16"/>
      <c r="CZ83" s="16"/>
      <c r="DA83" s="16"/>
      <c r="DC83" s="16"/>
      <c r="DH83" s="16"/>
    </row>
    <row r="84" spans="1:112" x14ac:dyDescent="0.35">
      <c r="A84" s="16" t="s">
        <v>1166</v>
      </c>
      <c r="C84" t="s">
        <v>3803</v>
      </c>
      <c r="D84" s="32"/>
      <c r="E84"/>
      <c r="F84" s="16" t="s">
        <v>5829</v>
      </c>
      <c r="G84" s="16"/>
      <c r="K84" s="16"/>
      <c r="L84" s="16"/>
      <c r="M84" s="16"/>
      <c r="N84" s="16"/>
      <c r="O84" s="16" t="s">
        <v>5810</v>
      </c>
      <c r="P84" s="16"/>
      <c r="Q84" s="16"/>
      <c r="R84" s="16"/>
      <c r="S84" s="16"/>
      <c r="T84" s="16"/>
      <c r="U84" s="16"/>
      <c r="V84" s="16"/>
      <c r="AK84" s="16"/>
      <c r="AX84" s="30"/>
      <c r="BB84" s="26"/>
      <c r="BG84" s="16"/>
      <c r="BH84" s="16"/>
      <c r="BO84" s="16" t="s">
        <v>3804</v>
      </c>
      <c r="BP84" s="16" t="s">
        <v>3805</v>
      </c>
      <c r="BQ84" s="16" t="s">
        <v>3806</v>
      </c>
      <c r="BR84" s="16"/>
      <c r="CA84" s="16"/>
      <c r="CE84" s="16" t="s">
        <v>119</v>
      </c>
      <c r="CF84" s="16" t="s">
        <v>3172</v>
      </c>
      <c r="CG84" s="16" t="s">
        <v>3804</v>
      </c>
      <c r="CH84" s="16" t="s">
        <v>3805</v>
      </c>
      <c r="CI84" s="16" t="s">
        <v>3807</v>
      </c>
      <c r="CJ84" s="16" t="s">
        <v>3808</v>
      </c>
      <c r="CK84" s="16" t="s">
        <v>3803</v>
      </c>
      <c r="CL84" s="16" t="s">
        <v>3225</v>
      </c>
      <c r="CM84" s="16" t="s">
        <v>3809</v>
      </c>
      <c r="CN84" s="16" t="s">
        <v>3309</v>
      </c>
      <c r="CR84" s="19"/>
      <c r="CV84" s="16"/>
      <c r="CY84" s="16"/>
      <c r="CZ84" s="16"/>
      <c r="DA84" s="16"/>
      <c r="DC84" s="16"/>
      <c r="DH84" s="16"/>
    </row>
    <row r="85" spans="1:112" x14ac:dyDescent="0.35">
      <c r="A85" s="16" t="s">
        <v>1166</v>
      </c>
      <c r="C85" t="s">
        <v>3810</v>
      </c>
      <c r="D85" s="32"/>
      <c r="E85"/>
      <c r="F85" s="16" t="s">
        <v>5829</v>
      </c>
      <c r="G85" s="16"/>
      <c r="K85" s="16"/>
      <c r="L85" s="16"/>
      <c r="M85" s="16"/>
      <c r="N85" s="16"/>
      <c r="O85" s="16" t="s">
        <v>5810</v>
      </c>
      <c r="P85" s="16"/>
      <c r="Q85" s="16"/>
      <c r="R85" s="16"/>
      <c r="S85" s="16"/>
      <c r="T85" s="16"/>
      <c r="U85" s="16"/>
      <c r="V85" s="16"/>
      <c r="AK85" s="16"/>
      <c r="AX85" s="30"/>
      <c r="BB85" s="26"/>
      <c r="BG85" s="16"/>
      <c r="BH85" s="16"/>
      <c r="BO85" s="16" t="s">
        <v>3811</v>
      </c>
      <c r="BP85" s="16" t="s">
        <v>3812</v>
      </c>
      <c r="BQ85" s="16" t="s">
        <v>3813</v>
      </c>
      <c r="BR85" s="16"/>
      <c r="CA85" s="16"/>
      <c r="CE85" s="16" t="s">
        <v>119</v>
      </c>
      <c r="CF85" s="16" t="s">
        <v>3172</v>
      </c>
      <c r="CG85" s="16" t="s">
        <v>3811</v>
      </c>
      <c r="CH85" s="16" t="s">
        <v>3812</v>
      </c>
      <c r="CI85" s="16" t="s">
        <v>3814</v>
      </c>
      <c r="CJ85" s="16" t="s">
        <v>3815</v>
      </c>
      <c r="CK85" s="16" t="s">
        <v>3810</v>
      </c>
      <c r="CL85" s="16" t="s">
        <v>3338</v>
      </c>
      <c r="CM85" s="16" t="s">
        <v>3345</v>
      </c>
      <c r="CN85" s="16" t="s">
        <v>3816</v>
      </c>
      <c r="CR85" s="19"/>
      <c r="CV85" s="16"/>
      <c r="CY85" s="16"/>
      <c r="CZ85" s="16"/>
      <c r="DA85" s="16"/>
      <c r="DC85" s="16"/>
      <c r="DH85" s="16"/>
    </row>
    <row r="86" spans="1:112" x14ac:dyDescent="0.35">
      <c r="A86" s="16" t="s">
        <v>1166</v>
      </c>
      <c r="C86" t="s">
        <v>3817</v>
      </c>
      <c r="D86" s="32"/>
      <c r="E86"/>
      <c r="F86" s="16" t="s">
        <v>5829</v>
      </c>
      <c r="G86" s="16"/>
      <c r="K86" s="16"/>
      <c r="L86" s="16"/>
      <c r="M86" s="16"/>
      <c r="N86" s="16"/>
      <c r="O86" s="16" t="s">
        <v>5810</v>
      </c>
      <c r="P86" s="16"/>
      <c r="Q86" s="16"/>
      <c r="R86" s="16"/>
      <c r="S86" s="16"/>
      <c r="T86" s="16"/>
      <c r="U86" s="16"/>
      <c r="V86" s="16"/>
      <c r="AK86" s="16"/>
      <c r="AX86" s="30"/>
      <c r="BB86" s="26"/>
      <c r="BG86" s="16"/>
      <c r="BH86" s="16"/>
      <c r="BO86" s="16" t="s">
        <v>3818</v>
      </c>
      <c r="BP86" s="16" t="s">
        <v>3819</v>
      </c>
      <c r="BQ86" s="16" t="s">
        <v>3820</v>
      </c>
      <c r="BR86" s="16"/>
      <c r="CA86" s="16"/>
      <c r="CE86" s="16" t="s">
        <v>119</v>
      </c>
      <c r="CF86" s="16" t="s">
        <v>3172</v>
      </c>
      <c r="CG86" s="16" t="s">
        <v>3818</v>
      </c>
      <c r="CH86" s="16" t="s">
        <v>3819</v>
      </c>
      <c r="CI86" s="16" t="s">
        <v>3821</v>
      </c>
      <c r="CJ86" s="16" t="s">
        <v>3822</v>
      </c>
      <c r="CK86" s="16" t="s">
        <v>3817</v>
      </c>
      <c r="CL86" s="16" t="s">
        <v>3587</v>
      </c>
      <c r="CM86" s="16" t="s">
        <v>3734</v>
      </c>
      <c r="CN86" s="16" t="s">
        <v>3498</v>
      </c>
      <c r="CR86" s="19"/>
      <c r="CV86" s="16"/>
      <c r="CY86" s="16"/>
      <c r="CZ86" s="16"/>
      <c r="DA86" s="16"/>
      <c r="DC86" s="16"/>
      <c r="DH86" s="16"/>
    </row>
    <row r="87" spans="1:112" x14ac:dyDescent="0.35">
      <c r="A87" s="16" t="s">
        <v>1166</v>
      </c>
      <c r="C87" t="s">
        <v>3823</v>
      </c>
      <c r="D87" s="32"/>
      <c r="E87"/>
      <c r="F87" s="16" t="s">
        <v>5829</v>
      </c>
      <c r="G87" s="16"/>
      <c r="K87" s="16"/>
      <c r="L87" s="16"/>
      <c r="M87" s="16"/>
      <c r="N87" s="16"/>
      <c r="O87" s="16" t="s">
        <v>5810</v>
      </c>
      <c r="P87" s="16"/>
      <c r="Q87" s="16"/>
      <c r="R87" s="16"/>
      <c r="S87" s="16"/>
      <c r="T87" s="16"/>
      <c r="U87" s="16"/>
      <c r="V87" s="16"/>
      <c r="AK87" s="16"/>
      <c r="AX87" s="30"/>
      <c r="BB87" s="26"/>
      <c r="BG87" s="16"/>
      <c r="BH87" s="16"/>
      <c r="BO87" s="16" t="s">
        <v>3824</v>
      </c>
      <c r="BP87" s="16" t="s">
        <v>3825</v>
      </c>
      <c r="BQ87" s="16" t="s">
        <v>3826</v>
      </c>
      <c r="BR87" s="16"/>
      <c r="CA87" s="16"/>
      <c r="CE87" s="16" t="s">
        <v>119</v>
      </c>
      <c r="CF87" s="16" t="s">
        <v>3172</v>
      </c>
      <c r="CG87" s="16" t="s">
        <v>3824</v>
      </c>
      <c r="CH87" s="16" t="s">
        <v>3825</v>
      </c>
      <c r="CI87" s="16" t="s">
        <v>3827</v>
      </c>
      <c r="CJ87" s="16" t="s">
        <v>3828</v>
      </c>
      <c r="CK87" s="16" t="s">
        <v>3823</v>
      </c>
      <c r="CL87" s="16" t="s">
        <v>3733</v>
      </c>
      <c r="CM87" s="16" t="s">
        <v>3829</v>
      </c>
      <c r="CN87" s="16" t="s">
        <v>3830</v>
      </c>
      <c r="CR87" s="19"/>
      <c r="CV87" s="16"/>
      <c r="CY87" s="16"/>
      <c r="CZ87" s="16"/>
      <c r="DA87" s="16"/>
      <c r="DC87" s="16"/>
      <c r="DH87" s="16"/>
    </row>
    <row r="88" spans="1:112" x14ac:dyDescent="0.35">
      <c r="A88" s="16" t="s">
        <v>1166</v>
      </c>
      <c r="C88" t="s">
        <v>3831</v>
      </c>
      <c r="D88" s="32"/>
      <c r="E88"/>
      <c r="F88" s="16" t="s">
        <v>5829</v>
      </c>
      <c r="G88" s="16"/>
      <c r="K88" s="16"/>
      <c r="L88" s="16"/>
      <c r="M88" s="16"/>
      <c r="N88" s="16"/>
      <c r="O88" s="16" t="s">
        <v>5810</v>
      </c>
      <c r="P88" s="16"/>
      <c r="Q88" s="16"/>
      <c r="R88" s="16"/>
      <c r="S88" s="16"/>
      <c r="T88" s="16"/>
      <c r="U88" s="16"/>
      <c r="V88" s="16"/>
      <c r="AK88" s="16"/>
      <c r="AX88" s="30"/>
      <c r="BB88" s="26"/>
      <c r="BG88" s="16"/>
      <c r="BH88" s="16"/>
      <c r="BO88" s="16" t="s">
        <v>3832</v>
      </c>
      <c r="BP88" s="16" t="s">
        <v>3833</v>
      </c>
      <c r="BQ88" s="16" t="s">
        <v>3834</v>
      </c>
      <c r="BR88" s="16"/>
      <c r="CA88" s="16"/>
      <c r="CE88" s="16" t="s">
        <v>119</v>
      </c>
      <c r="CF88" s="16" t="s">
        <v>3172</v>
      </c>
      <c r="CG88" s="16" t="s">
        <v>3832</v>
      </c>
      <c r="CH88" s="16" t="s">
        <v>3833</v>
      </c>
      <c r="CI88" s="16" t="s">
        <v>3835</v>
      </c>
      <c r="CJ88" s="16" t="s">
        <v>3836</v>
      </c>
      <c r="CK88" s="16" t="s">
        <v>3831</v>
      </c>
      <c r="CL88" s="16" t="s">
        <v>3719</v>
      </c>
      <c r="CM88" s="16" t="s">
        <v>3354</v>
      </c>
      <c r="CN88" s="16" t="s">
        <v>3294</v>
      </c>
      <c r="CR88" s="19"/>
      <c r="CV88" s="16"/>
      <c r="CY88" s="16"/>
      <c r="CZ88" s="16"/>
      <c r="DA88" s="16"/>
      <c r="DC88" s="16"/>
      <c r="DH88" s="16"/>
    </row>
    <row r="89" spans="1:112" x14ac:dyDescent="0.35">
      <c r="A89" s="16" t="s">
        <v>1166</v>
      </c>
      <c r="C89" t="s">
        <v>3837</v>
      </c>
      <c r="D89" s="32"/>
      <c r="E89"/>
      <c r="F89" s="16" t="s">
        <v>5829</v>
      </c>
      <c r="G89" s="16"/>
      <c r="K89" s="16"/>
      <c r="L89" s="16"/>
      <c r="M89" s="16"/>
      <c r="N89" s="16"/>
      <c r="O89" s="16" t="s">
        <v>5810</v>
      </c>
      <c r="P89" s="16"/>
      <c r="Q89" s="16"/>
      <c r="R89" s="16"/>
      <c r="S89" s="16"/>
      <c r="T89" s="16"/>
      <c r="U89" s="16"/>
      <c r="V89" s="16"/>
      <c r="AK89" s="16"/>
      <c r="AX89" s="30"/>
      <c r="BB89" s="26"/>
      <c r="BG89" s="16"/>
      <c r="BH89" s="16"/>
      <c r="BO89" s="16" t="s">
        <v>3838</v>
      </c>
      <c r="BP89" s="16" t="s">
        <v>3839</v>
      </c>
      <c r="BQ89" s="16" t="s">
        <v>3840</v>
      </c>
      <c r="BR89" s="16"/>
      <c r="CA89" s="16"/>
      <c r="CE89" s="16" t="s">
        <v>119</v>
      </c>
      <c r="CF89" s="16" t="s">
        <v>3172</v>
      </c>
      <c r="CG89" s="16" t="s">
        <v>3838</v>
      </c>
      <c r="CH89" s="16" t="s">
        <v>3839</v>
      </c>
      <c r="CI89" s="16" t="s">
        <v>3841</v>
      </c>
      <c r="CJ89" s="16" t="s">
        <v>3842</v>
      </c>
      <c r="CK89" s="16" t="s">
        <v>3837</v>
      </c>
      <c r="CL89" s="16" t="s">
        <v>3183</v>
      </c>
      <c r="CM89" s="16" t="s">
        <v>3378</v>
      </c>
      <c r="CN89" s="16" t="s">
        <v>3843</v>
      </c>
      <c r="CR89" s="19"/>
      <c r="CV89" s="16"/>
      <c r="CY89" s="16"/>
      <c r="CZ89" s="16"/>
      <c r="DA89" s="16"/>
      <c r="DC89" s="16"/>
      <c r="DH89" s="16"/>
    </row>
    <row r="90" spans="1:112" x14ac:dyDescent="0.35">
      <c r="A90" s="16" t="s">
        <v>1166</v>
      </c>
      <c r="C90" t="s">
        <v>3844</v>
      </c>
      <c r="D90" s="32"/>
      <c r="E90"/>
      <c r="F90" s="16" t="s">
        <v>5829</v>
      </c>
      <c r="G90" s="16"/>
      <c r="K90" s="16"/>
      <c r="L90" s="16"/>
      <c r="M90" s="16"/>
      <c r="N90" s="16"/>
      <c r="O90" s="16" t="s">
        <v>5810</v>
      </c>
      <c r="P90" s="16"/>
      <c r="Q90" s="16"/>
      <c r="R90" s="16"/>
      <c r="S90" s="16"/>
      <c r="T90" s="16"/>
      <c r="U90" s="16"/>
      <c r="V90" s="16"/>
      <c r="AK90" s="16"/>
      <c r="AX90" s="30"/>
      <c r="BB90" s="26"/>
      <c r="BG90" s="16"/>
      <c r="BH90" s="16"/>
      <c r="BO90" s="16" t="s">
        <v>3845</v>
      </c>
      <c r="BP90" s="16" t="s">
        <v>3846</v>
      </c>
      <c r="BQ90" s="16" t="s">
        <v>3847</v>
      </c>
      <c r="BR90" s="16"/>
      <c r="CA90" s="16"/>
      <c r="CE90" s="16" t="s">
        <v>119</v>
      </c>
      <c r="CF90" s="16" t="s">
        <v>3172</v>
      </c>
      <c r="CG90" s="16" t="s">
        <v>3845</v>
      </c>
      <c r="CH90" s="16" t="s">
        <v>3846</v>
      </c>
      <c r="CI90" s="16" t="s">
        <v>3848</v>
      </c>
      <c r="CJ90" s="16" t="s">
        <v>3849</v>
      </c>
      <c r="CK90" s="16" t="s">
        <v>3844</v>
      </c>
      <c r="CL90" s="16" t="s">
        <v>3225</v>
      </c>
      <c r="CM90" s="16" t="s">
        <v>3184</v>
      </c>
      <c r="CN90" s="16" t="s">
        <v>3850</v>
      </c>
      <c r="CR90" s="19"/>
      <c r="CV90" s="16"/>
      <c r="CY90" s="16"/>
      <c r="CZ90" s="16"/>
      <c r="DA90" s="16"/>
      <c r="DC90" s="16"/>
      <c r="DH90" s="16"/>
    </row>
    <row r="91" spans="1:112" x14ac:dyDescent="0.35">
      <c r="A91" s="16" t="s">
        <v>1166</v>
      </c>
      <c r="C91" t="s">
        <v>3851</v>
      </c>
      <c r="D91" s="32"/>
      <c r="E91"/>
      <c r="F91" s="16" t="s">
        <v>5829</v>
      </c>
      <c r="G91" s="16"/>
      <c r="K91" s="16"/>
      <c r="L91" s="16"/>
      <c r="M91" s="16"/>
      <c r="N91" s="16"/>
      <c r="O91" s="16" t="s">
        <v>5810</v>
      </c>
      <c r="P91" s="16"/>
      <c r="Q91" s="16"/>
      <c r="R91" s="16"/>
      <c r="S91" s="16"/>
      <c r="T91" s="16"/>
      <c r="U91" s="16"/>
      <c r="V91" s="16"/>
      <c r="AK91" s="16"/>
      <c r="AX91" s="30"/>
      <c r="BB91" s="26"/>
      <c r="BG91" s="16"/>
      <c r="BH91" s="16"/>
      <c r="BO91" s="16" t="s">
        <v>3852</v>
      </c>
      <c r="BP91" s="16" t="s">
        <v>3853</v>
      </c>
      <c r="BQ91" s="16" t="s">
        <v>3854</v>
      </c>
      <c r="BR91" s="16"/>
      <c r="CA91" s="16"/>
      <c r="CE91" s="16" t="s">
        <v>119</v>
      </c>
      <c r="CF91" s="16" t="s">
        <v>3172</v>
      </c>
      <c r="CG91" s="16" t="s">
        <v>3852</v>
      </c>
      <c r="CH91" s="16" t="s">
        <v>3853</v>
      </c>
      <c r="CI91" s="16" t="s">
        <v>3855</v>
      </c>
      <c r="CJ91" s="16" t="s">
        <v>3856</v>
      </c>
      <c r="CK91" s="16" t="s">
        <v>3851</v>
      </c>
      <c r="CL91" s="16" t="s">
        <v>3466</v>
      </c>
      <c r="CM91" s="16" t="s">
        <v>3857</v>
      </c>
      <c r="CN91" s="16" t="s">
        <v>3858</v>
      </c>
      <c r="CR91" s="19"/>
      <c r="CV91" s="16"/>
      <c r="CY91" s="16"/>
      <c r="CZ91" s="16"/>
      <c r="DA91" s="16"/>
      <c r="DC91" s="16"/>
      <c r="DH91" s="16"/>
    </row>
    <row r="92" spans="1:112" x14ac:dyDescent="0.35">
      <c r="A92" s="16" t="s">
        <v>1166</v>
      </c>
      <c r="C92" t="s">
        <v>3859</v>
      </c>
      <c r="D92" s="32"/>
      <c r="E92"/>
      <c r="F92" s="16" t="s">
        <v>5829</v>
      </c>
      <c r="G92" s="16"/>
      <c r="K92" s="16"/>
      <c r="L92" s="16"/>
      <c r="M92" s="16"/>
      <c r="N92" s="16"/>
      <c r="O92" s="16" t="s">
        <v>5810</v>
      </c>
      <c r="P92" s="16"/>
      <c r="Q92" s="16"/>
      <c r="R92" s="16"/>
      <c r="S92" s="16"/>
      <c r="T92" s="16"/>
      <c r="U92" s="16"/>
      <c r="V92" s="16"/>
      <c r="AK92" s="16"/>
      <c r="AX92" s="30"/>
      <c r="BB92" s="26"/>
      <c r="BG92" s="16"/>
      <c r="BH92" s="16"/>
      <c r="BO92" s="16" t="s">
        <v>3860</v>
      </c>
      <c r="BP92" s="16" t="s">
        <v>3861</v>
      </c>
      <c r="BQ92" s="16" t="s">
        <v>3862</v>
      </c>
      <c r="BR92" s="16"/>
      <c r="CA92" s="16"/>
      <c r="CE92" s="16" t="s">
        <v>119</v>
      </c>
      <c r="CF92" s="16" t="s">
        <v>3172</v>
      </c>
      <c r="CG92" s="16" t="s">
        <v>3860</v>
      </c>
      <c r="CH92" s="16" t="s">
        <v>3861</v>
      </c>
      <c r="CI92" s="16" t="s">
        <v>3863</v>
      </c>
      <c r="CJ92" s="16" t="s">
        <v>3864</v>
      </c>
      <c r="CK92" s="16" t="s">
        <v>3859</v>
      </c>
      <c r="CL92" s="16" t="s">
        <v>3474</v>
      </c>
      <c r="CM92" s="16" t="s">
        <v>3865</v>
      </c>
      <c r="CN92" s="16" t="s">
        <v>3866</v>
      </c>
      <c r="CR92" s="19"/>
      <c r="CV92" s="16"/>
      <c r="CY92" s="16"/>
      <c r="CZ92" s="16"/>
      <c r="DA92" s="16"/>
      <c r="DC92" s="16"/>
      <c r="DH92" s="16"/>
    </row>
    <row r="93" spans="1:112" x14ac:dyDescent="0.35">
      <c r="A93" s="16" t="s">
        <v>1166</v>
      </c>
      <c r="C93" t="s">
        <v>3867</v>
      </c>
      <c r="D93" s="32"/>
      <c r="E93"/>
      <c r="F93" s="16" t="s">
        <v>5829</v>
      </c>
      <c r="G93" s="16"/>
      <c r="K93" s="16"/>
      <c r="L93" s="16"/>
      <c r="M93" s="16"/>
      <c r="N93" s="16"/>
      <c r="O93" s="16" t="s">
        <v>5810</v>
      </c>
      <c r="P93" s="16"/>
      <c r="Q93" s="16"/>
      <c r="R93" s="16"/>
      <c r="S93" s="16"/>
      <c r="T93" s="16"/>
      <c r="U93" s="16"/>
      <c r="V93" s="16"/>
      <c r="AK93" s="16"/>
      <c r="AX93" s="30"/>
      <c r="BB93" s="26"/>
      <c r="BG93" s="16"/>
      <c r="BH93" s="16"/>
      <c r="BO93" s="16" t="s">
        <v>3868</v>
      </c>
      <c r="BP93" s="16" t="s">
        <v>3869</v>
      </c>
      <c r="BQ93" s="16" t="s">
        <v>3870</v>
      </c>
      <c r="BR93" s="16"/>
      <c r="CA93" s="16"/>
      <c r="CE93" s="16" t="s">
        <v>119</v>
      </c>
      <c r="CF93" s="16" t="s">
        <v>3172</v>
      </c>
      <c r="CG93" s="16" t="s">
        <v>3868</v>
      </c>
      <c r="CH93" s="16" t="s">
        <v>3869</v>
      </c>
      <c r="CI93" s="16" t="s">
        <v>3871</v>
      </c>
      <c r="CJ93" s="16" t="s">
        <v>3872</v>
      </c>
      <c r="CK93" s="16" t="s">
        <v>3867</v>
      </c>
      <c r="CL93" s="16" t="s">
        <v>3873</v>
      </c>
      <c r="CM93" s="16" t="s">
        <v>3874</v>
      </c>
      <c r="CN93" s="16" t="s">
        <v>3227</v>
      </c>
      <c r="CR93" s="19"/>
      <c r="CV93" s="16"/>
      <c r="CY93" s="16"/>
      <c r="CZ93" s="16"/>
      <c r="DA93" s="16"/>
      <c r="DC93" s="16"/>
      <c r="DH93" s="16"/>
    </row>
    <row r="94" spans="1:112" x14ac:dyDescent="0.35">
      <c r="A94" s="16" t="s">
        <v>1166</v>
      </c>
      <c r="C94" t="s">
        <v>3875</v>
      </c>
      <c r="D94" s="32"/>
      <c r="E94"/>
      <c r="F94" s="16" t="s">
        <v>5829</v>
      </c>
      <c r="G94" s="16"/>
      <c r="K94" s="16"/>
      <c r="L94" s="16"/>
      <c r="M94" s="16"/>
      <c r="N94" s="16"/>
      <c r="O94" s="16" t="s">
        <v>5810</v>
      </c>
      <c r="P94" s="16"/>
      <c r="Q94" s="16"/>
      <c r="R94" s="16"/>
      <c r="S94" s="16"/>
      <c r="T94" s="16"/>
      <c r="U94" s="16"/>
      <c r="V94" s="16"/>
      <c r="AK94" s="16"/>
      <c r="AX94" s="30"/>
      <c r="BB94" s="26"/>
      <c r="BG94" s="16"/>
      <c r="BH94" s="16"/>
      <c r="BO94" s="16" t="s">
        <v>3876</v>
      </c>
      <c r="BP94" s="16" t="s">
        <v>3877</v>
      </c>
      <c r="BQ94" s="16" t="s">
        <v>3878</v>
      </c>
      <c r="BR94" s="16"/>
      <c r="CA94" s="16"/>
      <c r="CE94" s="16" t="s">
        <v>119</v>
      </c>
      <c r="CF94" s="16" t="s">
        <v>3172</v>
      </c>
      <c r="CG94" s="16" t="s">
        <v>3876</v>
      </c>
      <c r="CH94" s="16" t="s">
        <v>3877</v>
      </c>
      <c r="CI94" s="16" t="s">
        <v>3879</v>
      </c>
      <c r="CJ94" s="16" t="s">
        <v>3880</v>
      </c>
      <c r="CK94" s="16" t="s">
        <v>3875</v>
      </c>
      <c r="CL94" s="16" t="s">
        <v>3353</v>
      </c>
      <c r="CM94" s="16" t="s">
        <v>3881</v>
      </c>
      <c r="CN94" s="16" t="s">
        <v>3260</v>
      </c>
      <c r="CR94" s="19"/>
      <c r="CV94" s="16"/>
      <c r="CY94" s="16"/>
      <c r="CZ94" s="16"/>
      <c r="DA94" s="16"/>
      <c r="DC94" s="16"/>
      <c r="DH94" s="16"/>
    </row>
    <row r="95" spans="1:112" x14ac:dyDescent="0.35">
      <c r="A95" s="16" t="s">
        <v>1166</v>
      </c>
      <c r="C95" t="s">
        <v>3882</v>
      </c>
      <c r="D95" s="32"/>
      <c r="E95"/>
      <c r="F95" s="16" t="s">
        <v>5829</v>
      </c>
      <c r="G95" s="16"/>
      <c r="K95" s="16"/>
      <c r="L95" s="16"/>
      <c r="M95" s="16"/>
      <c r="N95" s="16"/>
      <c r="O95" s="16" t="s">
        <v>5810</v>
      </c>
      <c r="P95" s="16"/>
      <c r="Q95" s="16"/>
      <c r="R95" s="16"/>
      <c r="S95" s="16"/>
      <c r="T95" s="16"/>
      <c r="U95" s="16"/>
      <c r="V95" s="16"/>
      <c r="AK95" s="16"/>
      <c r="AX95" s="30"/>
      <c r="BB95" s="26"/>
      <c r="BG95" s="16"/>
      <c r="BH95" s="16"/>
      <c r="BO95" s="16" t="s">
        <v>3883</v>
      </c>
      <c r="BP95" s="16" t="s">
        <v>3884</v>
      </c>
      <c r="BQ95" s="16" t="s">
        <v>3885</v>
      </c>
      <c r="BR95" s="16"/>
      <c r="CA95" s="16"/>
      <c r="CE95" s="16" t="s">
        <v>119</v>
      </c>
      <c r="CF95" s="16" t="s">
        <v>3172</v>
      </c>
      <c r="CG95" s="16" t="s">
        <v>3883</v>
      </c>
      <c r="CH95" s="16" t="s">
        <v>3884</v>
      </c>
      <c r="CI95" s="16" t="s">
        <v>6120</v>
      </c>
      <c r="CJ95" s="16" t="s">
        <v>3886</v>
      </c>
      <c r="CK95" s="16" t="s">
        <v>3882</v>
      </c>
      <c r="CL95" s="16" t="s">
        <v>3541</v>
      </c>
      <c r="CM95" s="16" t="s">
        <v>3259</v>
      </c>
      <c r="CN95" s="16" t="s">
        <v>3362</v>
      </c>
      <c r="CR95" s="19"/>
      <c r="CV95" s="16"/>
      <c r="CY95" s="16"/>
      <c r="CZ95" s="16"/>
      <c r="DA95" s="16"/>
      <c r="DC95" s="16"/>
      <c r="DH95" s="16"/>
    </row>
    <row r="96" spans="1:112" x14ac:dyDescent="0.35">
      <c r="A96" s="16" t="s">
        <v>1166</v>
      </c>
      <c r="C96" t="s">
        <v>3887</v>
      </c>
      <c r="D96" s="32"/>
      <c r="E96"/>
      <c r="F96" s="16" t="s">
        <v>5829</v>
      </c>
      <c r="G96" s="16"/>
      <c r="K96" s="16"/>
      <c r="L96" s="16"/>
      <c r="M96" s="16"/>
      <c r="N96" s="16"/>
      <c r="O96" s="16" t="s">
        <v>5810</v>
      </c>
      <c r="P96" s="16"/>
      <c r="Q96" s="16"/>
      <c r="R96" s="16"/>
      <c r="S96" s="16"/>
      <c r="T96" s="16"/>
      <c r="U96" s="16"/>
      <c r="V96" s="16"/>
      <c r="AK96" s="16"/>
      <c r="AX96" s="30"/>
      <c r="BB96" s="26"/>
      <c r="BG96" s="16"/>
      <c r="BH96" s="16"/>
      <c r="BO96" s="16" t="s">
        <v>3888</v>
      </c>
      <c r="BP96" s="16" t="s">
        <v>3889</v>
      </c>
      <c r="BQ96" s="16" t="s">
        <v>3890</v>
      </c>
      <c r="BR96" s="16"/>
      <c r="CA96" s="16"/>
      <c r="CE96" s="16" t="s">
        <v>119</v>
      </c>
      <c r="CF96" s="16" t="s">
        <v>3172</v>
      </c>
      <c r="CG96" s="16" t="s">
        <v>3888</v>
      </c>
      <c r="CH96" s="16" t="s">
        <v>3889</v>
      </c>
      <c r="CI96" s="16" t="s">
        <v>3891</v>
      </c>
      <c r="CJ96" s="16" t="s">
        <v>3892</v>
      </c>
      <c r="CK96" s="16" t="s">
        <v>3887</v>
      </c>
      <c r="CL96" s="16" t="s">
        <v>3393</v>
      </c>
      <c r="CM96" s="16" t="s">
        <v>3893</v>
      </c>
      <c r="CN96" s="16" t="s">
        <v>3410</v>
      </c>
      <c r="CR96" s="19"/>
      <c r="CV96" s="16"/>
      <c r="CY96" s="16"/>
      <c r="CZ96" s="16"/>
      <c r="DA96" s="16"/>
      <c r="DC96" s="16"/>
      <c r="DH96" s="16"/>
    </row>
    <row r="97" spans="1:112" x14ac:dyDescent="0.35">
      <c r="A97" s="16" t="s">
        <v>1166</v>
      </c>
      <c r="C97" t="s">
        <v>3894</v>
      </c>
      <c r="D97" s="32"/>
      <c r="E97"/>
      <c r="F97" s="16" t="s">
        <v>5829</v>
      </c>
      <c r="G97" s="16"/>
      <c r="K97" s="16"/>
      <c r="L97" s="16"/>
      <c r="M97" s="16"/>
      <c r="N97" s="16"/>
      <c r="O97" s="16" t="s">
        <v>5810</v>
      </c>
      <c r="P97" s="16"/>
      <c r="Q97" s="16"/>
      <c r="R97" s="16"/>
      <c r="S97" s="16"/>
      <c r="T97" s="16"/>
      <c r="U97" s="16"/>
      <c r="V97" s="16"/>
      <c r="AK97" s="16"/>
      <c r="AX97" s="30"/>
      <c r="BB97" s="26"/>
      <c r="BG97" s="16"/>
      <c r="BH97" s="16"/>
      <c r="BO97" s="16" t="s">
        <v>3895</v>
      </c>
      <c r="BP97" s="16" t="s">
        <v>3896</v>
      </c>
      <c r="BQ97" s="16" t="s">
        <v>3897</v>
      </c>
      <c r="BR97" s="16"/>
      <c r="CA97" s="16"/>
      <c r="CE97" s="16" t="s">
        <v>119</v>
      </c>
      <c r="CF97" s="16" t="s">
        <v>3172</v>
      </c>
      <c r="CG97" s="16" t="s">
        <v>3895</v>
      </c>
      <c r="CH97" s="16" t="s">
        <v>3896</v>
      </c>
      <c r="CI97" s="16" t="s">
        <v>3898</v>
      </c>
      <c r="CJ97" s="16" t="s">
        <v>3899</v>
      </c>
      <c r="CK97" s="16" t="s">
        <v>3894</v>
      </c>
      <c r="CL97" s="16" t="s">
        <v>3900</v>
      </c>
      <c r="CM97" s="16" t="s">
        <v>3542</v>
      </c>
      <c r="CN97" s="16" t="s">
        <v>3901</v>
      </c>
      <c r="CR97" s="19"/>
      <c r="CV97" s="16"/>
      <c r="CY97" s="16"/>
      <c r="CZ97" s="16"/>
      <c r="DA97" s="16"/>
      <c r="DC97" s="16"/>
      <c r="DH97" s="16"/>
    </row>
    <row r="98" spans="1:112" x14ac:dyDescent="0.35">
      <c r="A98" s="16" t="s">
        <v>1166</v>
      </c>
      <c r="C98" t="s">
        <v>3902</v>
      </c>
      <c r="D98" s="32"/>
      <c r="E98"/>
      <c r="F98" s="16" t="s">
        <v>5829</v>
      </c>
      <c r="G98" s="16"/>
      <c r="K98" s="16"/>
      <c r="L98" s="16"/>
      <c r="M98" s="16"/>
      <c r="N98" s="16"/>
      <c r="O98" s="16" t="s">
        <v>5810</v>
      </c>
      <c r="P98" s="16"/>
      <c r="Q98" s="16"/>
      <c r="R98" s="16"/>
      <c r="S98" s="16"/>
      <c r="T98" s="16"/>
      <c r="U98" s="16"/>
      <c r="V98" s="16"/>
      <c r="AK98" s="16"/>
      <c r="AX98" s="30"/>
      <c r="BB98" s="26"/>
      <c r="BG98" s="16"/>
      <c r="BH98" s="16"/>
      <c r="BO98" s="16" t="s">
        <v>3903</v>
      </c>
      <c r="BP98" s="16" t="s">
        <v>3904</v>
      </c>
      <c r="BQ98" s="16" t="s">
        <v>3905</v>
      </c>
      <c r="BR98" s="16"/>
      <c r="CA98" s="16"/>
      <c r="CE98" s="16" t="s">
        <v>119</v>
      </c>
      <c r="CF98" s="16" t="s">
        <v>3172</v>
      </c>
      <c r="CG98" s="16" t="s">
        <v>3903</v>
      </c>
      <c r="CH98" s="16" t="s">
        <v>3904</v>
      </c>
      <c r="CI98" s="16" t="s">
        <v>3906</v>
      </c>
      <c r="CJ98" s="16" t="s">
        <v>3907</v>
      </c>
      <c r="CK98" s="16" t="s">
        <v>3902</v>
      </c>
      <c r="CL98" s="16" t="s">
        <v>3466</v>
      </c>
      <c r="CM98" s="16" t="s">
        <v>3908</v>
      </c>
      <c r="CN98" s="16" t="s">
        <v>3909</v>
      </c>
      <c r="CR98" s="19"/>
      <c r="CV98" s="16"/>
      <c r="CY98" s="16"/>
      <c r="CZ98" s="16"/>
      <c r="DA98" s="16"/>
      <c r="DC98" s="16"/>
      <c r="DH98" s="16"/>
    </row>
    <row r="99" spans="1:112" x14ac:dyDescent="0.35">
      <c r="A99" s="16" t="s">
        <v>1166</v>
      </c>
      <c r="C99" t="s">
        <v>3910</v>
      </c>
      <c r="D99" s="32"/>
      <c r="E99"/>
      <c r="F99" s="16" t="s">
        <v>5829</v>
      </c>
      <c r="G99" s="16"/>
      <c r="K99" s="16"/>
      <c r="L99" s="16"/>
      <c r="M99" s="16"/>
      <c r="N99" s="16"/>
      <c r="O99" s="16" t="s">
        <v>5810</v>
      </c>
      <c r="P99" s="16"/>
      <c r="Q99" s="16"/>
      <c r="R99" s="16"/>
      <c r="S99" s="16"/>
      <c r="T99" s="16"/>
      <c r="U99" s="16"/>
      <c r="V99" s="16"/>
      <c r="AK99" s="16"/>
      <c r="AX99" s="30"/>
      <c r="BB99" s="26"/>
      <c r="BG99" s="16"/>
      <c r="BH99" s="16"/>
      <c r="BO99" s="16" t="s">
        <v>3911</v>
      </c>
      <c r="BP99" s="16" t="s">
        <v>3912</v>
      </c>
      <c r="BQ99" s="16" t="s">
        <v>3913</v>
      </c>
      <c r="BR99" s="16"/>
      <c r="CA99" s="16"/>
      <c r="CE99" s="16" t="s">
        <v>119</v>
      </c>
      <c r="CF99" s="16" t="s">
        <v>3172</v>
      </c>
      <c r="CG99" s="16" t="s">
        <v>3911</v>
      </c>
      <c r="CH99" s="16" t="s">
        <v>3912</v>
      </c>
      <c r="CI99" s="16" t="s">
        <v>3914</v>
      </c>
      <c r="CJ99" s="16" t="s">
        <v>3915</v>
      </c>
      <c r="CK99" s="16" t="s">
        <v>3910</v>
      </c>
      <c r="CL99" s="16" t="s">
        <v>3726</v>
      </c>
      <c r="CM99" s="16" t="s">
        <v>3916</v>
      </c>
      <c r="CN99" s="16" t="s">
        <v>3410</v>
      </c>
      <c r="CR99" s="19"/>
      <c r="CV99" s="16"/>
      <c r="CY99" s="16"/>
      <c r="CZ99" s="16"/>
      <c r="DA99" s="16"/>
      <c r="DC99" s="16"/>
      <c r="DH99" s="16"/>
    </row>
    <row r="100" spans="1:112" x14ac:dyDescent="0.35">
      <c r="A100" s="16" t="s">
        <v>1166</v>
      </c>
      <c r="C100" t="s">
        <v>3917</v>
      </c>
      <c r="D100" s="32"/>
      <c r="E100"/>
      <c r="F100" s="16" t="s">
        <v>5829</v>
      </c>
      <c r="G100" s="16"/>
      <c r="K100" s="16"/>
      <c r="L100" s="16"/>
      <c r="M100" s="16"/>
      <c r="N100" s="16"/>
      <c r="O100" s="16" t="s">
        <v>5810</v>
      </c>
      <c r="P100" s="16"/>
      <c r="Q100" s="16"/>
      <c r="R100" s="16"/>
      <c r="S100" s="16"/>
      <c r="T100" s="16"/>
      <c r="U100" s="16"/>
      <c r="V100" s="16"/>
      <c r="AK100" s="16"/>
      <c r="AX100" s="30"/>
      <c r="BB100" s="26"/>
      <c r="BG100" s="16"/>
      <c r="BH100" s="16"/>
      <c r="BO100" s="16" t="s">
        <v>3918</v>
      </c>
      <c r="BP100" s="16" t="s">
        <v>3919</v>
      </c>
      <c r="BQ100" s="16" t="s">
        <v>3920</v>
      </c>
      <c r="BR100" s="16"/>
      <c r="CA100" s="16"/>
      <c r="CE100" s="16" t="s">
        <v>119</v>
      </c>
      <c r="CF100" s="16" t="s">
        <v>3172</v>
      </c>
      <c r="CG100" s="16" t="s">
        <v>3918</v>
      </c>
      <c r="CH100" s="16" t="s">
        <v>3919</v>
      </c>
      <c r="CI100" s="16" t="s">
        <v>3921</v>
      </c>
      <c r="CJ100" s="16" t="s">
        <v>3922</v>
      </c>
      <c r="CK100" s="16" t="s">
        <v>3917</v>
      </c>
      <c r="CL100" s="16" t="s">
        <v>3353</v>
      </c>
      <c r="CM100" s="16" t="s">
        <v>3923</v>
      </c>
      <c r="CN100" s="16" t="s">
        <v>3227</v>
      </c>
      <c r="CR100" s="19"/>
      <c r="CV100" s="16"/>
      <c r="CY100" s="16"/>
      <c r="CZ100" s="16"/>
      <c r="DA100" s="16"/>
      <c r="DC100" s="16"/>
      <c r="DH100" s="16"/>
    </row>
    <row r="101" spans="1:112" x14ac:dyDescent="0.35">
      <c r="A101" s="16" t="s">
        <v>1166</v>
      </c>
      <c r="C101" t="s">
        <v>3924</v>
      </c>
      <c r="D101" s="32"/>
      <c r="E101"/>
      <c r="F101" s="16" t="s">
        <v>5829</v>
      </c>
      <c r="G101" s="16"/>
      <c r="K101" s="16"/>
      <c r="L101" s="16"/>
      <c r="M101" s="16"/>
      <c r="N101" s="16"/>
      <c r="O101" s="16" t="s">
        <v>5810</v>
      </c>
      <c r="P101" s="16"/>
      <c r="Q101" s="16"/>
      <c r="R101" s="16"/>
      <c r="S101" s="16"/>
      <c r="T101" s="16"/>
      <c r="U101" s="16"/>
      <c r="V101" s="16"/>
      <c r="AK101" s="16"/>
      <c r="AX101" s="30"/>
      <c r="BB101" s="26"/>
      <c r="BG101" s="16"/>
      <c r="BH101" s="16"/>
      <c r="BO101" s="16" t="s">
        <v>3925</v>
      </c>
      <c r="BP101" s="16" t="s">
        <v>3926</v>
      </c>
      <c r="BQ101" s="16" t="s">
        <v>3927</v>
      </c>
      <c r="BR101" s="16"/>
      <c r="CA101" s="16"/>
      <c r="CE101" s="16" t="s">
        <v>119</v>
      </c>
      <c r="CF101" s="16" t="s">
        <v>3172</v>
      </c>
      <c r="CG101" s="16" t="s">
        <v>3925</v>
      </c>
      <c r="CH101" s="16" t="s">
        <v>3926</v>
      </c>
      <c r="CI101" s="16" t="s">
        <v>3928</v>
      </c>
      <c r="CJ101" s="16" t="s">
        <v>3929</v>
      </c>
      <c r="CK101" s="16" t="s">
        <v>3924</v>
      </c>
      <c r="CL101" s="16" t="s">
        <v>3353</v>
      </c>
      <c r="CM101" s="16" t="s">
        <v>3874</v>
      </c>
      <c r="CN101" s="16" t="s">
        <v>3930</v>
      </c>
      <c r="CR101" s="19"/>
      <c r="CV101" s="16"/>
      <c r="CY101" s="16"/>
      <c r="CZ101" s="16"/>
      <c r="DA101" s="16"/>
      <c r="DC101" s="16"/>
      <c r="DH101" s="16"/>
    </row>
    <row r="102" spans="1:112" x14ac:dyDescent="0.35">
      <c r="A102" s="16" t="s">
        <v>1166</v>
      </c>
      <c r="C102" t="s">
        <v>3931</v>
      </c>
      <c r="D102" s="32"/>
      <c r="E102"/>
      <c r="F102" s="16" t="s">
        <v>5829</v>
      </c>
      <c r="G102" s="16"/>
      <c r="K102" s="16"/>
      <c r="L102" s="16"/>
      <c r="M102" s="16"/>
      <c r="N102" s="16"/>
      <c r="O102" s="16" t="s">
        <v>5810</v>
      </c>
      <c r="P102" s="16"/>
      <c r="Q102" s="16"/>
      <c r="R102" s="16"/>
      <c r="S102" s="16"/>
      <c r="T102" s="16"/>
      <c r="U102" s="16"/>
      <c r="V102" s="16"/>
      <c r="AK102" s="16"/>
      <c r="AX102" s="30"/>
      <c r="BB102" s="26"/>
      <c r="BG102" s="16"/>
      <c r="BH102" s="16"/>
      <c r="BO102" s="16" t="s">
        <v>3932</v>
      </c>
      <c r="BP102" s="16" t="s">
        <v>3933</v>
      </c>
      <c r="BQ102" s="16" t="s">
        <v>3934</v>
      </c>
      <c r="BR102" s="16"/>
      <c r="CA102" s="16"/>
      <c r="CE102" s="16" t="s">
        <v>119</v>
      </c>
      <c r="CF102" s="16" t="s">
        <v>3172</v>
      </c>
      <c r="CG102" s="16" t="s">
        <v>3932</v>
      </c>
      <c r="CH102" s="16" t="s">
        <v>3933</v>
      </c>
      <c r="CI102" s="16" t="s">
        <v>3935</v>
      </c>
      <c r="CJ102" s="16" t="s">
        <v>3936</v>
      </c>
      <c r="CK102" s="16" t="s">
        <v>3931</v>
      </c>
      <c r="CL102" s="16" t="s">
        <v>3192</v>
      </c>
      <c r="CM102" s="16" t="s">
        <v>3193</v>
      </c>
      <c r="CN102" s="16" t="s">
        <v>3601</v>
      </c>
      <c r="CR102" s="19"/>
      <c r="CV102" s="16"/>
      <c r="CY102" s="16"/>
      <c r="CZ102" s="16"/>
      <c r="DA102" s="16"/>
      <c r="DC102" s="16"/>
      <c r="DH102" s="16"/>
    </row>
    <row r="103" spans="1:112" x14ac:dyDescent="0.35">
      <c r="A103" s="16" t="s">
        <v>1166</v>
      </c>
      <c r="C103" t="s">
        <v>3937</v>
      </c>
      <c r="D103" s="32"/>
      <c r="E103"/>
      <c r="F103" s="16" t="s">
        <v>5829</v>
      </c>
      <c r="G103" s="16"/>
      <c r="K103" s="16"/>
      <c r="L103" s="16"/>
      <c r="M103" s="16"/>
      <c r="N103" s="16"/>
      <c r="O103" s="16" t="s">
        <v>5810</v>
      </c>
      <c r="P103" s="16"/>
      <c r="Q103" s="16"/>
      <c r="R103" s="16"/>
      <c r="S103" s="16"/>
      <c r="T103" s="16"/>
      <c r="U103" s="16"/>
      <c r="V103" s="16"/>
      <c r="AK103" s="16"/>
      <c r="AX103" s="30"/>
      <c r="BB103" s="26"/>
      <c r="BG103" s="16"/>
      <c r="BH103" s="16"/>
      <c r="BO103" s="16" t="s">
        <v>3938</v>
      </c>
      <c r="BP103" s="16" t="s">
        <v>3939</v>
      </c>
      <c r="BQ103" s="16" t="s">
        <v>3940</v>
      </c>
      <c r="BR103" s="16"/>
      <c r="CA103" s="16"/>
      <c r="CE103" s="16" t="s">
        <v>119</v>
      </c>
      <c r="CF103" s="16" t="s">
        <v>3172</v>
      </c>
      <c r="CG103" s="16" t="s">
        <v>3938</v>
      </c>
      <c r="CH103" s="16" t="s">
        <v>3939</v>
      </c>
      <c r="CI103" s="16" t="s">
        <v>3941</v>
      </c>
      <c r="CJ103" s="16" t="s">
        <v>3942</v>
      </c>
      <c r="CK103" s="16" t="s">
        <v>3937</v>
      </c>
      <c r="CL103" s="16" t="s">
        <v>3192</v>
      </c>
      <c r="CM103" s="16" t="s">
        <v>3943</v>
      </c>
      <c r="CN103" s="16" t="s">
        <v>3944</v>
      </c>
      <c r="CR103" s="19"/>
      <c r="CV103" s="16"/>
      <c r="CY103" s="16"/>
      <c r="CZ103" s="16"/>
      <c r="DA103" s="16"/>
      <c r="DC103" s="16"/>
      <c r="DH103" s="16"/>
    </row>
    <row r="104" spans="1:112" x14ac:dyDescent="0.35">
      <c r="A104" s="16" t="s">
        <v>1166</v>
      </c>
      <c r="C104" t="s">
        <v>3945</v>
      </c>
      <c r="D104" s="32"/>
      <c r="E104"/>
      <c r="F104" s="16" t="s">
        <v>5829</v>
      </c>
      <c r="G104" s="16"/>
      <c r="K104" s="16"/>
      <c r="L104" s="16"/>
      <c r="M104" s="16"/>
      <c r="N104" s="16"/>
      <c r="O104" s="16" t="s">
        <v>5810</v>
      </c>
      <c r="P104" s="16"/>
      <c r="Q104" s="16"/>
      <c r="R104" s="16"/>
      <c r="S104" s="16"/>
      <c r="T104" s="16"/>
      <c r="U104" s="16"/>
      <c r="V104" s="16"/>
      <c r="AK104" s="16"/>
      <c r="AX104" s="30"/>
      <c r="BB104" s="26"/>
      <c r="BG104" s="16"/>
      <c r="BH104" s="16"/>
      <c r="BO104" s="16" t="s">
        <v>3946</v>
      </c>
      <c r="BP104" s="16" t="s">
        <v>3947</v>
      </c>
      <c r="BQ104" s="16" t="s">
        <v>3948</v>
      </c>
      <c r="BR104" s="16"/>
      <c r="CA104" s="16"/>
      <c r="CE104" s="16" t="s">
        <v>119</v>
      </c>
      <c r="CF104" s="16" t="s">
        <v>3172</v>
      </c>
      <c r="CG104" s="16" t="s">
        <v>3946</v>
      </c>
      <c r="CH104" s="16" t="s">
        <v>3947</v>
      </c>
      <c r="CI104" s="16" t="s">
        <v>3949</v>
      </c>
      <c r="CJ104" s="16" t="s">
        <v>3950</v>
      </c>
      <c r="CK104" s="16" t="s">
        <v>3945</v>
      </c>
      <c r="CL104" s="16" t="s">
        <v>3726</v>
      </c>
      <c r="CM104" s="16" t="s">
        <v>3720</v>
      </c>
      <c r="CN104" s="16" t="s">
        <v>3476</v>
      </c>
      <c r="CR104" s="19"/>
      <c r="CV104" s="16"/>
      <c r="CY104" s="16"/>
      <c r="CZ104" s="16"/>
      <c r="DA104" s="16"/>
      <c r="DC104" s="16"/>
      <c r="DH104" s="16"/>
    </row>
    <row r="105" spans="1:112" x14ac:dyDescent="0.35">
      <c r="A105" s="16" t="s">
        <v>1166</v>
      </c>
      <c r="C105" t="s">
        <v>3951</v>
      </c>
      <c r="D105" s="32"/>
      <c r="E105"/>
      <c r="F105" s="16" t="s">
        <v>5829</v>
      </c>
      <c r="G105" s="16"/>
      <c r="K105" s="16"/>
      <c r="L105" s="16"/>
      <c r="M105" s="16"/>
      <c r="N105" s="16"/>
      <c r="O105" s="16" t="s">
        <v>5810</v>
      </c>
      <c r="P105" s="16"/>
      <c r="Q105" s="16"/>
      <c r="R105" s="16"/>
      <c r="S105" s="16"/>
      <c r="T105" s="16"/>
      <c r="U105" s="16"/>
      <c r="V105" s="16"/>
      <c r="AK105" s="16"/>
      <c r="AX105" s="30"/>
      <c r="BB105" s="26"/>
      <c r="BG105" s="16"/>
      <c r="BH105" s="16"/>
      <c r="BO105" s="16" t="s">
        <v>3952</v>
      </c>
      <c r="BP105" s="16" t="s">
        <v>3953</v>
      </c>
      <c r="BQ105" s="16" t="s">
        <v>3954</v>
      </c>
      <c r="BR105" s="16"/>
      <c r="CA105" s="16"/>
      <c r="CE105" s="16" t="s">
        <v>119</v>
      </c>
      <c r="CF105" s="16" t="s">
        <v>3172</v>
      </c>
      <c r="CG105" s="16" t="s">
        <v>3952</v>
      </c>
      <c r="CH105" s="16" t="s">
        <v>3953</v>
      </c>
      <c r="CI105" s="16" t="s">
        <v>3955</v>
      </c>
      <c r="CJ105" s="16" t="s">
        <v>3956</v>
      </c>
      <c r="CK105" s="16" t="s">
        <v>3951</v>
      </c>
      <c r="CL105" s="16" t="s">
        <v>3466</v>
      </c>
      <c r="CM105" s="16" t="s">
        <v>3361</v>
      </c>
      <c r="CN105" s="16" t="s">
        <v>3647</v>
      </c>
      <c r="CR105" s="19"/>
      <c r="CV105" s="16"/>
      <c r="CY105" s="16"/>
      <c r="CZ105" s="16"/>
      <c r="DA105" s="16"/>
      <c r="DC105" s="16"/>
      <c r="DH105" s="16"/>
    </row>
    <row r="106" spans="1:112" x14ac:dyDescent="0.35">
      <c r="A106" s="16" t="s">
        <v>1166</v>
      </c>
      <c r="C106" t="s">
        <v>3957</v>
      </c>
      <c r="D106" s="32"/>
      <c r="E106"/>
      <c r="F106" s="16" t="s">
        <v>5829</v>
      </c>
      <c r="G106" s="16"/>
      <c r="K106" s="16"/>
      <c r="L106" s="16"/>
      <c r="M106" s="16"/>
      <c r="N106" s="16"/>
      <c r="O106" s="16" t="s">
        <v>5810</v>
      </c>
      <c r="P106" s="16"/>
      <c r="Q106" s="16"/>
      <c r="R106" s="16"/>
      <c r="S106" s="16"/>
      <c r="T106" s="16"/>
      <c r="U106" s="16"/>
      <c r="V106" s="16"/>
      <c r="AK106" s="16"/>
      <c r="AX106" s="30"/>
      <c r="BB106" s="26"/>
      <c r="BG106" s="16"/>
      <c r="BH106" s="16"/>
      <c r="BO106" s="16" t="s">
        <v>3958</v>
      </c>
      <c r="BP106" s="16" t="s">
        <v>3959</v>
      </c>
      <c r="BQ106" s="16" t="s">
        <v>3960</v>
      </c>
      <c r="BR106" s="16"/>
      <c r="CA106" s="16"/>
      <c r="CE106" s="16" t="s">
        <v>119</v>
      </c>
      <c r="CF106" s="16" t="s">
        <v>3172</v>
      </c>
      <c r="CG106" s="16" t="s">
        <v>3958</v>
      </c>
      <c r="CH106" s="16" t="s">
        <v>3959</v>
      </c>
      <c r="CI106" s="16" t="s">
        <v>3961</v>
      </c>
      <c r="CJ106" s="16" t="s">
        <v>3962</v>
      </c>
      <c r="CK106" s="16" t="s">
        <v>3957</v>
      </c>
      <c r="CL106" s="16" t="s">
        <v>3209</v>
      </c>
      <c r="CM106" s="16" t="s">
        <v>3201</v>
      </c>
      <c r="CN106" s="16" t="s">
        <v>3963</v>
      </c>
      <c r="CR106" s="19"/>
      <c r="CV106" s="16"/>
      <c r="CY106" s="16"/>
      <c r="CZ106" s="16"/>
      <c r="DA106" s="16"/>
      <c r="DC106" s="16"/>
      <c r="DH106" s="16"/>
    </row>
    <row r="107" spans="1:112" x14ac:dyDescent="0.35">
      <c r="A107" s="16" t="s">
        <v>1166</v>
      </c>
      <c r="C107" t="s">
        <v>3964</v>
      </c>
      <c r="D107" s="32"/>
      <c r="E107"/>
      <c r="F107" s="16" t="s">
        <v>5829</v>
      </c>
      <c r="G107" s="16"/>
      <c r="K107" s="16"/>
      <c r="L107" s="16"/>
      <c r="M107" s="16"/>
      <c r="N107" s="16"/>
      <c r="O107" s="16" t="s">
        <v>5810</v>
      </c>
      <c r="P107" s="16"/>
      <c r="Q107" s="16"/>
      <c r="R107" s="16"/>
      <c r="S107" s="16"/>
      <c r="T107" s="16"/>
      <c r="U107" s="16"/>
      <c r="V107" s="16"/>
      <c r="AK107" s="16"/>
      <c r="AX107" s="30"/>
      <c r="BB107" s="26"/>
      <c r="BG107" s="16"/>
      <c r="BH107" s="16"/>
      <c r="BO107" s="16" t="s">
        <v>3965</v>
      </c>
      <c r="BP107" s="16" t="s">
        <v>3966</v>
      </c>
      <c r="BQ107" s="16" t="s">
        <v>3967</v>
      </c>
      <c r="BR107" s="16"/>
      <c r="CA107" s="16"/>
      <c r="CE107" s="16" t="s">
        <v>119</v>
      </c>
      <c r="CF107" s="16" t="s">
        <v>3172</v>
      </c>
      <c r="CG107" s="16" t="s">
        <v>3965</v>
      </c>
      <c r="CH107" s="16" t="s">
        <v>3966</v>
      </c>
      <c r="CI107" s="16" t="s">
        <v>3968</v>
      </c>
      <c r="CJ107" s="16" t="s">
        <v>3969</v>
      </c>
      <c r="CK107" s="16" t="s">
        <v>3964</v>
      </c>
      <c r="CL107" s="16" t="s">
        <v>3900</v>
      </c>
      <c r="CM107" s="16" t="s">
        <v>3201</v>
      </c>
      <c r="CN107" s="16" t="s">
        <v>3816</v>
      </c>
      <c r="CR107" s="19"/>
      <c r="CV107" s="16"/>
      <c r="CY107" s="16"/>
      <c r="CZ107" s="16"/>
      <c r="DA107" s="16"/>
      <c r="DC107" s="16"/>
      <c r="DH107" s="16"/>
    </row>
    <row r="108" spans="1:112" x14ac:dyDescent="0.35">
      <c r="A108" s="16" t="s">
        <v>1166</v>
      </c>
      <c r="C108" t="s">
        <v>3970</v>
      </c>
      <c r="D108" s="32"/>
      <c r="E108"/>
      <c r="F108" s="16" t="s">
        <v>5829</v>
      </c>
      <c r="G108" s="16"/>
      <c r="K108" s="16"/>
      <c r="L108" s="16"/>
      <c r="M108" s="16"/>
      <c r="N108" s="16"/>
      <c r="O108" s="16" t="s">
        <v>5810</v>
      </c>
      <c r="P108" s="16"/>
      <c r="Q108" s="16"/>
      <c r="R108" s="16"/>
      <c r="S108" s="16"/>
      <c r="T108" s="16" t="s">
        <v>6387</v>
      </c>
      <c r="U108" s="16"/>
      <c r="V108" s="16"/>
      <c r="W108" s="16" t="s">
        <v>6385</v>
      </c>
      <c r="X108" s="16" t="s">
        <v>6386</v>
      </c>
      <c r="AH108" s="16" t="s">
        <v>2198</v>
      </c>
      <c r="AK108" s="16"/>
      <c r="AX108" s="30"/>
      <c r="BB108" s="26"/>
      <c r="BG108" s="16"/>
      <c r="BH108" s="16"/>
      <c r="BO108" s="16" t="s">
        <v>3971</v>
      </c>
      <c r="BP108" s="16" t="s">
        <v>3972</v>
      </c>
      <c r="BQ108" s="16" t="s">
        <v>3973</v>
      </c>
      <c r="BR108" s="16"/>
      <c r="CA108" s="16"/>
      <c r="CE108" s="16" t="s">
        <v>119</v>
      </c>
      <c r="CF108" s="16" t="s">
        <v>3172</v>
      </c>
      <c r="CG108" s="16" t="s">
        <v>3971</v>
      </c>
      <c r="CH108" s="16" t="s">
        <v>3972</v>
      </c>
      <c r="CI108" s="16" t="s">
        <v>3974</v>
      </c>
      <c r="CJ108" s="16" t="s">
        <v>3975</v>
      </c>
      <c r="CK108" s="16" t="s">
        <v>3970</v>
      </c>
      <c r="CL108" s="16" t="s">
        <v>3694</v>
      </c>
      <c r="CM108" s="16" t="s">
        <v>3354</v>
      </c>
      <c r="CN108" s="16" t="s">
        <v>3455</v>
      </c>
      <c r="CR108" s="19"/>
      <c r="CV108" s="16"/>
      <c r="CY108" s="16"/>
      <c r="CZ108" s="16"/>
      <c r="DA108" s="16"/>
      <c r="DC108" s="16"/>
      <c r="DH108" s="16"/>
    </row>
    <row r="109" spans="1:112" x14ac:dyDescent="0.35">
      <c r="A109" s="16" t="s">
        <v>1166</v>
      </c>
      <c r="C109" t="s">
        <v>3976</v>
      </c>
      <c r="D109" s="32"/>
      <c r="E109"/>
      <c r="F109" s="16" t="s">
        <v>5829</v>
      </c>
      <c r="G109" s="16"/>
      <c r="K109" s="16"/>
      <c r="L109" s="16"/>
      <c r="M109" s="16"/>
      <c r="N109" s="16"/>
      <c r="O109" s="16" t="s">
        <v>5810</v>
      </c>
      <c r="P109" s="16"/>
      <c r="Q109" s="16"/>
      <c r="R109" s="16"/>
      <c r="S109" s="16"/>
      <c r="T109" s="16"/>
      <c r="U109" s="16"/>
      <c r="V109" s="16"/>
      <c r="AK109" s="16"/>
      <c r="AX109" s="30"/>
      <c r="BB109" s="26"/>
      <c r="BG109" s="16"/>
      <c r="BH109" s="16"/>
      <c r="BO109" s="16" t="s">
        <v>3977</v>
      </c>
      <c r="BP109" s="16" t="s">
        <v>3978</v>
      </c>
      <c r="BQ109" s="16" t="s">
        <v>3979</v>
      </c>
      <c r="BR109" s="16"/>
      <c r="CA109" s="16"/>
      <c r="CE109" s="16" t="s">
        <v>119</v>
      </c>
      <c r="CF109" s="16" t="s">
        <v>3172</v>
      </c>
      <c r="CG109" s="16" t="s">
        <v>3977</v>
      </c>
      <c r="CH109" s="16" t="s">
        <v>3978</v>
      </c>
      <c r="CI109" s="16" t="s">
        <v>3980</v>
      </c>
      <c r="CJ109" s="16" t="s">
        <v>3981</v>
      </c>
      <c r="CK109" s="16" t="s">
        <v>3976</v>
      </c>
      <c r="CL109" s="16" t="s">
        <v>3982</v>
      </c>
      <c r="CM109" s="16" t="s">
        <v>3427</v>
      </c>
      <c r="CN109" s="16" t="s">
        <v>3251</v>
      </c>
      <c r="CR109" s="19"/>
      <c r="CV109" s="16"/>
      <c r="CY109" s="16"/>
      <c r="CZ109" s="16"/>
      <c r="DA109" s="16"/>
      <c r="DC109" s="16"/>
      <c r="DH109" s="16"/>
    </row>
    <row r="110" spans="1:112" x14ac:dyDescent="0.35">
      <c r="A110" s="16" t="s">
        <v>1166</v>
      </c>
      <c r="C110" t="s">
        <v>3983</v>
      </c>
      <c r="D110" s="32"/>
      <c r="E110"/>
      <c r="F110" s="16" t="s">
        <v>5829</v>
      </c>
      <c r="G110" s="16"/>
      <c r="K110" s="16"/>
      <c r="L110" s="16"/>
      <c r="M110" s="16"/>
      <c r="N110" s="16"/>
      <c r="O110" s="16" t="s">
        <v>5810</v>
      </c>
      <c r="P110" s="16"/>
      <c r="Q110" s="16"/>
      <c r="R110" s="16"/>
      <c r="S110" s="16"/>
      <c r="T110" s="16"/>
      <c r="U110" s="16"/>
      <c r="V110" s="16"/>
      <c r="AK110" s="16"/>
      <c r="AX110" s="30"/>
      <c r="BB110" s="26"/>
      <c r="BG110" s="16"/>
      <c r="BH110" s="16"/>
      <c r="BO110" s="16" t="s">
        <v>3984</v>
      </c>
      <c r="BP110" s="16" t="s">
        <v>3985</v>
      </c>
      <c r="BQ110" s="16" t="s">
        <v>3986</v>
      </c>
      <c r="BR110" s="16"/>
      <c r="CA110" s="16"/>
      <c r="CE110" s="16" t="s">
        <v>119</v>
      </c>
      <c r="CF110" s="16" t="s">
        <v>3172</v>
      </c>
      <c r="CG110" s="16" t="s">
        <v>3984</v>
      </c>
      <c r="CH110" s="16" t="s">
        <v>3985</v>
      </c>
      <c r="CI110" s="16" t="s">
        <v>3987</v>
      </c>
      <c r="CJ110" s="16" t="s">
        <v>3988</v>
      </c>
      <c r="CK110" s="16" t="s">
        <v>3983</v>
      </c>
      <c r="CL110" s="16" t="s">
        <v>3292</v>
      </c>
      <c r="CM110" s="16" t="s">
        <v>3989</v>
      </c>
      <c r="CN110" s="16" t="s">
        <v>3990</v>
      </c>
      <c r="CR110" s="19"/>
      <c r="CV110" s="16"/>
      <c r="CY110" s="16"/>
      <c r="CZ110" s="16"/>
      <c r="DA110" s="16"/>
      <c r="DC110" s="16"/>
      <c r="DH110" s="16"/>
    </row>
    <row r="111" spans="1:112" x14ac:dyDescent="0.35">
      <c r="A111" s="16" t="s">
        <v>1166</v>
      </c>
      <c r="C111" t="s">
        <v>3991</v>
      </c>
      <c r="D111" s="32"/>
      <c r="E111"/>
      <c r="F111" s="16" t="s">
        <v>5829</v>
      </c>
      <c r="G111" s="16"/>
      <c r="K111" s="16"/>
      <c r="L111" s="16"/>
      <c r="M111" s="16"/>
      <c r="N111" s="16"/>
      <c r="O111" s="16" t="s">
        <v>5810</v>
      </c>
      <c r="P111" s="16"/>
      <c r="Q111" s="16"/>
      <c r="R111" s="16"/>
      <c r="S111" s="16"/>
      <c r="T111" s="16"/>
      <c r="U111" s="16"/>
      <c r="V111" s="16"/>
      <c r="AK111" s="16"/>
      <c r="AX111" s="30"/>
      <c r="BB111" s="26"/>
      <c r="BG111" s="16"/>
      <c r="BH111" s="16"/>
      <c r="BO111" s="16" t="s">
        <v>3992</v>
      </c>
      <c r="BP111" s="16" t="s">
        <v>3993</v>
      </c>
      <c r="BQ111" s="16" t="s">
        <v>3994</v>
      </c>
      <c r="BR111" s="16"/>
      <c r="CA111" s="16"/>
      <c r="CE111" s="16" t="s">
        <v>119</v>
      </c>
      <c r="CF111" s="16" t="s">
        <v>3172</v>
      </c>
      <c r="CG111" s="16" t="s">
        <v>3992</v>
      </c>
      <c r="CH111" s="16" t="s">
        <v>3993</v>
      </c>
      <c r="CI111" s="16" t="s">
        <v>6121</v>
      </c>
      <c r="CJ111" s="16" t="s">
        <v>3995</v>
      </c>
      <c r="CK111" s="16" t="s">
        <v>3991</v>
      </c>
      <c r="CL111" s="16" t="s">
        <v>3377</v>
      </c>
      <c r="CM111" s="16" t="s">
        <v>3378</v>
      </c>
      <c r="CN111" s="16" t="s">
        <v>3996</v>
      </c>
      <c r="CR111" s="19"/>
      <c r="CV111" s="16"/>
      <c r="CY111" s="16"/>
      <c r="CZ111" s="16"/>
      <c r="DA111" s="16"/>
      <c r="DC111" s="16"/>
      <c r="DH111" s="16"/>
    </row>
    <row r="112" spans="1:112" x14ac:dyDescent="0.35">
      <c r="A112" s="16" t="s">
        <v>1166</v>
      </c>
      <c r="C112" t="s">
        <v>4002</v>
      </c>
      <c r="D112" s="32"/>
      <c r="E112"/>
      <c r="F112" s="16" t="s">
        <v>5829</v>
      </c>
      <c r="G112" s="16"/>
      <c r="K112" s="16"/>
      <c r="L112" s="16"/>
      <c r="M112" s="16"/>
      <c r="N112" s="16"/>
      <c r="O112" s="16" t="s">
        <v>5810</v>
      </c>
      <c r="P112" s="16"/>
      <c r="Q112" s="16"/>
      <c r="R112" s="16"/>
      <c r="S112" s="16"/>
      <c r="T112" s="16"/>
      <c r="U112" s="16"/>
      <c r="V112" s="16"/>
      <c r="AK112" s="16"/>
      <c r="AX112" s="30"/>
      <c r="BB112" s="26"/>
      <c r="BG112" s="16"/>
      <c r="BH112" s="16"/>
      <c r="BO112" s="16" t="s">
        <v>4003</v>
      </c>
      <c r="BP112" s="16" t="s">
        <v>4004</v>
      </c>
      <c r="BQ112" s="16" t="s">
        <v>4005</v>
      </c>
      <c r="BR112" s="16"/>
      <c r="CA112" s="16"/>
      <c r="CE112" s="16" t="s">
        <v>119</v>
      </c>
      <c r="CF112" s="16" t="s">
        <v>3172</v>
      </c>
      <c r="CG112" s="16" t="s">
        <v>4003</v>
      </c>
      <c r="CH112" s="16" t="s">
        <v>4004</v>
      </c>
      <c r="CI112" s="16" t="s">
        <v>4006</v>
      </c>
      <c r="CJ112" s="16" t="s">
        <v>4007</v>
      </c>
      <c r="CK112" s="16" t="s">
        <v>4002</v>
      </c>
      <c r="CL112" s="16" t="s">
        <v>3694</v>
      </c>
      <c r="CM112" s="16" t="s">
        <v>3193</v>
      </c>
      <c r="CN112" s="16" t="s">
        <v>3218</v>
      </c>
      <c r="CR112" s="19"/>
      <c r="CV112" s="16"/>
      <c r="CY112" s="16"/>
      <c r="CZ112" s="16"/>
      <c r="DA112" s="16"/>
      <c r="DC112" s="16"/>
      <c r="DH112" s="16"/>
    </row>
    <row r="113" spans="1:112" x14ac:dyDescent="0.35">
      <c r="A113" s="16" t="s">
        <v>1166</v>
      </c>
      <c r="C113" t="s">
        <v>4008</v>
      </c>
      <c r="D113" s="32"/>
      <c r="E113"/>
      <c r="F113" s="16" t="s">
        <v>5829</v>
      </c>
      <c r="G113" s="16"/>
      <c r="K113" s="16"/>
      <c r="L113" s="16"/>
      <c r="M113" s="16"/>
      <c r="N113" s="16"/>
      <c r="O113" s="16" t="s">
        <v>5810</v>
      </c>
      <c r="P113" s="16"/>
      <c r="Q113" s="16"/>
      <c r="R113" s="16"/>
      <c r="S113" s="16"/>
      <c r="T113" s="16"/>
      <c r="U113" s="16"/>
      <c r="V113" s="16"/>
      <c r="AK113" s="16"/>
      <c r="AX113" s="30"/>
      <c r="BB113" s="26"/>
      <c r="BG113" s="16"/>
      <c r="BH113" s="16"/>
      <c r="BO113" s="16" t="s">
        <v>4009</v>
      </c>
      <c r="BP113" s="16" t="s">
        <v>4010</v>
      </c>
      <c r="BQ113" s="16" t="s">
        <v>4011</v>
      </c>
      <c r="BR113" s="16"/>
      <c r="CA113" s="16"/>
      <c r="CE113" s="16" t="s">
        <v>119</v>
      </c>
      <c r="CF113" s="16" t="s">
        <v>3172</v>
      </c>
      <c r="CG113" s="16" t="s">
        <v>4009</v>
      </c>
      <c r="CH113" s="16" t="s">
        <v>4010</v>
      </c>
      <c r="CI113" s="16" t="s">
        <v>4012</v>
      </c>
      <c r="CJ113" s="16" t="s">
        <v>4013</v>
      </c>
      <c r="CK113" s="16" t="s">
        <v>4008</v>
      </c>
      <c r="CL113" s="16" t="s">
        <v>3393</v>
      </c>
      <c r="CM113" s="16" t="s">
        <v>3534</v>
      </c>
      <c r="CN113" s="16" t="s">
        <v>3519</v>
      </c>
      <c r="CR113" s="19"/>
      <c r="CV113" s="16"/>
      <c r="CY113" s="16"/>
      <c r="CZ113" s="16"/>
      <c r="DA113" s="16"/>
      <c r="DC113" s="16"/>
      <c r="DH113" s="16"/>
    </row>
    <row r="114" spans="1:112" x14ac:dyDescent="0.35">
      <c r="A114" s="16" t="s">
        <v>1166</v>
      </c>
      <c r="C114" t="s">
        <v>4014</v>
      </c>
      <c r="D114" s="32"/>
      <c r="E114"/>
      <c r="F114" s="16" t="s">
        <v>5829</v>
      </c>
      <c r="G114" s="16"/>
      <c r="K114" s="16"/>
      <c r="L114" s="16"/>
      <c r="M114" s="16"/>
      <c r="N114" s="16"/>
      <c r="O114" s="16" t="s">
        <v>5810</v>
      </c>
      <c r="P114" s="16"/>
      <c r="Q114" s="16"/>
      <c r="R114" s="16"/>
      <c r="S114" s="16"/>
      <c r="T114" s="16"/>
      <c r="U114" s="16"/>
      <c r="V114" s="16"/>
      <c r="AK114" s="16"/>
      <c r="AX114" s="30"/>
      <c r="BB114" s="26"/>
      <c r="BG114" s="16"/>
      <c r="BH114" s="16"/>
      <c r="BO114" s="16" t="s">
        <v>4015</v>
      </c>
      <c r="BP114" s="16" t="s">
        <v>4016</v>
      </c>
      <c r="BQ114" s="16" t="s">
        <v>4017</v>
      </c>
      <c r="BR114" s="16"/>
      <c r="CA114" s="16"/>
      <c r="CE114" s="16" t="s">
        <v>119</v>
      </c>
      <c r="CF114" s="16" t="s">
        <v>3172</v>
      </c>
      <c r="CG114" s="16" t="s">
        <v>4015</v>
      </c>
      <c r="CH114" s="16" t="s">
        <v>4016</v>
      </c>
      <c r="CI114" s="16" t="s">
        <v>4018</v>
      </c>
      <c r="CJ114" s="16" t="s">
        <v>4019</v>
      </c>
      <c r="CK114" s="16" t="s">
        <v>4014</v>
      </c>
      <c r="CL114" s="16" t="s">
        <v>4020</v>
      </c>
      <c r="CM114" s="16" t="s">
        <v>4021</v>
      </c>
      <c r="CN114" s="16" t="s">
        <v>3176</v>
      </c>
      <c r="CR114" s="19"/>
      <c r="CV114" s="16"/>
      <c r="CY114" s="16"/>
      <c r="CZ114" s="16"/>
      <c r="DA114" s="16"/>
      <c r="DC114" s="16"/>
      <c r="DH114" s="16"/>
    </row>
    <row r="115" spans="1:112" x14ac:dyDescent="0.35">
      <c r="A115" s="16" t="s">
        <v>1166</v>
      </c>
      <c r="C115" t="s">
        <v>4022</v>
      </c>
      <c r="D115" s="32"/>
      <c r="E115"/>
      <c r="F115" s="16" t="s">
        <v>5829</v>
      </c>
      <c r="G115" s="16"/>
      <c r="K115" s="16"/>
      <c r="L115" s="16"/>
      <c r="M115" s="16"/>
      <c r="N115" s="16"/>
      <c r="O115" s="16" t="s">
        <v>5810</v>
      </c>
      <c r="P115" s="16"/>
      <c r="Q115" s="16"/>
      <c r="R115" s="16"/>
      <c r="S115" s="16"/>
      <c r="T115" s="16"/>
      <c r="U115" s="16"/>
      <c r="V115" s="16"/>
      <c r="AK115" s="16"/>
      <c r="AX115" s="30"/>
      <c r="BB115" s="26"/>
      <c r="BG115" s="16"/>
      <c r="BH115" s="16"/>
      <c r="BO115" s="16" t="s">
        <v>4023</v>
      </c>
      <c r="BP115" s="16" t="s">
        <v>4024</v>
      </c>
      <c r="BQ115" s="16" t="s">
        <v>4025</v>
      </c>
      <c r="BR115" s="16"/>
      <c r="CA115" s="16"/>
      <c r="CE115" s="16" t="s">
        <v>119</v>
      </c>
      <c r="CF115" s="16" t="s">
        <v>3172</v>
      </c>
      <c r="CG115" s="16" t="s">
        <v>4023</v>
      </c>
      <c r="CH115" s="16" t="s">
        <v>4024</v>
      </c>
      <c r="CI115" s="16" t="s">
        <v>4026</v>
      </c>
      <c r="CJ115" s="16" t="s">
        <v>4027</v>
      </c>
      <c r="CK115" s="16" t="s">
        <v>4022</v>
      </c>
      <c r="CL115" s="16" t="s">
        <v>3900</v>
      </c>
      <c r="CM115" s="16" t="s">
        <v>4028</v>
      </c>
      <c r="CN115" s="16" t="s">
        <v>4029</v>
      </c>
      <c r="CR115" s="19"/>
      <c r="CV115" s="16"/>
      <c r="CY115" s="16"/>
      <c r="CZ115" s="16"/>
      <c r="DA115" s="16"/>
      <c r="DC115" s="16"/>
      <c r="DH115" s="16"/>
    </row>
    <row r="116" spans="1:112" x14ac:dyDescent="0.35">
      <c r="A116" s="16" t="s">
        <v>1166</v>
      </c>
      <c r="C116" t="s">
        <v>4030</v>
      </c>
      <c r="D116" s="32"/>
      <c r="E116"/>
      <c r="F116" s="16" t="s">
        <v>5829</v>
      </c>
      <c r="G116" s="16"/>
      <c r="K116" s="16"/>
      <c r="L116" s="16"/>
      <c r="M116" s="16"/>
      <c r="N116" s="16"/>
      <c r="O116" s="16" t="s">
        <v>5810</v>
      </c>
      <c r="P116" s="16"/>
      <c r="Q116" s="16"/>
      <c r="R116" s="16"/>
      <c r="S116" s="16"/>
      <c r="T116" s="16"/>
      <c r="U116" s="16"/>
      <c r="V116" s="16"/>
      <c r="AK116" s="16"/>
      <c r="AX116" s="30"/>
      <c r="BB116" s="26"/>
      <c r="BG116" s="16"/>
      <c r="BH116" s="16"/>
      <c r="BO116" s="16" t="s">
        <v>4031</v>
      </c>
      <c r="BP116" s="16" t="s">
        <v>4032</v>
      </c>
      <c r="BQ116" s="16" t="s">
        <v>4033</v>
      </c>
      <c r="BR116" s="16"/>
      <c r="CA116" s="16"/>
      <c r="CE116" s="16" t="s">
        <v>119</v>
      </c>
      <c r="CF116" s="16" t="s">
        <v>3172</v>
      </c>
      <c r="CG116" s="16" t="s">
        <v>4031</v>
      </c>
      <c r="CH116" s="16" t="s">
        <v>4032</v>
      </c>
      <c r="CI116" s="16" t="s">
        <v>4034</v>
      </c>
      <c r="CJ116" s="16" t="s">
        <v>4035</v>
      </c>
      <c r="CK116" s="16" t="s">
        <v>4030</v>
      </c>
      <c r="CL116" s="16" t="s">
        <v>3900</v>
      </c>
      <c r="CM116" s="16" t="s">
        <v>4036</v>
      </c>
      <c r="CN116" s="16" t="s">
        <v>3294</v>
      </c>
      <c r="CR116" s="19"/>
      <c r="CV116" s="16"/>
      <c r="CY116" s="16"/>
      <c r="CZ116" s="16"/>
      <c r="DA116" s="16"/>
      <c r="DC116" s="16"/>
      <c r="DH116" s="16"/>
    </row>
    <row r="117" spans="1:112" x14ac:dyDescent="0.35">
      <c r="A117" s="16" t="s">
        <v>1166</v>
      </c>
      <c r="C117" t="s">
        <v>4037</v>
      </c>
      <c r="D117" s="32"/>
      <c r="E117"/>
      <c r="F117" s="16" t="s">
        <v>5829</v>
      </c>
      <c r="G117" s="16"/>
      <c r="K117" s="16"/>
      <c r="L117" s="16"/>
      <c r="M117" s="16"/>
      <c r="N117" s="16"/>
      <c r="O117" s="16" t="s">
        <v>5810</v>
      </c>
      <c r="P117" s="16"/>
      <c r="Q117" s="16"/>
      <c r="R117" s="16"/>
      <c r="S117" s="16"/>
      <c r="T117" s="16"/>
      <c r="U117" s="16"/>
      <c r="V117" s="16"/>
      <c r="AK117" s="16"/>
      <c r="AX117" s="30"/>
      <c r="BB117" s="26"/>
      <c r="BG117" s="16"/>
      <c r="BH117" s="16"/>
      <c r="BO117" s="16" t="s">
        <v>4038</v>
      </c>
      <c r="BP117" s="16" t="s">
        <v>4039</v>
      </c>
      <c r="BQ117" s="16" t="s">
        <v>4040</v>
      </c>
      <c r="BR117" s="16"/>
      <c r="CA117" s="16"/>
      <c r="CE117" s="16" t="s">
        <v>119</v>
      </c>
      <c r="CF117" s="16" t="s">
        <v>3172</v>
      </c>
      <c r="CG117" s="16" t="s">
        <v>4038</v>
      </c>
      <c r="CH117" s="16" t="s">
        <v>4039</v>
      </c>
      <c r="CI117" s="16" t="s">
        <v>4041</v>
      </c>
      <c r="CJ117" s="16" t="s">
        <v>4042</v>
      </c>
      <c r="CK117" s="16" t="s">
        <v>4037</v>
      </c>
      <c r="CL117" s="16" t="s">
        <v>3338</v>
      </c>
      <c r="CM117" s="16" t="s">
        <v>3323</v>
      </c>
      <c r="CN117" s="16" t="s">
        <v>4043</v>
      </c>
      <c r="CR117" s="19"/>
      <c r="CV117" s="16"/>
      <c r="CY117" s="16"/>
      <c r="CZ117" s="16"/>
      <c r="DA117" s="16"/>
      <c r="DC117" s="16"/>
      <c r="DH117" s="16"/>
    </row>
    <row r="118" spans="1:112" x14ac:dyDescent="0.35">
      <c r="A118" s="16" t="s">
        <v>1166</v>
      </c>
      <c r="C118" t="s">
        <v>4044</v>
      </c>
      <c r="D118" s="32"/>
      <c r="E118"/>
      <c r="F118" s="16" t="s">
        <v>5829</v>
      </c>
      <c r="G118" s="16"/>
      <c r="K118" s="16"/>
      <c r="L118" s="16"/>
      <c r="M118" s="16"/>
      <c r="N118" s="16"/>
      <c r="O118" s="16" t="s">
        <v>5810</v>
      </c>
      <c r="P118" s="16"/>
      <c r="Q118" s="16"/>
      <c r="R118" s="16"/>
      <c r="S118" s="16"/>
      <c r="T118" s="16"/>
      <c r="U118" s="16"/>
      <c r="V118" s="16"/>
      <c r="AK118" s="16"/>
      <c r="AX118" s="30"/>
      <c r="BB118" s="26"/>
      <c r="BG118" s="16"/>
      <c r="BH118" s="16"/>
      <c r="BO118" s="16" t="s">
        <v>4045</v>
      </c>
      <c r="BP118" s="16" t="s">
        <v>4046</v>
      </c>
      <c r="BQ118" s="16" t="s">
        <v>4047</v>
      </c>
      <c r="BR118" s="16"/>
      <c r="CA118" s="16"/>
      <c r="CE118" s="16" t="s">
        <v>119</v>
      </c>
      <c r="CF118" s="16" t="s">
        <v>3172</v>
      </c>
      <c r="CG118" s="16" t="s">
        <v>4045</v>
      </c>
      <c r="CH118" s="16" t="s">
        <v>4046</v>
      </c>
      <c r="CI118" s="16" t="s">
        <v>4048</v>
      </c>
      <c r="CJ118" s="16" t="s">
        <v>4049</v>
      </c>
      <c r="CK118" s="16" t="s">
        <v>4044</v>
      </c>
      <c r="CL118" s="16" t="s">
        <v>3283</v>
      </c>
      <c r="CM118" s="16" t="s">
        <v>3184</v>
      </c>
      <c r="CN118" s="16" t="s">
        <v>4050</v>
      </c>
      <c r="CR118" s="19"/>
      <c r="CV118" s="16"/>
      <c r="CY118" s="16"/>
      <c r="CZ118" s="16"/>
      <c r="DA118" s="16"/>
      <c r="DC118" s="16"/>
      <c r="DH118" s="16"/>
    </row>
    <row r="119" spans="1:112" x14ac:dyDescent="0.35">
      <c r="A119" s="16" t="s">
        <v>1166</v>
      </c>
      <c r="C119" t="s">
        <v>4051</v>
      </c>
      <c r="D119" s="32"/>
      <c r="E119"/>
      <c r="F119" s="16" t="s">
        <v>5829</v>
      </c>
      <c r="G119" s="16"/>
      <c r="K119" s="16"/>
      <c r="L119" s="16"/>
      <c r="M119" s="16"/>
      <c r="N119" s="16"/>
      <c r="O119" s="16" t="s">
        <v>5810</v>
      </c>
      <c r="P119" s="16"/>
      <c r="Q119" s="16"/>
      <c r="R119" s="16"/>
      <c r="S119" s="16"/>
      <c r="T119" s="16"/>
      <c r="U119" s="16"/>
      <c r="V119" s="16"/>
      <c r="AK119" s="16"/>
      <c r="AX119" s="30"/>
      <c r="BB119" s="26"/>
      <c r="BG119" s="16"/>
      <c r="BH119" s="16"/>
      <c r="BO119" s="16" t="s">
        <v>4052</v>
      </c>
      <c r="BP119" s="16" t="s">
        <v>4053</v>
      </c>
      <c r="BQ119" s="16" t="s">
        <v>4054</v>
      </c>
      <c r="BR119" s="16"/>
      <c r="CA119" s="16"/>
      <c r="CE119" s="16" t="s">
        <v>119</v>
      </c>
      <c r="CF119" s="16" t="s">
        <v>3172</v>
      </c>
      <c r="CG119" s="16" t="s">
        <v>4052</v>
      </c>
      <c r="CH119" s="16" t="s">
        <v>4053</v>
      </c>
      <c r="CI119" s="16" t="s">
        <v>4055</v>
      </c>
      <c r="CJ119" s="16" t="s">
        <v>4056</v>
      </c>
      <c r="CK119" s="16" t="s">
        <v>4051</v>
      </c>
      <c r="CL119" s="16" t="s">
        <v>3900</v>
      </c>
      <c r="CM119" s="16" t="s">
        <v>4028</v>
      </c>
      <c r="CN119" s="16" t="s">
        <v>4057</v>
      </c>
      <c r="CR119" s="19"/>
      <c r="CV119" s="16"/>
      <c r="CY119" s="16"/>
      <c r="CZ119" s="16"/>
      <c r="DA119" s="16"/>
      <c r="DC119" s="16"/>
      <c r="DH119" s="16"/>
    </row>
    <row r="120" spans="1:112" x14ac:dyDescent="0.35">
      <c r="A120" s="16" t="s">
        <v>1166</v>
      </c>
      <c r="C120" t="s">
        <v>4058</v>
      </c>
      <c r="D120" s="32"/>
      <c r="E120"/>
      <c r="F120" s="16" t="s">
        <v>5829</v>
      </c>
      <c r="G120" s="16"/>
      <c r="K120" s="16"/>
      <c r="L120" s="16"/>
      <c r="M120" s="16"/>
      <c r="N120" s="16"/>
      <c r="O120" s="16" t="s">
        <v>5810</v>
      </c>
      <c r="P120" s="16"/>
      <c r="Q120" s="16"/>
      <c r="R120" s="16"/>
      <c r="S120" s="16"/>
      <c r="T120" s="16"/>
      <c r="U120" s="16"/>
      <c r="V120" s="16"/>
      <c r="AK120" s="16"/>
      <c r="AX120" s="30"/>
      <c r="BB120" s="26"/>
      <c r="BG120" s="16"/>
      <c r="BH120" s="16"/>
      <c r="BO120" s="16" t="s">
        <v>4059</v>
      </c>
      <c r="BP120" s="16" t="s">
        <v>4060</v>
      </c>
      <c r="BQ120" s="16" t="s">
        <v>4061</v>
      </c>
      <c r="BR120" s="16"/>
      <c r="CA120" s="16"/>
      <c r="CE120" s="16" t="s">
        <v>119</v>
      </c>
      <c r="CF120" s="16" t="s">
        <v>3172</v>
      </c>
      <c r="CG120" s="16" t="s">
        <v>4059</v>
      </c>
      <c r="CH120" s="16" t="s">
        <v>4060</v>
      </c>
      <c r="CI120" s="16" t="s">
        <v>6122</v>
      </c>
      <c r="CJ120" s="16" t="s">
        <v>4062</v>
      </c>
      <c r="CK120" s="16" t="s">
        <v>4058</v>
      </c>
      <c r="CL120" s="16" t="s">
        <v>3377</v>
      </c>
      <c r="CM120" s="16" t="s">
        <v>3502</v>
      </c>
      <c r="CN120" s="16" t="s">
        <v>4063</v>
      </c>
      <c r="CR120" s="19"/>
      <c r="CV120" s="16"/>
      <c r="CY120" s="16"/>
      <c r="CZ120" s="16"/>
      <c r="DA120" s="16"/>
      <c r="DC120" s="16"/>
      <c r="DH120" s="16"/>
    </row>
    <row r="121" spans="1:112" x14ac:dyDescent="0.35">
      <c r="A121" s="16" t="s">
        <v>1166</v>
      </c>
      <c r="C121" t="s">
        <v>4064</v>
      </c>
      <c r="D121" s="32"/>
      <c r="E121"/>
      <c r="F121" s="16" t="s">
        <v>5829</v>
      </c>
      <c r="G121" s="16"/>
      <c r="K121" s="16"/>
      <c r="L121" s="16"/>
      <c r="M121" s="16"/>
      <c r="N121" s="16"/>
      <c r="O121" s="16" t="s">
        <v>5810</v>
      </c>
      <c r="P121" s="16"/>
      <c r="Q121" s="16"/>
      <c r="R121" s="16"/>
      <c r="S121" s="16"/>
      <c r="T121" s="16"/>
      <c r="U121" s="16"/>
      <c r="V121" s="16"/>
      <c r="AK121" s="16"/>
      <c r="AX121" s="30"/>
      <c r="BB121" s="26"/>
      <c r="BG121" s="16"/>
      <c r="BH121" s="16"/>
      <c r="BO121" s="16" t="s">
        <v>4065</v>
      </c>
      <c r="BP121" s="16" t="s">
        <v>4066</v>
      </c>
      <c r="BQ121" s="16" t="s">
        <v>4067</v>
      </c>
      <c r="BR121" s="16"/>
      <c r="CA121" s="16"/>
      <c r="CE121" s="16" t="s">
        <v>119</v>
      </c>
      <c r="CF121" s="16" t="s">
        <v>3172</v>
      </c>
      <c r="CG121" s="16" t="s">
        <v>4065</v>
      </c>
      <c r="CH121" s="16" t="s">
        <v>4066</v>
      </c>
      <c r="CI121" s="16" t="s">
        <v>4068</v>
      </c>
      <c r="CJ121" s="16" t="s">
        <v>4069</v>
      </c>
      <c r="CK121" s="16" t="s">
        <v>4064</v>
      </c>
      <c r="CL121" s="16" t="s">
        <v>3900</v>
      </c>
      <c r="CM121" s="16" t="s">
        <v>3615</v>
      </c>
      <c r="CN121" s="16" t="s">
        <v>3260</v>
      </c>
      <c r="CR121" s="19"/>
      <c r="CV121" s="16"/>
      <c r="CY121" s="16"/>
      <c r="CZ121" s="16"/>
      <c r="DA121" s="16"/>
      <c r="DC121" s="16"/>
      <c r="DH121" s="16"/>
    </row>
    <row r="122" spans="1:112" x14ac:dyDescent="0.35">
      <c r="A122" s="16" t="s">
        <v>1166</v>
      </c>
      <c r="C122" t="s">
        <v>4070</v>
      </c>
      <c r="D122" s="32"/>
      <c r="E122"/>
      <c r="F122" s="16" t="s">
        <v>5829</v>
      </c>
      <c r="G122" s="16"/>
      <c r="K122" s="16"/>
      <c r="L122" s="16"/>
      <c r="M122" s="16"/>
      <c r="N122" s="16"/>
      <c r="O122" s="16" t="s">
        <v>5810</v>
      </c>
      <c r="P122" s="16"/>
      <c r="Q122" s="16"/>
      <c r="R122" s="16"/>
      <c r="S122" s="16"/>
      <c r="T122" s="16"/>
      <c r="U122" s="16"/>
      <c r="V122" s="16"/>
      <c r="AK122" s="16"/>
      <c r="AX122" s="30"/>
      <c r="BB122" s="26"/>
      <c r="BG122" s="16"/>
      <c r="BH122" s="16"/>
      <c r="BO122" s="16" t="s">
        <v>4071</v>
      </c>
      <c r="BP122" s="16" t="s">
        <v>4072</v>
      </c>
      <c r="BQ122" s="16" t="s">
        <v>4073</v>
      </c>
      <c r="BR122" s="16"/>
      <c r="CA122" s="16"/>
      <c r="CE122" s="16" t="s">
        <v>119</v>
      </c>
      <c r="CF122" s="16" t="s">
        <v>3172</v>
      </c>
      <c r="CG122" s="16" t="s">
        <v>4071</v>
      </c>
      <c r="CH122" s="16" t="s">
        <v>4072</v>
      </c>
      <c r="CI122" s="16" t="s">
        <v>4074</v>
      </c>
      <c r="CJ122" s="16" t="s">
        <v>4075</v>
      </c>
      <c r="CK122" s="16" t="s">
        <v>4070</v>
      </c>
      <c r="CL122" s="16" t="s">
        <v>3174</v>
      </c>
      <c r="CM122" s="16" t="s">
        <v>4076</v>
      </c>
      <c r="CN122" s="16" t="s">
        <v>3176</v>
      </c>
      <c r="CR122" s="19"/>
      <c r="CV122" s="16"/>
      <c r="CY122" s="16"/>
      <c r="CZ122" s="16"/>
      <c r="DA122" s="16"/>
      <c r="DC122" s="16"/>
      <c r="DH122" s="16"/>
    </row>
    <row r="123" spans="1:112" x14ac:dyDescent="0.35">
      <c r="A123" s="16" t="s">
        <v>1166</v>
      </c>
      <c r="C123" t="s">
        <v>4077</v>
      </c>
      <c r="D123" s="32"/>
      <c r="E123"/>
      <c r="F123" s="16" t="s">
        <v>5829</v>
      </c>
      <c r="G123" s="16"/>
      <c r="K123" s="16"/>
      <c r="L123" s="16"/>
      <c r="M123" s="16"/>
      <c r="N123" s="16"/>
      <c r="O123" s="16" t="s">
        <v>5810</v>
      </c>
      <c r="P123" s="16"/>
      <c r="Q123" s="16"/>
      <c r="R123" s="16"/>
      <c r="S123" s="16"/>
      <c r="T123" s="16"/>
      <c r="U123" s="16"/>
      <c r="V123" s="16"/>
      <c r="AK123" s="16"/>
      <c r="AX123" s="30"/>
      <c r="BB123" s="26"/>
      <c r="BG123" s="16"/>
      <c r="BH123" s="16"/>
      <c r="BO123" s="16" t="s">
        <v>4078</v>
      </c>
      <c r="BP123" s="16" t="s">
        <v>4079</v>
      </c>
      <c r="BQ123" s="16" t="s">
        <v>4080</v>
      </c>
      <c r="BR123" s="16"/>
      <c r="CA123" s="16"/>
      <c r="CE123" s="16" t="s">
        <v>119</v>
      </c>
      <c r="CF123" s="16" t="s">
        <v>3172</v>
      </c>
      <c r="CG123" s="16" t="s">
        <v>4078</v>
      </c>
      <c r="CH123" s="16" t="s">
        <v>4079</v>
      </c>
      <c r="CI123" s="16" t="s">
        <v>4081</v>
      </c>
      <c r="CJ123" s="16" t="s">
        <v>4082</v>
      </c>
      <c r="CK123" s="16" t="s">
        <v>4077</v>
      </c>
      <c r="CL123" s="16" t="s">
        <v>3572</v>
      </c>
      <c r="CM123" s="16" t="s">
        <v>3201</v>
      </c>
      <c r="CN123" s="16" t="s">
        <v>4083</v>
      </c>
      <c r="CR123" s="19"/>
      <c r="CV123" s="16"/>
      <c r="CY123" s="16"/>
      <c r="CZ123" s="16"/>
      <c r="DA123" s="16"/>
      <c r="DC123" s="16"/>
      <c r="DH123" s="16"/>
    </row>
    <row r="124" spans="1:112" x14ac:dyDescent="0.35">
      <c r="A124" s="16" t="s">
        <v>1166</v>
      </c>
      <c r="C124" t="s">
        <v>4084</v>
      </c>
      <c r="D124" s="32"/>
      <c r="E124"/>
      <c r="F124" s="16" t="s">
        <v>5829</v>
      </c>
      <c r="G124" s="16"/>
      <c r="K124" s="16"/>
      <c r="L124" s="16"/>
      <c r="M124" s="16"/>
      <c r="N124" s="16"/>
      <c r="O124" s="16" t="s">
        <v>5810</v>
      </c>
      <c r="P124" s="16"/>
      <c r="Q124" s="16"/>
      <c r="R124" s="16"/>
      <c r="S124" s="16"/>
      <c r="T124" s="16"/>
      <c r="U124" s="16"/>
      <c r="V124" s="16"/>
      <c r="AK124" s="16"/>
      <c r="AX124" s="30"/>
      <c r="BB124" s="26"/>
      <c r="BG124" s="16"/>
      <c r="BH124" s="16"/>
      <c r="BO124" s="16" t="s">
        <v>4085</v>
      </c>
      <c r="BP124" s="16" t="s">
        <v>4086</v>
      </c>
      <c r="BQ124" s="16" t="s">
        <v>4087</v>
      </c>
      <c r="BR124" s="16"/>
      <c r="CA124" s="16"/>
      <c r="CE124" s="16" t="s">
        <v>119</v>
      </c>
      <c r="CF124" s="16" t="s">
        <v>3172</v>
      </c>
      <c r="CG124" s="16" t="s">
        <v>4085</v>
      </c>
      <c r="CH124" s="16" t="s">
        <v>4086</v>
      </c>
      <c r="CI124" s="16" t="s">
        <v>6123</v>
      </c>
      <c r="CJ124" s="16" t="s">
        <v>4088</v>
      </c>
      <c r="CK124" s="16" t="s">
        <v>4084</v>
      </c>
      <c r="CL124" s="16" t="s">
        <v>3353</v>
      </c>
      <c r="CM124" s="16" t="s">
        <v>3631</v>
      </c>
      <c r="CN124" s="16" t="s">
        <v>3608</v>
      </c>
      <c r="CR124" s="19"/>
      <c r="CV124" s="16"/>
      <c r="CY124" s="16"/>
      <c r="CZ124" s="16"/>
      <c r="DA124" s="16"/>
      <c r="DC124" s="16"/>
      <c r="DH124" s="16"/>
    </row>
    <row r="125" spans="1:112" x14ac:dyDescent="0.35">
      <c r="A125" s="16" t="s">
        <v>1166</v>
      </c>
      <c r="C125" t="s">
        <v>4096</v>
      </c>
      <c r="D125" s="32"/>
      <c r="E125"/>
      <c r="F125" s="16" t="s">
        <v>5829</v>
      </c>
      <c r="G125" s="16"/>
      <c r="K125" s="16"/>
      <c r="L125" s="16"/>
      <c r="M125" s="16"/>
      <c r="N125" s="16"/>
      <c r="O125" s="16" t="s">
        <v>5810</v>
      </c>
      <c r="P125" s="16"/>
      <c r="Q125" s="16"/>
      <c r="R125" s="16"/>
      <c r="S125" s="16"/>
      <c r="T125" s="16"/>
      <c r="U125" s="16"/>
      <c r="V125" s="16"/>
      <c r="AK125" s="16"/>
      <c r="AX125" s="30"/>
      <c r="BB125" s="26"/>
      <c r="BG125" s="16"/>
      <c r="BH125" s="16"/>
      <c r="BO125" s="16" t="s">
        <v>4097</v>
      </c>
      <c r="BP125" s="16" t="s">
        <v>4098</v>
      </c>
      <c r="BQ125" s="16" t="s">
        <v>4099</v>
      </c>
      <c r="BR125" s="16"/>
      <c r="CA125" s="16"/>
      <c r="CE125" s="16" t="s">
        <v>119</v>
      </c>
      <c r="CF125" s="16" t="s">
        <v>3172</v>
      </c>
      <c r="CG125" s="16" t="s">
        <v>4097</v>
      </c>
      <c r="CH125" s="16" t="s">
        <v>4098</v>
      </c>
      <c r="CI125" s="16" t="s">
        <v>4100</v>
      </c>
      <c r="CJ125" s="16" t="s">
        <v>4101</v>
      </c>
      <c r="CK125" s="16" t="s">
        <v>4096</v>
      </c>
      <c r="CL125" s="16" t="s">
        <v>3183</v>
      </c>
      <c r="CM125" s="16" t="s">
        <v>3250</v>
      </c>
      <c r="CN125" s="16" t="s">
        <v>4102</v>
      </c>
      <c r="CR125" s="19"/>
      <c r="CV125" s="16"/>
      <c r="CY125" s="16"/>
      <c r="CZ125" s="16"/>
      <c r="DA125" s="16"/>
      <c r="DC125" s="16"/>
      <c r="DH125" s="16"/>
    </row>
    <row r="126" spans="1:112" x14ac:dyDescent="0.35">
      <c r="A126" s="16" t="s">
        <v>1166</v>
      </c>
      <c r="C126" t="s">
        <v>4103</v>
      </c>
      <c r="D126" s="32"/>
      <c r="E126"/>
      <c r="F126" s="16" t="s">
        <v>5829</v>
      </c>
      <c r="G126" s="16"/>
      <c r="K126" s="16"/>
      <c r="L126" s="16"/>
      <c r="M126" s="16"/>
      <c r="N126" s="16"/>
      <c r="O126" s="16" t="s">
        <v>5810</v>
      </c>
      <c r="P126" s="16"/>
      <c r="Q126" s="16"/>
      <c r="R126" s="16"/>
      <c r="S126" s="16"/>
      <c r="T126" s="16"/>
      <c r="U126" s="16"/>
      <c r="V126" s="16"/>
      <c r="AK126" s="16"/>
      <c r="AX126" s="30"/>
      <c r="BB126" s="26"/>
      <c r="BG126" s="16"/>
      <c r="BH126" s="16"/>
      <c r="BO126" s="16" t="s">
        <v>4104</v>
      </c>
      <c r="BP126" s="16" t="s">
        <v>4105</v>
      </c>
      <c r="BQ126" s="16" t="s">
        <v>4106</v>
      </c>
      <c r="BR126" s="16"/>
      <c r="CA126" s="16"/>
      <c r="CE126" s="16" t="s">
        <v>119</v>
      </c>
      <c r="CF126" s="16" t="s">
        <v>3172</v>
      </c>
      <c r="CG126" s="16" t="s">
        <v>4104</v>
      </c>
      <c r="CH126" s="16" t="s">
        <v>4105</v>
      </c>
      <c r="CI126" s="16" t="s">
        <v>4107</v>
      </c>
      <c r="CJ126" s="16" t="s">
        <v>4108</v>
      </c>
      <c r="CK126" s="16" t="s">
        <v>4103</v>
      </c>
      <c r="CL126" s="16" t="s">
        <v>3338</v>
      </c>
      <c r="CM126" s="16" t="s">
        <v>4109</v>
      </c>
      <c r="CN126" s="16" t="s">
        <v>3712</v>
      </c>
      <c r="CR126" s="19"/>
      <c r="CV126" s="16"/>
      <c r="CY126" s="16"/>
      <c r="CZ126" s="16"/>
      <c r="DA126" s="16"/>
      <c r="DC126" s="16"/>
      <c r="DH126" s="16"/>
    </row>
    <row r="127" spans="1:112" x14ac:dyDescent="0.35">
      <c r="A127" s="16" t="s">
        <v>1166</v>
      </c>
      <c r="C127" t="s">
        <v>4110</v>
      </c>
      <c r="D127" s="32"/>
      <c r="E127"/>
      <c r="F127" s="16" t="s">
        <v>5829</v>
      </c>
      <c r="G127" s="16"/>
      <c r="K127" s="16"/>
      <c r="L127" s="16"/>
      <c r="M127" s="16"/>
      <c r="N127" s="16"/>
      <c r="O127" s="16" t="s">
        <v>5810</v>
      </c>
      <c r="P127" s="16"/>
      <c r="Q127" s="16"/>
      <c r="R127" s="16"/>
      <c r="S127" s="16"/>
      <c r="T127" s="16"/>
      <c r="U127" s="16"/>
      <c r="V127" s="16"/>
      <c r="AK127" s="16"/>
      <c r="AX127" s="30"/>
      <c r="BB127" s="26"/>
      <c r="BG127" s="16"/>
      <c r="BH127" s="16"/>
      <c r="BO127" s="16" t="s">
        <v>4111</v>
      </c>
      <c r="BP127" s="16" t="s">
        <v>4112</v>
      </c>
      <c r="BQ127" s="16" t="s">
        <v>4113</v>
      </c>
      <c r="BR127" s="16"/>
      <c r="CA127" s="16"/>
      <c r="CE127" s="16" t="s">
        <v>119</v>
      </c>
      <c r="CF127" s="16" t="s">
        <v>3172</v>
      </c>
      <c r="CG127" s="16" t="s">
        <v>4111</v>
      </c>
      <c r="CH127" s="16" t="s">
        <v>4112</v>
      </c>
      <c r="CI127" s="16" t="s">
        <v>4114</v>
      </c>
      <c r="CJ127" s="16" t="s">
        <v>4115</v>
      </c>
      <c r="CK127" s="16" t="s">
        <v>4110</v>
      </c>
      <c r="CL127" s="16" t="s">
        <v>3225</v>
      </c>
      <c r="CM127" s="16" t="s">
        <v>3184</v>
      </c>
      <c r="CN127" s="16" t="s">
        <v>3331</v>
      </c>
      <c r="CR127" s="19"/>
      <c r="CV127" s="16"/>
      <c r="CY127" s="16"/>
      <c r="CZ127" s="16"/>
      <c r="DA127" s="16"/>
      <c r="DC127" s="16"/>
      <c r="DH127" s="16"/>
    </row>
    <row r="128" spans="1:112" x14ac:dyDescent="0.35">
      <c r="A128" s="16" t="s">
        <v>1166</v>
      </c>
      <c r="C128" t="s">
        <v>4116</v>
      </c>
      <c r="D128" s="32"/>
      <c r="E128"/>
      <c r="F128" s="16" t="s">
        <v>5829</v>
      </c>
      <c r="G128" s="16"/>
      <c r="K128" s="16"/>
      <c r="L128" s="16"/>
      <c r="M128" s="16"/>
      <c r="N128" s="16"/>
      <c r="O128" s="16" t="s">
        <v>5810</v>
      </c>
      <c r="P128" s="16"/>
      <c r="Q128" s="16"/>
      <c r="R128" s="16"/>
      <c r="S128" s="16"/>
      <c r="T128" s="16"/>
      <c r="U128" s="16"/>
      <c r="V128" s="16"/>
      <c r="AK128" s="16"/>
      <c r="AX128" s="30"/>
      <c r="BB128" s="26"/>
      <c r="BG128" s="16"/>
      <c r="BH128" s="16"/>
      <c r="BO128" s="16" t="s">
        <v>4117</v>
      </c>
      <c r="BP128" s="16" t="s">
        <v>4118</v>
      </c>
      <c r="BQ128" s="16" t="s">
        <v>4119</v>
      </c>
      <c r="BR128" s="16"/>
      <c r="CA128" s="16"/>
      <c r="CE128" s="16" t="s">
        <v>119</v>
      </c>
      <c r="CF128" s="16" t="s">
        <v>3172</v>
      </c>
      <c r="CG128" s="16" t="s">
        <v>4117</v>
      </c>
      <c r="CH128" s="16" t="s">
        <v>4118</v>
      </c>
      <c r="CI128" s="16" t="s">
        <v>4120</v>
      </c>
      <c r="CJ128" s="16" t="s">
        <v>4121</v>
      </c>
      <c r="CK128" s="16" t="s">
        <v>4116</v>
      </c>
      <c r="CL128" s="16" t="s">
        <v>3174</v>
      </c>
      <c r="CM128" s="16" t="s">
        <v>3175</v>
      </c>
      <c r="CN128" s="16" t="s">
        <v>4063</v>
      </c>
      <c r="CR128" s="19"/>
      <c r="CV128" s="16"/>
      <c r="CY128" s="16"/>
      <c r="CZ128" s="16"/>
      <c r="DA128" s="16"/>
      <c r="DC128" s="16"/>
      <c r="DH128" s="16"/>
    </row>
    <row r="129" spans="1:112" x14ac:dyDescent="0.35">
      <c r="A129" s="16" t="s">
        <v>1166</v>
      </c>
      <c r="C129" t="s">
        <v>4128</v>
      </c>
      <c r="D129" s="32"/>
      <c r="E129"/>
      <c r="F129" s="16" t="s">
        <v>5829</v>
      </c>
      <c r="G129" s="16"/>
      <c r="K129" s="16"/>
      <c r="L129" s="16"/>
      <c r="M129" s="16"/>
      <c r="N129" s="16"/>
      <c r="O129" s="16" t="s">
        <v>5810</v>
      </c>
      <c r="P129" s="16"/>
      <c r="Q129" s="16"/>
      <c r="R129" s="16"/>
      <c r="S129" s="16"/>
      <c r="T129" s="16"/>
      <c r="U129" s="16"/>
      <c r="V129" s="16"/>
      <c r="AK129" s="16"/>
      <c r="AX129" s="30"/>
      <c r="BB129" s="26"/>
      <c r="BG129" s="16"/>
      <c r="BH129" s="16"/>
      <c r="BO129" s="16" t="s">
        <v>4129</v>
      </c>
      <c r="BP129" s="16" t="s">
        <v>4130</v>
      </c>
      <c r="BQ129" s="16" t="s">
        <v>4131</v>
      </c>
      <c r="BR129" s="16"/>
      <c r="CA129" s="16"/>
      <c r="CE129" s="16" t="s">
        <v>119</v>
      </c>
      <c r="CF129" s="16" t="s">
        <v>3172</v>
      </c>
      <c r="CG129" s="16" t="s">
        <v>4129</v>
      </c>
      <c r="CH129" s="16" t="s">
        <v>4130</v>
      </c>
      <c r="CI129" s="16" t="s">
        <v>4132</v>
      </c>
      <c r="CJ129" s="16" t="s">
        <v>4133</v>
      </c>
      <c r="CK129" s="16" t="s">
        <v>4128</v>
      </c>
      <c r="CL129" s="16" t="s">
        <v>3900</v>
      </c>
      <c r="CM129" s="16" t="s">
        <v>3615</v>
      </c>
      <c r="CN129" s="16" t="s">
        <v>4134</v>
      </c>
      <c r="CR129" s="19"/>
      <c r="CV129" s="16"/>
      <c r="CY129" s="16"/>
      <c r="CZ129" s="16"/>
      <c r="DA129" s="16"/>
      <c r="DC129" s="16"/>
      <c r="DH129" s="16"/>
    </row>
    <row r="130" spans="1:112" x14ac:dyDescent="0.35">
      <c r="A130" s="16" t="s">
        <v>1166</v>
      </c>
      <c r="C130" t="s">
        <v>4142</v>
      </c>
      <c r="D130" s="32"/>
      <c r="E130"/>
      <c r="F130" s="16" t="s">
        <v>5829</v>
      </c>
      <c r="G130" s="16"/>
      <c r="K130" s="16"/>
      <c r="L130" s="16"/>
      <c r="M130" s="16"/>
      <c r="N130" s="16"/>
      <c r="O130" s="16" t="s">
        <v>5810</v>
      </c>
      <c r="P130" s="16"/>
      <c r="Q130" s="16"/>
      <c r="R130" s="16"/>
      <c r="S130" s="16"/>
      <c r="T130" s="16"/>
      <c r="U130" s="16"/>
      <c r="V130" s="16"/>
      <c r="AK130" s="16"/>
      <c r="AX130" s="30"/>
      <c r="BB130" s="26"/>
      <c r="BG130" s="16"/>
      <c r="BH130" s="16"/>
      <c r="BO130" s="16" t="s">
        <v>4143</v>
      </c>
      <c r="BP130" s="16" t="s">
        <v>4144</v>
      </c>
      <c r="BQ130" s="16" t="s">
        <v>4145</v>
      </c>
      <c r="BR130" s="16"/>
      <c r="CA130" s="16"/>
      <c r="CE130" s="16" t="s">
        <v>119</v>
      </c>
      <c r="CF130" s="16" t="s">
        <v>3172</v>
      </c>
      <c r="CG130" s="16" t="s">
        <v>4143</v>
      </c>
      <c r="CH130" s="16" t="s">
        <v>4144</v>
      </c>
      <c r="CI130" s="16" t="s">
        <v>4146</v>
      </c>
      <c r="CJ130" s="16" t="s">
        <v>4147</v>
      </c>
      <c r="CK130" s="16" t="s">
        <v>4142</v>
      </c>
      <c r="CL130" s="16" t="s">
        <v>3377</v>
      </c>
      <c r="CM130" s="16" t="s">
        <v>3893</v>
      </c>
      <c r="CN130" s="16" t="s">
        <v>4148</v>
      </c>
      <c r="CR130" s="19"/>
      <c r="CV130" s="16"/>
      <c r="CY130" s="16"/>
      <c r="CZ130" s="16"/>
      <c r="DA130" s="16"/>
      <c r="DC130" s="16"/>
      <c r="DH130" s="16"/>
    </row>
    <row r="131" spans="1:112" x14ac:dyDescent="0.35">
      <c r="A131" s="16" t="s">
        <v>1166</v>
      </c>
      <c r="C131" t="s">
        <v>4135</v>
      </c>
      <c r="D131" s="32"/>
      <c r="E131"/>
      <c r="F131" s="16" t="s">
        <v>5829</v>
      </c>
      <c r="G131" s="16"/>
      <c r="K131" s="16"/>
      <c r="L131" s="16"/>
      <c r="M131" s="16"/>
      <c r="N131" s="16"/>
      <c r="O131" s="16" t="s">
        <v>5810</v>
      </c>
      <c r="P131" s="16"/>
      <c r="Q131" s="16"/>
      <c r="R131" s="16"/>
      <c r="S131" s="16"/>
      <c r="T131" s="16"/>
      <c r="U131" s="16"/>
      <c r="V131" s="16"/>
      <c r="AK131" s="16"/>
      <c r="AX131" s="30"/>
      <c r="BB131" s="26"/>
      <c r="BG131" s="16"/>
      <c r="BH131" s="16"/>
      <c r="BO131" s="16" t="s">
        <v>4136</v>
      </c>
      <c r="BP131" s="16" t="s">
        <v>4137</v>
      </c>
      <c r="BQ131" s="16" t="s">
        <v>4138</v>
      </c>
      <c r="BR131" s="16"/>
      <c r="CA131" s="16"/>
      <c r="CE131" s="16" t="s">
        <v>119</v>
      </c>
      <c r="CF131" s="16" t="s">
        <v>3172</v>
      </c>
      <c r="CG131" s="16" t="s">
        <v>4136</v>
      </c>
      <c r="CH131" s="16" t="s">
        <v>4137</v>
      </c>
      <c r="CI131" s="16" t="s">
        <v>4139</v>
      </c>
      <c r="CJ131" s="16" t="s">
        <v>4140</v>
      </c>
      <c r="CK131" s="16" t="s">
        <v>4135</v>
      </c>
      <c r="CL131" s="16" t="s">
        <v>3292</v>
      </c>
      <c r="CM131" s="16" t="s">
        <v>3201</v>
      </c>
      <c r="CN131" s="16" t="s">
        <v>4141</v>
      </c>
      <c r="CR131" s="19"/>
      <c r="CV131" s="16"/>
      <c r="CY131" s="16"/>
      <c r="CZ131" s="16"/>
      <c r="DA131" s="16"/>
      <c r="DC131" s="16"/>
      <c r="DH131" s="16"/>
    </row>
    <row r="132" spans="1:112" x14ac:dyDescent="0.35">
      <c r="A132" s="16" t="s">
        <v>1166</v>
      </c>
      <c r="C132" t="s">
        <v>4149</v>
      </c>
      <c r="D132" s="32"/>
      <c r="E132"/>
      <c r="F132" s="16" t="s">
        <v>5829</v>
      </c>
      <c r="G132" s="16"/>
      <c r="K132" s="16"/>
      <c r="L132" s="16"/>
      <c r="M132" s="16"/>
      <c r="N132" s="16"/>
      <c r="O132" s="16" t="s">
        <v>5810</v>
      </c>
      <c r="P132" s="16"/>
      <c r="Q132" s="16"/>
      <c r="R132" s="16"/>
      <c r="S132" s="16"/>
      <c r="T132" s="16"/>
      <c r="U132" s="16"/>
      <c r="V132" s="16"/>
      <c r="AK132" s="16"/>
      <c r="AX132" s="30"/>
      <c r="BB132" s="26"/>
      <c r="BG132" s="16"/>
      <c r="BH132" s="16"/>
      <c r="BO132" s="16" t="s">
        <v>4150</v>
      </c>
      <c r="BP132" s="16" t="s">
        <v>4151</v>
      </c>
      <c r="BQ132" s="16" t="s">
        <v>4152</v>
      </c>
      <c r="BR132" s="16"/>
      <c r="CA132" s="16"/>
      <c r="CE132" s="16" t="s">
        <v>119</v>
      </c>
      <c r="CF132" s="16" t="s">
        <v>3172</v>
      </c>
      <c r="CG132" s="16" t="s">
        <v>4150</v>
      </c>
      <c r="CH132" s="16" t="s">
        <v>4151</v>
      </c>
      <c r="CI132" s="16" t="s">
        <v>4153</v>
      </c>
      <c r="CJ132" s="16" t="s">
        <v>4154</v>
      </c>
      <c r="CK132" s="16" t="s">
        <v>4149</v>
      </c>
      <c r="CL132" s="16" t="s">
        <v>3900</v>
      </c>
      <c r="CM132" s="16" t="s">
        <v>3502</v>
      </c>
      <c r="CN132" s="16" t="s">
        <v>3294</v>
      </c>
      <c r="CR132" s="19"/>
      <c r="CV132" s="16"/>
      <c r="CY132" s="16"/>
      <c r="CZ132" s="16"/>
      <c r="DA132" s="16"/>
      <c r="DC132" s="16"/>
      <c r="DH132" s="16"/>
    </row>
    <row r="133" spans="1:112" x14ac:dyDescent="0.35">
      <c r="A133" s="16" t="s">
        <v>1166</v>
      </c>
      <c r="C133" t="s">
        <v>4122</v>
      </c>
      <c r="D133" s="32"/>
      <c r="E133"/>
      <c r="F133" s="16" t="s">
        <v>5829</v>
      </c>
      <c r="G133" s="16"/>
      <c r="K133" s="16"/>
      <c r="L133" s="16"/>
      <c r="M133" s="16"/>
      <c r="N133" s="16"/>
      <c r="O133" s="16" t="s">
        <v>5810</v>
      </c>
      <c r="P133" s="16"/>
      <c r="Q133" s="16"/>
      <c r="R133" s="16"/>
      <c r="S133" s="16"/>
      <c r="T133" s="16"/>
      <c r="U133" s="16"/>
      <c r="V133" s="16"/>
      <c r="AK133" s="16"/>
      <c r="AX133" s="30"/>
      <c r="BB133" s="26"/>
      <c r="BG133" s="16"/>
      <c r="BH133" s="16"/>
      <c r="BO133" s="16" t="s">
        <v>4123</v>
      </c>
      <c r="BP133" s="16" t="s">
        <v>4124</v>
      </c>
      <c r="BQ133" s="16" t="s">
        <v>4125</v>
      </c>
      <c r="BR133" s="16"/>
      <c r="CA133" s="16"/>
      <c r="CE133" s="16" t="s">
        <v>119</v>
      </c>
      <c r="CF133" s="16" t="s">
        <v>3172</v>
      </c>
      <c r="CG133" s="16" t="s">
        <v>4123</v>
      </c>
      <c r="CH133" s="16" t="s">
        <v>4124</v>
      </c>
      <c r="CI133" s="16" t="s">
        <v>4126</v>
      </c>
      <c r="CJ133" s="16" t="s">
        <v>4127</v>
      </c>
      <c r="CK133" s="16" t="s">
        <v>4122</v>
      </c>
      <c r="CL133" s="16" t="s">
        <v>3900</v>
      </c>
      <c r="CM133" s="16" t="s">
        <v>3615</v>
      </c>
      <c r="CN133" s="16" t="s">
        <v>3294</v>
      </c>
      <c r="CR133" s="19"/>
      <c r="CV133" s="16"/>
      <c r="CY133" s="16"/>
      <c r="CZ133" s="16"/>
      <c r="DA133" s="16"/>
      <c r="DC133" s="16"/>
      <c r="DH133" s="16"/>
    </row>
    <row r="134" spans="1:112" x14ac:dyDescent="0.35">
      <c r="A134" s="16" t="s">
        <v>1166</v>
      </c>
      <c r="C134" t="s">
        <v>4155</v>
      </c>
      <c r="D134" s="32"/>
      <c r="E134"/>
      <c r="F134" s="16" t="s">
        <v>5829</v>
      </c>
      <c r="G134" s="16"/>
      <c r="K134" s="16"/>
      <c r="L134" s="16"/>
      <c r="M134" s="16"/>
      <c r="N134" s="16"/>
      <c r="O134" s="16" t="s">
        <v>5810</v>
      </c>
      <c r="P134" s="16"/>
      <c r="Q134" s="16"/>
      <c r="R134" s="16"/>
      <c r="S134" s="16"/>
      <c r="T134" s="16"/>
      <c r="U134" s="16"/>
      <c r="V134" s="16"/>
      <c r="AK134" s="16"/>
      <c r="AX134" s="30"/>
      <c r="BB134" s="26"/>
      <c r="BG134" s="16"/>
      <c r="BH134" s="16"/>
      <c r="BO134" s="16" t="s">
        <v>4156</v>
      </c>
      <c r="BP134" s="16" t="s">
        <v>4157</v>
      </c>
      <c r="BQ134" s="16" t="s">
        <v>4158</v>
      </c>
      <c r="BR134" s="16"/>
      <c r="CA134" s="16"/>
      <c r="CE134" s="16" t="s">
        <v>119</v>
      </c>
      <c r="CF134" s="16" t="s">
        <v>3172</v>
      </c>
      <c r="CG134" s="16" t="s">
        <v>4156</v>
      </c>
      <c r="CH134" s="16" t="s">
        <v>4157</v>
      </c>
      <c r="CI134" s="16" t="s">
        <v>4159</v>
      </c>
      <c r="CJ134" s="16" t="s">
        <v>4160</v>
      </c>
      <c r="CK134" s="16" t="s">
        <v>4155</v>
      </c>
      <c r="CL134" s="16" t="s">
        <v>4095</v>
      </c>
      <c r="CM134" s="16" t="s">
        <v>3654</v>
      </c>
      <c r="CN134" s="16" t="s">
        <v>3227</v>
      </c>
      <c r="CR134" s="19"/>
      <c r="CV134" s="16"/>
      <c r="CY134" s="16"/>
      <c r="CZ134" s="16"/>
      <c r="DA134" s="16"/>
      <c r="DC134" s="16"/>
      <c r="DH134" s="16"/>
    </row>
    <row r="135" spans="1:112" x14ac:dyDescent="0.35">
      <c r="A135" s="16" t="s">
        <v>1166</v>
      </c>
      <c r="C135" t="s">
        <v>4161</v>
      </c>
      <c r="D135" s="32"/>
      <c r="E135"/>
      <c r="F135" s="16" t="s">
        <v>5829</v>
      </c>
      <c r="G135" s="16"/>
      <c r="K135" s="16"/>
      <c r="L135" s="16"/>
      <c r="M135" s="16"/>
      <c r="N135" s="16"/>
      <c r="O135" s="16" t="s">
        <v>5810</v>
      </c>
      <c r="P135" s="16"/>
      <c r="Q135" s="16"/>
      <c r="R135" s="16"/>
      <c r="S135" s="16"/>
      <c r="T135" s="16"/>
      <c r="U135" s="16"/>
      <c r="V135" s="16"/>
      <c r="AK135" s="16"/>
      <c r="AX135" s="30"/>
      <c r="BB135" s="26"/>
      <c r="BG135" s="16"/>
      <c r="BH135" s="16"/>
      <c r="BO135" s="16" t="s">
        <v>4162</v>
      </c>
      <c r="BP135" s="16" t="s">
        <v>4163</v>
      </c>
      <c r="BQ135" s="16" t="s">
        <v>4164</v>
      </c>
      <c r="BR135" s="16"/>
      <c r="CA135" s="16"/>
      <c r="CE135" s="16" t="s">
        <v>119</v>
      </c>
      <c r="CF135" s="16" t="s">
        <v>3172</v>
      </c>
      <c r="CG135" s="16" t="s">
        <v>4162</v>
      </c>
      <c r="CH135" s="16" t="s">
        <v>4163</v>
      </c>
      <c r="CI135" s="16" t="s">
        <v>4165</v>
      </c>
      <c r="CJ135" s="16" t="s">
        <v>4166</v>
      </c>
      <c r="CK135" s="16" t="s">
        <v>4161</v>
      </c>
      <c r="CL135" s="16" t="s">
        <v>3225</v>
      </c>
      <c r="CM135" s="16" t="s">
        <v>4167</v>
      </c>
      <c r="CN135" s="16" t="s">
        <v>3251</v>
      </c>
      <c r="CR135" s="19"/>
      <c r="CV135" s="16"/>
      <c r="CY135" s="16"/>
      <c r="CZ135" s="16"/>
      <c r="DA135" s="16"/>
      <c r="DC135" s="16"/>
      <c r="DH135" s="16"/>
    </row>
    <row r="136" spans="1:112" x14ac:dyDescent="0.35">
      <c r="A136" s="16" t="s">
        <v>1166</v>
      </c>
      <c r="C136" t="s">
        <v>4168</v>
      </c>
      <c r="D136" s="32"/>
      <c r="E136"/>
      <c r="F136" s="16" t="s">
        <v>5829</v>
      </c>
      <c r="G136" s="16"/>
      <c r="K136" s="16"/>
      <c r="L136" s="16"/>
      <c r="M136" s="16"/>
      <c r="N136" s="16"/>
      <c r="O136" s="16" t="s">
        <v>5810</v>
      </c>
      <c r="P136" s="16"/>
      <c r="Q136" s="16"/>
      <c r="R136" s="16"/>
      <c r="S136" s="16"/>
      <c r="T136" s="16"/>
      <c r="U136" s="16"/>
      <c r="V136" s="16"/>
      <c r="AK136" s="16"/>
      <c r="AX136" s="30"/>
      <c r="BB136" s="26"/>
      <c r="BG136" s="16"/>
      <c r="BH136" s="16"/>
      <c r="BO136" s="16" t="s">
        <v>4169</v>
      </c>
      <c r="BP136" s="16" t="s">
        <v>4170</v>
      </c>
      <c r="BQ136" s="16" t="s">
        <v>4171</v>
      </c>
      <c r="BR136" s="16"/>
      <c r="CA136" s="16"/>
      <c r="CE136" s="16" t="s">
        <v>119</v>
      </c>
      <c r="CF136" s="16" t="s">
        <v>3172</v>
      </c>
      <c r="CG136" s="16" t="s">
        <v>4169</v>
      </c>
      <c r="CH136" s="16" t="s">
        <v>4170</v>
      </c>
      <c r="CI136" s="16" t="s">
        <v>4172</v>
      </c>
      <c r="CJ136" s="16" t="s">
        <v>4173</v>
      </c>
      <c r="CK136" s="16" t="s">
        <v>4168</v>
      </c>
      <c r="CL136" s="16" t="s">
        <v>3466</v>
      </c>
      <c r="CM136" s="16" t="s">
        <v>3193</v>
      </c>
      <c r="CN136" s="16" t="s">
        <v>3176</v>
      </c>
      <c r="CR136" s="19"/>
      <c r="CV136" s="16"/>
      <c r="CY136" s="16"/>
      <c r="CZ136" s="16"/>
      <c r="DA136" s="16"/>
      <c r="DC136" s="16"/>
      <c r="DH136" s="16"/>
    </row>
    <row r="137" spans="1:112" x14ac:dyDescent="0.35">
      <c r="A137" s="16" t="s">
        <v>1166</v>
      </c>
      <c r="C137" t="s">
        <v>4175</v>
      </c>
      <c r="D137" s="32"/>
      <c r="E137"/>
      <c r="F137" s="16" t="s">
        <v>5829</v>
      </c>
      <c r="G137" s="16"/>
      <c r="K137" s="16"/>
      <c r="L137" s="16"/>
      <c r="M137" s="16"/>
      <c r="N137" s="16"/>
      <c r="O137" s="16" t="s">
        <v>5810</v>
      </c>
      <c r="P137" s="16"/>
      <c r="Q137" s="16"/>
      <c r="R137" s="16"/>
      <c r="S137" s="16"/>
      <c r="T137" s="16"/>
      <c r="U137" s="16"/>
      <c r="V137" s="16"/>
      <c r="AK137" s="16"/>
      <c r="AX137" s="30"/>
      <c r="BB137" s="26"/>
      <c r="BG137" s="16"/>
      <c r="BH137" s="16"/>
      <c r="BO137" s="16" t="s">
        <v>4176</v>
      </c>
      <c r="BP137" s="16" t="s">
        <v>4177</v>
      </c>
      <c r="BQ137" s="16" t="s">
        <v>4178</v>
      </c>
      <c r="BR137" s="16"/>
      <c r="CA137" s="16"/>
      <c r="CE137" s="16" t="s">
        <v>119</v>
      </c>
      <c r="CF137" s="16" t="s">
        <v>3172</v>
      </c>
      <c r="CG137" s="16" t="s">
        <v>4176</v>
      </c>
      <c r="CH137" s="16" t="s">
        <v>4177</v>
      </c>
      <c r="CI137" s="16" t="s">
        <v>6097</v>
      </c>
      <c r="CJ137" s="16" t="s">
        <v>4179</v>
      </c>
      <c r="CK137" s="16" t="s">
        <v>4175</v>
      </c>
      <c r="CL137" s="16" t="s">
        <v>3726</v>
      </c>
      <c r="CM137" s="16" t="s">
        <v>4180</v>
      </c>
      <c r="CN137" s="16" t="s">
        <v>3324</v>
      </c>
      <c r="CR137" s="19"/>
      <c r="CV137" s="16"/>
      <c r="CY137" s="16"/>
      <c r="CZ137" s="16"/>
      <c r="DA137" s="16"/>
      <c r="DC137" s="16"/>
      <c r="DH137" s="16"/>
    </row>
    <row r="138" spans="1:112" x14ac:dyDescent="0.35">
      <c r="A138" s="16" t="s">
        <v>1166</v>
      </c>
      <c r="C138" t="s">
        <v>4181</v>
      </c>
      <c r="D138" s="32"/>
      <c r="E138"/>
      <c r="F138" s="16" t="s">
        <v>5829</v>
      </c>
      <c r="G138" s="16"/>
      <c r="K138" s="16"/>
      <c r="L138" s="16"/>
      <c r="M138" s="16"/>
      <c r="N138" s="16"/>
      <c r="O138" s="16" t="s">
        <v>5810</v>
      </c>
      <c r="P138" s="16"/>
      <c r="Q138" s="16"/>
      <c r="R138" s="16"/>
      <c r="S138" s="16"/>
      <c r="T138" s="16"/>
      <c r="U138" s="16"/>
      <c r="V138" s="16"/>
      <c r="AK138" s="16"/>
      <c r="AX138" s="30"/>
      <c r="BB138" s="26"/>
      <c r="BG138" s="16"/>
      <c r="BH138" s="16"/>
      <c r="BO138" s="16" t="s">
        <v>4182</v>
      </c>
      <c r="BP138" s="16" t="s">
        <v>4183</v>
      </c>
      <c r="BQ138" s="16" t="s">
        <v>4184</v>
      </c>
      <c r="BR138" s="16"/>
      <c r="CA138" s="16"/>
      <c r="CE138" s="16" t="s">
        <v>119</v>
      </c>
      <c r="CF138" s="16" t="s">
        <v>3172</v>
      </c>
      <c r="CG138" s="16" t="s">
        <v>4182</v>
      </c>
      <c r="CH138" s="16" t="s">
        <v>4183</v>
      </c>
      <c r="CI138" s="16" t="s">
        <v>4185</v>
      </c>
      <c r="CJ138" s="16" t="s">
        <v>4186</v>
      </c>
      <c r="CK138" s="16" t="s">
        <v>4181</v>
      </c>
      <c r="CL138" s="16" t="s">
        <v>3587</v>
      </c>
      <c r="CM138" s="16" t="s">
        <v>4076</v>
      </c>
      <c r="CN138" s="16" t="s">
        <v>3202</v>
      </c>
      <c r="CR138" s="19"/>
      <c r="CV138" s="16"/>
      <c r="CY138" s="16"/>
      <c r="CZ138" s="16"/>
      <c r="DA138" s="16"/>
      <c r="DC138" s="16"/>
      <c r="DH138" s="16"/>
    </row>
    <row r="139" spans="1:112" x14ac:dyDescent="0.35">
      <c r="A139" s="16" t="s">
        <v>1166</v>
      </c>
      <c r="C139" t="s">
        <v>4187</v>
      </c>
      <c r="D139" s="32"/>
      <c r="E139"/>
      <c r="F139" s="16" t="s">
        <v>5829</v>
      </c>
      <c r="G139" s="16"/>
      <c r="K139" s="16"/>
      <c r="L139" s="16"/>
      <c r="M139" s="16"/>
      <c r="N139" s="16"/>
      <c r="O139" s="16" t="s">
        <v>5810</v>
      </c>
      <c r="P139" s="16"/>
      <c r="Q139" s="16"/>
      <c r="R139" s="16"/>
      <c r="S139" s="16"/>
      <c r="T139" s="16"/>
      <c r="U139" s="16"/>
      <c r="V139" s="16"/>
      <c r="AK139" s="16"/>
      <c r="AX139" s="30"/>
      <c r="BB139" s="26"/>
      <c r="BG139" s="16"/>
      <c r="BH139" s="16"/>
      <c r="BO139" s="16" t="s">
        <v>4188</v>
      </c>
      <c r="BP139" s="16" t="s">
        <v>4189</v>
      </c>
      <c r="BQ139" s="16" t="s">
        <v>4190</v>
      </c>
      <c r="BR139" s="16"/>
      <c r="CA139" s="16"/>
      <c r="CE139" s="16" t="s">
        <v>119</v>
      </c>
      <c r="CF139" s="16" t="s">
        <v>3172</v>
      </c>
      <c r="CG139" s="16" t="s">
        <v>4188</v>
      </c>
      <c r="CH139" s="16" t="s">
        <v>4189</v>
      </c>
      <c r="CI139" s="16" t="s">
        <v>4191</v>
      </c>
      <c r="CJ139" s="16" t="s">
        <v>4192</v>
      </c>
      <c r="CK139" s="16" t="s">
        <v>4187</v>
      </c>
      <c r="CL139" s="16" t="s">
        <v>3275</v>
      </c>
      <c r="CM139" s="16" t="s">
        <v>4193</v>
      </c>
      <c r="CN139" s="16" t="s">
        <v>3795</v>
      </c>
      <c r="CR139" s="19"/>
      <c r="CV139" s="16"/>
      <c r="CY139" s="16"/>
      <c r="CZ139" s="16"/>
      <c r="DA139" s="16"/>
      <c r="DC139" s="16"/>
      <c r="DH139" s="16"/>
    </row>
    <row r="140" spans="1:112" x14ac:dyDescent="0.35">
      <c r="A140" s="16" t="s">
        <v>1166</v>
      </c>
      <c r="C140" t="s">
        <v>4196</v>
      </c>
      <c r="D140" s="32"/>
      <c r="E140"/>
      <c r="F140" s="16" t="s">
        <v>5829</v>
      </c>
      <c r="G140" s="16"/>
      <c r="K140" s="16"/>
      <c r="L140" s="16"/>
      <c r="M140" s="16"/>
      <c r="N140" s="16"/>
      <c r="O140" s="16" t="s">
        <v>5810</v>
      </c>
      <c r="P140" s="16"/>
      <c r="Q140" s="16"/>
      <c r="R140" s="16"/>
      <c r="S140" s="16"/>
      <c r="T140" s="16"/>
      <c r="U140" s="16"/>
      <c r="V140" s="16"/>
      <c r="AA140" s="16" t="s">
        <v>4195</v>
      </c>
      <c r="AK140" s="16"/>
      <c r="AR140" s="16" t="s">
        <v>4194</v>
      </c>
      <c r="AX140" s="30"/>
      <c r="BB140" s="26"/>
      <c r="BG140" s="16"/>
      <c r="BH140" s="16"/>
      <c r="BO140" s="16" t="s">
        <v>4197</v>
      </c>
      <c r="BP140" s="16" t="s">
        <v>4198</v>
      </c>
      <c r="BQ140" s="16" t="s">
        <v>4199</v>
      </c>
      <c r="BR140" s="16"/>
      <c r="CA140" s="16"/>
      <c r="CE140" s="16" t="s">
        <v>119</v>
      </c>
      <c r="CF140" s="16" t="s">
        <v>3172</v>
      </c>
      <c r="CG140" s="16" t="s">
        <v>4197</v>
      </c>
      <c r="CH140" s="16" t="s">
        <v>4198</v>
      </c>
      <c r="CI140" s="16" t="s">
        <v>4200</v>
      </c>
      <c r="CJ140" s="16" t="s">
        <v>4201</v>
      </c>
      <c r="CK140" s="16" t="s">
        <v>4196</v>
      </c>
      <c r="CL140" s="16" t="s">
        <v>3417</v>
      </c>
      <c r="CM140" s="16" t="s">
        <v>3184</v>
      </c>
      <c r="CN140" s="16" t="s">
        <v>4202</v>
      </c>
      <c r="CR140" s="19"/>
      <c r="CV140" s="16"/>
      <c r="CY140" s="16"/>
      <c r="CZ140" s="16"/>
      <c r="DA140" s="16"/>
      <c r="DC140" s="16"/>
      <c r="DH140" s="16"/>
    </row>
    <row r="141" spans="1:112" x14ac:dyDescent="0.35">
      <c r="A141" s="16" t="s">
        <v>1166</v>
      </c>
      <c r="C141" t="s">
        <v>4203</v>
      </c>
      <c r="D141" s="32"/>
      <c r="E141"/>
      <c r="F141" s="16" t="s">
        <v>5829</v>
      </c>
      <c r="G141" s="16"/>
      <c r="K141" s="16"/>
      <c r="L141" s="16"/>
      <c r="M141" s="16"/>
      <c r="N141" s="16"/>
      <c r="O141" s="16" t="s">
        <v>5810</v>
      </c>
      <c r="P141" s="16"/>
      <c r="Q141" s="16"/>
      <c r="R141" s="16"/>
      <c r="S141" s="16"/>
      <c r="T141" s="16"/>
      <c r="U141" s="16"/>
      <c r="V141" s="16"/>
      <c r="AK141" s="16"/>
      <c r="AX141" s="30"/>
      <c r="BB141" s="26"/>
      <c r="BG141" s="16"/>
      <c r="BH141" s="16"/>
      <c r="BO141" s="16" t="s">
        <v>4204</v>
      </c>
      <c r="BP141" s="16" t="s">
        <v>4205</v>
      </c>
      <c r="BQ141" s="16" t="s">
        <v>4206</v>
      </c>
      <c r="BR141" s="16"/>
      <c r="CA141" s="16"/>
      <c r="CE141" s="16" t="s">
        <v>119</v>
      </c>
      <c r="CF141" s="16" t="s">
        <v>3172</v>
      </c>
      <c r="CG141" s="16" t="s">
        <v>4204</v>
      </c>
      <c r="CH141" s="16" t="s">
        <v>4205</v>
      </c>
      <c r="CI141" s="16" t="s">
        <v>4207</v>
      </c>
      <c r="CJ141" s="16" t="s">
        <v>4208</v>
      </c>
      <c r="CK141" s="16" t="s">
        <v>4203</v>
      </c>
      <c r="CL141" s="16" t="s">
        <v>3377</v>
      </c>
      <c r="CM141" s="16" t="s">
        <v>3244</v>
      </c>
      <c r="CN141" s="16" t="s">
        <v>3519</v>
      </c>
      <c r="CR141" s="19"/>
      <c r="CV141" s="16"/>
      <c r="CY141" s="16"/>
      <c r="CZ141" s="16"/>
      <c r="DA141" s="16"/>
      <c r="DC141" s="16"/>
      <c r="DH141" s="16"/>
    </row>
    <row r="142" spans="1:112" x14ac:dyDescent="0.35">
      <c r="A142" s="16" t="s">
        <v>1166</v>
      </c>
      <c r="C142" t="s">
        <v>4209</v>
      </c>
      <c r="D142" s="32"/>
      <c r="E142"/>
      <c r="F142" s="16" t="s">
        <v>5829</v>
      </c>
      <c r="G142" s="16"/>
      <c r="K142" s="16"/>
      <c r="L142" s="16"/>
      <c r="M142" s="16"/>
      <c r="N142" s="16"/>
      <c r="O142" s="16" t="s">
        <v>5810</v>
      </c>
      <c r="P142" s="16"/>
      <c r="Q142" s="16"/>
      <c r="R142" s="16"/>
      <c r="S142" s="16"/>
      <c r="T142" s="16"/>
      <c r="U142" s="16"/>
      <c r="V142" s="16"/>
      <c r="AK142" s="16"/>
      <c r="AX142" s="30"/>
      <c r="BB142" s="26"/>
      <c r="BG142" s="16"/>
      <c r="BH142" s="16"/>
      <c r="BO142" s="16" t="s">
        <v>4210</v>
      </c>
      <c r="BP142" s="16" t="s">
        <v>4211</v>
      </c>
      <c r="BQ142" s="16" t="s">
        <v>4212</v>
      </c>
      <c r="BR142" s="16"/>
      <c r="CA142" s="16"/>
      <c r="CE142" s="16" t="s">
        <v>119</v>
      </c>
      <c r="CF142" s="16" t="s">
        <v>3172</v>
      </c>
      <c r="CG142" s="16" t="s">
        <v>4210</v>
      </c>
      <c r="CH142" s="16" t="s">
        <v>4211</v>
      </c>
      <c r="CI142" s="16" t="s">
        <v>4213</v>
      </c>
      <c r="CJ142" s="16" t="s">
        <v>4214</v>
      </c>
      <c r="CK142" s="16" t="s">
        <v>4209</v>
      </c>
      <c r="CL142" s="16" t="s">
        <v>3183</v>
      </c>
      <c r="CM142" s="16" t="s">
        <v>4215</v>
      </c>
      <c r="CN142" s="16" t="s">
        <v>4216</v>
      </c>
      <c r="CR142" s="19"/>
      <c r="CV142" s="16"/>
      <c r="CY142" s="16"/>
      <c r="CZ142" s="16"/>
      <c r="DA142" s="16"/>
      <c r="DC142" s="16"/>
      <c r="DH142" s="16"/>
    </row>
    <row r="143" spans="1:112" x14ac:dyDescent="0.35">
      <c r="A143" s="16" t="s">
        <v>1166</v>
      </c>
      <c r="C143" t="s">
        <v>4217</v>
      </c>
      <c r="D143" s="32"/>
      <c r="E143"/>
      <c r="F143" s="16" t="s">
        <v>5829</v>
      </c>
      <c r="G143" s="16"/>
      <c r="K143" s="16"/>
      <c r="L143" s="16"/>
      <c r="M143" s="16"/>
      <c r="N143" s="16"/>
      <c r="O143" s="16" t="s">
        <v>5810</v>
      </c>
      <c r="P143" s="16"/>
      <c r="Q143" s="16"/>
      <c r="R143" s="16"/>
      <c r="S143" s="16"/>
      <c r="T143" s="16"/>
      <c r="U143" s="16"/>
      <c r="V143" s="16"/>
      <c r="AK143" s="16"/>
      <c r="AX143" s="30"/>
      <c r="BB143" s="26"/>
      <c r="BG143" s="16"/>
      <c r="BH143" s="16"/>
      <c r="BO143" s="16" t="s">
        <v>4218</v>
      </c>
      <c r="BP143" s="16" t="s">
        <v>4219</v>
      </c>
      <c r="BQ143" s="16" t="s">
        <v>4220</v>
      </c>
      <c r="BR143" s="16"/>
      <c r="CA143" s="16"/>
      <c r="CE143" s="16" t="s">
        <v>119</v>
      </c>
      <c r="CF143" s="16" t="s">
        <v>3172</v>
      </c>
      <c r="CG143" s="16" t="s">
        <v>4218</v>
      </c>
      <c r="CH143" s="16" t="s">
        <v>4219</v>
      </c>
      <c r="CI143" s="16" t="s">
        <v>6098</v>
      </c>
      <c r="CJ143" s="16" t="s">
        <v>4221</v>
      </c>
      <c r="CK143" s="16" t="s">
        <v>4217</v>
      </c>
      <c r="CL143" s="16" t="s">
        <v>3900</v>
      </c>
      <c r="CM143" s="16" t="s">
        <v>3615</v>
      </c>
      <c r="CN143" s="16" t="s">
        <v>3294</v>
      </c>
      <c r="CR143" s="19"/>
      <c r="CV143" s="16"/>
      <c r="CY143" s="16"/>
      <c r="CZ143" s="16"/>
      <c r="DA143" s="16"/>
      <c r="DC143" s="16"/>
      <c r="DH143" s="16"/>
    </row>
    <row r="144" spans="1:112" x14ac:dyDescent="0.35">
      <c r="A144" s="16" t="s">
        <v>1166</v>
      </c>
      <c r="C144" t="s">
        <v>4222</v>
      </c>
      <c r="D144" s="32"/>
      <c r="E144"/>
      <c r="F144" s="16" t="s">
        <v>5829</v>
      </c>
      <c r="G144" s="16"/>
      <c r="K144" s="16"/>
      <c r="L144" s="16"/>
      <c r="M144" s="16"/>
      <c r="N144" s="16"/>
      <c r="O144" s="16" t="s">
        <v>5810</v>
      </c>
      <c r="P144" s="16"/>
      <c r="Q144" s="16"/>
      <c r="R144" s="16"/>
      <c r="S144" s="16"/>
      <c r="T144" s="16"/>
      <c r="U144" s="16"/>
      <c r="V144" s="16"/>
      <c r="AK144" s="16"/>
      <c r="AX144" s="30"/>
      <c r="BB144" s="26"/>
      <c r="BG144" s="16"/>
      <c r="BH144" s="16"/>
      <c r="BO144" s="16" t="s">
        <v>4223</v>
      </c>
      <c r="BP144" s="16" t="s">
        <v>4224</v>
      </c>
      <c r="BQ144" s="16" t="s">
        <v>4225</v>
      </c>
      <c r="BR144" s="16"/>
      <c r="CA144" s="16"/>
      <c r="CE144" s="16" t="s">
        <v>119</v>
      </c>
      <c r="CF144" s="16" t="s">
        <v>3172</v>
      </c>
      <c r="CG144" s="16" t="s">
        <v>4223</v>
      </c>
      <c r="CH144" s="16" t="s">
        <v>4224</v>
      </c>
      <c r="CI144" s="16" t="s">
        <v>4226</v>
      </c>
      <c r="CJ144" s="16" t="s">
        <v>4227</v>
      </c>
      <c r="CK144" s="16" t="s">
        <v>4222</v>
      </c>
      <c r="CL144" s="16" t="s">
        <v>4228</v>
      </c>
      <c r="CM144" s="16" t="s">
        <v>3615</v>
      </c>
      <c r="CN144" s="16" t="s">
        <v>3211</v>
      </c>
      <c r="CR144" s="19"/>
      <c r="CV144" s="16"/>
      <c r="CY144" s="16"/>
      <c r="CZ144" s="16"/>
      <c r="DA144" s="16"/>
      <c r="DC144" s="16"/>
      <c r="DH144" s="16"/>
    </row>
    <row r="145" spans="1:112" x14ac:dyDescent="0.35">
      <c r="A145" s="16" t="s">
        <v>1166</v>
      </c>
      <c r="C145" t="s">
        <v>4229</v>
      </c>
      <c r="D145" s="32"/>
      <c r="E145"/>
      <c r="F145" s="16" t="s">
        <v>5829</v>
      </c>
      <c r="G145" s="16"/>
      <c r="K145" s="16"/>
      <c r="L145" s="16"/>
      <c r="M145" s="16"/>
      <c r="N145" s="16"/>
      <c r="O145" s="16" t="s">
        <v>5810</v>
      </c>
      <c r="P145" s="16"/>
      <c r="Q145" s="16"/>
      <c r="R145" s="16"/>
      <c r="S145" s="16"/>
      <c r="T145" s="16"/>
      <c r="U145" s="16"/>
      <c r="V145" s="16"/>
      <c r="AK145" s="16"/>
      <c r="AX145" s="30"/>
      <c r="BB145" s="26"/>
      <c r="BG145" s="16"/>
      <c r="BH145" s="16"/>
      <c r="BO145" s="16" t="s">
        <v>4230</v>
      </c>
      <c r="BP145" s="16" t="s">
        <v>4231</v>
      </c>
      <c r="BQ145" s="16" t="s">
        <v>4232</v>
      </c>
      <c r="BR145" s="16"/>
      <c r="CA145" s="16"/>
      <c r="CE145" s="16" t="s">
        <v>119</v>
      </c>
      <c r="CF145" s="16" t="s">
        <v>3172</v>
      </c>
      <c r="CG145" s="16" t="s">
        <v>4230</v>
      </c>
      <c r="CH145" s="16" t="s">
        <v>4231</v>
      </c>
      <c r="CI145" s="16" t="s">
        <v>4233</v>
      </c>
      <c r="CJ145" s="16" t="s">
        <v>4234</v>
      </c>
      <c r="CK145" s="16" t="s">
        <v>4229</v>
      </c>
      <c r="CL145" s="16" t="s">
        <v>3308</v>
      </c>
      <c r="CM145" s="16" t="s">
        <v>3661</v>
      </c>
      <c r="CN145" s="16" t="s">
        <v>3448</v>
      </c>
      <c r="CR145" s="19"/>
      <c r="CV145" s="16"/>
      <c r="CY145" s="16"/>
      <c r="CZ145" s="16"/>
      <c r="DA145" s="16"/>
      <c r="DC145" s="16"/>
      <c r="DH145" s="16"/>
    </row>
    <row r="146" spans="1:112" x14ac:dyDescent="0.35">
      <c r="A146" s="16" t="s">
        <v>1166</v>
      </c>
      <c r="C146" t="s">
        <v>4242</v>
      </c>
      <c r="D146" s="32"/>
      <c r="E146"/>
      <c r="F146" s="16" t="s">
        <v>5829</v>
      </c>
      <c r="G146" s="16"/>
      <c r="K146" s="16"/>
      <c r="L146" s="16"/>
      <c r="M146" s="16"/>
      <c r="N146" s="16"/>
      <c r="O146" s="16" t="s">
        <v>5810</v>
      </c>
      <c r="P146" s="16"/>
      <c r="Q146" s="16"/>
      <c r="R146" s="16"/>
      <c r="S146" s="16"/>
      <c r="T146" s="16"/>
      <c r="U146" s="16"/>
      <c r="V146" s="16"/>
      <c r="AK146" s="16"/>
      <c r="AX146" s="30"/>
      <c r="BB146" s="26"/>
      <c r="BG146" s="16"/>
      <c r="BH146" s="16"/>
      <c r="BO146" s="16" t="s">
        <v>4243</v>
      </c>
      <c r="BP146" s="16" t="s">
        <v>4244</v>
      </c>
      <c r="BQ146" s="16" t="s">
        <v>4245</v>
      </c>
      <c r="BR146" s="16"/>
      <c r="CA146" s="16"/>
      <c r="CE146" s="16" t="s">
        <v>119</v>
      </c>
      <c r="CF146" s="16" t="s">
        <v>3172</v>
      </c>
      <c r="CG146" s="16" t="s">
        <v>4243</v>
      </c>
      <c r="CH146" s="16" t="s">
        <v>4244</v>
      </c>
      <c r="CI146" s="16" t="s">
        <v>4246</v>
      </c>
      <c r="CJ146" s="16" t="s">
        <v>4247</v>
      </c>
      <c r="CK146" s="16" t="s">
        <v>4242</v>
      </c>
      <c r="CL146" s="16" t="s">
        <v>3474</v>
      </c>
      <c r="CM146" s="16" t="s">
        <v>4248</v>
      </c>
      <c r="CN146" s="16" t="s">
        <v>3386</v>
      </c>
      <c r="CR146" s="19"/>
      <c r="CV146" s="16"/>
      <c r="CY146" s="16"/>
      <c r="CZ146" s="16"/>
      <c r="DA146" s="16"/>
      <c r="DC146" s="16"/>
      <c r="DH146" s="16"/>
    </row>
    <row r="147" spans="1:112" x14ac:dyDescent="0.35">
      <c r="A147" s="16" t="s">
        <v>1166</v>
      </c>
      <c r="C147" t="s">
        <v>4235</v>
      </c>
      <c r="D147" s="32"/>
      <c r="E147"/>
      <c r="F147" s="16" t="s">
        <v>5829</v>
      </c>
      <c r="G147" s="16"/>
      <c r="K147" s="16"/>
      <c r="L147" s="16"/>
      <c r="M147" s="16"/>
      <c r="N147" s="16"/>
      <c r="O147" s="16" t="s">
        <v>5810</v>
      </c>
      <c r="P147" s="16"/>
      <c r="Q147" s="16"/>
      <c r="R147" s="16"/>
      <c r="S147" s="16"/>
      <c r="T147" s="16"/>
      <c r="U147" s="16"/>
      <c r="V147" s="16"/>
      <c r="AK147" s="16"/>
      <c r="AX147" s="30"/>
      <c r="BB147" s="26"/>
      <c r="BG147" s="16"/>
      <c r="BH147" s="16"/>
      <c r="BO147" s="16" t="s">
        <v>4236</v>
      </c>
      <c r="BP147" s="16" t="s">
        <v>4237</v>
      </c>
      <c r="BQ147" s="16" t="s">
        <v>4238</v>
      </c>
      <c r="BR147" s="16"/>
      <c r="CA147" s="16"/>
      <c r="CE147" s="16" t="s">
        <v>119</v>
      </c>
      <c r="CF147" s="16" t="s">
        <v>3172</v>
      </c>
      <c r="CG147" s="16" t="s">
        <v>4236</v>
      </c>
      <c r="CH147" s="16" t="s">
        <v>4237</v>
      </c>
      <c r="CI147" s="16" t="s">
        <v>4239</v>
      </c>
      <c r="CJ147" s="16" t="s">
        <v>4240</v>
      </c>
      <c r="CK147" s="16" t="s">
        <v>4235</v>
      </c>
      <c r="CL147" s="16" t="s">
        <v>4095</v>
      </c>
      <c r="CM147" s="16" t="s">
        <v>4241</v>
      </c>
      <c r="CN147" s="16" t="s">
        <v>3294</v>
      </c>
      <c r="CR147" s="19"/>
      <c r="CV147" s="16"/>
      <c r="CY147" s="16"/>
      <c r="CZ147" s="16"/>
      <c r="DA147" s="16"/>
      <c r="DC147" s="16"/>
      <c r="DH147" s="16"/>
    </row>
    <row r="148" spans="1:112" x14ac:dyDescent="0.35">
      <c r="A148" s="16" t="s">
        <v>1166</v>
      </c>
      <c r="C148" t="s">
        <v>4249</v>
      </c>
      <c r="D148" s="32"/>
      <c r="E148"/>
      <c r="F148" s="16" t="s">
        <v>5829</v>
      </c>
      <c r="G148" s="16"/>
      <c r="K148" s="16"/>
      <c r="L148" s="16"/>
      <c r="M148" s="16"/>
      <c r="N148" s="16"/>
      <c r="O148" s="16" t="s">
        <v>5810</v>
      </c>
      <c r="P148" s="16"/>
      <c r="Q148" s="16"/>
      <c r="R148" s="16"/>
      <c r="S148" s="16"/>
      <c r="T148" s="16"/>
      <c r="U148" s="16"/>
      <c r="V148" s="16"/>
      <c r="AK148" s="16"/>
      <c r="AX148" s="30"/>
      <c r="BB148" s="26"/>
      <c r="BG148" s="16"/>
      <c r="BH148" s="16"/>
      <c r="BO148" s="16" t="s">
        <v>4250</v>
      </c>
      <c r="BP148" s="16" t="s">
        <v>4251</v>
      </c>
      <c r="BQ148" s="16" t="s">
        <v>4252</v>
      </c>
      <c r="BR148" s="16"/>
      <c r="CA148" s="16"/>
      <c r="CE148" s="16" t="s">
        <v>119</v>
      </c>
      <c r="CF148" s="16" t="s">
        <v>3172</v>
      </c>
      <c r="CG148" s="16" t="s">
        <v>4250</v>
      </c>
      <c r="CH148" s="16" t="s">
        <v>4251</v>
      </c>
      <c r="CI148" s="16" t="s">
        <v>4253</v>
      </c>
      <c r="CJ148" s="16" t="s">
        <v>4254</v>
      </c>
      <c r="CK148" s="16" t="s">
        <v>4249</v>
      </c>
      <c r="CL148" s="16" t="s">
        <v>3338</v>
      </c>
      <c r="CM148" s="16" t="s">
        <v>3323</v>
      </c>
      <c r="CN148" s="16" t="s">
        <v>3324</v>
      </c>
      <c r="CR148" s="19"/>
      <c r="CV148" s="16"/>
      <c r="CY148" s="16"/>
      <c r="CZ148" s="16"/>
      <c r="DA148" s="16"/>
      <c r="DC148" s="16"/>
      <c r="DH148" s="16"/>
    </row>
    <row r="149" spans="1:112" x14ac:dyDescent="0.35">
      <c r="A149" s="16" t="s">
        <v>1166</v>
      </c>
      <c r="C149" t="s">
        <v>4255</v>
      </c>
      <c r="D149" s="32"/>
      <c r="E149"/>
      <c r="F149" s="16" t="s">
        <v>5829</v>
      </c>
      <c r="G149" s="16"/>
      <c r="K149" s="16"/>
      <c r="L149" s="16"/>
      <c r="M149" s="16"/>
      <c r="N149" s="16"/>
      <c r="O149" s="16" t="s">
        <v>5810</v>
      </c>
      <c r="P149" s="16"/>
      <c r="Q149" s="16"/>
      <c r="R149" s="16"/>
      <c r="S149" s="16"/>
      <c r="T149" s="16"/>
      <c r="U149" s="16"/>
      <c r="V149" s="16"/>
      <c r="AK149" s="16"/>
      <c r="AX149" s="30"/>
      <c r="BB149" s="26"/>
      <c r="BG149" s="16"/>
      <c r="BH149" s="16"/>
      <c r="BO149" s="16" t="s">
        <v>4256</v>
      </c>
      <c r="BP149" s="16" t="s">
        <v>4257</v>
      </c>
      <c r="BQ149" s="16" t="s">
        <v>4258</v>
      </c>
      <c r="BR149" s="16"/>
      <c r="CA149" s="16"/>
      <c r="CE149" s="16" t="s">
        <v>119</v>
      </c>
      <c r="CF149" s="16" t="s">
        <v>3172</v>
      </c>
      <c r="CG149" s="16" t="s">
        <v>4256</v>
      </c>
      <c r="CH149" s="16" t="s">
        <v>4257</v>
      </c>
      <c r="CI149" s="16" t="s">
        <v>4259</v>
      </c>
      <c r="CJ149" s="16" t="s">
        <v>4260</v>
      </c>
      <c r="CK149" s="16" t="s">
        <v>4255</v>
      </c>
      <c r="CL149" s="16" t="s">
        <v>3565</v>
      </c>
      <c r="CM149" s="16" t="s">
        <v>3184</v>
      </c>
      <c r="CN149" s="16" t="s">
        <v>4261</v>
      </c>
      <c r="CR149" s="19"/>
      <c r="CV149" s="16"/>
      <c r="CY149" s="16"/>
      <c r="CZ149" s="16"/>
      <c r="DA149" s="16"/>
      <c r="DC149" s="16"/>
      <c r="DH149" s="16"/>
    </row>
    <row r="150" spans="1:112" x14ac:dyDescent="0.35">
      <c r="A150" s="16" t="s">
        <v>1166</v>
      </c>
      <c r="C150" t="s">
        <v>4262</v>
      </c>
      <c r="D150" s="32"/>
      <c r="E150"/>
      <c r="F150" s="16" t="s">
        <v>5829</v>
      </c>
      <c r="G150" s="16"/>
      <c r="K150" s="16"/>
      <c r="L150" s="16"/>
      <c r="M150" s="16"/>
      <c r="N150" s="16"/>
      <c r="O150" s="16" t="s">
        <v>5810</v>
      </c>
      <c r="P150" s="16"/>
      <c r="Q150" s="16"/>
      <c r="R150" s="16"/>
      <c r="S150" s="16"/>
      <c r="T150" s="16"/>
      <c r="U150" s="16"/>
      <c r="V150" s="16"/>
      <c r="AK150" s="16"/>
      <c r="AX150" s="30"/>
      <c r="BB150" s="26"/>
      <c r="BG150" s="16"/>
      <c r="BH150" s="16"/>
      <c r="BO150" s="16" t="s">
        <v>4263</v>
      </c>
      <c r="BP150" s="16" t="s">
        <v>4264</v>
      </c>
      <c r="BQ150" s="16" t="s">
        <v>4265</v>
      </c>
      <c r="BR150" s="16"/>
      <c r="CA150" s="16"/>
      <c r="CE150" s="16" t="s">
        <v>119</v>
      </c>
      <c r="CF150" s="16" t="s">
        <v>3172</v>
      </c>
      <c r="CG150" s="16" t="s">
        <v>4263</v>
      </c>
      <c r="CH150" s="16" t="s">
        <v>4264</v>
      </c>
      <c r="CI150" s="16" t="s">
        <v>4266</v>
      </c>
      <c r="CJ150" s="16" t="s">
        <v>4267</v>
      </c>
      <c r="CK150" s="16" t="s">
        <v>4262</v>
      </c>
      <c r="CL150" s="16" t="s">
        <v>3338</v>
      </c>
      <c r="CM150" s="16" t="s">
        <v>3323</v>
      </c>
      <c r="CN150" s="16" t="s">
        <v>3324</v>
      </c>
      <c r="CR150" s="19"/>
      <c r="CV150" s="16"/>
      <c r="CY150" s="16"/>
      <c r="CZ150" s="16"/>
      <c r="DA150" s="16"/>
      <c r="DC150" s="16"/>
      <c r="DH150" s="16"/>
    </row>
    <row r="151" spans="1:112" x14ac:dyDescent="0.35">
      <c r="A151" s="16" t="s">
        <v>1166</v>
      </c>
      <c r="C151" t="s">
        <v>4268</v>
      </c>
      <c r="D151" s="32"/>
      <c r="E151"/>
      <c r="F151" s="16" t="s">
        <v>5829</v>
      </c>
      <c r="G151" s="16"/>
      <c r="K151" s="16"/>
      <c r="L151" s="16"/>
      <c r="M151" s="16"/>
      <c r="N151" s="16"/>
      <c r="O151" s="16" t="s">
        <v>5810</v>
      </c>
      <c r="P151" s="16"/>
      <c r="Q151" s="16"/>
      <c r="R151" s="16"/>
      <c r="S151" s="16"/>
      <c r="T151" s="16"/>
      <c r="U151" s="16"/>
      <c r="V151" s="16"/>
      <c r="AK151" s="16"/>
      <c r="AX151" s="30"/>
      <c r="BB151" s="26"/>
      <c r="BG151" s="16"/>
      <c r="BH151" s="16"/>
      <c r="BO151" s="16" t="s">
        <v>4269</v>
      </c>
      <c r="BP151" s="16" t="s">
        <v>4270</v>
      </c>
      <c r="BQ151" s="16" t="s">
        <v>4271</v>
      </c>
      <c r="BR151" s="16"/>
      <c r="CA151" s="16"/>
      <c r="CE151" s="16" t="s">
        <v>119</v>
      </c>
      <c r="CF151" s="16" t="s">
        <v>3172</v>
      </c>
      <c r="CG151" s="16" t="s">
        <v>4269</v>
      </c>
      <c r="CH151" s="16" t="s">
        <v>4270</v>
      </c>
      <c r="CI151" s="16" t="s">
        <v>4272</v>
      </c>
      <c r="CJ151" s="16" t="s">
        <v>4273</v>
      </c>
      <c r="CK151" s="16" t="s">
        <v>4268</v>
      </c>
      <c r="CL151" s="16" t="s">
        <v>3225</v>
      </c>
      <c r="CM151" s="16" t="s">
        <v>3184</v>
      </c>
      <c r="CN151" s="16" t="s">
        <v>3410</v>
      </c>
      <c r="CR151" s="19"/>
      <c r="CV151" s="16"/>
      <c r="CY151" s="16"/>
      <c r="CZ151" s="16"/>
      <c r="DA151" s="16"/>
      <c r="DC151" s="16"/>
      <c r="DH151" s="16"/>
    </row>
    <row r="152" spans="1:112" x14ac:dyDescent="0.35">
      <c r="A152" s="16" t="s">
        <v>1166</v>
      </c>
      <c r="C152" t="s">
        <v>4275</v>
      </c>
      <c r="D152" s="32"/>
      <c r="E152"/>
      <c r="F152" s="16" t="s">
        <v>5829</v>
      </c>
      <c r="G152" s="16"/>
      <c r="K152" s="16"/>
      <c r="L152" s="16"/>
      <c r="M152" s="16"/>
      <c r="N152" s="16"/>
      <c r="O152" s="16" t="s">
        <v>5810</v>
      </c>
      <c r="P152" s="16"/>
      <c r="Q152" s="16"/>
      <c r="R152" s="16"/>
      <c r="S152" s="16"/>
      <c r="T152" s="16" t="s">
        <v>272</v>
      </c>
      <c r="U152" s="16"/>
      <c r="V152" s="16"/>
      <c r="AK152" s="16"/>
      <c r="AX152" s="30"/>
      <c r="BB152" s="26"/>
      <c r="BG152" s="16"/>
      <c r="BH152" s="16"/>
      <c r="BO152" s="16" t="s">
        <v>4276</v>
      </c>
      <c r="BP152" s="16" t="s">
        <v>4277</v>
      </c>
      <c r="BQ152" s="16" t="s">
        <v>4278</v>
      </c>
      <c r="BR152" s="16"/>
      <c r="CA152" s="16"/>
      <c r="CE152" s="16" t="s">
        <v>119</v>
      </c>
      <c r="CF152" s="16" t="s">
        <v>3172</v>
      </c>
      <c r="CG152" s="16" t="s">
        <v>4276</v>
      </c>
      <c r="CH152" s="16" t="s">
        <v>4277</v>
      </c>
      <c r="CI152" s="16" t="s">
        <v>4279</v>
      </c>
      <c r="CJ152" s="16" t="s">
        <v>4280</v>
      </c>
      <c r="CK152" s="16" t="s">
        <v>4275</v>
      </c>
      <c r="CL152" s="16" t="s">
        <v>3377</v>
      </c>
      <c r="CM152" s="16" t="s">
        <v>3244</v>
      </c>
      <c r="CN152" s="16" t="s">
        <v>3830</v>
      </c>
      <c r="CR152" s="19"/>
      <c r="CV152" s="16"/>
      <c r="CY152" s="16"/>
      <c r="CZ152" s="16"/>
      <c r="DA152" s="16"/>
      <c r="DC152" s="16"/>
      <c r="DH152" s="16"/>
    </row>
    <row r="153" spans="1:112" x14ac:dyDescent="0.35">
      <c r="A153" s="16" t="s">
        <v>1166</v>
      </c>
      <c r="C153" t="s">
        <v>4282</v>
      </c>
      <c r="D153" s="32"/>
      <c r="E153"/>
      <c r="F153" s="16" t="s">
        <v>5829</v>
      </c>
      <c r="G153" s="16"/>
      <c r="K153" s="16"/>
      <c r="L153" s="16"/>
      <c r="M153" s="16"/>
      <c r="N153" s="16"/>
      <c r="O153" s="16" t="s">
        <v>5810</v>
      </c>
      <c r="P153" s="16"/>
      <c r="Q153" s="16"/>
      <c r="R153" s="16"/>
      <c r="S153" s="16"/>
      <c r="T153" s="16"/>
      <c r="U153" s="16"/>
      <c r="V153" s="16"/>
      <c r="AK153" s="16"/>
      <c r="AX153" s="30"/>
      <c r="BB153" s="26"/>
      <c r="BG153" s="16"/>
      <c r="BH153" s="16"/>
      <c r="BO153" s="16" t="s">
        <v>4283</v>
      </c>
      <c r="BP153" s="16" t="s">
        <v>4284</v>
      </c>
      <c r="BQ153" s="16" t="s">
        <v>4285</v>
      </c>
      <c r="BR153" s="16"/>
      <c r="CA153" s="16"/>
      <c r="CE153" s="16" t="s">
        <v>119</v>
      </c>
      <c r="CF153" s="16" t="s">
        <v>3172</v>
      </c>
      <c r="CG153" s="16" t="s">
        <v>4283</v>
      </c>
      <c r="CH153" s="16" t="s">
        <v>4284</v>
      </c>
      <c r="CI153" s="16" t="s">
        <v>4286</v>
      </c>
      <c r="CJ153" s="16" t="s">
        <v>4287</v>
      </c>
      <c r="CK153" s="16" t="s">
        <v>4282</v>
      </c>
      <c r="CL153" s="16" t="s">
        <v>3174</v>
      </c>
      <c r="CM153" s="16" t="s">
        <v>3734</v>
      </c>
      <c r="CN153" s="16" t="s">
        <v>3527</v>
      </c>
      <c r="CR153" s="19"/>
      <c r="CV153" s="16"/>
      <c r="CY153" s="16"/>
      <c r="CZ153" s="16"/>
      <c r="DA153" s="16"/>
      <c r="DC153" s="16"/>
      <c r="DH153" s="16"/>
    </row>
    <row r="154" spans="1:112" x14ac:dyDescent="0.35">
      <c r="A154" s="16" t="s">
        <v>1166</v>
      </c>
      <c r="C154" t="s">
        <v>4288</v>
      </c>
      <c r="D154" s="32"/>
      <c r="E154"/>
      <c r="F154" s="16" t="s">
        <v>5829</v>
      </c>
      <c r="G154" s="16"/>
      <c r="K154" s="16"/>
      <c r="L154" s="16"/>
      <c r="M154" s="16"/>
      <c r="N154" s="16"/>
      <c r="O154" s="16" t="s">
        <v>5810</v>
      </c>
      <c r="P154" s="16"/>
      <c r="Q154" s="16"/>
      <c r="R154" s="16"/>
      <c r="S154" s="16"/>
      <c r="T154" s="16"/>
      <c r="U154" s="16"/>
      <c r="V154" s="16"/>
      <c r="AK154" s="16"/>
      <c r="AX154" s="30"/>
      <c r="BB154" s="26"/>
      <c r="BG154" s="16"/>
      <c r="BH154" s="16"/>
      <c r="BO154" s="16" t="s">
        <v>4289</v>
      </c>
      <c r="BP154" s="16" t="s">
        <v>4290</v>
      </c>
      <c r="BQ154" s="16" t="s">
        <v>4291</v>
      </c>
      <c r="BR154" s="16"/>
      <c r="CA154" s="16"/>
      <c r="CE154" s="16" t="s">
        <v>119</v>
      </c>
      <c r="CF154" s="16" t="s">
        <v>3172</v>
      </c>
      <c r="CG154" s="16" t="s">
        <v>4289</v>
      </c>
      <c r="CH154" s="16" t="s">
        <v>4290</v>
      </c>
      <c r="CI154" s="16" t="s">
        <v>4292</v>
      </c>
      <c r="CJ154" s="16" t="s">
        <v>4293</v>
      </c>
      <c r="CK154" s="16" t="s">
        <v>4288</v>
      </c>
      <c r="CL154" s="16" t="s">
        <v>3873</v>
      </c>
      <c r="CM154" s="16" t="s">
        <v>4294</v>
      </c>
      <c r="CN154" s="16" t="s">
        <v>3476</v>
      </c>
      <c r="CR154" s="19"/>
      <c r="CV154" s="16"/>
      <c r="CY154" s="16"/>
      <c r="CZ154" s="16"/>
      <c r="DA154" s="16"/>
      <c r="DC154" s="16"/>
      <c r="DH154" s="16"/>
    </row>
    <row r="155" spans="1:112" x14ac:dyDescent="0.35">
      <c r="A155" s="16" t="s">
        <v>1166</v>
      </c>
      <c r="C155" t="s">
        <v>4295</v>
      </c>
      <c r="D155" s="32"/>
      <c r="E155"/>
      <c r="F155" s="16" t="s">
        <v>5829</v>
      </c>
      <c r="G155" s="16"/>
      <c r="K155" s="16"/>
      <c r="L155" s="16"/>
      <c r="M155" s="16"/>
      <c r="N155" s="16"/>
      <c r="O155" s="16" t="s">
        <v>5810</v>
      </c>
      <c r="P155" s="16"/>
      <c r="Q155" s="16"/>
      <c r="R155" s="16"/>
      <c r="S155" s="16"/>
      <c r="T155" s="16"/>
      <c r="U155" s="16"/>
      <c r="V155" s="16"/>
      <c r="AK155" s="16"/>
      <c r="AX155" s="30"/>
      <c r="BB155" s="26"/>
      <c r="BG155" s="16"/>
      <c r="BH155" s="16"/>
      <c r="BO155" s="16" t="s">
        <v>4296</v>
      </c>
      <c r="BP155" s="16" t="s">
        <v>4297</v>
      </c>
      <c r="BQ155" s="16" t="s">
        <v>4298</v>
      </c>
      <c r="BR155" s="16"/>
      <c r="CA155" s="16"/>
      <c r="CE155" s="16" t="s">
        <v>119</v>
      </c>
      <c r="CF155" s="16" t="s">
        <v>3172</v>
      </c>
      <c r="CG155" s="16" t="s">
        <v>4296</v>
      </c>
      <c r="CH155" s="16" t="s">
        <v>4297</v>
      </c>
      <c r="CI155" s="16" t="s">
        <v>4299</v>
      </c>
      <c r="CJ155" s="16" t="s">
        <v>4300</v>
      </c>
      <c r="CK155" s="16" t="s">
        <v>4295</v>
      </c>
      <c r="CL155" s="16" t="s">
        <v>3587</v>
      </c>
      <c r="CM155" s="16" t="s">
        <v>4301</v>
      </c>
      <c r="CN155" s="16" t="s">
        <v>3498</v>
      </c>
      <c r="CR155" s="19"/>
      <c r="CV155" s="16"/>
      <c r="CY155" s="16"/>
      <c r="CZ155" s="16"/>
      <c r="DA155" s="16"/>
      <c r="DC155" s="16"/>
      <c r="DH155" s="16"/>
    </row>
    <row r="156" spans="1:112" x14ac:dyDescent="0.35">
      <c r="A156" s="16" t="s">
        <v>1166</v>
      </c>
      <c r="C156" t="s">
        <v>4302</v>
      </c>
      <c r="D156" s="32"/>
      <c r="E156"/>
      <c r="F156" s="16" t="s">
        <v>5829</v>
      </c>
      <c r="G156" s="16"/>
      <c r="K156" s="16"/>
      <c r="L156" s="16"/>
      <c r="M156" s="16"/>
      <c r="N156" s="16"/>
      <c r="O156" s="16" t="s">
        <v>5810</v>
      </c>
      <c r="P156" s="16"/>
      <c r="Q156" s="16"/>
      <c r="R156" s="16"/>
      <c r="S156" s="16"/>
      <c r="T156" s="16"/>
      <c r="U156" s="16"/>
      <c r="V156" s="16"/>
      <c r="AK156" s="16"/>
      <c r="AX156" s="30"/>
      <c r="BB156" s="26"/>
      <c r="BG156" s="16"/>
      <c r="BH156" s="16"/>
      <c r="BO156" s="16" t="s">
        <v>4303</v>
      </c>
      <c r="BP156" s="16" t="s">
        <v>4304</v>
      </c>
      <c r="BQ156" s="16" t="s">
        <v>4305</v>
      </c>
      <c r="BR156" s="16"/>
      <c r="CA156" s="16"/>
      <c r="CE156" s="16" t="s">
        <v>119</v>
      </c>
      <c r="CF156" s="16" t="s">
        <v>3172</v>
      </c>
      <c r="CG156" s="16" t="s">
        <v>4303</v>
      </c>
      <c r="CH156" s="16" t="s">
        <v>4304</v>
      </c>
      <c r="CI156" s="16" t="s">
        <v>4306</v>
      </c>
      <c r="CJ156" s="16" t="s">
        <v>4307</v>
      </c>
      <c r="CK156" s="16" t="s">
        <v>4302</v>
      </c>
      <c r="CL156" s="16" t="s">
        <v>3557</v>
      </c>
      <c r="CM156" s="16" t="s">
        <v>3201</v>
      </c>
      <c r="CN156" s="16" t="s">
        <v>3459</v>
      </c>
      <c r="CR156" s="19"/>
      <c r="CV156" s="16"/>
      <c r="CY156" s="16"/>
      <c r="CZ156" s="16"/>
      <c r="DA156" s="16"/>
      <c r="DC156" s="16"/>
      <c r="DH156" s="16"/>
    </row>
    <row r="157" spans="1:112" x14ac:dyDescent="0.35">
      <c r="A157" s="16" t="s">
        <v>1166</v>
      </c>
      <c r="C157" t="s">
        <v>4308</v>
      </c>
      <c r="D157" s="32"/>
      <c r="E157"/>
      <c r="F157" s="16" t="s">
        <v>5829</v>
      </c>
      <c r="G157" s="16"/>
      <c r="K157" s="16"/>
      <c r="L157" s="16"/>
      <c r="M157" s="16"/>
      <c r="N157" s="16"/>
      <c r="O157" s="16" t="s">
        <v>5810</v>
      </c>
      <c r="P157" s="16"/>
      <c r="Q157" s="16"/>
      <c r="R157" s="16"/>
      <c r="S157" s="16"/>
      <c r="T157" s="16"/>
      <c r="U157" s="16"/>
      <c r="V157" s="16"/>
      <c r="AK157" s="16"/>
      <c r="AX157" s="30"/>
      <c r="BB157" s="26"/>
      <c r="BG157" s="16"/>
      <c r="BH157" s="16"/>
      <c r="BO157" s="16" t="s">
        <v>4309</v>
      </c>
      <c r="BP157" s="16" t="s">
        <v>4310</v>
      </c>
      <c r="BQ157" s="16" t="s">
        <v>4311</v>
      </c>
      <c r="BR157" s="16"/>
      <c r="CA157" s="16"/>
      <c r="CE157" s="16" t="s">
        <v>119</v>
      </c>
      <c r="CF157" s="16" t="s">
        <v>3172</v>
      </c>
      <c r="CG157" s="16" t="s">
        <v>4309</v>
      </c>
      <c r="CH157" s="16" t="s">
        <v>4310</v>
      </c>
      <c r="CI157" s="16" t="s">
        <v>4312</v>
      </c>
      <c r="CJ157" s="16" t="s">
        <v>4313</v>
      </c>
      <c r="CK157" s="16" t="s">
        <v>4308</v>
      </c>
      <c r="CL157" s="16" t="s">
        <v>3300</v>
      </c>
      <c r="CM157" s="16" t="s">
        <v>4314</v>
      </c>
      <c r="CN157" s="16" t="s">
        <v>4315</v>
      </c>
      <c r="CR157" s="19"/>
      <c r="CV157" s="16"/>
      <c r="CY157" s="16"/>
      <c r="CZ157" s="16"/>
      <c r="DA157" s="16"/>
      <c r="DC157" s="16"/>
      <c r="DH157" s="16"/>
    </row>
    <row r="158" spans="1:112" x14ac:dyDescent="0.35">
      <c r="A158" s="16" t="s">
        <v>1166</v>
      </c>
      <c r="C158" t="s">
        <v>4316</v>
      </c>
      <c r="D158" s="32"/>
      <c r="E158"/>
      <c r="F158" s="16" t="s">
        <v>5829</v>
      </c>
      <c r="G158" s="16"/>
      <c r="K158" s="16"/>
      <c r="L158" s="16"/>
      <c r="M158" s="16"/>
      <c r="N158" s="16"/>
      <c r="O158" s="16" t="s">
        <v>5810</v>
      </c>
      <c r="P158" s="16"/>
      <c r="Q158" s="16"/>
      <c r="R158" s="16"/>
      <c r="S158" s="16"/>
      <c r="T158" s="16"/>
      <c r="U158" s="16"/>
      <c r="V158" s="16"/>
      <c r="AK158" s="16"/>
      <c r="AX158" s="30"/>
      <c r="BB158" s="26"/>
      <c r="BG158" s="16"/>
      <c r="BH158" s="16"/>
      <c r="BO158" s="16" t="s">
        <v>4317</v>
      </c>
      <c r="BP158" s="16" t="s">
        <v>4318</v>
      </c>
      <c r="BQ158" s="16" t="s">
        <v>4319</v>
      </c>
      <c r="BR158" s="16"/>
      <c r="CA158" s="16"/>
      <c r="CE158" s="16" t="s">
        <v>119</v>
      </c>
      <c r="CF158" s="16" t="s">
        <v>3172</v>
      </c>
      <c r="CG158" s="16" t="s">
        <v>4317</v>
      </c>
      <c r="CH158" s="16" t="s">
        <v>4318</v>
      </c>
      <c r="CI158" s="16" t="s">
        <v>4320</v>
      </c>
      <c r="CJ158" s="16" t="s">
        <v>4321</v>
      </c>
      <c r="CK158" s="16" t="s">
        <v>4316</v>
      </c>
      <c r="CL158" s="16" t="s">
        <v>3234</v>
      </c>
      <c r="CM158" s="16" t="s">
        <v>3534</v>
      </c>
      <c r="CN158" s="16" t="s">
        <v>4322</v>
      </c>
      <c r="CR158" s="19"/>
      <c r="CV158" s="16"/>
      <c r="CY158" s="16"/>
      <c r="CZ158" s="16"/>
      <c r="DA158" s="16"/>
      <c r="DC158" s="16"/>
      <c r="DH158" s="16"/>
    </row>
    <row r="159" spans="1:112" x14ac:dyDescent="0.35">
      <c r="A159" s="16" t="s">
        <v>1166</v>
      </c>
      <c r="C159" t="s">
        <v>4323</v>
      </c>
      <c r="D159" s="32"/>
      <c r="E159"/>
      <c r="F159" s="16" t="s">
        <v>5829</v>
      </c>
      <c r="G159" s="16"/>
      <c r="K159" s="16"/>
      <c r="L159" s="16"/>
      <c r="M159" s="16"/>
      <c r="N159" s="16"/>
      <c r="O159" s="16" t="s">
        <v>5810</v>
      </c>
      <c r="P159" s="16"/>
      <c r="Q159" s="16"/>
      <c r="R159" s="16"/>
      <c r="S159" s="16"/>
      <c r="T159" s="16"/>
      <c r="U159" s="16"/>
      <c r="V159" s="16"/>
      <c r="AK159" s="16"/>
      <c r="AX159" s="30"/>
      <c r="BB159" s="26"/>
      <c r="BG159" s="16"/>
      <c r="BH159" s="16"/>
      <c r="BO159" s="16" t="s">
        <v>4324</v>
      </c>
      <c r="BP159" s="16" t="s">
        <v>4325</v>
      </c>
      <c r="BQ159" s="16" t="s">
        <v>4326</v>
      </c>
      <c r="BR159" s="16"/>
      <c r="CA159" s="16"/>
      <c r="CE159" s="16" t="s">
        <v>119</v>
      </c>
      <c r="CF159" s="16" t="s">
        <v>3172</v>
      </c>
      <c r="CG159" s="16" t="s">
        <v>4324</v>
      </c>
      <c r="CH159" s="16" t="s">
        <v>4325</v>
      </c>
      <c r="CI159" s="16" t="s">
        <v>4327</v>
      </c>
      <c r="CJ159" s="16" t="s">
        <v>4328</v>
      </c>
      <c r="CK159" s="16" t="s">
        <v>4323</v>
      </c>
      <c r="CL159" s="16" t="s">
        <v>3393</v>
      </c>
      <c r="CM159" s="16" t="s">
        <v>4329</v>
      </c>
      <c r="CN159" s="16" t="s">
        <v>4141</v>
      </c>
      <c r="CR159" s="19"/>
      <c r="CV159" s="16"/>
      <c r="CY159" s="16"/>
      <c r="CZ159" s="16"/>
      <c r="DA159" s="16"/>
      <c r="DC159" s="16"/>
      <c r="DH159" s="16"/>
    </row>
    <row r="160" spans="1:112" x14ac:dyDescent="0.35">
      <c r="A160" s="16" t="s">
        <v>1166</v>
      </c>
      <c r="C160" t="s">
        <v>4330</v>
      </c>
      <c r="D160" s="32"/>
      <c r="E160"/>
      <c r="F160" s="16" t="s">
        <v>5829</v>
      </c>
      <c r="G160" s="16"/>
      <c r="K160" s="16"/>
      <c r="L160" s="16"/>
      <c r="M160" s="16"/>
      <c r="N160" s="16"/>
      <c r="O160" s="16" t="s">
        <v>5810</v>
      </c>
      <c r="P160" s="16"/>
      <c r="Q160" s="16"/>
      <c r="R160" s="16"/>
      <c r="S160" s="16"/>
      <c r="T160" s="16"/>
      <c r="U160" s="16"/>
      <c r="V160" s="16"/>
      <c r="AK160" s="16"/>
      <c r="AX160" s="30"/>
      <c r="BB160" s="26"/>
      <c r="BG160" s="16"/>
      <c r="BH160" s="16"/>
      <c r="BO160" s="16" t="s">
        <v>4331</v>
      </c>
      <c r="BP160" s="16" t="s">
        <v>4332</v>
      </c>
      <c r="BQ160" s="16" t="s">
        <v>4333</v>
      </c>
      <c r="BR160" s="16"/>
      <c r="CA160" s="16"/>
      <c r="CE160" s="16" t="s">
        <v>119</v>
      </c>
      <c r="CF160" s="16" t="s">
        <v>3172</v>
      </c>
      <c r="CG160" s="16" t="s">
        <v>4331</v>
      </c>
      <c r="CH160" s="16" t="s">
        <v>4332</v>
      </c>
      <c r="CI160" s="16" t="s">
        <v>4334</v>
      </c>
      <c r="CJ160" s="16" t="s">
        <v>4335</v>
      </c>
      <c r="CK160" s="16" t="s">
        <v>4330</v>
      </c>
      <c r="CL160" s="16" t="s">
        <v>3393</v>
      </c>
      <c r="CM160" s="16" t="s">
        <v>4336</v>
      </c>
      <c r="CN160" s="16" t="s">
        <v>3410</v>
      </c>
      <c r="CR160" s="19"/>
      <c r="CV160" s="16"/>
      <c r="CY160" s="16"/>
      <c r="CZ160" s="16"/>
      <c r="DA160" s="16"/>
      <c r="DC160" s="16"/>
      <c r="DH160" s="16"/>
    </row>
    <row r="161" spans="1:112" x14ac:dyDescent="0.35">
      <c r="A161" s="16" t="s">
        <v>1166</v>
      </c>
      <c r="C161" t="s">
        <v>4337</v>
      </c>
      <c r="D161" s="32"/>
      <c r="E161"/>
      <c r="F161" s="16" t="s">
        <v>5829</v>
      </c>
      <c r="G161" s="16"/>
      <c r="K161" s="16"/>
      <c r="L161" s="16"/>
      <c r="M161" s="16"/>
      <c r="N161" s="16"/>
      <c r="O161" s="16" t="s">
        <v>5810</v>
      </c>
      <c r="P161" s="16"/>
      <c r="Q161" s="16"/>
      <c r="R161" s="16"/>
      <c r="S161" s="16"/>
      <c r="T161" s="16"/>
      <c r="U161" s="16"/>
      <c r="V161" s="16"/>
      <c r="AK161" s="16"/>
      <c r="AX161" s="30"/>
      <c r="BB161" s="26"/>
      <c r="BG161" s="16"/>
      <c r="BH161" s="16"/>
      <c r="BO161" s="16" t="s">
        <v>4338</v>
      </c>
      <c r="BP161" s="16" t="s">
        <v>4339</v>
      </c>
      <c r="BQ161" s="16" t="s">
        <v>4340</v>
      </c>
      <c r="BR161" s="16"/>
      <c r="CA161" s="16"/>
      <c r="CE161" s="16" t="s">
        <v>119</v>
      </c>
      <c r="CF161" s="16" t="s">
        <v>3172</v>
      </c>
      <c r="CG161" s="16" t="s">
        <v>4338</v>
      </c>
      <c r="CH161" s="16" t="s">
        <v>4339</v>
      </c>
      <c r="CI161" s="16" t="s">
        <v>4341</v>
      </c>
      <c r="CJ161" s="16" t="s">
        <v>4342</v>
      </c>
      <c r="CK161" s="16" t="s">
        <v>4337</v>
      </c>
      <c r="CL161" s="16" t="s">
        <v>3209</v>
      </c>
      <c r="CM161" s="16" t="s">
        <v>3857</v>
      </c>
      <c r="CN161" s="16" t="s">
        <v>3324</v>
      </c>
      <c r="CR161" s="19"/>
      <c r="CV161" s="16"/>
      <c r="CY161" s="16"/>
      <c r="CZ161" s="16"/>
      <c r="DA161" s="16"/>
      <c r="DC161" s="16"/>
      <c r="DH161" s="16"/>
    </row>
    <row r="162" spans="1:112" x14ac:dyDescent="0.35">
      <c r="A162" s="16" t="s">
        <v>1166</v>
      </c>
      <c r="C162" t="s">
        <v>4349</v>
      </c>
      <c r="D162" s="32"/>
      <c r="E162"/>
      <c r="F162" s="16" t="s">
        <v>5829</v>
      </c>
      <c r="G162" s="16"/>
      <c r="K162" s="16"/>
      <c r="L162" s="16"/>
      <c r="M162" s="16"/>
      <c r="N162" s="16"/>
      <c r="O162" s="16" t="s">
        <v>5810</v>
      </c>
      <c r="P162" s="16"/>
      <c r="Q162" s="16"/>
      <c r="R162" s="16"/>
      <c r="S162" s="16"/>
      <c r="T162" s="16"/>
      <c r="U162" s="16"/>
      <c r="V162" s="16"/>
      <c r="AK162" s="16"/>
      <c r="AX162" s="30"/>
      <c r="BB162" s="26"/>
      <c r="BG162" s="16"/>
      <c r="BH162" s="16"/>
      <c r="BO162" s="16" t="s">
        <v>4350</v>
      </c>
      <c r="BP162" s="16" t="s">
        <v>4351</v>
      </c>
      <c r="BQ162" s="16" t="s">
        <v>4352</v>
      </c>
      <c r="BR162" s="16"/>
      <c r="CA162" s="16"/>
      <c r="CE162" s="16" t="s">
        <v>119</v>
      </c>
      <c r="CF162" s="16" t="s">
        <v>3172</v>
      </c>
      <c r="CG162" s="16" t="s">
        <v>4350</v>
      </c>
      <c r="CH162" s="16" t="s">
        <v>4351</v>
      </c>
      <c r="CI162" s="16" t="s">
        <v>4353</v>
      </c>
      <c r="CJ162" s="16" t="s">
        <v>4354</v>
      </c>
      <c r="CK162" s="16" t="s">
        <v>4349</v>
      </c>
      <c r="CL162" s="16" t="s">
        <v>3225</v>
      </c>
      <c r="CM162" s="16" t="s">
        <v>3775</v>
      </c>
      <c r="CN162" s="16" t="s">
        <v>3455</v>
      </c>
      <c r="CR162" s="19"/>
      <c r="CV162" s="16"/>
      <c r="CY162" s="16"/>
      <c r="CZ162" s="16"/>
      <c r="DA162" s="16"/>
      <c r="DC162" s="16"/>
      <c r="DH162" s="16"/>
    </row>
    <row r="163" spans="1:112" x14ac:dyDescent="0.35">
      <c r="A163" s="16" t="s">
        <v>1166</v>
      </c>
      <c r="C163" t="s">
        <v>4355</v>
      </c>
      <c r="D163" s="32"/>
      <c r="E163"/>
      <c r="F163" s="16" t="s">
        <v>5829</v>
      </c>
      <c r="G163" s="16"/>
      <c r="K163" s="16"/>
      <c r="L163" s="16"/>
      <c r="M163" s="16"/>
      <c r="N163" s="16"/>
      <c r="O163" s="16" t="s">
        <v>5810</v>
      </c>
      <c r="P163" s="16"/>
      <c r="Q163" s="16"/>
      <c r="R163" s="16"/>
      <c r="S163" s="16"/>
      <c r="T163" s="16"/>
      <c r="U163" s="16"/>
      <c r="V163" s="16"/>
      <c r="AK163" s="16"/>
      <c r="AX163" s="30"/>
      <c r="BB163" s="26"/>
      <c r="BG163" s="16"/>
      <c r="BH163" s="16"/>
      <c r="BO163" s="16" t="s">
        <v>4356</v>
      </c>
      <c r="BP163" s="16" t="s">
        <v>4357</v>
      </c>
      <c r="BQ163" s="16" t="s">
        <v>4358</v>
      </c>
      <c r="BR163" s="16"/>
      <c r="CA163" s="16"/>
      <c r="CE163" s="16" t="s">
        <v>119</v>
      </c>
      <c r="CF163" s="16" t="s">
        <v>3172</v>
      </c>
      <c r="CG163" s="16" t="s">
        <v>4356</v>
      </c>
      <c r="CH163" s="16" t="s">
        <v>4357</v>
      </c>
      <c r="CI163" s="16" t="s">
        <v>4359</v>
      </c>
      <c r="CJ163" s="16" t="s">
        <v>4360</v>
      </c>
      <c r="CK163" s="16" t="s">
        <v>4355</v>
      </c>
      <c r="CL163" s="16" t="s">
        <v>3275</v>
      </c>
      <c r="CM163" s="16" t="s">
        <v>4361</v>
      </c>
      <c r="CN163" s="16" t="s">
        <v>3202</v>
      </c>
      <c r="CR163" s="19"/>
      <c r="CV163" s="16"/>
      <c r="CY163" s="16"/>
      <c r="CZ163" s="16"/>
      <c r="DA163" s="16"/>
      <c r="DC163" s="16"/>
      <c r="DH163" s="16"/>
    </row>
    <row r="164" spans="1:112" x14ac:dyDescent="0.35">
      <c r="A164" s="16" t="s">
        <v>1166</v>
      </c>
      <c r="C164" t="s">
        <v>4362</v>
      </c>
      <c r="D164" s="32"/>
      <c r="E164"/>
      <c r="F164" s="16" t="s">
        <v>5829</v>
      </c>
      <c r="G164" s="16"/>
      <c r="K164" s="16"/>
      <c r="L164" s="16"/>
      <c r="M164" s="16"/>
      <c r="N164" s="16"/>
      <c r="O164" s="16" t="s">
        <v>5810</v>
      </c>
      <c r="P164" s="16"/>
      <c r="Q164" s="16"/>
      <c r="R164" s="16"/>
      <c r="S164" s="16"/>
      <c r="T164" s="16"/>
      <c r="U164" s="16"/>
      <c r="V164" s="16"/>
      <c r="AK164" s="16"/>
      <c r="AX164" s="30"/>
      <c r="BB164" s="26"/>
      <c r="BG164" s="16"/>
      <c r="BH164" s="16"/>
      <c r="BO164" s="16" t="s">
        <v>4363</v>
      </c>
      <c r="BP164" s="16" t="s">
        <v>4364</v>
      </c>
      <c r="BQ164" s="16" t="s">
        <v>4365</v>
      </c>
      <c r="BR164" s="16"/>
      <c r="CA164" s="16"/>
      <c r="CE164" s="16" t="s">
        <v>119</v>
      </c>
      <c r="CF164" s="16" t="s">
        <v>3172</v>
      </c>
      <c r="CG164" s="16" t="s">
        <v>4363</v>
      </c>
      <c r="CH164" s="16" t="s">
        <v>4364</v>
      </c>
      <c r="CI164" s="16" t="s">
        <v>4366</v>
      </c>
      <c r="CJ164" s="16" t="s">
        <v>4367</v>
      </c>
      <c r="CK164" s="16" t="s">
        <v>4362</v>
      </c>
      <c r="CL164" s="16" t="s">
        <v>3209</v>
      </c>
      <c r="CM164" s="16" t="s">
        <v>4368</v>
      </c>
      <c r="CN164" s="16" t="s">
        <v>4369</v>
      </c>
      <c r="CR164" s="19"/>
      <c r="CV164" s="16"/>
      <c r="CY164" s="16"/>
      <c r="CZ164" s="16"/>
      <c r="DA164" s="16"/>
      <c r="DC164" s="16"/>
      <c r="DH164" s="16"/>
    </row>
    <row r="165" spans="1:112" x14ac:dyDescent="0.35">
      <c r="A165" s="16" t="s">
        <v>1166</v>
      </c>
      <c r="C165" t="s">
        <v>4370</v>
      </c>
      <c r="D165" s="32"/>
      <c r="E165"/>
      <c r="F165" s="16" t="s">
        <v>5829</v>
      </c>
      <c r="G165" s="16"/>
      <c r="K165" s="16"/>
      <c r="L165" s="16"/>
      <c r="M165" s="16"/>
      <c r="N165" s="16"/>
      <c r="O165" s="16" t="s">
        <v>5810</v>
      </c>
      <c r="P165" s="16"/>
      <c r="Q165" s="16"/>
      <c r="R165" s="16"/>
      <c r="S165" s="16"/>
      <c r="T165" s="16"/>
      <c r="U165" s="16"/>
      <c r="V165" s="16"/>
      <c r="AK165" s="16"/>
      <c r="AX165" s="30"/>
      <c r="BB165" s="26"/>
      <c r="BG165" s="16"/>
      <c r="BH165" s="16"/>
      <c r="BO165" s="16" t="s">
        <v>4371</v>
      </c>
      <c r="BP165" s="16" t="s">
        <v>4372</v>
      </c>
      <c r="BQ165" s="16" t="s">
        <v>4373</v>
      </c>
      <c r="BR165" s="16"/>
      <c r="CA165" s="16"/>
      <c r="CE165" s="16" t="s">
        <v>119</v>
      </c>
      <c r="CF165" s="16" t="s">
        <v>3172</v>
      </c>
      <c r="CG165" s="16" t="s">
        <v>4371</v>
      </c>
      <c r="CH165" s="16" t="s">
        <v>4372</v>
      </c>
      <c r="CI165" s="16" t="s">
        <v>4374</v>
      </c>
      <c r="CJ165" s="16" t="s">
        <v>4375</v>
      </c>
      <c r="CK165" s="16" t="s">
        <v>4370</v>
      </c>
      <c r="CL165" s="16" t="s">
        <v>3338</v>
      </c>
      <c r="CM165" s="16" t="s">
        <v>4076</v>
      </c>
      <c r="CN165" s="16" t="s">
        <v>3294</v>
      </c>
      <c r="CR165" s="19"/>
      <c r="CV165" s="16"/>
      <c r="CY165" s="16"/>
      <c r="CZ165" s="16"/>
      <c r="DA165" s="16"/>
      <c r="DC165" s="16"/>
      <c r="DH165" s="16"/>
    </row>
    <row r="166" spans="1:112" x14ac:dyDescent="0.35">
      <c r="A166" s="16" t="s">
        <v>1166</v>
      </c>
      <c r="C166" t="s">
        <v>4376</v>
      </c>
      <c r="D166" s="32"/>
      <c r="E166"/>
      <c r="F166" s="16" t="s">
        <v>5829</v>
      </c>
      <c r="G166" s="16"/>
      <c r="K166" s="16"/>
      <c r="L166" s="16"/>
      <c r="M166" s="16"/>
      <c r="N166" s="16"/>
      <c r="O166" s="16" t="s">
        <v>5810</v>
      </c>
      <c r="P166" s="16"/>
      <c r="Q166" s="16"/>
      <c r="R166" s="16"/>
      <c r="S166" s="16"/>
      <c r="T166" s="16"/>
      <c r="U166" s="16"/>
      <c r="V166" s="16"/>
      <c r="AK166" s="16"/>
      <c r="AX166" s="30"/>
      <c r="BB166" s="26"/>
      <c r="BG166" s="16"/>
      <c r="BH166" s="16"/>
      <c r="BO166" s="16" t="s">
        <v>4377</v>
      </c>
      <c r="BP166" s="16" t="s">
        <v>4378</v>
      </c>
      <c r="BQ166" s="16" t="s">
        <v>4379</v>
      </c>
      <c r="BR166" s="16"/>
      <c r="CA166" s="16"/>
      <c r="CE166" s="16" t="s">
        <v>119</v>
      </c>
      <c r="CF166" s="16" t="s">
        <v>3172</v>
      </c>
      <c r="CG166" s="16" t="s">
        <v>4377</v>
      </c>
      <c r="CH166" s="16" t="s">
        <v>4378</v>
      </c>
      <c r="CI166" s="16" t="s">
        <v>4380</v>
      </c>
      <c r="CJ166" s="16" t="s">
        <v>4381</v>
      </c>
      <c r="CK166" s="16" t="s">
        <v>4376</v>
      </c>
      <c r="CL166" s="16" t="s">
        <v>3338</v>
      </c>
      <c r="CM166" s="16" t="s">
        <v>4382</v>
      </c>
      <c r="CN166" s="16" t="s">
        <v>4383</v>
      </c>
      <c r="CR166" s="19"/>
      <c r="CV166" s="16"/>
      <c r="CY166" s="16"/>
      <c r="CZ166" s="16"/>
      <c r="DA166" s="16"/>
      <c r="DC166" s="16"/>
      <c r="DH166" s="16"/>
    </row>
    <row r="167" spans="1:112" x14ac:dyDescent="0.35">
      <c r="A167" s="16" t="s">
        <v>1166</v>
      </c>
      <c r="C167" t="s">
        <v>4384</v>
      </c>
      <c r="D167" s="32"/>
      <c r="E167"/>
      <c r="F167" s="16" t="s">
        <v>5829</v>
      </c>
      <c r="G167" s="16"/>
      <c r="K167" s="16"/>
      <c r="L167" s="16"/>
      <c r="M167" s="16"/>
      <c r="N167" s="16"/>
      <c r="O167" s="16" t="s">
        <v>5810</v>
      </c>
      <c r="P167" s="16"/>
      <c r="Q167" s="16"/>
      <c r="R167" s="16"/>
      <c r="S167" s="16"/>
      <c r="T167" s="16"/>
      <c r="U167" s="16"/>
      <c r="V167" s="16"/>
      <c r="AK167" s="16"/>
      <c r="AX167" s="30"/>
      <c r="BB167" s="26"/>
      <c r="BG167" s="16"/>
      <c r="BH167" s="16"/>
      <c r="BO167" s="16" t="s">
        <v>4385</v>
      </c>
      <c r="BP167" s="16" t="s">
        <v>4386</v>
      </c>
      <c r="BQ167" s="16" t="s">
        <v>4387</v>
      </c>
      <c r="BR167" s="16"/>
      <c r="CA167" s="16"/>
      <c r="CE167" s="16" t="s">
        <v>119</v>
      </c>
      <c r="CF167" s="16" t="s">
        <v>3172</v>
      </c>
      <c r="CG167" s="16" t="s">
        <v>4385</v>
      </c>
      <c r="CH167" s="16" t="s">
        <v>4386</v>
      </c>
      <c r="CI167" s="16" t="s">
        <v>4388</v>
      </c>
      <c r="CJ167" s="16" t="s">
        <v>4389</v>
      </c>
      <c r="CK167" s="16" t="s">
        <v>4384</v>
      </c>
      <c r="CL167" s="16" t="s">
        <v>3283</v>
      </c>
      <c r="CM167" s="16" t="s">
        <v>3184</v>
      </c>
      <c r="CN167" s="16" t="s">
        <v>4390</v>
      </c>
      <c r="CR167" s="19"/>
      <c r="CV167" s="16"/>
      <c r="CY167" s="16"/>
      <c r="CZ167" s="16"/>
      <c r="DA167" s="16"/>
      <c r="DC167" s="16"/>
      <c r="DH167" s="16"/>
    </row>
    <row r="168" spans="1:112" x14ac:dyDescent="0.35">
      <c r="A168" s="16" t="s">
        <v>1166</v>
      </c>
      <c r="C168" t="s">
        <v>4391</v>
      </c>
      <c r="D168" s="32"/>
      <c r="E168"/>
      <c r="F168" s="16" t="s">
        <v>5829</v>
      </c>
      <c r="G168" s="16"/>
      <c r="K168" s="16"/>
      <c r="L168" s="16"/>
      <c r="M168" s="16"/>
      <c r="N168" s="16"/>
      <c r="O168" s="16" t="s">
        <v>5810</v>
      </c>
      <c r="P168" s="16"/>
      <c r="Q168" s="16"/>
      <c r="R168" s="16"/>
      <c r="S168" s="16"/>
      <c r="T168" s="16"/>
      <c r="U168" s="16"/>
      <c r="V168" s="16"/>
      <c r="AK168" s="16"/>
      <c r="AX168" s="30"/>
      <c r="BB168" s="26"/>
      <c r="BG168" s="16"/>
      <c r="BH168" s="16"/>
      <c r="BO168" s="16" t="s">
        <v>4392</v>
      </c>
      <c r="BP168" s="16" t="s">
        <v>4393</v>
      </c>
      <c r="BQ168" s="16" t="s">
        <v>4394</v>
      </c>
      <c r="BR168" s="16"/>
      <c r="CA168" s="16"/>
      <c r="CE168" s="16" t="s">
        <v>119</v>
      </c>
      <c r="CF168" s="16" t="s">
        <v>3172</v>
      </c>
      <c r="CG168" s="16" t="s">
        <v>4392</v>
      </c>
      <c r="CH168" s="16" t="s">
        <v>4393</v>
      </c>
      <c r="CI168" s="16" t="s">
        <v>4395</v>
      </c>
      <c r="CJ168" s="16" t="s">
        <v>4396</v>
      </c>
      <c r="CK168" s="16" t="s">
        <v>4391</v>
      </c>
      <c r="CL168" s="16" t="s">
        <v>3292</v>
      </c>
      <c r="CM168" s="16" t="s">
        <v>4397</v>
      </c>
      <c r="CN168" s="16" t="s">
        <v>3990</v>
      </c>
      <c r="CR168" s="19"/>
      <c r="CV168" s="16"/>
      <c r="CY168" s="16"/>
      <c r="CZ168" s="16"/>
      <c r="DA168" s="16"/>
      <c r="DC168" s="16"/>
      <c r="DH168" s="16"/>
    </row>
    <row r="169" spans="1:112" x14ac:dyDescent="0.35">
      <c r="A169" s="16" t="s">
        <v>1166</v>
      </c>
      <c r="C169" t="s">
        <v>4398</v>
      </c>
      <c r="D169" s="32"/>
      <c r="E169"/>
      <c r="F169" s="16" t="s">
        <v>5829</v>
      </c>
      <c r="G169" s="16"/>
      <c r="K169" s="16"/>
      <c r="L169" s="16"/>
      <c r="M169" s="16"/>
      <c r="N169" s="16"/>
      <c r="O169" s="16" t="s">
        <v>5810</v>
      </c>
      <c r="P169" s="16"/>
      <c r="Q169" s="16"/>
      <c r="R169" s="16"/>
      <c r="S169" s="16"/>
      <c r="T169" s="16"/>
      <c r="U169" s="16"/>
      <c r="V169" s="16"/>
      <c r="AK169" s="16"/>
      <c r="AX169" s="30"/>
      <c r="BB169" s="26"/>
      <c r="BG169" s="16"/>
      <c r="BH169" s="16"/>
      <c r="BO169" s="16" t="s">
        <v>4399</v>
      </c>
      <c r="BP169" s="16" t="s">
        <v>4400</v>
      </c>
      <c r="BQ169" s="16" t="s">
        <v>4401</v>
      </c>
      <c r="BR169" s="16"/>
      <c r="CA169" s="16"/>
      <c r="CE169" s="16" t="s">
        <v>119</v>
      </c>
      <c r="CF169" s="16" t="s">
        <v>3172</v>
      </c>
      <c r="CG169" s="16" t="s">
        <v>4399</v>
      </c>
      <c r="CH169" s="16" t="s">
        <v>4400</v>
      </c>
      <c r="CI169" s="16" t="s">
        <v>4402</v>
      </c>
      <c r="CJ169" s="16" t="s">
        <v>4403</v>
      </c>
      <c r="CK169" s="16" t="s">
        <v>4398</v>
      </c>
      <c r="CL169" s="16" t="s">
        <v>4404</v>
      </c>
      <c r="CM169" s="16" t="s">
        <v>3250</v>
      </c>
      <c r="CN169" s="16" t="s">
        <v>3331</v>
      </c>
      <c r="CR169" s="19"/>
      <c r="CV169" s="16"/>
      <c r="CY169" s="16"/>
      <c r="CZ169" s="16"/>
      <c r="DA169" s="16"/>
      <c r="DC169" s="16"/>
      <c r="DH169" s="16"/>
    </row>
    <row r="170" spans="1:112" x14ac:dyDescent="0.35">
      <c r="A170" s="16" t="s">
        <v>1166</v>
      </c>
      <c r="C170" t="s">
        <v>4405</v>
      </c>
      <c r="D170" s="32"/>
      <c r="E170"/>
      <c r="F170" s="16" t="s">
        <v>5829</v>
      </c>
      <c r="G170" s="16"/>
      <c r="K170" s="16"/>
      <c r="L170" s="16"/>
      <c r="M170" s="16"/>
      <c r="N170" s="16"/>
      <c r="O170" s="16" t="s">
        <v>5810</v>
      </c>
      <c r="P170" s="16"/>
      <c r="Q170" s="16"/>
      <c r="R170" s="16"/>
      <c r="S170" s="16"/>
      <c r="T170" s="16"/>
      <c r="U170" s="16"/>
      <c r="V170" s="16"/>
      <c r="AK170" s="16"/>
      <c r="AX170" s="30"/>
      <c r="BB170" s="26"/>
      <c r="BG170" s="16"/>
      <c r="BH170" s="16"/>
      <c r="BO170" s="16" t="s">
        <v>4406</v>
      </c>
      <c r="BP170" s="16" t="s">
        <v>4407</v>
      </c>
      <c r="BQ170" s="16" t="s">
        <v>4408</v>
      </c>
      <c r="BR170" s="16"/>
      <c r="CA170" s="16"/>
      <c r="CE170" s="16" t="s">
        <v>119</v>
      </c>
      <c r="CF170" s="16" t="s">
        <v>3172</v>
      </c>
      <c r="CG170" s="16" t="s">
        <v>4406</v>
      </c>
      <c r="CH170" s="16" t="s">
        <v>4407</v>
      </c>
      <c r="CI170" s="16" t="s">
        <v>4409</v>
      </c>
      <c r="CJ170" s="16" t="s">
        <v>4410</v>
      </c>
      <c r="CK170" s="16" t="s">
        <v>4405</v>
      </c>
      <c r="CL170" s="16" t="s">
        <v>3726</v>
      </c>
      <c r="CM170" s="16" t="s">
        <v>3361</v>
      </c>
      <c r="CN170" s="16" t="s">
        <v>3324</v>
      </c>
      <c r="CR170" s="19"/>
      <c r="CV170" s="16"/>
      <c r="CY170" s="16"/>
      <c r="CZ170" s="16"/>
      <c r="DA170" s="16"/>
      <c r="DC170" s="16"/>
      <c r="DH170" s="16"/>
    </row>
    <row r="171" spans="1:112" x14ac:dyDescent="0.35">
      <c r="A171" s="16" t="s">
        <v>1166</v>
      </c>
      <c r="C171" t="s">
        <v>4411</v>
      </c>
      <c r="D171" s="32"/>
      <c r="E171"/>
      <c r="F171" s="16" t="s">
        <v>5829</v>
      </c>
      <c r="G171" s="16"/>
      <c r="K171" s="16"/>
      <c r="L171" s="16"/>
      <c r="M171" s="16"/>
      <c r="N171" s="16"/>
      <c r="O171" s="16" t="s">
        <v>5810</v>
      </c>
      <c r="P171" s="16"/>
      <c r="Q171" s="16"/>
      <c r="R171" s="16"/>
      <c r="S171" s="16"/>
      <c r="T171" s="16"/>
      <c r="U171" s="16"/>
      <c r="V171" s="16"/>
      <c r="AK171" s="16"/>
      <c r="AX171" s="30"/>
      <c r="BB171" s="26"/>
      <c r="BG171" s="16"/>
      <c r="BH171" s="16"/>
      <c r="BO171" s="16" t="s">
        <v>4412</v>
      </c>
      <c r="BP171" s="16" t="s">
        <v>4413</v>
      </c>
      <c r="BQ171" s="16" t="s">
        <v>4414</v>
      </c>
      <c r="BR171" s="16"/>
      <c r="CA171" s="16"/>
      <c r="CE171" s="16" t="s">
        <v>119</v>
      </c>
      <c r="CF171" s="16" t="s">
        <v>3172</v>
      </c>
      <c r="CG171" s="16" t="s">
        <v>4412</v>
      </c>
      <c r="CH171" s="16" t="s">
        <v>4413</v>
      </c>
      <c r="CI171" s="16" t="s">
        <v>4415</v>
      </c>
      <c r="CJ171" s="16" t="s">
        <v>4416</v>
      </c>
      <c r="CK171" s="16" t="s">
        <v>4411</v>
      </c>
      <c r="CL171" s="16" t="s">
        <v>3183</v>
      </c>
      <c r="CM171" s="16" t="s">
        <v>3250</v>
      </c>
      <c r="CN171" s="16" t="s">
        <v>3185</v>
      </c>
      <c r="CR171" s="19"/>
      <c r="CV171" s="16"/>
      <c r="CY171" s="16"/>
      <c r="CZ171" s="16"/>
      <c r="DA171" s="16"/>
      <c r="DC171" s="16"/>
      <c r="DH171" s="16"/>
    </row>
    <row r="172" spans="1:112" x14ac:dyDescent="0.35">
      <c r="A172" s="16" t="s">
        <v>1166</v>
      </c>
      <c r="C172" t="s">
        <v>4417</v>
      </c>
      <c r="D172" s="32"/>
      <c r="E172"/>
      <c r="F172" s="16" t="s">
        <v>5829</v>
      </c>
      <c r="G172" s="16"/>
      <c r="K172" s="16"/>
      <c r="L172" s="16"/>
      <c r="M172" s="16"/>
      <c r="N172" s="16"/>
      <c r="O172" s="16" t="s">
        <v>5810</v>
      </c>
      <c r="P172" s="16"/>
      <c r="Q172" s="16"/>
      <c r="R172" s="16"/>
      <c r="S172" s="16"/>
      <c r="T172" s="16"/>
      <c r="U172" s="16"/>
      <c r="V172" s="16"/>
      <c r="AK172" s="16"/>
      <c r="AX172" s="30"/>
      <c r="BB172" s="26"/>
      <c r="BG172" s="16"/>
      <c r="BH172" s="16"/>
      <c r="BO172" s="16" t="s">
        <v>4418</v>
      </c>
      <c r="BP172" s="16" t="s">
        <v>4419</v>
      </c>
      <c r="BQ172" s="16" t="s">
        <v>4420</v>
      </c>
      <c r="BR172" s="16"/>
      <c r="CA172" s="16"/>
      <c r="CE172" s="16" t="s">
        <v>119</v>
      </c>
      <c r="CF172" s="16" t="s">
        <v>3172</v>
      </c>
      <c r="CG172" s="16" t="s">
        <v>4418</v>
      </c>
      <c r="CH172" s="16" t="s">
        <v>4419</v>
      </c>
      <c r="CI172" s="16" t="s">
        <v>4421</v>
      </c>
      <c r="CJ172" s="16" t="s">
        <v>4422</v>
      </c>
      <c r="CK172" s="16" t="s">
        <v>4417</v>
      </c>
      <c r="CL172" s="16" t="s">
        <v>3393</v>
      </c>
      <c r="CM172" s="16" t="s">
        <v>3734</v>
      </c>
      <c r="CN172" s="16" t="s">
        <v>3395</v>
      </c>
      <c r="CR172" s="19"/>
      <c r="CV172" s="16"/>
      <c r="CY172" s="16"/>
      <c r="CZ172" s="16"/>
      <c r="DA172" s="16"/>
      <c r="DC172" s="16"/>
      <c r="DH172" s="16"/>
    </row>
    <row r="173" spans="1:112" x14ac:dyDescent="0.35">
      <c r="A173" s="16" t="s">
        <v>1166</v>
      </c>
      <c r="C173" t="s">
        <v>4423</v>
      </c>
      <c r="D173" s="32"/>
      <c r="E173"/>
      <c r="F173" s="16" t="s">
        <v>5829</v>
      </c>
      <c r="G173" s="16"/>
      <c r="K173" s="16"/>
      <c r="L173" s="16"/>
      <c r="M173" s="16"/>
      <c r="N173" s="16"/>
      <c r="O173" s="16" t="s">
        <v>5810</v>
      </c>
      <c r="P173" s="16"/>
      <c r="Q173" s="16"/>
      <c r="R173" s="16"/>
      <c r="S173" s="16"/>
      <c r="T173" s="16"/>
      <c r="U173" s="16"/>
      <c r="V173" s="16"/>
      <c r="AK173" s="16"/>
      <c r="AX173" s="30"/>
      <c r="BB173" s="26"/>
      <c r="BG173" s="16"/>
      <c r="BH173" s="16"/>
      <c r="BO173" s="16" t="s">
        <v>4424</v>
      </c>
      <c r="BP173" s="16" t="s">
        <v>4425</v>
      </c>
      <c r="BQ173" s="16" t="s">
        <v>4426</v>
      </c>
      <c r="BR173" s="16"/>
      <c r="CA173" s="16"/>
      <c r="CE173" s="16" t="s">
        <v>119</v>
      </c>
      <c r="CF173" s="16" t="s">
        <v>3172</v>
      </c>
      <c r="CG173" s="16" t="s">
        <v>4424</v>
      </c>
      <c r="CH173" s="16" t="s">
        <v>4425</v>
      </c>
      <c r="CI173" s="16" t="s">
        <v>4427</v>
      </c>
      <c r="CJ173" s="16" t="s">
        <v>4428</v>
      </c>
      <c r="CK173" s="16" t="s">
        <v>4423</v>
      </c>
      <c r="CL173" s="16" t="s">
        <v>4095</v>
      </c>
      <c r="CM173" s="16" t="s">
        <v>4429</v>
      </c>
      <c r="CN173" s="16" t="s">
        <v>3176</v>
      </c>
      <c r="CR173" s="19"/>
      <c r="CV173" s="16"/>
      <c r="CY173" s="16"/>
      <c r="CZ173" s="16"/>
      <c r="DA173" s="16"/>
      <c r="DC173" s="16"/>
      <c r="DH173" s="16"/>
    </row>
    <row r="174" spans="1:112" x14ac:dyDescent="0.35">
      <c r="A174" s="16" t="s">
        <v>1166</v>
      </c>
      <c r="C174" t="s">
        <v>4430</v>
      </c>
      <c r="D174" s="32"/>
      <c r="E174"/>
      <c r="F174" s="16" t="s">
        <v>5829</v>
      </c>
      <c r="G174" s="16"/>
      <c r="K174" s="16"/>
      <c r="L174" s="16"/>
      <c r="M174" s="16"/>
      <c r="N174" s="16"/>
      <c r="O174" s="16" t="s">
        <v>5810</v>
      </c>
      <c r="P174" s="16"/>
      <c r="Q174" s="16"/>
      <c r="R174" s="16"/>
      <c r="S174" s="16"/>
      <c r="T174" s="16"/>
      <c r="U174" s="16"/>
      <c r="V174" s="16"/>
      <c r="AK174" s="16"/>
      <c r="AX174" s="30"/>
      <c r="BB174" s="26"/>
      <c r="BG174" s="16"/>
      <c r="BH174" s="16"/>
      <c r="BO174" s="16" t="s">
        <v>4431</v>
      </c>
      <c r="BP174" s="16" t="s">
        <v>4432</v>
      </c>
      <c r="BQ174" s="16" t="s">
        <v>4433</v>
      </c>
      <c r="BR174" s="16"/>
      <c r="CA174" s="16"/>
      <c r="CE174" s="16" t="s">
        <v>119</v>
      </c>
      <c r="CF174" s="16" t="s">
        <v>3172</v>
      </c>
      <c r="CG174" s="16" t="s">
        <v>4431</v>
      </c>
      <c r="CH174" s="16" t="s">
        <v>4432</v>
      </c>
      <c r="CI174" s="16" t="s">
        <v>4434</v>
      </c>
      <c r="CJ174" s="16" t="s">
        <v>4435</v>
      </c>
      <c r="CK174" s="16" t="s">
        <v>4430</v>
      </c>
      <c r="CL174" s="16" t="s">
        <v>3466</v>
      </c>
      <c r="CM174" s="16" t="s">
        <v>4436</v>
      </c>
      <c r="CN174" s="16" t="s">
        <v>3324</v>
      </c>
      <c r="CR174" s="19"/>
      <c r="CV174" s="16"/>
      <c r="CY174" s="16"/>
      <c r="CZ174" s="16"/>
      <c r="DA174" s="16"/>
      <c r="DC174" s="16"/>
      <c r="DH174" s="16"/>
    </row>
    <row r="175" spans="1:112" x14ac:dyDescent="0.35">
      <c r="A175" s="16" t="s">
        <v>1166</v>
      </c>
      <c r="C175" t="s">
        <v>4437</v>
      </c>
      <c r="D175" s="32"/>
      <c r="E175"/>
      <c r="F175" s="16" t="s">
        <v>5829</v>
      </c>
      <c r="G175" s="16"/>
      <c r="K175" s="16"/>
      <c r="L175" s="16"/>
      <c r="M175" s="16"/>
      <c r="N175" s="16"/>
      <c r="O175" s="16" t="s">
        <v>5810</v>
      </c>
      <c r="P175" s="16"/>
      <c r="Q175" s="16"/>
      <c r="R175" s="16"/>
      <c r="S175" s="16"/>
      <c r="T175" s="16"/>
      <c r="U175" s="16"/>
      <c r="V175" s="16"/>
      <c r="AK175" s="16"/>
      <c r="AX175" s="30"/>
      <c r="BB175" s="26"/>
      <c r="BG175" s="16"/>
      <c r="BH175" s="16"/>
      <c r="BO175" s="16" t="s">
        <v>4438</v>
      </c>
      <c r="BP175" s="16" t="s">
        <v>4439</v>
      </c>
      <c r="BQ175" s="16" t="s">
        <v>4440</v>
      </c>
      <c r="BR175" s="16"/>
      <c r="CA175" s="16"/>
      <c r="CE175" s="16" t="s">
        <v>119</v>
      </c>
      <c r="CF175" s="16" t="s">
        <v>3172</v>
      </c>
      <c r="CG175" s="16" t="s">
        <v>4438</v>
      </c>
      <c r="CH175" s="16" t="s">
        <v>4439</v>
      </c>
      <c r="CI175" s="16" t="s">
        <v>4441</v>
      </c>
      <c r="CJ175" s="16" t="s">
        <v>4442</v>
      </c>
      <c r="CK175" s="16" t="s">
        <v>4437</v>
      </c>
      <c r="CL175" s="16" t="s">
        <v>3474</v>
      </c>
      <c r="CM175" s="16" t="s">
        <v>4248</v>
      </c>
      <c r="CN175" s="16" t="s">
        <v>3202</v>
      </c>
      <c r="CR175" s="19"/>
      <c r="CV175" s="16"/>
      <c r="CY175" s="16"/>
      <c r="CZ175" s="16"/>
      <c r="DA175" s="16"/>
      <c r="DC175" s="16"/>
      <c r="DH175" s="16"/>
    </row>
    <row r="176" spans="1:112" x14ac:dyDescent="0.35">
      <c r="A176" s="16" t="s">
        <v>1166</v>
      </c>
      <c r="C176" t="s">
        <v>4443</v>
      </c>
      <c r="D176" s="32"/>
      <c r="E176"/>
      <c r="F176" s="16" t="s">
        <v>5829</v>
      </c>
      <c r="G176" s="16"/>
      <c r="K176" s="16"/>
      <c r="L176" s="16"/>
      <c r="M176" s="16"/>
      <c r="N176" s="16"/>
      <c r="O176" s="16" t="s">
        <v>5810</v>
      </c>
      <c r="P176" s="16"/>
      <c r="Q176" s="16"/>
      <c r="R176" s="16"/>
      <c r="S176" s="16"/>
      <c r="T176" s="16"/>
      <c r="U176" s="16"/>
      <c r="V176" s="16"/>
      <c r="AK176" s="16"/>
      <c r="AX176" s="30"/>
      <c r="BB176" s="26"/>
      <c r="BG176" s="16"/>
      <c r="BH176" s="16"/>
      <c r="BO176" s="16" t="s">
        <v>4444</v>
      </c>
      <c r="BP176" s="16" t="s">
        <v>4445</v>
      </c>
      <c r="BQ176" s="16" t="s">
        <v>4446</v>
      </c>
      <c r="BR176" s="16"/>
      <c r="CA176" s="16"/>
      <c r="CE176" s="16" t="s">
        <v>119</v>
      </c>
      <c r="CF176" s="16" t="s">
        <v>3172</v>
      </c>
      <c r="CG176" s="16" t="s">
        <v>4444</v>
      </c>
      <c r="CH176" s="16" t="s">
        <v>4445</v>
      </c>
      <c r="CI176" s="16" t="s">
        <v>4447</v>
      </c>
      <c r="CJ176" s="16" t="s">
        <v>4448</v>
      </c>
      <c r="CK176" s="16" t="s">
        <v>4443</v>
      </c>
      <c r="CL176" s="16" t="s">
        <v>3557</v>
      </c>
      <c r="CM176" s="16" t="s">
        <v>4449</v>
      </c>
      <c r="CN176" s="16" t="s">
        <v>3309</v>
      </c>
      <c r="CR176" s="19"/>
      <c r="CV176" s="16"/>
      <c r="CY176" s="16"/>
      <c r="CZ176" s="16"/>
      <c r="DA176" s="16"/>
      <c r="DC176" s="16"/>
      <c r="DH176" s="16"/>
    </row>
    <row r="177" spans="1:112" x14ac:dyDescent="0.35">
      <c r="A177" s="16" t="s">
        <v>1166</v>
      </c>
      <c r="C177" t="s">
        <v>4450</v>
      </c>
      <c r="D177" s="32"/>
      <c r="E177"/>
      <c r="F177" s="16" t="s">
        <v>5829</v>
      </c>
      <c r="G177" s="16"/>
      <c r="K177" s="16"/>
      <c r="L177" s="16"/>
      <c r="M177" s="16"/>
      <c r="N177" s="16"/>
      <c r="O177" s="16" t="s">
        <v>5810</v>
      </c>
      <c r="P177" s="16"/>
      <c r="Q177" s="16"/>
      <c r="R177" s="16"/>
      <c r="S177" s="16"/>
      <c r="T177" s="16"/>
      <c r="U177" s="16"/>
      <c r="V177" s="16"/>
      <c r="AK177" s="16"/>
      <c r="AX177" s="30"/>
      <c r="BB177" s="26"/>
      <c r="BG177" s="16"/>
      <c r="BH177" s="16"/>
      <c r="BO177" s="16" t="s">
        <v>4451</v>
      </c>
      <c r="BP177" s="16" t="s">
        <v>4452</v>
      </c>
      <c r="BQ177" s="16" t="s">
        <v>4453</v>
      </c>
      <c r="BR177" s="16"/>
      <c r="CA177" s="16"/>
      <c r="CE177" s="16" t="s">
        <v>119</v>
      </c>
      <c r="CF177" s="16" t="s">
        <v>3172</v>
      </c>
      <c r="CG177" s="16" t="s">
        <v>4451</v>
      </c>
      <c r="CH177" s="16" t="s">
        <v>4452</v>
      </c>
      <c r="CI177" s="16" t="s">
        <v>4454</v>
      </c>
      <c r="CJ177" s="16" t="s">
        <v>4455</v>
      </c>
      <c r="CK177" s="16" t="s">
        <v>4450</v>
      </c>
      <c r="CL177" s="16" t="s">
        <v>3225</v>
      </c>
      <c r="CM177" s="16" t="s">
        <v>4456</v>
      </c>
      <c r="CN177" s="16" t="s">
        <v>3410</v>
      </c>
      <c r="CR177" s="19"/>
      <c r="CV177" s="16"/>
      <c r="CY177" s="16"/>
      <c r="CZ177" s="16"/>
      <c r="DA177" s="16"/>
      <c r="DC177" s="16"/>
      <c r="DH177" s="16"/>
    </row>
    <row r="178" spans="1:112" x14ac:dyDescent="0.35">
      <c r="A178" s="16" t="s">
        <v>1166</v>
      </c>
      <c r="C178" t="s">
        <v>4457</v>
      </c>
      <c r="D178" s="32"/>
      <c r="E178"/>
      <c r="F178" s="16" t="s">
        <v>5829</v>
      </c>
      <c r="G178" s="16"/>
      <c r="K178" s="16"/>
      <c r="L178" s="16"/>
      <c r="M178" s="16"/>
      <c r="N178" s="16"/>
      <c r="O178" s="16" t="s">
        <v>5810</v>
      </c>
      <c r="P178" s="16"/>
      <c r="Q178" s="16"/>
      <c r="R178" s="16"/>
      <c r="S178" s="16"/>
      <c r="T178" s="16"/>
      <c r="U178" s="16"/>
      <c r="V178" s="16"/>
      <c r="AK178" s="16"/>
      <c r="AX178" s="30"/>
      <c r="BB178" s="26"/>
      <c r="BG178" s="16"/>
      <c r="BH178" s="16"/>
      <c r="BO178" s="16" t="s">
        <v>4458</v>
      </c>
      <c r="BP178" s="16" t="s">
        <v>4459</v>
      </c>
      <c r="BQ178" s="16" t="s">
        <v>4460</v>
      </c>
      <c r="BR178" s="16"/>
      <c r="CA178" s="16"/>
      <c r="CE178" s="16" t="s">
        <v>119</v>
      </c>
      <c r="CF178" s="16" t="s">
        <v>3172</v>
      </c>
      <c r="CG178" s="16" t="s">
        <v>4458</v>
      </c>
      <c r="CH178" s="16" t="s">
        <v>4459</v>
      </c>
      <c r="CI178" s="16" t="s">
        <v>4461</v>
      </c>
      <c r="CJ178" s="16" t="s">
        <v>4462</v>
      </c>
      <c r="CK178" s="16" t="s">
        <v>4457</v>
      </c>
      <c r="CL178" s="16" t="s">
        <v>3174</v>
      </c>
      <c r="CM178" s="16" t="s">
        <v>3184</v>
      </c>
      <c r="CN178" s="16" t="s">
        <v>3218</v>
      </c>
      <c r="CR178" s="19"/>
      <c r="CV178" s="16"/>
      <c r="CY178" s="16"/>
      <c r="CZ178" s="16"/>
      <c r="DA178" s="16"/>
      <c r="DC178" s="16"/>
      <c r="DH178" s="16"/>
    </row>
    <row r="179" spans="1:112" x14ac:dyDescent="0.35">
      <c r="A179" s="16" t="s">
        <v>1166</v>
      </c>
      <c r="C179" t="s">
        <v>383</v>
      </c>
      <c r="D179" s="32"/>
      <c r="E179"/>
      <c r="F179" s="16" t="s">
        <v>5829</v>
      </c>
      <c r="G179" s="16"/>
      <c r="K179" s="16"/>
      <c r="L179" s="16"/>
      <c r="M179" s="16"/>
      <c r="N179" s="16"/>
      <c r="O179" s="16" t="s">
        <v>5810</v>
      </c>
      <c r="P179" s="16"/>
      <c r="Q179" s="16"/>
      <c r="R179" s="16"/>
      <c r="S179" s="16"/>
      <c r="T179" s="16"/>
      <c r="U179" s="16"/>
      <c r="V179" s="16"/>
      <c r="AK179" s="16"/>
      <c r="AX179" s="30"/>
      <c r="BB179" s="26"/>
      <c r="BG179" s="16"/>
      <c r="BH179" s="16"/>
      <c r="BO179" s="16" t="s">
        <v>370</v>
      </c>
      <c r="BP179" s="16" t="s">
        <v>4463</v>
      </c>
      <c r="BQ179" s="16" t="s">
        <v>4464</v>
      </c>
      <c r="BR179" s="16"/>
      <c r="CA179" s="16"/>
      <c r="CE179" s="16" t="s">
        <v>119</v>
      </c>
      <c r="CF179" s="16" t="s">
        <v>3172</v>
      </c>
      <c r="CG179" s="16" t="s">
        <v>370</v>
      </c>
      <c r="CH179" s="16" t="s">
        <v>4463</v>
      </c>
      <c r="CI179" s="16" t="s">
        <v>4465</v>
      </c>
      <c r="CJ179" s="16" t="s">
        <v>396</v>
      </c>
      <c r="CK179" s="16" t="s">
        <v>383</v>
      </c>
      <c r="CL179" s="16" t="s">
        <v>3622</v>
      </c>
      <c r="CM179" s="16" t="s">
        <v>3201</v>
      </c>
      <c r="CN179" s="16" t="s">
        <v>4466</v>
      </c>
      <c r="CR179" s="19"/>
      <c r="CV179" s="16"/>
      <c r="CY179" s="16"/>
      <c r="CZ179" s="16"/>
      <c r="DA179" s="16"/>
      <c r="DC179" s="16"/>
      <c r="DH179" s="16"/>
    </row>
    <row r="180" spans="1:112" x14ac:dyDescent="0.35">
      <c r="A180" s="16" t="s">
        <v>1166</v>
      </c>
      <c r="C180" t="s">
        <v>4467</v>
      </c>
      <c r="D180" s="32"/>
      <c r="E180"/>
      <c r="F180" s="16" t="s">
        <v>5829</v>
      </c>
      <c r="G180" s="16"/>
      <c r="K180" s="16"/>
      <c r="L180" s="16"/>
      <c r="M180" s="16"/>
      <c r="N180" s="16"/>
      <c r="O180" s="16" t="s">
        <v>5810</v>
      </c>
      <c r="P180" s="16"/>
      <c r="Q180" s="16"/>
      <c r="R180" s="16"/>
      <c r="S180" s="16"/>
      <c r="T180" s="16"/>
      <c r="U180" s="16"/>
      <c r="V180" s="16"/>
      <c r="AK180" s="16"/>
      <c r="AX180" s="30"/>
      <c r="BB180" s="26"/>
      <c r="BG180" s="16"/>
      <c r="BH180" s="16"/>
      <c r="BO180" s="16" t="s">
        <v>4468</v>
      </c>
      <c r="BP180" s="16" t="s">
        <v>4469</v>
      </c>
      <c r="BQ180" s="16" t="s">
        <v>4470</v>
      </c>
      <c r="BR180" s="16"/>
      <c r="CA180" s="16"/>
      <c r="CE180" s="16" t="s">
        <v>119</v>
      </c>
      <c r="CF180" s="16" t="s">
        <v>3172</v>
      </c>
      <c r="CG180" s="16" t="s">
        <v>4468</v>
      </c>
      <c r="CH180" s="16" t="s">
        <v>4469</v>
      </c>
      <c r="CI180" s="16" t="s">
        <v>4471</v>
      </c>
      <c r="CJ180" s="16" t="s">
        <v>4472</v>
      </c>
      <c r="CK180" s="16" t="s">
        <v>4467</v>
      </c>
      <c r="CL180" s="16" t="s">
        <v>3209</v>
      </c>
      <c r="CM180" s="16" t="s">
        <v>4473</v>
      </c>
      <c r="CN180" s="16" t="s">
        <v>4102</v>
      </c>
      <c r="CR180" s="19"/>
      <c r="CV180" s="16"/>
      <c r="CY180" s="16"/>
      <c r="CZ180" s="16"/>
      <c r="DA180" s="16"/>
      <c r="DC180" s="16"/>
      <c r="DH180" s="16"/>
    </row>
    <row r="181" spans="1:112" x14ac:dyDescent="0.35">
      <c r="A181" s="16" t="s">
        <v>1166</v>
      </c>
      <c r="C181" t="s">
        <v>4474</v>
      </c>
      <c r="D181" s="32"/>
      <c r="E181"/>
      <c r="F181" s="16" t="s">
        <v>5829</v>
      </c>
      <c r="G181" s="16"/>
      <c r="K181" s="16"/>
      <c r="L181" s="16"/>
      <c r="M181" s="16"/>
      <c r="N181" s="16"/>
      <c r="O181" s="16" t="s">
        <v>5810</v>
      </c>
      <c r="P181" s="16"/>
      <c r="Q181" s="16"/>
      <c r="R181" s="16"/>
      <c r="S181" s="16"/>
      <c r="T181" s="16"/>
      <c r="U181" s="16"/>
      <c r="V181" s="16"/>
      <c r="AK181" s="16"/>
      <c r="AX181" s="30"/>
      <c r="BB181" s="26"/>
      <c r="BG181" s="16"/>
      <c r="BH181" s="16"/>
      <c r="BO181" s="16" t="s">
        <v>4475</v>
      </c>
      <c r="BP181" s="16" t="s">
        <v>4476</v>
      </c>
      <c r="BQ181" s="16" t="s">
        <v>4477</v>
      </c>
      <c r="BR181" s="16"/>
      <c r="CA181" s="16"/>
      <c r="CE181" s="16" t="s">
        <v>119</v>
      </c>
      <c r="CF181" s="16" t="s">
        <v>3172</v>
      </c>
      <c r="CG181" s="16" t="s">
        <v>4475</v>
      </c>
      <c r="CH181" s="16" t="s">
        <v>4476</v>
      </c>
      <c r="CI181" s="16" t="s">
        <v>4478</v>
      </c>
      <c r="CJ181" s="16" t="s">
        <v>4479</v>
      </c>
      <c r="CK181" s="16" t="s">
        <v>4474</v>
      </c>
      <c r="CL181" s="16" t="s">
        <v>3900</v>
      </c>
      <c r="CM181" s="16" t="s">
        <v>3631</v>
      </c>
      <c r="CN181" s="16" t="s">
        <v>3294</v>
      </c>
      <c r="CR181" s="19"/>
      <c r="CV181" s="16"/>
      <c r="CY181" s="16"/>
      <c r="CZ181" s="16"/>
      <c r="DA181" s="16"/>
      <c r="DC181" s="16"/>
      <c r="DH181" s="16"/>
    </row>
    <row r="182" spans="1:112" x14ac:dyDescent="0.35">
      <c r="A182" s="16" t="s">
        <v>1166</v>
      </c>
      <c r="C182" t="s">
        <v>4480</v>
      </c>
      <c r="D182" s="32"/>
      <c r="E182"/>
      <c r="F182" s="16" t="s">
        <v>5829</v>
      </c>
      <c r="G182" s="16"/>
      <c r="K182" s="16"/>
      <c r="L182" s="16"/>
      <c r="M182" s="16"/>
      <c r="N182" s="16"/>
      <c r="O182" s="16" t="s">
        <v>5810</v>
      </c>
      <c r="P182" s="16"/>
      <c r="Q182" s="16"/>
      <c r="R182" s="16"/>
      <c r="S182" s="16"/>
      <c r="T182" s="16"/>
      <c r="U182" s="16"/>
      <c r="V182" s="16"/>
      <c r="AK182" s="16"/>
      <c r="AX182" s="30"/>
      <c r="BB182" s="26"/>
      <c r="BG182" s="16"/>
      <c r="BH182" s="16"/>
      <c r="BO182" s="16" t="s">
        <v>4481</v>
      </c>
      <c r="BP182" s="16" t="s">
        <v>4482</v>
      </c>
      <c r="BQ182" s="16" t="s">
        <v>4483</v>
      </c>
      <c r="BR182" s="16"/>
      <c r="CA182" s="16"/>
      <c r="CE182" s="16" t="s">
        <v>119</v>
      </c>
      <c r="CF182" s="16" t="s">
        <v>3172</v>
      </c>
      <c r="CG182" s="16" t="s">
        <v>4481</v>
      </c>
      <c r="CH182" s="16" t="s">
        <v>4482</v>
      </c>
      <c r="CI182" s="16" t="s">
        <v>4484</v>
      </c>
      <c r="CJ182" s="16" t="s">
        <v>4485</v>
      </c>
      <c r="CK182" s="16" t="s">
        <v>4480</v>
      </c>
      <c r="CL182" s="16" t="s">
        <v>3694</v>
      </c>
      <c r="CM182" s="16" t="s">
        <v>4486</v>
      </c>
      <c r="CN182" s="16" t="s">
        <v>3227</v>
      </c>
      <c r="CR182" s="19"/>
      <c r="CV182" s="16"/>
      <c r="CY182" s="16"/>
      <c r="CZ182" s="16"/>
      <c r="DA182" s="16"/>
      <c r="DC182" s="16"/>
      <c r="DH182" s="16"/>
    </row>
    <row r="183" spans="1:112" x14ac:dyDescent="0.35">
      <c r="A183" s="16" t="s">
        <v>1166</v>
      </c>
      <c r="C183" t="s">
        <v>4487</v>
      </c>
      <c r="D183" s="32"/>
      <c r="E183"/>
      <c r="F183" s="16" t="s">
        <v>5829</v>
      </c>
      <c r="G183" s="16"/>
      <c r="K183" s="16"/>
      <c r="L183" s="16"/>
      <c r="M183" s="16"/>
      <c r="N183" s="16"/>
      <c r="O183" s="16" t="s">
        <v>5810</v>
      </c>
      <c r="P183" s="16"/>
      <c r="Q183" s="16"/>
      <c r="R183" s="16"/>
      <c r="S183" s="16"/>
      <c r="T183" s="16"/>
      <c r="U183" s="16"/>
      <c r="V183" s="16"/>
      <c r="AK183" s="16"/>
      <c r="AX183" s="30"/>
      <c r="BB183" s="26"/>
      <c r="BG183" s="16"/>
      <c r="BH183" s="16"/>
      <c r="BO183" s="16" t="s">
        <v>4488</v>
      </c>
      <c r="BP183" s="16" t="s">
        <v>4489</v>
      </c>
      <c r="BQ183" s="16" t="s">
        <v>4490</v>
      </c>
      <c r="BR183" s="16"/>
      <c r="CA183" s="16"/>
      <c r="CE183" s="16" t="s">
        <v>119</v>
      </c>
      <c r="CF183" s="16" t="s">
        <v>3172</v>
      </c>
      <c r="CG183" s="16" t="s">
        <v>4488</v>
      </c>
      <c r="CH183" s="16" t="s">
        <v>4489</v>
      </c>
      <c r="CI183" s="16" t="s">
        <v>6124</v>
      </c>
      <c r="CJ183" s="16" t="s">
        <v>4491</v>
      </c>
      <c r="CK183" s="16" t="s">
        <v>4487</v>
      </c>
      <c r="CL183" s="16" t="s">
        <v>3234</v>
      </c>
      <c r="CM183" s="16" t="s">
        <v>4492</v>
      </c>
      <c r="CN183" s="16" t="s">
        <v>3410</v>
      </c>
      <c r="CR183" s="19"/>
      <c r="CV183" s="16"/>
      <c r="CY183" s="16"/>
      <c r="CZ183" s="16"/>
      <c r="DA183" s="16"/>
      <c r="DC183" s="16"/>
      <c r="DH183" s="16"/>
    </row>
    <row r="184" spans="1:112" x14ac:dyDescent="0.35">
      <c r="A184" s="16" t="s">
        <v>1166</v>
      </c>
      <c r="C184" t="s">
        <v>4493</v>
      </c>
      <c r="D184" s="32"/>
      <c r="E184"/>
      <c r="F184" s="16" t="s">
        <v>5829</v>
      </c>
      <c r="G184" s="16"/>
      <c r="K184" s="16"/>
      <c r="L184" s="16"/>
      <c r="M184" s="16"/>
      <c r="N184" s="16"/>
      <c r="O184" s="16" t="s">
        <v>5810</v>
      </c>
      <c r="P184" s="16"/>
      <c r="Q184" s="16"/>
      <c r="R184" s="16"/>
      <c r="S184" s="16"/>
      <c r="T184" s="16"/>
      <c r="U184" s="16"/>
      <c r="V184" s="16"/>
      <c r="AK184" s="16"/>
      <c r="AX184" s="30"/>
      <c r="BB184" s="26"/>
      <c r="BG184" s="16"/>
      <c r="BH184" s="16"/>
      <c r="BO184" s="16" t="s">
        <v>4494</v>
      </c>
      <c r="BP184" s="16" t="s">
        <v>4495</v>
      </c>
      <c r="BQ184" s="16" t="s">
        <v>4496</v>
      </c>
      <c r="BR184" s="16"/>
      <c r="CA184" s="16"/>
      <c r="CE184" s="16" t="s">
        <v>119</v>
      </c>
      <c r="CF184" s="16" t="s">
        <v>3172</v>
      </c>
      <c r="CG184" s="16" t="s">
        <v>4494</v>
      </c>
      <c r="CH184" s="16" t="s">
        <v>4495</v>
      </c>
      <c r="CI184" s="16" t="s">
        <v>4497</v>
      </c>
      <c r="CJ184" s="16" t="s">
        <v>4498</v>
      </c>
      <c r="CK184" s="16" t="s">
        <v>4493</v>
      </c>
      <c r="CL184" s="16" t="s">
        <v>3209</v>
      </c>
      <c r="CM184" s="16" t="s">
        <v>3201</v>
      </c>
      <c r="CN184" s="16" t="s">
        <v>3996</v>
      </c>
      <c r="CR184" s="19"/>
      <c r="CV184" s="16"/>
      <c r="CY184" s="16"/>
      <c r="CZ184" s="16"/>
      <c r="DA184" s="16"/>
      <c r="DC184" s="16"/>
      <c r="DH184" s="16"/>
    </row>
    <row r="185" spans="1:112" x14ac:dyDescent="0.35">
      <c r="A185" s="16" t="s">
        <v>1166</v>
      </c>
      <c r="C185" t="s">
        <v>4499</v>
      </c>
      <c r="D185" s="32"/>
      <c r="E185"/>
      <c r="F185" s="16" t="s">
        <v>5829</v>
      </c>
      <c r="G185" s="16"/>
      <c r="K185" s="16"/>
      <c r="L185" s="16"/>
      <c r="M185" s="16"/>
      <c r="N185" s="16"/>
      <c r="O185" s="16" t="s">
        <v>5810</v>
      </c>
      <c r="P185" s="16"/>
      <c r="Q185" s="16"/>
      <c r="R185" s="16"/>
      <c r="S185" s="16"/>
      <c r="T185" s="16"/>
      <c r="U185" s="16"/>
      <c r="V185" s="16"/>
      <c r="AK185" s="16"/>
      <c r="AX185" s="30"/>
      <c r="BB185" s="26"/>
      <c r="BG185" s="16"/>
      <c r="BH185" s="16"/>
      <c r="BO185" s="16" t="s">
        <v>4500</v>
      </c>
      <c r="BP185" s="16" t="s">
        <v>4501</v>
      </c>
      <c r="BQ185" s="16" t="s">
        <v>4502</v>
      </c>
      <c r="BR185" s="16"/>
      <c r="CA185" s="16"/>
      <c r="CE185" s="16" t="s">
        <v>119</v>
      </c>
      <c r="CF185" s="16" t="s">
        <v>3172</v>
      </c>
      <c r="CG185" s="16" t="s">
        <v>4500</v>
      </c>
      <c r="CH185" s="16" t="s">
        <v>4501</v>
      </c>
      <c r="CI185" s="16" t="s">
        <v>4503</v>
      </c>
      <c r="CJ185" s="16" t="s">
        <v>4504</v>
      </c>
      <c r="CK185" s="16" t="s">
        <v>4499</v>
      </c>
      <c r="CL185" s="16" t="s">
        <v>3541</v>
      </c>
      <c r="CM185" s="16" t="s">
        <v>3201</v>
      </c>
      <c r="CN185" s="16" t="s">
        <v>4505</v>
      </c>
      <c r="CR185" s="19"/>
      <c r="CV185" s="16"/>
      <c r="CY185" s="16"/>
      <c r="CZ185" s="16"/>
      <c r="DA185" s="16"/>
      <c r="DC185" s="16"/>
      <c r="DH185" s="16"/>
    </row>
    <row r="186" spans="1:112" x14ac:dyDescent="0.35">
      <c r="A186" s="16" t="s">
        <v>1166</v>
      </c>
      <c r="C186" t="s">
        <v>4506</v>
      </c>
      <c r="D186" s="32"/>
      <c r="E186"/>
      <c r="F186" s="16" t="s">
        <v>5829</v>
      </c>
      <c r="G186" s="16"/>
      <c r="K186" s="16"/>
      <c r="L186" s="16"/>
      <c r="M186" s="16"/>
      <c r="N186" s="16"/>
      <c r="O186" s="16" t="s">
        <v>5810</v>
      </c>
      <c r="P186" s="16"/>
      <c r="Q186" s="16"/>
      <c r="R186" s="16"/>
      <c r="S186" s="16"/>
      <c r="T186" s="16"/>
      <c r="U186" s="16"/>
      <c r="V186" s="16"/>
      <c r="AK186" s="16"/>
      <c r="AX186" s="30"/>
      <c r="BB186" s="26"/>
      <c r="BG186" s="16"/>
      <c r="BH186" s="16"/>
      <c r="BO186" s="16" t="s">
        <v>4507</v>
      </c>
      <c r="BP186" s="16" t="s">
        <v>4508</v>
      </c>
      <c r="BQ186" s="16" t="s">
        <v>4509</v>
      </c>
      <c r="BR186" s="16"/>
      <c r="CA186" s="16"/>
      <c r="CE186" s="16" t="s">
        <v>119</v>
      </c>
      <c r="CF186" s="16" t="s">
        <v>3172</v>
      </c>
      <c r="CG186" s="16" t="s">
        <v>4507</v>
      </c>
      <c r="CH186" s="16" t="s">
        <v>4508</v>
      </c>
      <c r="CI186" s="16" t="s">
        <v>4510</v>
      </c>
      <c r="CJ186" s="16" t="s">
        <v>4511</v>
      </c>
      <c r="CK186" s="16" t="s">
        <v>4506</v>
      </c>
      <c r="CL186" s="16" t="s">
        <v>3225</v>
      </c>
      <c r="CM186" s="16" t="s">
        <v>3435</v>
      </c>
      <c r="CN186" s="16" t="s">
        <v>3324</v>
      </c>
      <c r="CR186" s="19"/>
      <c r="CV186" s="16"/>
      <c r="CY186" s="16"/>
      <c r="CZ186" s="16"/>
      <c r="DA186" s="16"/>
      <c r="DC186" s="16"/>
      <c r="DH186" s="16"/>
    </row>
    <row r="187" spans="1:112" x14ac:dyDescent="0.35">
      <c r="A187" s="16" t="s">
        <v>1166</v>
      </c>
      <c r="C187" t="s">
        <v>4512</v>
      </c>
      <c r="D187" s="32"/>
      <c r="E187"/>
      <c r="F187" s="16" t="s">
        <v>5829</v>
      </c>
      <c r="G187" s="16"/>
      <c r="K187" s="16"/>
      <c r="L187" s="16"/>
      <c r="M187" s="16"/>
      <c r="N187" s="16"/>
      <c r="O187" s="16" t="s">
        <v>5810</v>
      </c>
      <c r="P187" s="16"/>
      <c r="Q187" s="16"/>
      <c r="R187" s="16"/>
      <c r="S187" s="16"/>
      <c r="T187" s="16"/>
      <c r="U187" s="16"/>
      <c r="V187" s="16"/>
      <c r="AK187" s="16"/>
      <c r="AX187" s="30"/>
      <c r="BB187" s="26"/>
      <c r="BG187" s="16"/>
      <c r="BH187" s="16"/>
      <c r="BO187" s="16" t="s">
        <v>4513</v>
      </c>
      <c r="BP187" s="16" t="s">
        <v>4514</v>
      </c>
      <c r="BQ187" s="16" t="s">
        <v>4515</v>
      </c>
      <c r="BR187" s="16"/>
      <c r="CA187" s="16"/>
      <c r="CE187" s="16" t="s">
        <v>119</v>
      </c>
      <c r="CF187" s="16" t="s">
        <v>3172</v>
      </c>
      <c r="CG187" s="16" t="s">
        <v>4513</v>
      </c>
      <c r="CH187" s="16" t="s">
        <v>4514</v>
      </c>
      <c r="CI187" s="16" t="s">
        <v>4516</v>
      </c>
      <c r="CJ187" s="16" t="s">
        <v>4517</v>
      </c>
      <c r="CK187" s="16" t="s">
        <v>4512</v>
      </c>
      <c r="CL187" s="16" t="s">
        <v>3900</v>
      </c>
      <c r="CM187" s="16" t="s">
        <v>4028</v>
      </c>
      <c r="CN187" s="16" t="s">
        <v>3211</v>
      </c>
      <c r="CR187" s="19"/>
      <c r="CV187" s="16"/>
      <c r="CY187" s="16"/>
      <c r="CZ187" s="16"/>
      <c r="DA187" s="16"/>
      <c r="DC187" s="16"/>
      <c r="DH187" s="16"/>
    </row>
    <row r="188" spans="1:112" x14ac:dyDescent="0.35">
      <c r="A188" s="16" t="s">
        <v>1166</v>
      </c>
      <c r="C188" t="s">
        <v>4518</v>
      </c>
      <c r="D188" s="32"/>
      <c r="E188"/>
      <c r="F188" s="16" t="s">
        <v>5829</v>
      </c>
      <c r="G188" s="16"/>
      <c r="K188" s="16"/>
      <c r="L188" s="16"/>
      <c r="M188" s="16"/>
      <c r="N188" s="16"/>
      <c r="O188" s="16" t="s">
        <v>5810</v>
      </c>
      <c r="P188" s="16"/>
      <c r="Q188" s="16"/>
      <c r="R188" s="16"/>
      <c r="S188" s="16"/>
      <c r="T188" s="16"/>
      <c r="U188" s="16"/>
      <c r="V188" s="16"/>
      <c r="AK188" s="16"/>
      <c r="AX188" s="30"/>
      <c r="BB188" s="26"/>
      <c r="BG188" s="16"/>
      <c r="BH188" s="16"/>
      <c r="BO188" s="16" t="s">
        <v>4519</v>
      </c>
      <c r="BP188" s="16" t="s">
        <v>4520</v>
      </c>
      <c r="BQ188" s="16" t="s">
        <v>4521</v>
      </c>
      <c r="BR188" s="16"/>
      <c r="CA188" s="16"/>
      <c r="CE188" s="16" t="s">
        <v>119</v>
      </c>
      <c r="CF188" s="16" t="s">
        <v>3172</v>
      </c>
      <c r="CG188" s="16" t="s">
        <v>4519</v>
      </c>
      <c r="CH188" s="16" t="s">
        <v>4520</v>
      </c>
      <c r="CI188" s="16" t="s">
        <v>4522</v>
      </c>
      <c r="CJ188" s="16" t="s">
        <v>4523</v>
      </c>
      <c r="CK188" s="16" t="s">
        <v>4518</v>
      </c>
      <c r="CL188" s="16" t="s">
        <v>3192</v>
      </c>
      <c r="CM188" s="16" t="s">
        <v>3354</v>
      </c>
      <c r="CN188" s="16" t="s">
        <v>4043</v>
      </c>
      <c r="CR188" s="19"/>
      <c r="CV188" s="16"/>
      <c r="CY188" s="16"/>
      <c r="CZ188" s="16"/>
      <c r="DA188" s="16"/>
      <c r="DC188" s="16"/>
      <c r="DH188" s="16"/>
    </row>
    <row r="189" spans="1:112" x14ac:dyDescent="0.35">
      <c r="A189" s="16" t="s">
        <v>1166</v>
      </c>
      <c r="C189" t="s">
        <v>4524</v>
      </c>
      <c r="D189" s="32"/>
      <c r="E189"/>
      <c r="F189" s="16" t="s">
        <v>5829</v>
      </c>
      <c r="G189" s="16"/>
      <c r="K189" s="16"/>
      <c r="L189" s="16"/>
      <c r="M189" s="16"/>
      <c r="N189" s="16"/>
      <c r="O189" s="16" t="s">
        <v>5810</v>
      </c>
      <c r="P189" s="16"/>
      <c r="Q189" s="16"/>
      <c r="R189" s="16"/>
      <c r="S189" s="16"/>
      <c r="T189" s="16"/>
      <c r="U189" s="16"/>
      <c r="V189" s="16"/>
      <c r="AK189" s="16"/>
      <c r="AX189" s="30"/>
      <c r="BB189" s="26"/>
      <c r="BG189" s="16"/>
      <c r="BH189" s="16"/>
      <c r="BO189" s="16" t="s">
        <v>4525</v>
      </c>
      <c r="BP189" s="16" t="s">
        <v>4526</v>
      </c>
      <c r="BQ189" s="16" t="s">
        <v>4527</v>
      </c>
      <c r="BR189" s="16"/>
      <c r="CA189" s="16"/>
      <c r="CE189" s="16" t="s">
        <v>119</v>
      </c>
      <c r="CF189" s="16" t="s">
        <v>3172</v>
      </c>
      <c r="CG189" s="16" t="s">
        <v>4525</v>
      </c>
      <c r="CH189" s="16" t="s">
        <v>4526</v>
      </c>
      <c r="CI189" s="16" t="s">
        <v>4528</v>
      </c>
      <c r="CJ189" s="16" t="s">
        <v>4529</v>
      </c>
      <c r="CK189" s="16" t="s">
        <v>4524</v>
      </c>
      <c r="CL189" s="16" t="s">
        <v>3183</v>
      </c>
      <c r="CM189" s="16" t="s">
        <v>4215</v>
      </c>
      <c r="CN189" s="16" t="s">
        <v>3459</v>
      </c>
      <c r="CR189" s="19"/>
      <c r="CV189" s="16"/>
      <c r="CY189" s="16"/>
      <c r="CZ189" s="16"/>
      <c r="DA189" s="16"/>
      <c r="DC189" s="16"/>
      <c r="DH189" s="16"/>
    </row>
    <row r="190" spans="1:112" x14ac:dyDescent="0.35">
      <c r="A190" s="16" t="s">
        <v>1166</v>
      </c>
      <c r="C190" t="s">
        <v>4530</v>
      </c>
      <c r="D190" s="32"/>
      <c r="E190"/>
      <c r="F190" s="16" t="s">
        <v>5829</v>
      </c>
      <c r="G190" s="16"/>
      <c r="K190" s="16"/>
      <c r="L190" s="16"/>
      <c r="M190" s="16"/>
      <c r="N190" s="16"/>
      <c r="O190" s="16" t="s">
        <v>5810</v>
      </c>
      <c r="P190" s="16"/>
      <c r="Q190" s="16"/>
      <c r="R190" s="16"/>
      <c r="S190" s="16"/>
      <c r="T190" s="16"/>
      <c r="U190" s="16"/>
      <c r="V190" s="16"/>
      <c r="AK190" s="16"/>
      <c r="AX190" s="30"/>
      <c r="BB190" s="26"/>
      <c r="BG190" s="16"/>
      <c r="BH190" s="16"/>
      <c r="BO190" s="16" t="s">
        <v>4531</v>
      </c>
      <c r="BP190" s="16" t="s">
        <v>4532</v>
      </c>
      <c r="BQ190" s="16" t="s">
        <v>4533</v>
      </c>
      <c r="BR190" s="16"/>
      <c r="CA190" s="16"/>
      <c r="CE190" s="16" t="s">
        <v>119</v>
      </c>
      <c r="CF190" s="16" t="s">
        <v>3172</v>
      </c>
      <c r="CG190" s="16" t="s">
        <v>4531</v>
      </c>
      <c r="CH190" s="16" t="s">
        <v>4532</v>
      </c>
      <c r="CI190" s="16" t="s">
        <v>6125</v>
      </c>
      <c r="CJ190" s="16" t="s">
        <v>4534</v>
      </c>
      <c r="CK190" s="16" t="s">
        <v>4530</v>
      </c>
      <c r="CL190" s="16" t="s">
        <v>3377</v>
      </c>
      <c r="CM190" s="16" t="s">
        <v>3250</v>
      </c>
      <c r="CN190" s="16" t="s">
        <v>4535</v>
      </c>
      <c r="CR190" s="19"/>
      <c r="CV190" s="16"/>
      <c r="CY190" s="16"/>
      <c r="CZ190" s="16"/>
      <c r="DA190" s="16"/>
      <c r="DC190" s="16"/>
      <c r="DH190" s="16"/>
    </row>
    <row r="191" spans="1:112" x14ac:dyDescent="0.35">
      <c r="A191" s="16" t="s">
        <v>1166</v>
      </c>
      <c r="C191" t="s">
        <v>4536</v>
      </c>
      <c r="D191" s="32"/>
      <c r="E191"/>
      <c r="F191" s="16" t="s">
        <v>5829</v>
      </c>
      <c r="G191" s="16"/>
      <c r="K191" s="16"/>
      <c r="L191" s="16"/>
      <c r="M191" s="16"/>
      <c r="N191" s="16"/>
      <c r="O191" s="16" t="s">
        <v>5810</v>
      </c>
      <c r="P191" s="16"/>
      <c r="Q191" s="16"/>
      <c r="R191" s="16"/>
      <c r="S191" s="16"/>
      <c r="T191" s="16"/>
      <c r="U191" s="16"/>
      <c r="V191" s="16"/>
      <c r="AK191" s="16"/>
      <c r="AX191" s="30"/>
      <c r="BB191" s="26"/>
      <c r="BG191" s="16"/>
      <c r="BH191" s="16"/>
      <c r="BO191" s="16" t="s">
        <v>4537</v>
      </c>
      <c r="BP191" s="16" t="s">
        <v>4538</v>
      </c>
      <c r="BQ191" s="16" t="s">
        <v>4539</v>
      </c>
      <c r="BR191" s="16"/>
      <c r="CA191" s="16"/>
      <c r="CE191" s="16" t="s">
        <v>119</v>
      </c>
      <c r="CF191" s="16" t="s">
        <v>3172</v>
      </c>
      <c r="CG191" s="16" t="s">
        <v>4537</v>
      </c>
      <c r="CH191" s="16" t="s">
        <v>4538</v>
      </c>
      <c r="CI191" s="16" t="s">
        <v>4540</v>
      </c>
      <c r="CJ191" s="16" t="s">
        <v>4541</v>
      </c>
      <c r="CK191" s="16" t="s">
        <v>4536</v>
      </c>
      <c r="CL191" s="16" t="s">
        <v>3733</v>
      </c>
      <c r="CM191" s="16" t="s">
        <v>3775</v>
      </c>
      <c r="CN191" s="16" t="s">
        <v>4542</v>
      </c>
      <c r="CR191" s="19"/>
      <c r="CV191" s="16"/>
      <c r="CY191" s="16"/>
      <c r="CZ191" s="16"/>
      <c r="DA191" s="16"/>
      <c r="DC191" s="16"/>
      <c r="DH191" s="16"/>
    </row>
    <row r="192" spans="1:112" x14ac:dyDescent="0.35">
      <c r="A192" s="16" t="s">
        <v>1166</v>
      </c>
      <c r="C192" t="s">
        <v>4543</v>
      </c>
      <c r="D192" s="32"/>
      <c r="E192"/>
      <c r="F192" s="16" t="s">
        <v>5829</v>
      </c>
      <c r="G192" s="16"/>
      <c r="K192" s="16"/>
      <c r="L192" s="16"/>
      <c r="M192" s="16"/>
      <c r="N192" s="16"/>
      <c r="O192" s="16" t="s">
        <v>5810</v>
      </c>
      <c r="P192" s="16"/>
      <c r="Q192" s="16"/>
      <c r="R192" s="16"/>
      <c r="S192" s="16"/>
      <c r="T192" s="16"/>
      <c r="U192" s="16"/>
      <c r="V192" s="16"/>
      <c r="AK192" s="16"/>
      <c r="AX192" s="30"/>
      <c r="BB192" s="26"/>
      <c r="BG192" s="16"/>
      <c r="BH192" s="16"/>
      <c r="BO192" s="16" t="s">
        <v>4544</v>
      </c>
      <c r="BP192" s="16" t="s">
        <v>4545</v>
      </c>
      <c r="BQ192" s="16" t="s">
        <v>4546</v>
      </c>
      <c r="BR192" s="16"/>
      <c r="CA192" s="16"/>
      <c r="CE192" s="16" t="s">
        <v>119</v>
      </c>
      <c r="CF192" s="16" t="s">
        <v>3172</v>
      </c>
      <c r="CG192" s="16" t="s">
        <v>4544</v>
      </c>
      <c r="CH192" s="16" t="s">
        <v>4545</v>
      </c>
      <c r="CI192" s="16" t="s">
        <v>4547</v>
      </c>
      <c r="CJ192" s="16" t="s">
        <v>4548</v>
      </c>
      <c r="CK192" s="16" t="s">
        <v>4543</v>
      </c>
      <c r="CL192" s="16" t="s">
        <v>3526</v>
      </c>
      <c r="CM192" s="16" t="s">
        <v>3184</v>
      </c>
      <c r="CN192" s="16" t="s">
        <v>3176</v>
      </c>
      <c r="CR192" s="19"/>
      <c r="CV192" s="16"/>
      <c r="CY192" s="16"/>
      <c r="CZ192" s="16"/>
      <c r="DA192" s="16"/>
      <c r="DC192" s="16"/>
      <c r="DH192" s="16"/>
    </row>
    <row r="193" spans="1:112" x14ac:dyDescent="0.35">
      <c r="A193" s="16" t="s">
        <v>1166</v>
      </c>
      <c r="C193" t="s">
        <v>4549</v>
      </c>
      <c r="D193" s="32"/>
      <c r="E193"/>
      <c r="F193" s="16" t="s">
        <v>5829</v>
      </c>
      <c r="G193" s="16"/>
      <c r="K193" s="16"/>
      <c r="L193" s="16"/>
      <c r="M193" s="16"/>
      <c r="N193" s="16"/>
      <c r="O193" s="16" t="s">
        <v>5810</v>
      </c>
      <c r="P193" s="16"/>
      <c r="Q193" s="16"/>
      <c r="R193" s="16"/>
      <c r="S193" s="16"/>
      <c r="T193" s="16"/>
      <c r="U193" s="16"/>
      <c r="V193" s="16"/>
      <c r="AK193" s="16"/>
      <c r="AX193" s="30"/>
      <c r="BB193" s="26"/>
      <c r="BG193" s="16"/>
      <c r="BH193" s="16"/>
      <c r="BO193" s="16" t="s">
        <v>4550</v>
      </c>
      <c r="BP193" s="16" t="s">
        <v>4551</v>
      </c>
      <c r="BQ193" s="16" t="s">
        <v>4552</v>
      </c>
      <c r="BR193" s="16"/>
      <c r="CA193" s="16"/>
      <c r="CE193" s="16" t="s">
        <v>119</v>
      </c>
      <c r="CF193" s="16" t="s">
        <v>3172</v>
      </c>
      <c r="CG193" s="16" t="s">
        <v>4550</v>
      </c>
      <c r="CH193" s="16" t="s">
        <v>4551</v>
      </c>
      <c r="CI193" s="16" t="s">
        <v>4553</v>
      </c>
      <c r="CJ193" s="16" t="s">
        <v>4554</v>
      </c>
      <c r="CK193" s="16" t="s">
        <v>4549</v>
      </c>
      <c r="CL193" s="16" t="s">
        <v>3225</v>
      </c>
      <c r="CM193" s="16" t="s">
        <v>4555</v>
      </c>
      <c r="CN193" s="16" t="s">
        <v>4556</v>
      </c>
      <c r="CR193" s="19"/>
      <c r="CV193" s="16"/>
      <c r="CY193" s="16"/>
      <c r="CZ193" s="16"/>
      <c r="DA193" s="16"/>
      <c r="DC193" s="16"/>
      <c r="DH193" s="16"/>
    </row>
    <row r="194" spans="1:112" x14ac:dyDescent="0.35">
      <c r="A194" s="16" t="s">
        <v>1166</v>
      </c>
      <c r="C194" t="s">
        <v>4557</v>
      </c>
      <c r="D194" s="32"/>
      <c r="E194"/>
      <c r="F194" s="16" t="s">
        <v>5829</v>
      </c>
      <c r="G194" s="16"/>
      <c r="K194" s="16"/>
      <c r="L194" s="16"/>
      <c r="M194" s="16"/>
      <c r="N194" s="16"/>
      <c r="O194" s="16" t="s">
        <v>5810</v>
      </c>
      <c r="P194" s="16"/>
      <c r="Q194" s="16"/>
      <c r="R194" s="16"/>
      <c r="S194" s="16"/>
      <c r="T194" s="16"/>
      <c r="U194" s="16"/>
      <c r="V194" s="16"/>
      <c r="AK194" s="16"/>
      <c r="AX194" s="30"/>
      <c r="BB194" s="26"/>
      <c r="BG194" s="16"/>
      <c r="BH194" s="16"/>
      <c r="BO194" s="16" t="s">
        <v>4558</v>
      </c>
      <c r="BP194" s="16" t="s">
        <v>4559</v>
      </c>
      <c r="BQ194" s="16" t="s">
        <v>4560</v>
      </c>
      <c r="BR194" s="16"/>
      <c r="CA194" s="16"/>
      <c r="CE194" s="16" t="s">
        <v>119</v>
      </c>
      <c r="CF194" s="16" t="s">
        <v>3172</v>
      </c>
      <c r="CG194" s="16" t="s">
        <v>4558</v>
      </c>
      <c r="CH194" s="16" t="s">
        <v>4559</v>
      </c>
      <c r="CI194" s="16" t="s">
        <v>4561</v>
      </c>
      <c r="CJ194" s="16" t="s">
        <v>4562</v>
      </c>
      <c r="CK194" s="16" t="s">
        <v>4557</v>
      </c>
      <c r="CL194" s="16" t="s">
        <v>3234</v>
      </c>
      <c r="CM194" s="16" t="s">
        <v>4563</v>
      </c>
      <c r="CN194" s="16" t="s">
        <v>4564</v>
      </c>
      <c r="CR194" s="19"/>
      <c r="CV194" s="16"/>
      <c r="CY194" s="16"/>
      <c r="CZ194" s="16"/>
      <c r="DA194" s="16"/>
      <c r="DC194" s="16"/>
      <c r="DH194" s="16"/>
    </row>
    <row r="195" spans="1:112" x14ac:dyDescent="0.35">
      <c r="A195" s="16" t="s">
        <v>1166</v>
      </c>
      <c r="C195" t="s">
        <v>4565</v>
      </c>
      <c r="D195" s="32"/>
      <c r="E195"/>
      <c r="F195" s="16" t="s">
        <v>5829</v>
      </c>
      <c r="G195" s="16"/>
      <c r="K195" s="16"/>
      <c r="L195" s="16"/>
      <c r="M195" s="16"/>
      <c r="N195" s="16"/>
      <c r="O195" s="16" t="s">
        <v>5810</v>
      </c>
      <c r="P195" s="16"/>
      <c r="Q195" s="16"/>
      <c r="R195" s="16"/>
      <c r="S195" s="16"/>
      <c r="T195" s="16"/>
      <c r="U195" s="16"/>
      <c r="V195" s="16"/>
      <c r="AK195" s="16"/>
      <c r="AX195" s="30"/>
      <c r="BB195" s="26"/>
      <c r="BG195" s="16"/>
      <c r="BH195" s="16"/>
      <c r="BO195" s="16" t="s">
        <v>4566</v>
      </c>
      <c r="BP195" s="16" t="s">
        <v>4567</v>
      </c>
      <c r="BQ195" s="16" t="s">
        <v>4568</v>
      </c>
      <c r="BR195" s="16"/>
      <c r="CA195" s="16"/>
      <c r="CE195" s="16" t="s">
        <v>119</v>
      </c>
      <c r="CF195" s="16" t="s">
        <v>3172</v>
      </c>
      <c r="CG195" s="16" t="s">
        <v>4566</v>
      </c>
      <c r="CH195" s="16" t="s">
        <v>4567</v>
      </c>
      <c r="CI195" s="16" t="s">
        <v>4569</v>
      </c>
      <c r="CJ195" s="16" t="s">
        <v>4570</v>
      </c>
      <c r="CK195" s="16" t="s">
        <v>4565</v>
      </c>
      <c r="CL195" s="16" t="s">
        <v>4404</v>
      </c>
      <c r="CM195" s="16" t="s">
        <v>3378</v>
      </c>
      <c r="CN195" s="16" t="s">
        <v>4571</v>
      </c>
      <c r="CR195" s="19"/>
      <c r="CV195" s="16"/>
      <c r="CY195" s="16"/>
      <c r="CZ195" s="16"/>
      <c r="DA195" s="16"/>
      <c r="DC195" s="16"/>
      <c r="DH195" s="16"/>
    </row>
    <row r="196" spans="1:112" x14ac:dyDescent="0.35">
      <c r="A196" s="16" t="s">
        <v>1166</v>
      </c>
      <c r="C196" t="s">
        <v>4572</v>
      </c>
      <c r="D196" s="32"/>
      <c r="E196"/>
      <c r="F196" s="16" t="s">
        <v>5829</v>
      </c>
      <c r="G196" s="16"/>
      <c r="K196" s="16"/>
      <c r="L196" s="16"/>
      <c r="M196" s="16"/>
      <c r="N196" s="16"/>
      <c r="O196" s="16" t="s">
        <v>5810</v>
      </c>
      <c r="P196" s="16"/>
      <c r="Q196" s="16"/>
      <c r="R196" s="16"/>
      <c r="S196" s="16"/>
      <c r="T196" s="16"/>
      <c r="U196" s="16"/>
      <c r="V196" s="16"/>
      <c r="AK196" s="16"/>
      <c r="AX196" s="30"/>
      <c r="BB196" s="26"/>
      <c r="BG196" s="16"/>
      <c r="BH196" s="16"/>
      <c r="BO196" s="16" t="s">
        <v>4573</v>
      </c>
      <c r="BP196" s="16" t="s">
        <v>4574</v>
      </c>
      <c r="BQ196" s="16" t="s">
        <v>4575</v>
      </c>
      <c r="BR196" s="16"/>
      <c r="CA196" s="16"/>
      <c r="CE196" s="16" t="s">
        <v>119</v>
      </c>
      <c r="CF196" s="16" t="s">
        <v>3172</v>
      </c>
      <c r="CG196" s="16" t="s">
        <v>4573</v>
      </c>
      <c r="CH196" s="16" t="s">
        <v>4574</v>
      </c>
      <c r="CI196" s="16" t="s">
        <v>4576</v>
      </c>
      <c r="CJ196" s="16" t="s">
        <v>4577</v>
      </c>
      <c r="CK196" s="16" t="s">
        <v>4572</v>
      </c>
      <c r="CL196" s="16" t="s">
        <v>3225</v>
      </c>
      <c r="CM196" s="16" t="s">
        <v>3184</v>
      </c>
      <c r="CN196" s="16" t="s">
        <v>3331</v>
      </c>
      <c r="CR196" s="19"/>
      <c r="CV196" s="16"/>
      <c r="CY196" s="16"/>
      <c r="CZ196" s="16"/>
      <c r="DA196" s="16"/>
      <c r="DC196" s="16"/>
      <c r="DH196" s="16"/>
    </row>
    <row r="197" spans="1:112" x14ac:dyDescent="0.35">
      <c r="A197" s="16" t="s">
        <v>1166</v>
      </c>
      <c r="C197" t="s">
        <v>4578</v>
      </c>
      <c r="D197" s="32"/>
      <c r="E197"/>
      <c r="F197" s="16" t="s">
        <v>5829</v>
      </c>
      <c r="G197" s="16"/>
      <c r="K197" s="16"/>
      <c r="L197" s="16"/>
      <c r="M197" s="16"/>
      <c r="N197" s="16"/>
      <c r="O197" s="16" t="s">
        <v>5810</v>
      </c>
      <c r="P197" s="16"/>
      <c r="Q197" s="16"/>
      <c r="R197" s="16"/>
      <c r="S197" s="16"/>
      <c r="T197" s="16"/>
      <c r="U197" s="16"/>
      <c r="V197" s="16"/>
      <c r="AK197" s="16"/>
      <c r="AX197" s="30"/>
      <c r="BB197" s="26"/>
      <c r="BG197" s="16"/>
      <c r="BH197" s="16"/>
      <c r="BO197" s="16" t="s">
        <v>4579</v>
      </c>
      <c r="BP197" s="16" t="s">
        <v>4580</v>
      </c>
      <c r="BQ197" s="16" t="s">
        <v>4581</v>
      </c>
      <c r="BR197" s="16"/>
      <c r="CA197" s="16"/>
      <c r="CE197" s="16" t="s">
        <v>119</v>
      </c>
      <c r="CF197" s="16" t="s">
        <v>3172</v>
      </c>
      <c r="CG197" s="16" t="s">
        <v>4579</v>
      </c>
      <c r="CH197" s="16" t="s">
        <v>4580</v>
      </c>
      <c r="CI197" s="16" t="s">
        <v>4582</v>
      </c>
      <c r="CJ197" s="16" t="s">
        <v>4583</v>
      </c>
      <c r="CK197" s="16" t="s">
        <v>4578</v>
      </c>
      <c r="CL197" s="16" t="s">
        <v>3234</v>
      </c>
      <c r="CM197" s="16" t="s">
        <v>4584</v>
      </c>
      <c r="CN197" s="16" t="s">
        <v>3370</v>
      </c>
      <c r="CR197" s="19"/>
      <c r="CV197" s="16"/>
      <c r="CY197" s="16"/>
      <c r="CZ197" s="16"/>
      <c r="DA197" s="16"/>
      <c r="DC197" s="16"/>
      <c r="DH197" s="16"/>
    </row>
    <row r="198" spans="1:112" x14ac:dyDescent="0.35">
      <c r="A198" s="16" t="s">
        <v>1166</v>
      </c>
      <c r="C198" t="s">
        <v>4623</v>
      </c>
      <c r="D198" s="32"/>
      <c r="E198"/>
      <c r="F198" s="16" t="s">
        <v>5829</v>
      </c>
      <c r="G198" s="16"/>
      <c r="K198" s="16"/>
      <c r="L198" s="16"/>
      <c r="M198" s="16"/>
      <c r="N198" s="16"/>
      <c r="O198" s="16" t="s">
        <v>5810</v>
      </c>
      <c r="P198" s="16"/>
      <c r="Q198" s="16"/>
      <c r="R198" s="16"/>
      <c r="S198" s="16"/>
      <c r="T198" s="16"/>
      <c r="U198" s="16"/>
      <c r="V198" s="16"/>
      <c r="AK198" s="16"/>
      <c r="AX198" s="30"/>
      <c r="BB198" s="26"/>
      <c r="BG198" s="16"/>
      <c r="BH198" s="16"/>
      <c r="BO198" s="16" t="s">
        <v>4624</v>
      </c>
      <c r="BP198" s="16" t="s">
        <v>4625</v>
      </c>
      <c r="BQ198" s="16" t="s">
        <v>4626</v>
      </c>
      <c r="BR198" s="16"/>
      <c r="CA198" s="16"/>
      <c r="CE198" s="16" t="s">
        <v>119</v>
      </c>
      <c r="CF198" s="16" t="s">
        <v>3172</v>
      </c>
      <c r="CG198" s="16" t="s">
        <v>4624</v>
      </c>
      <c r="CH198" s="16" t="s">
        <v>4625</v>
      </c>
      <c r="CI198" s="16" t="s">
        <v>4627</v>
      </c>
      <c r="CJ198" s="16" t="s">
        <v>4628</v>
      </c>
      <c r="CK198" s="16" t="s">
        <v>4623</v>
      </c>
      <c r="CL198" s="16" t="s">
        <v>3225</v>
      </c>
      <c r="CM198" s="16" t="s">
        <v>3193</v>
      </c>
      <c r="CN198" s="16" t="s">
        <v>3331</v>
      </c>
      <c r="CR198" s="19"/>
      <c r="CV198" s="16"/>
      <c r="CY198" s="16"/>
      <c r="CZ198" s="16"/>
      <c r="DA198" s="16"/>
      <c r="DC198" s="16"/>
      <c r="DH198" s="16"/>
    </row>
    <row r="199" spans="1:112" x14ac:dyDescent="0.35">
      <c r="A199" s="16" t="s">
        <v>1166</v>
      </c>
      <c r="C199" t="s">
        <v>4585</v>
      </c>
      <c r="D199" s="32"/>
      <c r="E199"/>
      <c r="F199" s="16" t="s">
        <v>5829</v>
      </c>
      <c r="G199" s="16"/>
      <c r="K199" s="16"/>
      <c r="L199" s="16"/>
      <c r="M199" s="16"/>
      <c r="N199" s="16"/>
      <c r="O199" s="16" t="s">
        <v>5810</v>
      </c>
      <c r="P199" s="16"/>
      <c r="Q199" s="16"/>
      <c r="R199" s="16"/>
      <c r="S199" s="16"/>
      <c r="T199" s="16"/>
      <c r="U199" s="16"/>
      <c r="V199" s="16"/>
      <c r="AK199" s="16"/>
      <c r="AX199" s="30"/>
      <c r="BB199" s="26"/>
      <c r="BG199" s="16"/>
      <c r="BH199" s="16"/>
      <c r="BO199" s="16" t="s">
        <v>4586</v>
      </c>
      <c r="BP199" s="16" t="s">
        <v>4587</v>
      </c>
      <c r="BQ199" s="16" t="s">
        <v>4588</v>
      </c>
      <c r="BR199" s="16"/>
      <c r="CA199" s="16"/>
      <c r="CE199" s="16" t="s">
        <v>119</v>
      </c>
      <c r="CF199" s="16" t="s">
        <v>3172</v>
      </c>
      <c r="CG199" s="16" t="s">
        <v>4586</v>
      </c>
      <c r="CH199" s="16" t="s">
        <v>4587</v>
      </c>
      <c r="CI199" s="16" t="s">
        <v>4589</v>
      </c>
      <c r="CJ199" s="16" t="s">
        <v>4590</v>
      </c>
      <c r="CK199" s="16" t="s">
        <v>4585</v>
      </c>
      <c r="CL199" s="16" t="s">
        <v>3393</v>
      </c>
      <c r="CM199" s="16" t="s">
        <v>4591</v>
      </c>
      <c r="CN199" s="16" t="s">
        <v>3476</v>
      </c>
      <c r="CR199" s="19"/>
      <c r="CV199" s="16"/>
      <c r="CY199" s="16"/>
      <c r="CZ199" s="16"/>
      <c r="DA199" s="16"/>
      <c r="DC199" s="16"/>
      <c r="DH199" s="16"/>
    </row>
    <row r="200" spans="1:112" x14ac:dyDescent="0.35">
      <c r="A200" s="16" t="s">
        <v>1166</v>
      </c>
      <c r="C200" t="s">
        <v>4592</v>
      </c>
      <c r="D200" s="32"/>
      <c r="E200"/>
      <c r="F200" s="16" t="s">
        <v>5829</v>
      </c>
      <c r="G200" s="16"/>
      <c r="K200" s="16"/>
      <c r="L200" s="16"/>
      <c r="M200" s="16"/>
      <c r="N200" s="16"/>
      <c r="O200" s="16" t="s">
        <v>5810</v>
      </c>
      <c r="P200" s="16"/>
      <c r="Q200" s="16"/>
      <c r="R200" s="16"/>
      <c r="S200" s="16"/>
      <c r="T200" s="16"/>
      <c r="U200" s="16"/>
      <c r="V200" s="16"/>
      <c r="AK200" s="16"/>
      <c r="AX200" s="30"/>
      <c r="BB200" s="26"/>
      <c r="BG200" s="16"/>
      <c r="BH200" s="16"/>
      <c r="BO200" s="16" t="s">
        <v>4593</v>
      </c>
      <c r="BP200" s="16" t="s">
        <v>4594</v>
      </c>
      <c r="BQ200" s="16" t="s">
        <v>4595</v>
      </c>
      <c r="BR200" s="16"/>
      <c r="CA200" s="16"/>
      <c r="CE200" s="16" t="s">
        <v>119</v>
      </c>
      <c r="CF200" s="16" t="s">
        <v>3172</v>
      </c>
      <c r="CG200" s="16" t="s">
        <v>4593</v>
      </c>
      <c r="CH200" s="16" t="s">
        <v>4594</v>
      </c>
      <c r="CI200" s="16" t="s">
        <v>4596</v>
      </c>
      <c r="CJ200" s="16" t="s">
        <v>4597</v>
      </c>
      <c r="CK200" s="16" t="s">
        <v>4592</v>
      </c>
      <c r="CL200" s="16" t="s">
        <v>3192</v>
      </c>
      <c r="CM200" s="16" t="s">
        <v>3276</v>
      </c>
      <c r="CN200" s="16" t="s">
        <v>4598</v>
      </c>
      <c r="CR200" s="19"/>
      <c r="CV200" s="16"/>
      <c r="CY200" s="16"/>
      <c r="CZ200" s="16"/>
      <c r="DA200" s="16"/>
      <c r="DC200" s="16"/>
      <c r="DH200" s="16"/>
    </row>
    <row r="201" spans="1:112" x14ac:dyDescent="0.35">
      <c r="A201" s="16" t="s">
        <v>1166</v>
      </c>
      <c r="C201" t="s">
        <v>4599</v>
      </c>
      <c r="D201" s="32"/>
      <c r="E201"/>
      <c r="F201" s="16" t="s">
        <v>5829</v>
      </c>
      <c r="G201" s="16"/>
      <c r="K201" s="16"/>
      <c r="L201" s="16"/>
      <c r="M201" s="16"/>
      <c r="N201" s="16"/>
      <c r="O201" s="16" t="s">
        <v>5810</v>
      </c>
      <c r="P201" s="16"/>
      <c r="Q201" s="16"/>
      <c r="R201" s="16"/>
      <c r="S201" s="16"/>
      <c r="T201" s="16"/>
      <c r="U201" s="16"/>
      <c r="V201" s="16"/>
      <c r="AK201" s="16"/>
      <c r="AX201" s="30"/>
      <c r="BB201" s="26"/>
      <c r="BG201" s="16"/>
      <c r="BH201" s="16"/>
      <c r="BO201" s="16" t="s">
        <v>4600</v>
      </c>
      <c r="BP201" s="16" t="s">
        <v>4601</v>
      </c>
      <c r="BQ201" s="16" t="s">
        <v>4602</v>
      </c>
      <c r="BR201" s="16"/>
      <c r="CA201" s="16"/>
      <c r="CE201" s="16" t="s">
        <v>119</v>
      </c>
      <c r="CF201" s="16" t="s">
        <v>3172</v>
      </c>
      <c r="CG201" s="16" t="s">
        <v>4600</v>
      </c>
      <c r="CH201" s="16" t="s">
        <v>4601</v>
      </c>
      <c r="CI201" s="16" t="s">
        <v>4603</v>
      </c>
      <c r="CJ201" s="16" t="s">
        <v>4604</v>
      </c>
      <c r="CK201" s="16" t="s">
        <v>4599</v>
      </c>
      <c r="CL201" s="16" t="s">
        <v>3225</v>
      </c>
      <c r="CM201" s="16" t="s">
        <v>3435</v>
      </c>
      <c r="CN201" s="16" t="s">
        <v>4605</v>
      </c>
      <c r="CR201" s="19"/>
      <c r="CV201" s="16"/>
      <c r="CY201" s="16"/>
      <c r="CZ201" s="16"/>
      <c r="DA201" s="16"/>
      <c r="DC201" s="16"/>
      <c r="DH201" s="16"/>
    </row>
    <row r="202" spans="1:112" x14ac:dyDescent="0.35">
      <c r="A202" s="16" t="s">
        <v>1166</v>
      </c>
      <c r="C202" t="s">
        <v>4606</v>
      </c>
      <c r="D202" s="32"/>
      <c r="E202"/>
      <c r="F202" s="16" t="s">
        <v>5829</v>
      </c>
      <c r="G202" s="16"/>
      <c r="K202" s="16"/>
      <c r="L202" s="16"/>
      <c r="M202" s="16"/>
      <c r="N202" s="16"/>
      <c r="O202" s="16" t="s">
        <v>5810</v>
      </c>
      <c r="P202" s="16"/>
      <c r="Q202" s="16"/>
      <c r="R202" s="16"/>
      <c r="S202" s="16"/>
      <c r="T202" s="16"/>
      <c r="U202" s="16"/>
      <c r="V202" s="16"/>
      <c r="AK202" s="16"/>
      <c r="AX202" s="30"/>
      <c r="BB202" s="26"/>
      <c r="BG202" s="16"/>
      <c r="BH202" s="16"/>
      <c r="BO202" s="16" t="s">
        <v>4607</v>
      </c>
      <c r="BP202" s="16" t="s">
        <v>4608</v>
      </c>
      <c r="BQ202" s="16" t="s">
        <v>4609</v>
      </c>
      <c r="BR202" s="16"/>
      <c r="CA202" s="16"/>
      <c r="CE202" s="16" t="s">
        <v>119</v>
      </c>
      <c r="CF202" s="16" t="s">
        <v>3172</v>
      </c>
      <c r="CG202" s="16" t="s">
        <v>4607</v>
      </c>
      <c r="CH202" s="16" t="s">
        <v>4608</v>
      </c>
      <c r="CI202" s="16" t="s">
        <v>6099</v>
      </c>
      <c r="CJ202" s="16" t="s">
        <v>4610</v>
      </c>
      <c r="CK202" s="16" t="s">
        <v>4606</v>
      </c>
      <c r="CL202" s="16" t="s">
        <v>3587</v>
      </c>
      <c r="CM202" s="16" t="s">
        <v>3184</v>
      </c>
      <c r="CN202" s="16" t="s">
        <v>3498</v>
      </c>
      <c r="CR202" s="19"/>
      <c r="CV202" s="16"/>
      <c r="CY202" s="16"/>
      <c r="CZ202" s="16"/>
      <c r="DA202" s="16"/>
      <c r="DC202" s="16"/>
      <c r="DH202" s="16"/>
    </row>
    <row r="203" spans="1:112" x14ac:dyDescent="0.35">
      <c r="A203" s="16" t="s">
        <v>1166</v>
      </c>
      <c r="C203" t="s">
        <v>4611</v>
      </c>
      <c r="D203" s="32"/>
      <c r="E203"/>
      <c r="F203" s="16" t="s">
        <v>5829</v>
      </c>
      <c r="G203" s="16"/>
      <c r="K203" s="16"/>
      <c r="L203" s="16"/>
      <c r="M203" s="16"/>
      <c r="N203" s="16"/>
      <c r="O203" s="16" t="s">
        <v>5810</v>
      </c>
      <c r="P203" s="16"/>
      <c r="Q203" s="16"/>
      <c r="R203" s="16"/>
      <c r="S203" s="16"/>
      <c r="T203" s="16"/>
      <c r="U203" s="16"/>
      <c r="V203" s="16"/>
      <c r="AK203" s="16"/>
      <c r="AX203" s="30"/>
      <c r="BB203" s="26"/>
      <c r="BG203" s="16"/>
      <c r="BH203" s="16"/>
      <c r="BO203" s="16" t="s">
        <v>4612</v>
      </c>
      <c r="BP203" s="16" t="s">
        <v>4613</v>
      </c>
      <c r="BQ203" s="16" t="s">
        <v>4614</v>
      </c>
      <c r="BR203" s="16"/>
      <c r="CA203" s="16"/>
      <c r="CE203" s="16" t="s">
        <v>119</v>
      </c>
      <c r="CF203" s="16" t="s">
        <v>3172</v>
      </c>
      <c r="CG203" s="16" t="s">
        <v>4612</v>
      </c>
      <c r="CH203" s="16" t="s">
        <v>4613</v>
      </c>
      <c r="CI203" s="16" t="s">
        <v>4615</v>
      </c>
      <c r="CJ203" s="16" t="s">
        <v>4616</v>
      </c>
      <c r="CK203" s="16" t="s">
        <v>4611</v>
      </c>
      <c r="CL203" s="16" t="s">
        <v>3338</v>
      </c>
      <c r="CM203" s="16" t="s">
        <v>3201</v>
      </c>
      <c r="CN203" s="16" t="s">
        <v>3503</v>
      </c>
      <c r="CR203" s="19"/>
      <c r="CV203" s="16"/>
      <c r="CY203" s="16"/>
      <c r="CZ203" s="16"/>
      <c r="DA203" s="16"/>
      <c r="DC203" s="16"/>
      <c r="DH203" s="16"/>
    </row>
    <row r="204" spans="1:112" x14ac:dyDescent="0.35">
      <c r="A204" s="16" t="s">
        <v>1166</v>
      </c>
      <c r="C204" t="s">
        <v>4617</v>
      </c>
      <c r="D204" s="32"/>
      <c r="E204"/>
      <c r="F204" s="16" t="s">
        <v>5829</v>
      </c>
      <c r="G204" s="16"/>
      <c r="K204" s="16"/>
      <c r="L204" s="16"/>
      <c r="M204" s="16"/>
      <c r="N204" s="16"/>
      <c r="O204" s="16" t="s">
        <v>5810</v>
      </c>
      <c r="P204" s="16"/>
      <c r="Q204" s="16"/>
      <c r="R204" s="16"/>
      <c r="S204" s="16"/>
      <c r="T204" s="16"/>
      <c r="U204" s="16"/>
      <c r="V204" s="16"/>
      <c r="AK204" s="16"/>
      <c r="AX204" s="30"/>
      <c r="BB204" s="26"/>
      <c r="BG204" s="16"/>
      <c r="BH204" s="16"/>
      <c r="BO204" s="16" t="s">
        <v>4618</v>
      </c>
      <c r="BP204" s="16" t="s">
        <v>4619</v>
      </c>
      <c r="BQ204" s="16" t="s">
        <v>4620</v>
      </c>
      <c r="BR204" s="16"/>
      <c r="CA204" s="16"/>
      <c r="CE204" s="16" t="s">
        <v>119</v>
      </c>
      <c r="CF204" s="16" t="s">
        <v>3172</v>
      </c>
      <c r="CG204" s="16" t="s">
        <v>4618</v>
      </c>
      <c r="CH204" s="16" t="s">
        <v>4619</v>
      </c>
      <c r="CI204" s="16" t="s">
        <v>4621</v>
      </c>
      <c r="CJ204" s="16" t="s">
        <v>4622</v>
      </c>
      <c r="CK204" s="16" t="s">
        <v>4617</v>
      </c>
      <c r="CL204" s="16" t="s">
        <v>3587</v>
      </c>
      <c r="CM204" s="16" t="s">
        <v>4076</v>
      </c>
      <c r="CN204" s="16" t="s">
        <v>3202</v>
      </c>
      <c r="CR204" s="19"/>
      <c r="CV204" s="16"/>
      <c r="CY204" s="16"/>
      <c r="CZ204" s="16"/>
      <c r="DA204" s="16"/>
      <c r="DC204" s="16"/>
      <c r="DH204" s="16"/>
    </row>
    <row r="205" spans="1:112" x14ac:dyDescent="0.35">
      <c r="A205" s="16" t="s">
        <v>1166</v>
      </c>
      <c r="C205" t="s">
        <v>5911</v>
      </c>
      <c r="D205" s="32"/>
      <c r="E205"/>
      <c r="F205" s="16" t="s">
        <v>5829</v>
      </c>
      <c r="G205" s="16"/>
      <c r="K205" s="16"/>
      <c r="L205" s="16"/>
      <c r="M205" s="16"/>
      <c r="N205" s="16"/>
      <c r="O205" s="16" t="s">
        <v>651</v>
      </c>
      <c r="P205" s="16"/>
      <c r="Q205" s="16"/>
      <c r="R205" s="16"/>
      <c r="S205" s="16"/>
      <c r="T205" s="16" t="s">
        <v>1578</v>
      </c>
      <c r="U205" s="16" t="s">
        <v>1579</v>
      </c>
      <c r="V205" s="16"/>
      <c r="W205" s="16" t="s">
        <v>1580</v>
      </c>
      <c r="X205" s="16" t="s">
        <v>1581</v>
      </c>
      <c r="AA205" s="21" t="s">
        <v>1582</v>
      </c>
      <c r="AH205" s="16" t="s">
        <v>747</v>
      </c>
      <c r="AI205" s="16" t="s">
        <v>727</v>
      </c>
      <c r="AJ205" s="16" t="s">
        <v>1583</v>
      </c>
      <c r="AK205" s="16"/>
      <c r="AO205" s="16">
        <v>-8</v>
      </c>
      <c r="AP205" s="16">
        <v>111</v>
      </c>
      <c r="AQ205" s="16" t="s">
        <v>707</v>
      </c>
      <c r="AR205" s="16" t="s">
        <v>1583</v>
      </c>
      <c r="AS205" s="16" t="s">
        <v>1584</v>
      </c>
      <c r="AT205" s="16">
        <f>LEN(AS205)-LEN(SUBSTITUTE(AS205,",",""))+1</f>
        <v>2</v>
      </c>
      <c r="AU205" s="16" t="s">
        <v>1585</v>
      </c>
      <c r="AV205" s="16">
        <f>LEN(AU205)-LEN(SUBSTITUTE(AU205,",",""))+1</f>
        <v>5</v>
      </c>
      <c r="AW205" s="16">
        <f>Table13[[#This Row], [no. of native regions]]+Table13[[#This Row], [no. of introduced regions]]</f>
        <v>7</v>
      </c>
      <c r="AX205" s="30">
        <f>Table13[[#This Row], [no. of introduced regions]]/Table13[[#This Row], [no. of native regions]]</f>
        <v>2.5</v>
      </c>
      <c r="BB205" s="26"/>
      <c r="BG205" s="16"/>
      <c r="BH205" s="16"/>
      <c r="BO205" s="16" t="s">
        <v>759</v>
      </c>
      <c r="BP205" s="16" t="s">
        <v>476</v>
      </c>
      <c r="BQ205" s="16" t="s">
        <v>5344</v>
      </c>
      <c r="BR205" s="16"/>
      <c r="CA205" s="16"/>
      <c r="CE205" s="16" t="s">
        <v>119</v>
      </c>
      <c r="CF205" s="16" t="s">
        <v>3172</v>
      </c>
      <c r="CG205" s="16" t="s">
        <v>759</v>
      </c>
      <c r="CH205" s="16" t="s">
        <v>476</v>
      </c>
      <c r="CI205" s="16" t="s">
        <v>5345</v>
      </c>
      <c r="CJ205" s="16" t="s">
        <v>5832</v>
      </c>
      <c r="CK205" s="16" t="s">
        <v>5343</v>
      </c>
      <c r="CL205" s="16" t="s">
        <v>3308</v>
      </c>
      <c r="CM205" s="16" t="s">
        <v>3378</v>
      </c>
      <c r="CN205" s="16" t="s">
        <v>3830</v>
      </c>
      <c r="CP205" s="16" t="s">
        <v>119</v>
      </c>
      <c r="CQ205" s="16" t="s">
        <v>1203</v>
      </c>
      <c r="CR205" s="19" t="s">
        <v>14</v>
      </c>
      <c r="CV205" s="16"/>
      <c r="CY205" s="16"/>
      <c r="CZ205" s="16"/>
      <c r="DA205" s="16"/>
      <c r="DC205" s="16"/>
      <c r="DH205" s="16"/>
    </row>
    <row r="206" spans="1:112" x14ac:dyDescent="0.35">
      <c r="A206" s="16" t="s">
        <v>1166</v>
      </c>
      <c r="C206" t="s">
        <v>4629</v>
      </c>
      <c r="D206" s="32"/>
      <c r="E206"/>
      <c r="F206" s="16" t="s">
        <v>5829</v>
      </c>
      <c r="G206" s="16"/>
      <c r="K206" s="16"/>
      <c r="L206" s="16"/>
      <c r="M206" s="16"/>
      <c r="N206" s="16"/>
      <c r="O206" s="16" t="s">
        <v>5810</v>
      </c>
      <c r="P206" s="16"/>
      <c r="Q206" s="16"/>
      <c r="R206" s="16"/>
      <c r="S206" s="16"/>
      <c r="T206" s="16"/>
      <c r="U206" s="16"/>
      <c r="V206" s="16"/>
      <c r="AK206" s="16"/>
      <c r="AX206" s="30"/>
      <c r="BB206" s="26"/>
      <c r="BG206" s="16"/>
      <c r="BH206" s="16"/>
      <c r="BO206" s="16" t="s">
        <v>4630</v>
      </c>
      <c r="BP206" s="16" t="s">
        <v>4631</v>
      </c>
      <c r="BQ206" s="16" t="s">
        <v>4632</v>
      </c>
      <c r="BR206" s="16"/>
      <c r="CA206" s="16"/>
      <c r="CE206" s="16" t="s">
        <v>119</v>
      </c>
      <c r="CF206" s="16" t="s">
        <v>3172</v>
      </c>
      <c r="CG206" s="16" t="s">
        <v>4630</v>
      </c>
      <c r="CH206" s="16" t="s">
        <v>4631</v>
      </c>
      <c r="CI206" s="16" t="s">
        <v>4633</v>
      </c>
      <c r="CJ206" s="16" t="s">
        <v>4634</v>
      </c>
      <c r="CK206" s="16" t="s">
        <v>4629</v>
      </c>
      <c r="CL206" s="16" t="s">
        <v>3225</v>
      </c>
      <c r="CM206" s="16" t="s">
        <v>4635</v>
      </c>
      <c r="CN206" s="16" t="s">
        <v>3498</v>
      </c>
      <c r="CR206" s="19"/>
      <c r="CV206" s="16"/>
      <c r="CY206" s="16"/>
      <c r="CZ206" s="16"/>
      <c r="DA206" s="16"/>
      <c r="DC206" s="16"/>
      <c r="DH206" s="16"/>
    </row>
    <row r="207" spans="1:112" x14ac:dyDescent="0.35">
      <c r="A207" s="16" t="s">
        <v>1166</v>
      </c>
      <c r="C207" t="s">
        <v>4636</v>
      </c>
      <c r="D207" s="32"/>
      <c r="E207"/>
      <c r="F207" s="16" t="s">
        <v>5829</v>
      </c>
      <c r="G207" s="16"/>
      <c r="K207" s="16"/>
      <c r="L207" s="16"/>
      <c r="M207" s="16"/>
      <c r="N207" s="16"/>
      <c r="O207" s="16" t="s">
        <v>5810</v>
      </c>
      <c r="P207" s="16"/>
      <c r="Q207" s="16"/>
      <c r="R207" s="16"/>
      <c r="S207" s="16"/>
      <c r="T207" s="16"/>
      <c r="U207" s="16"/>
      <c r="V207" s="16"/>
      <c r="AK207" s="16"/>
      <c r="AX207" s="30"/>
      <c r="BB207" s="26"/>
      <c r="BG207" s="16"/>
      <c r="BH207" s="16"/>
      <c r="BO207" s="16" t="s">
        <v>4637</v>
      </c>
      <c r="BP207" s="16" t="s">
        <v>4638</v>
      </c>
      <c r="BQ207" s="16" t="s">
        <v>4639</v>
      </c>
      <c r="BR207" s="16"/>
      <c r="CA207" s="16"/>
      <c r="CE207" s="16" t="s">
        <v>119</v>
      </c>
      <c r="CF207" s="16" t="s">
        <v>3172</v>
      </c>
      <c r="CG207" s="16" t="s">
        <v>4637</v>
      </c>
      <c r="CH207" s="16" t="s">
        <v>4638</v>
      </c>
      <c r="CI207" s="16" t="s">
        <v>4640</v>
      </c>
      <c r="CJ207" s="16" t="s">
        <v>4641</v>
      </c>
      <c r="CK207" s="16" t="s">
        <v>4636</v>
      </c>
      <c r="CL207" s="16" t="s">
        <v>3353</v>
      </c>
      <c r="CM207" s="16" t="s">
        <v>3631</v>
      </c>
      <c r="CN207" s="16" t="s">
        <v>3176</v>
      </c>
      <c r="CR207" s="19"/>
      <c r="CV207" s="16"/>
      <c r="CY207" s="16"/>
      <c r="CZ207" s="16"/>
      <c r="DA207" s="16"/>
      <c r="DC207" s="16"/>
      <c r="DH207" s="16"/>
    </row>
    <row r="208" spans="1:112" x14ac:dyDescent="0.35">
      <c r="A208" s="16" t="s">
        <v>1166</v>
      </c>
      <c r="C208" t="s">
        <v>4642</v>
      </c>
      <c r="D208" s="32"/>
      <c r="E208"/>
      <c r="F208" s="16" t="s">
        <v>5829</v>
      </c>
      <c r="G208" s="16"/>
      <c r="K208" s="16"/>
      <c r="L208" s="16"/>
      <c r="M208" s="16"/>
      <c r="N208" s="16"/>
      <c r="O208" s="16" t="s">
        <v>5810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30">
        <f>Table13[[#This Row], [no. of introduced regions]]/Table13[[#This Row], [no. of native regions]]</f>
        <v>1</v>
      </c>
      <c r="BB208" s="26"/>
      <c r="BG208" s="16"/>
      <c r="BH208" s="16"/>
      <c r="BO208" s="16" t="s">
        <v>1576</v>
      </c>
      <c r="BP208" s="16" t="s">
        <v>1577</v>
      </c>
      <c r="BQ208" s="16" t="s">
        <v>4643</v>
      </c>
      <c r="BR208" s="16"/>
      <c r="CA208" s="16"/>
      <c r="CE208" s="16" t="s">
        <v>119</v>
      </c>
      <c r="CF208" s="16" t="s">
        <v>3172</v>
      </c>
      <c r="CG208" s="16" t="s">
        <v>1576</v>
      </c>
      <c r="CH208" s="16" t="s">
        <v>1577</v>
      </c>
      <c r="CI208" s="16" t="s">
        <v>4644</v>
      </c>
      <c r="CJ208" s="16" t="s">
        <v>4645</v>
      </c>
      <c r="CL208" s="16" t="s">
        <v>3308</v>
      </c>
      <c r="CM208" s="16" t="s">
        <v>3378</v>
      </c>
      <c r="CN208" s="16" t="s">
        <v>3459</v>
      </c>
      <c r="CR208" s="19"/>
      <c r="CV208" s="16"/>
      <c r="CY208" s="16"/>
      <c r="CZ208" s="16"/>
      <c r="DA208" s="16"/>
      <c r="DC208" s="16"/>
      <c r="DH208" s="16"/>
    </row>
    <row r="209" spans="1:112" x14ac:dyDescent="0.35">
      <c r="A209" s="16" t="s">
        <v>1166</v>
      </c>
      <c r="C209" t="s">
        <v>4646</v>
      </c>
      <c r="D209" s="32"/>
      <c r="E209"/>
      <c r="F209" s="16" t="s">
        <v>5829</v>
      </c>
      <c r="G209" s="16"/>
      <c r="K209" s="16"/>
      <c r="L209" s="16"/>
      <c r="M209" s="16"/>
      <c r="N209" s="16"/>
      <c r="O209" s="16" t="s">
        <v>5810</v>
      </c>
      <c r="P209" s="16"/>
      <c r="Q209" s="16"/>
      <c r="R209" s="16"/>
      <c r="S209" s="16"/>
      <c r="T209" s="16"/>
      <c r="U209" s="16"/>
      <c r="V209" s="16"/>
      <c r="AK209" s="16"/>
      <c r="AX209" s="30"/>
      <c r="BB209" s="26"/>
      <c r="BG209" s="16"/>
      <c r="BH209" s="16"/>
      <c r="BO209" s="16" t="s">
        <v>4647</v>
      </c>
      <c r="BP209" s="16" t="s">
        <v>4648</v>
      </c>
      <c r="BQ209" s="16" t="s">
        <v>4649</v>
      </c>
      <c r="BR209" s="16"/>
      <c r="CA209" s="16"/>
      <c r="CE209" s="16" t="s">
        <v>119</v>
      </c>
      <c r="CF209" s="16" t="s">
        <v>3172</v>
      </c>
      <c r="CG209" s="16" t="s">
        <v>4647</v>
      </c>
      <c r="CH209" s="16" t="s">
        <v>4648</v>
      </c>
      <c r="CI209" s="16" t="s">
        <v>4650</v>
      </c>
      <c r="CJ209" s="16" t="s">
        <v>4651</v>
      </c>
      <c r="CK209" s="16" t="s">
        <v>4646</v>
      </c>
      <c r="CL209" s="16" t="s">
        <v>3234</v>
      </c>
      <c r="CM209" s="16" t="s">
        <v>3175</v>
      </c>
      <c r="CN209" s="16" t="s">
        <v>3419</v>
      </c>
      <c r="CR209" s="19"/>
      <c r="CV209" s="16"/>
      <c r="CY209" s="16"/>
      <c r="CZ209" s="16"/>
      <c r="DA209" s="16"/>
      <c r="DC209" s="16"/>
      <c r="DH209" s="16"/>
    </row>
    <row r="210" spans="1:112" x14ac:dyDescent="0.35">
      <c r="A210" s="16" t="s">
        <v>1166</v>
      </c>
      <c r="C210" t="s">
        <v>4652</v>
      </c>
      <c r="D210" s="32"/>
      <c r="E210"/>
      <c r="F210" s="16" t="s">
        <v>5829</v>
      </c>
      <c r="G210" s="16"/>
      <c r="K210" s="16"/>
      <c r="L210" s="16"/>
      <c r="M210" s="16"/>
      <c r="N210" s="16"/>
      <c r="O210" s="16" t="s">
        <v>5810</v>
      </c>
      <c r="P210" s="16"/>
      <c r="Q210" s="16"/>
      <c r="R210" s="16"/>
      <c r="S210" s="16"/>
      <c r="T210" s="16"/>
      <c r="U210" s="16"/>
      <c r="V210" s="16"/>
      <c r="AK210" s="16"/>
      <c r="AX210" s="30"/>
      <c r="BB210" s="26"/>
      <c r="BG210" s="16"/>
      <c r="BH210" s="16"/>
      <c r="BO210" s="16" t="s">
        <v>4653</v>
      </c>
      <c r="BP210" s="16" t="s">
        <v>4654</v>
      </c>
      <c r="BQ210" s="16" t="s">
        <v>4655</v>
      </c>
      <c r="BR210" s="16"/>
      <c r="CA210" s="16"/>
      <c r="CE210" s="16" t="s">
        <v>119</v>
      </c>
      <c r="CF210" s="16" t="s">
        <v>3172</v>
      </c>
      <c r="CG210" s="16" t="s">
        <v>4653</v>
      </c>
      <c r="CH210" s="16" t="s">
        <v>4654</v>
      </c>
      <c r="CI210" s="16" t="s">
        <v>4656</v>
      </c>
      <c r="CJ210" s="16" t="s">
        <v>4657</v>
      </c>
      <c r="CK210" s="16" t="s">
        <v>4652</v>
      </c>
      <c r="CL210" s="16" t="s">
        <v>3982</v>
      </c>
      <c r="CM210" s="16" t="s">
        <v>4635</v>
      </c>
      <c r="CN210" s="16" t="s">
        <v>4658</v>
      </c>
      <c r="CR210" s="19"/>
      <c r="CV210" s="16"/>
      <c r="CY210" s="16"/>
      <c r="CZ210" s="16"/>
      <c r="DA210" s="16"/>
      <c r="DC210" s="16"/>
      <c r="DH210" s="16"/>
    </row>
    <row r="211" spans="1:112" x14ac:dyDescent="0.35">
      <c r="A211" s="16" t="s">
        <v>1166</v>
      </c>
      <c r="C211" t="s">
        <v>4659</v>
      </c>
      <c r="D211" s="32"/>
      <c r="E211"/>
      <c r="F211" s="16" t="s">
        <v>5829</v>
      </c>
      <c r="G211" s="16"/>
      <c r="K211" s="16"/>
      <c r="L211" s="16"/>
      <c r="M211" s="16"/>
      <c r="N211" s="16"/>
      <c r="O211" s="16" t="s">
        <v>5810</v>
      </c>
      <c r="P211" s="16"/>
      <c r="Q211" s="16"/>
      <c r="R211" s="16"/>
      <c r="S211" s="16"/>
      <c r="T211" s="16"/>
      <c r="U211" s="16"/>
      <c r="V211" s="16"/>
      <c r="AK211" s="16"/>
      <c r="AX211" s="30"/>
      <c r="BB211" s="26"/>
      <c r="BG211" s="16"/>
      <c r="BH211" s="16"/>
      <c r="BO211" s="16" t="s">
        <v>4660</v>
      </c>
      <c r="BP211" s="16" t="s">
        <v>4661</v>
      </c>
      <c r="BQ211" s="16" t="s">
        <v>4662</v>
      </c>
      <c r="BR211" s="16"/>
      <c r="CA211" s="16"/>
      <c r="CE211" s="16" t="s">
        <v>119</v>
      </c>
      <c r="CF211" s="16" t="s">
        <v>3172</v>
      </c>
      <c r="CG211" s="16" t="s">
        <v>4660</v>
      </c>
      <c r="CH211" s="16" t="s">
        <v>4661</v>
      </c>
      <c r="CI211" s="16" t="s">
        <v>4663</v>
      </c>
      <c r="CJ211" s="16" t="s">
        <v>4664</v>
      </c>
      <c r="CK211" s="16" t="s">
        <v>4659</v>
      </c>
      <c r="CL211" s="16" t="s">
        <v>3587</v>
      </c>
      <c r="CM211" s="16" t="s">
        <v>3435</v>
      </c>
      <c r="CN211" s="16" t="s">
        <v>4665</v>
      </c>
      <c r="CR211" s="19"/>
      <c r="CV211" s="16"/>
      <c r="CY211" s="16"/>
      <c r="CZ211" s="16"/>
      <c r="DA211" s="16"/>
      <c r="DC211" s="16"/>
      <c r="DH211" s="16"/>
    </row>
    <row r="212" spans="1:112" x14ac:dyDescent="0.35">
      <c r="A212" s="16" t="s">
        <v>1166</v>
      </c>
      <c r="C212" t="s">
        <v>4666</v>
      </c>
      <c r="D212" s="32"/>
      <c r="E212"/>
      <c r="F212" s="16" t="s">
        <v>5829</v>
      </c>
      <c r="G212" s="16"/>
      <c r="K212" s="16"/>
      <c r="L212" s="16"/>
      <c r="M212" s="16"/>
      <c r="N212" s="16"/>
      <c r="O212" s="16" t="s">
        <v>5810</v>
      </c>
      <c r="P212" s="16"/>
      <c r="Q212" s="16"/>
      <c r="R212" s="16"/>
      <c r="S212" s="16"/>
      <c r="T212" s="16"/>
      <c r="U212" s="16"/>
      <c r="V212" s="16"/>
      <c r="AK212" s="16"/>
      <c r="AX212" s="30"/>
      <c r="BB212" s="26"/>
      <c r="BG212" s="16"/>
      <c r="BH212" s="16"/>
      <c r="BO212" s="16" t="s">
        <v>4667</v>
      </c>
      <c r="BP212" s="16" t="s">
        <v>4668</v>
      </c>
      <c r="BQ212" s="16" t="s">
        <v>4626</v>
      </c>
      <c r="BR212" s="16"/>
      <c r="CA212" s="16"/>
      <c r="CE212" s="16" t="s">
        <v>119</v>
      </c>
      <c r="CF212" s="16" t="s">
        <v>3172</v>
      </c>
      <c r="CG212" s="16" t="s">
        <v>4667</v>
      </c>
      <c r="CH212" s="16" t="s">
        <v>4668</v>
      </c>
      <c r="CI212" s="16" t="s">
        <v>4669</v>
      </c>
      <c r="CJ212" s="16" t="s">
        <v>4670</v>
      </c>
      <c r="CK212" s="16" t="s">
        <v>4666</v>
      </c>
      <c r="CL212" s="16" t="s">
        <v>3209</v>
      </c>
      <c r="CM212" s="16" t="s">
        <v>3782</v>
      </c>
      <c r="CN212" s="16" t="s">
        <v>3459</v>
      </c>
      <c r="CR212" s="19"/>
      <c r="CV212" s="16"/>
      <c r="CY212" s="16"/>
      <c r="CZ212" s="16"/>
      <c r="DA212" s="16"/>
      <c r="DC212" s="16"/>
      <c r="DH212" s="16"/>
    </row>
    <row r="213" spans="1:112" x14ac:dyDescent="0.35">
      <c r="A213" s="16" t="s">
        <v>1166</v>
      </c>
      <c r="C213" t="s">
        <v>4671</v>
      </c>
      <c r="D213" s="32"/>
      <c r="E213"/>
      <c r="F213" s="16" t="s">
        <v>5829</v>
      </c>
      <c r="G213" s="16"/>
      <c r="K213" s="16"/>
      <c r="L213" s="16"/>
      <c r="M213" s="16"/>
      <c r="N213" s="16"/>
      <c r="O213" s="16" t="s">
        <v>5810</v>
      </c>
      <c r="P213" s="16"/>
      <c r="Q213" s="16"/>
      <c r="R213" s="16"/>
      <c r="S213" s="16"/>
      <c r="T213" s="16"/>
      <c r="U213" s="16"/>
      <c r="V213" s="16"/>
      <c r="AK213" s="16"/>
      <c r="AX213" s="30"/>
      <c r="BB213" s="26"/>
      <c r="BG213" s="16"/>
      <c r="BH213" s="16"/>
      <c r="BO213" s="16" t="s">
        <v>4672</v>
      </c>
      <c r="BP213" s="16" t="s">
        <v>4673</v>
      </c>
      <c r="BQ213" s="16" t="s">
        <v>4674</v>
      </c>
      <c r="BR213" s="16"/>
      <c r="CA213" s="16"/>
      <c r="CE213" s="16" t="s">
        <v>119</v>
      </c>
      <c r="CF213" s="16" t="s">
        <v>3172</v>
      </c>
      <c r="CG213" s="16" t="s">
        <v>4672</v>
      </c>
      <c r="CH213" s="16" t="s">
        <v>4673</v>
      </c>
      <c r="CI213" s="16" t="s">
        <v>4675</v>
      </c>
      <c r="CJ213" s="16" t="s">
        <v>4676</v>
      </c>
      <c r="CK213" s="16" t="s">
        <v>4671</v>
      </c>
      <c r="CL213" s="16" t="s">
        <v>3565</v>
      </c>
      <c r="CM213" s="16" t="s">
        <v>3874</v>
      </c>
      <c r="CN213" s="16" t="s">
        <v>4677</v>
      </c>
      <c r="CR213" s="19"/>
      <c r="CV213" s="16"/>
      <c r="CY213" s="16"/>
      <c r="CZ213" s="16"/>
      <c r="DA213" s="16"/>
      <c r="DC213" s="16"/>
      <c r="DH213" s="16"/>
    </row>
    <row r="214" spans="1:112" x14ac:dyDescent="0.35">
      <c r="A214" s="16" t="s">
        <v>1166</v>
      </c>
      <c r="C214" t="s">
        <v>4678</v>
      </c>
      <c r="D214" s="32"/>
      <c r="E214"/>
      <c r="F214" s="16" t="s">
        <v>5829</v>
      </c>
      <c r="G214" s="16"/>
      <c r="K214" s="16"/>
      <c r="L214" s="16"/>
      <c r="M214" s="16"/>
      <c r="N214" s="16"/>
      <c r="O214" s="16" t="s">
        <v>5810</v>
      </c>
      <c r="P214" s="16"/>
      <c r="Q214" s="16"/>
      <c r="R214" s="16"/>
      <c r="S214" s="16"/>
      <c r="T214" s="16"/>
      <c r="U214" s="16"/>
      <c r="V214" s="16"/>
      <c r="AK214" s="16"/>
      <c r="AX214" s="30"/>
      <c r="BB214" s="26"/>
      <c r="BG214" s="16"/>
      <c r="BH214" s="16"/>
      <c r="BO214" s="16" t="s">
        <v>4679</v>
      </c>
      <c r="BP214" s="16" t="s">
        <v>4680</v>
      </c>
      <c r="BQ214" s="16" t="s">
        <v>4681</v>
      </c>
      <c r="BR214" s="16"/>
      <c r="CA214" s="16"/>
      <c r="CE214" s="16" t="s">
        <v>119</v>
      </c>
      <c r="CF214" s="16" t="s">
        <v>3172</v>
      </c>
      <c r="CG214" s="16" t="s">
        <v>4679</v>
      </c>
      <c r="CH214" s="16" t="s">
        <v>4680</v>
      </c>
      <c r="CI214" s="16" t="s">
        <v>4682</v>
      </c>
      <c r="CJ214" s="16" t="s">
        <v>4683</v>
      </c>
      <c r="CK214" s="16" t="s">
        <v>4678</v>
      </c>
      <c r="CL214" s="16" t="s">
        <v>3726</v>
      </c>
      <c r="CM214" s="16" t="s">
        <v>4684</v>
      </c>
      <c r="CN214" s="16" t="s">
        <v>4564</v>
      </c>
      <c r="CR214" s="19"/>
      <c r="CV214" s="16"/>
      <c r="CY214" s="16"/>
      <c r="CZ214" s="16"/>
      <c r="DA214" s="16"/>
      <c r="DC214" s="16"/>
      <c r="DH214" s="16"/>
    </row>
    <row r="215" spans="1:112" x14ac:dyDescent="0.35">
      <c r="A215" s="16" t="s">
        <v>1166</v>
      </c>
      <c r="C215" t="s">
        <v>4685</v>
      </c>
      <c r="D215" s="32"/>
      <c r="E215"/>
      <c r="F215" s="16" t="s">
        <v>5829</v>
      </c>
      <c r="G215" s="16"/>
      <c r="K215" s="16"/>
      <c r="L215" s="16"/>
      <c r="M215" s="16"/>
      <c r="N215" s="16"/>
      <c r="O215" s="16" t="s">
        <v>5810</v>
      </c>
      <c r="P215" s="16"/>
      <c r="Q215" s="16"/>
      <c r="R215" s="16"/>
      <c r="S215" s="16"/>
      <c r="T215" s="16"/>
      <c r="U215" s="16"/>
      <c r="V215" s="16"/>
      <c r="AK215" s="16"/>
      <c r="AX215" s="30"/>
      <c r="BB215" s="26"/>
      <c r="BG215" s="16"/>
      <c r="BH215" s="16"/>
      <c r="BO215" s="16" t="s">
        <v>4686</v>
      </c>
      <c r="BP215" s="16" t="s">
        <v>4687</v>
      </c>
      <c r="BQ215" s="16" t="s">
        <v>4688</v>
      </c>
      <c r="BR215" s="16"/>
      <c r="CA215" s="16"/>
      <c r="CE215" s="16" t="s">
        <v>119</v>
      </c>
      <c r="CF215" s="16" t="s">
        <v>3172</v>
      </c>
      <c r="CG215" s="16" t="s">
        <v>4686</v>
      </c>
      <c r="CH215" s="16" t="s">
        <v>4687</v>
      </c>
      <c r="CI215" s="16" t="s">
        <v>4689</v>
      </c>
      <c r="CJ215" s="16" t="s">
        <v>4690</v>
      </c>
      <c r="CK215" s="16" t="s">
        <v>4685</v>
      </c>
      <c r="CL215" s="16" t="s">
        <v>3873</v>
      </c>
      <c r="CM215" s="16" t="s">
        <v>4691</v>
      </c>
      <c r="CN215" s="16" t="s">
        <v>3176</v>
      </c>
      <c r="CR215" s="19"/>
      <c r="CV215" s="16"/>
      <c r="CY215" s="16"/>
      <c r="CZ215" s="16"/>
      <c r="DA215" s="16"/>
      <c r="DC215" s="16"/>
      <c r="DH215" s="16"/>
    </row>
    <row r="216" spans="1:112" x14ac:dyDescent="0.35">
      <c r="A216" s="16" t="s">
        <v>1166</v>
      </c>
      <c r="C216" t="s">
        <v>4692</v>
      </c>
      <c r="D216" s="32"/>
      <c r="E216"/>
      <c r="F216" s="16" t="s">
        <v>5829</v>
      </c>
      <c r="G216" s="16"/>
      <c r="K216" s="16"/>
      <c r="L216" s="16"/>
      <c r="M216" s="16"/>
      <c r="N216" s="16"/>
      <c r="O216" s="16" t="s">
        <v>5810</v>
      </c>
      <c r="P216" s="16"/>
      <c r="Q216" s="16"/>
      <c r="R216" s="16"/>
      <c r="S216" s="16"/>
      <c r="T216" s="16"/>
      <c r="U216" s="16"/>
      <c r="V216" s="16"/>
      <c r="AK216" s="16"/>
      <c r="AX216" s="30"/>
      <c r="BB216" s="26"/>
      <c r="BG216" s="16"/>
      <c r="BH216" s="16"/>
      <c r="BO216" s="16" t="s">
        <v>4693</v>
      </c>
      <c r="BP216" s="16" t="s">
        <v>4694</v>
      </c>
      <c r="BQ216" s="16" t="s">
        <v>4695</v>
      </c>
      <c r="BR216" s="16"/>
      <c r="CA216" s="16"/>
      <c r="CE216" s="16" t="s">
        <v>119</v>
      </c>
      <c r="CF216" s="16" t="s">
        <v>3172</v>
      </c>
      <c r="CG216" s="16" t="s">
        <v>4693</v>
      </c>
      <c r="CH216" s="16" t="s">
        <v>4694</v>
      </c>
      <c r="CI216" s="16" t="s">
        <v>4696</v>
      </c>
      <c r="CJ216" s="16" t="s">
        <v>4697</v>
      </c>
      <c r="CK216" s="16" t="s">
        <v>4692</v>
      </c>
      <c r="CL216" s="16" t="s">
        <v>3489</v>
      </c>
      <c r="CM216" s="16" t="s">
        <v>4698</v>
      </c>
      <c r="CN216" s="16" t="s">
        <v>3459</v>
      </c>
      <c r="CR216" s="19"/>
      <c r="CV216" s="16"/>
      <c r="CY216" s="16"/>
      <c r="CZ216" s="16"/>
      <c r="DA216" s="16"/>
      <c r="DC216" s="16"/>
      <c r="DH216" s="16"/>
    </row>
    <row r="217" spans="1:112" x14ac:dyDescent="0.35">
      <c r="A217" s="16" t="s">
        <v>1166</v>
      </c>
      <c r="C217" t="s">
        <v>4699</v>
      </c>
      <c r="D217" s="32"/>
      <c r="E217"/>
      <c r="F217" s="16" t="s">
        <v>5829</v>
      </c>
      <c r="G217" s="16"/>
      <c r="K217" s="16"/>
      <c r="L217" s="16"/>
      <c r="M217" s="16"/>
      <c r="N217" s="16"/>
      <c r="O217" s="16" t="s">
        <v>5810</v>
      </c>
      <c r="P217" s="16"/>
      <c r="Q217" s="16"/>
      <c r="R217" s="16"/>
      <c r="S217" s="16"/>
      <c r="T217" s="16"/>
      <c r="U217" s="16"/>
      <c r="V217" s="16"/>
      <c r="AK217" s="16"/>
      <c r="AX217" s="30"/>
      <c r="BB217" s="26"/>
      <c r="BG217" s="16"/>
      <c r="BH217" s="16"/>
      <c r="BO217" s="16" t="s">
        <v>4700</v>
      </c>
      <c r="BP217" s="16" t="s">
        <v>4701</v>
      </c>
      <c r="BQ217" s="16" t="s">
        <v>4702</v>
      </c>
      <c r="BR217" s="16"/>
      <c r="CA217" s="16"/>
      <c r="CE217" s="16" t="s">
        <v>119</v>
      </c>
      <c r="CF217" s="16" t="s">
        <v>3172</v>
      </c>
      <c r="CG217" s="16" t="s">
        <v>4700</v>
      </c>
      <c r="CH217" s="16" t="s">
        <v>4701</v>
      </c>
      <c r="CI217" s="16" t="s">
        <v>6100</v>
      </c>
      <c r="CJ217" s="16" t="s">
        <v>4703</v>
      </c>
      <c r="CK217" s="16" t="s">
        <v>4699</v>
      </c>
      <c r="CL217" s="16" t="s">
        <v>3283</v>
      </c>
      <c r="CM217" s="16" t="s">
        <v>3184</v>
      </c>
      <c r="CN217" s="16" t="s">
        <v>4704</v>
      </c>
      <c r="CR217" s="19"/>
      <c r="CV217" s="16"/>
      <c r="CY217" s="16"/>
      <c r="CZ217" s="16"/>
      <c r="DA217" s="16"/>
      <c r="DC217" s="16"/>
      <c r="DH217" s="16"/>
    </row>
    <row r="218" spans="1:112" x14ac:dyDescent="0.35">
      <c r="A218" s="16" t="s">
        <v>1166</v>
      </c>
      <c r="C218" t="s">
        <v>4705</v>
      </c>
      <c r="D218" s="32"/>
      <c r="E218"/>
      <c r="F218" s="16" t="s">
        <v>5829</v>
      </c>
      <c r="G218" s="16"/>
      <c r="K218" s="16"/>
      <c r="L218" s="16"/>
      <c r="M218" s="16"/>
      <c r="N218" s="16"/>
      <c r="O218" s="16" t="s">
        <v>5810</v>
      </c>
      <c r="P218" s="16"/>
      <c r="Q218" s="16"/>
      <c r="R218" s="16"/>
      <c r="S218" s="16"/>
      <c r="T218" s="16"/>
      <c r="U218" s="16"/>
      <c r="V218" s="16"/>
      <c r="AK218" s="16"/>
      <c r="AX218" s="30"/>
      <c r="BB218" s="26"/>
      <c r="BG218" s="16"/>
      <c r="BH218" s="16"/>
      <c r="BO218" s="16" t="s">
        <v>4706</v>
      </c>
      <c r="BP218" s="16" t="s">
        <v>4707</v>
      </c>
      <c r="BQ218" s="16" t="s">
        <v>4708</v>
      </c>
      <c r="BR218" s="16"/>
      <c r="CA218" s="16"/>
      <c r="CE218" s="16" t="s">
        <v>119</v>
      </c>
      <c r="CF218" s="16" t="s">
        <v>3172</v>
      </c>
      <c r="CG218" s="16" t="s">
        <v>4706</v>
      </c>
      <c r="CH218" s="16" t="s">
        <v>4707</v>
      </c>
      <c r="CI218" s="16" t="s">
        <v>4709</v>
      </c>
      <c r="CJ218" s="16" t="s">
        <v>4710</v>
      </c>
      <c r="CK218" s="16" t="s">
        <v>4705</v>
      </c>
      <c r="CL218" s="16" t="s">
        <v>3982</v>
      </c>
      <c r="CM218" s="16" t="s">
        <v>4584</v>
      </c>
      <c r="CN218" s="16" t="s">
        <v>4658</v>
      </c>
      <c r="CR218" s="19"/>
      <c r="CV218" s="16"/>
      <c r="CY218" s="16"/>
      <c r="CZ218" s="16"/>
      <c r="DA218" s="16"/>
      <c r="DC218" s="16"/>
      <c r="DH218" s="16"/>
    </row>
    <row r="219" spans="1:112" x14ac:dyDescent="0.35">
      <c r="A219" s="16" t="s">
        <v>1166</v>
      </c>
      <c r="C219" t="s">
        <v>4711</v>
      </c>
      <c r="D219" s="32"/>
      <c r="E219"/>
      <c r="F219" s="16" t="s">
        <v>5829</v>
      </c>
      <c r="G219" s="16"/>
      <c r="K219" s="16"/>
      <c r="L219" s="16"/>
      <c r="M219" s="16"/>
      <c r="N219" s="16"/>
      <c r="O219" s="16" t="s">
        <v>5810</v>
      </c>
      <c r="P219" s="16"/>
      <c r="Q219" s="16"/>
      <c r="R219" s="16"/>
      <c r="S219" s="16"/>
      <c r="T219" s="16"/>
      <c r="U219" s="16"/>
      <c r="V219" s="16"/>
      <c r="AK219" s="16"/>
      <c r="AX219" s="30"/>
      <c r="BB219" s="26"/>
      <c r="BG219" s="16"/>
      <c r="BH219" s="16"/>
      <c r="BO219" s="16" t="s">
        <v>4712</v>
      </c>
      <c r="BP219" s="16" t="s">
        <v>4713</v>
      </c>
      <c r="BQ219" s="16" t="s">
        <v>4714</v>
      </c>
      <c r="BR219" s="16"/>
      <c r="CA219" s="16"/>
      <c r="CE219" s="16" t="s">
        <v>119</v>
      </c>
      <c r="CF219" s="16" t="s">
        <v>3172</v>
      </c>
      <c r="CG219" s="16" t="s">
        <v>4712</v>
      </c>
      <c r="CH219" s="16" t="s">
        <v>4713</v>
      </c>
      <c r="CI219" s="16" t="s">
        <v>4715</v>
      </c>
      <c r="CJ219" s="16" t="s">
        <v>4716</v>
      </c>
      <c r="CK219" s="16" t="s">
        <v>4711</v>
      </c>
      <c r="CL219" s="16" t="s">
        <v>3192</v>
      </c>
      <c r="CM219" s="16" t="s">
        <v>3184</v>
      </c>
      <c r="CN219" s="16" t="s">
        <v>4717</v>
      </c>
      <c r="CR219" s="19"/>
      <c r="CV219" s="16"/>
      <c r="CY219" s="16"/>
      <c r="CZ219" s="16"/>
      <c r="DA219" s="16"/>
      <c r="DC219" s="16"/>
      <c r="DH219" s="16"/>
    </row>
    <row r="220" spans="1:112" x14ac:dyDescent="0.35">
      <c r="A220" s="16" t="s">
        <v>1166</v>
      </c>
      <c r="C220" t="s">
        <v>4718</v>
      </c>
      <c r="D220" s="32"/>
      <c r="E220"/>
      <c r="F220" s="16" t="s">
        <v>5829</v>
      </c>
      <c r="G220" s="16"/>
      <c r="K220" s="16"/>
      <c r="L220" s="16"/>
      <c r="M220" s="16"/>
      <c r="N220" s="16"/>
      <c r="O220" s="16" t="s">
        <v>5810</v>
      </c>
      <c r="P220" s="16"/>
      <c r="Q220" s="16"/>
      <c r="R220" s="16"/>
      <c r="S220" s="16"/>
      <c r="T220" s="16"/>
      <c r="U220" s="16"/>
      <c r="V220" s="16"/>
      <c r="AK220" s="16"/>
      <c r="AX220" s="30"/>
      <c r="BB220" s="26"/>
      <c r="BG220" s="16"/>
      <c r="BH220" s="16"/>
      <c r="BO220" s="16" t="s">
        <v>4719</v>
      </c>
      <c r="BP220" s="16" t="s">
        <v>4720</v>
      </c>
      <c r="BQ220" s="16" t="s">
        <v>4721</v>
      </c>
      <c r="BR220" s="16"/>
      <c r="CA220" s="16"/>
      <c r="CE220" s="16" t="s">
        <v>119</v>
      </c>
      <c r="CF220" s="16" t="s">
        <v>3172</v>
      </c>
      <c r="CG220" s="16" t="s">
        <v>4719</v>
      </c>
      <c r="CH220" s="16" t="s">
        <v>4720</v>
      </c>
      <c r="CI220" s="16" t="s">
        <v>4722</v>
      </c>
      <c r="CJ220" s="16" t="s">
        <v>4723</v>
      </c>
      <c r="CK220" s="16" t="s">
        <v>4718</v>
      </c>
      <c r="CL220" s="16" t="s">
        <v>3338</v>
      </c>
      <c r="CM220" s="16" t="s">
        <v>3435</v>
      </c>
      <c r="CN220" s="16" t="s">
        <v>4141</v>
      </c>
      <c r="CR220" s="19"/>
      <c r="CV220" s="16"/>
      <c r="CY220" s="16"/>
      <c r="CZ220" s="16"/>
      <c r="DA220" s="16"/>
      <c r="DC220" s="16"/>
      <c r="DH220" s="16"/>
    </row>
    <row r="221" spans="1:112" x14ac:dyDescent="0.35">
      <c r="A221" s="16" t="s">
        <v>1166</v>
      </c>
      <c r="C221" t="s">
        <v>4724</v>
      </c>
      <c r="D221" s="32"/>
      <c r="E221"/>
      <c r="F221" s="16" t="s">
        <v>5829</v>
      </c>
      <c r="G221" s="16"/>
      <c r="K221" s="16"/>
      <c r="L221" s="16"/>
      <c r="M221" s="16"/>
      <c r="N221" s="16"/>
      <c r="O221" s="16" t="s">
        <v>5810</v>
      </c>
      <c r="P221" s="16"/>
      <c r="Q221" s="16"/>
      <c r="R221" s="16"/>
      <c r="S221" s="16"/>
      <c r="T221" s="16"/>
      <c r="U221" s="16"/>
      <c r="V221" s="16"/>
      <c r="AK221" s="16"/>
      <c r="AX221" s="30"/>
      <c r="BB221" s="26"/>
      <c r="BG221" s="16"/>
      <c r="BH221" s="16"/>
      <c r="BO221" s="16" t="s">
        <v>4725</v>
      </c>
      <c r="BP221" s="16" t="s">
        <v>4726</v>
      </c>
      <c r="BQ221" s="16" t="s">
        <v>4727</v>
      </c>
      <c r="BR221" s="16"/>
      <c r="CA221" s="16"/>
      <c r="CE221" s="16" t="s">
        <v>119</v>
      </c>
      <c r="CF221" s="16" t="s">
        <v>3172</v>
      </c>
      <c r="CG221" s="16" t="s">
        <v>4725</v>
      </c>
      <c r="CH221" s="16" t="s">
        <v>4726</v>
      </c>
      <c r="CI221" s="16" t="s">
        <v>4728</v>
      </c>
      <c r="CJ221" s="16" t="s">
        <v>4729</v>
      </c>
      <c r="CK221" s="16" t="s">
        <v>4724</v>
      </c>
      <c r="CL221" s="16" t="s">
        <v>3292</v>
      </c>
      <c r="CM221" s="16" t="s">
        <v>4730</v>
      </c>
      <c r="CN221" s="16" t="s">
        <v>3251</v>
      </c>
      <c r="CR221" s="19"/>
      <c r="CV221" s="16"/>
      <c r="CY221" s="16"/>
      <c r="CZ221" s="16"/>
      <c r="DA221" s="16"/>
      <c r="DC221" s="16"/>
      <c r="DH221" s="16"/>
    </row>
    <row r="222" spans="1:112" x14ac:dyDescent="0.35">
      <c r="A222" s="16" t="s">
        <v>1166</v>
      </c>
      <c r="C222" t="s">
        <v>4731</v>
      </c>
      <c r="D222" s="32"/>
      <c r="E222"/>
      <c r="F222" s="16" t="s">
        <v>5829</v>
      </c>
      <c r="G222" s="16"/>
      <c r="K222" s="16"/>
      <c r="L222" s="16"/>
      <c r="M222" s="16"/>
      <c r="N222" s="16"/>
      <c r="O222" s="16" t="s">
        <v>5810</v>
      </c>
      <c r="P222" s="16"/>
      <c r="Q222" s="16"/>
      <c r="R222" s="16"/>
      <c r="S222" s="16"/>
      <c r="T222" s="16"/>
      <c r="U222" s="16"/>
      <c r="V222" s="16"/>
      <c r="AK222" s="16"/>
      <c r="AX222" s="30"/>
      <c r="BB222" s="26"/>
      <c r="BG222" s="16"/>
      <c r="BH222" s="16"/>
      <c r="BO222" s="16" t="s">
        <v>4732</v>
      </c>
      <c r="BP222" s="16" t="s">
        <v>4733</v>
      </c>
      <c r="BQ222" s="16" t="s">
        <v>4734</v>
      </c>
      <c r="BR222" s="16"/>
      <c r="CA222" s="16"/>
      <c r="CE222" s="16" t="s">
        <v>119</v>
      </c>
      <c r="CF222" s="16" t="s">
        <v>3172</v>
      </c>
      <c r="CG222" s="16" t="s">
        <v>4732</v>
      </c>
      <c r="CH222" s="16" t="s">
        <v>4733</v>
      </c>
      <c r="CI222" s="16" t="s">
        <v>4735</v>
      </c>
      <c r="CJ222" s="16" t="s">
        <v>4736</v>
      </c>
      <c r="CK222" s="16" t="s">
        <v>4731</v>
      </c>
      <c r="CL222" s="16" t="s">
        <v>3622</v>
      </c>
      <c r="CM222" s="16" t="s">
        <v>3201</v>
      </c>
      <c r="CN222" s="16" t="s">
        <v>4737</v>
      </c>
      <c r="CR222" s="19"/>
      <c r="CV222" s="16"/>
      <c r="CY222" s="16"/>
      <c r="CZ222" s="16"/>
      <c r="DA222" s="16"/>
      <c r="DC222" s="16"/>
      <c r="DH222" s="16"/>
    </row>
    <row r="223" spans="1:112" x14ac:dyDescent="0.35">
      <c r="A223" s="16" t="s">
        <v>1166</v>
      </c>
      <c r="C223" t="s">
        <v>390</v>
      </c>
      <c r="D223" s="32"/>
      <c r="E223"/>
      <c r="F223" s="16" t="s">
        <v>5829</v>
      </c>
      <c r="G223" s="16"/>
      <c r="K223" s="16"/>
      <c r="L223" s="16"/>
      <c r="M223" s="16"/>
      <c r="N223" s="16"/>
      <c r="O223" s="16" t="s">
        <v>5810</v>
      </c>
      <c r="P223" s="16"/>
      <c r="Q223" s="16"/>
      <c r="R223" s="16"/>
      <c r="S223" s="16"/>
      <c r="T223" s="16"/>
      <c r="U223" s="16"/>
      <c r="V223" s="16"/>
      <c r="AA223" s="16" t="s">
        <v>4738</v>
      </c>
      <c r="AK223" s="16"/>
      <c r="AX223" s="30"/>
      <c r="BB223" s="26"/>
      <c r="BG223" s="16"/>
      <c r="BH223" s="16"/>
      <c r="BO223" s="16" t="s">
        <v>377</v>
      </c>
      <c r="BP223" s="16" t="s">
        <v>4739</v>
      </c>
      <c r="BQ223" s="16" t="s">
        <v>4740</v>
      </c>
      <c r="BR223" s="16"/>
      <c r="CA223" s="16"/>
      <c r="CE223" s="16" t="s">
        <v>119</v>
      </c>
      <c r="CF223" s="16" t="s">
        <v>3172</v>
      </c>
      <c r="CG223" s="16" t="s">
        <v>377</v>
      </c>
      <c r="CH223" s="16" t="s">
        <v>4739</v>
      </c>
      <c r="CI223" s="16" t="s">
        <v>6101</v>
      </c>
      <c r="CJ223" s="16" t="s">
        <v>403</v>
      </c>
      <c r="CK223" s="16" t="s">
        <v>390</v>
      </c>
      <c r="CL223" s="16" t="s">
        <v>3209</v>
      </c>
      <c r="CM223" s="16" t="s">
        <v>3201</v>
      </c>
      <c r="CN223" s="16" t="s">
        <v>4741</v>
      </c>
      <c r="CR223" s="19"/>
      <c r="CV223" s="16"/>
      <c r="CY223" s="16"/>
      <c r="CZ223" s="16"/>
      <c r="DA223" s="16"/>
      <c r="DC223" s="16"/>
      <c r="DH223" s="16"/>
    </row>
    <row r="224" spans="1:112" x14ac:dyDescent="0.35">
      <c r="A224" s="16" t="s">
        <v>1166</v>
      </c>
      <c r="C224" t="s">
        <v>4751</v>
      </c>
      <c r="D224" s="32"/>
      <c r="E224"/>
      <c r="F224" s="16" t="s">
        <v>5829</v>
      </c>
      <c r="G224" s="16"/>
      <c r="K224" s="16"/>
      <c r="L224" s="16"/>
      <c r="M224" s="16"/>
      <c r="N224" s="16"/>
      <c r="O224" s="16" t="s">
        <v>5810</v>
      </c>
      <c r="P224" s="16"/>
      <c r="Q224" s="16"/>
      <c r="R224" s="16"/>
      <c r="S224" s="16"/>
      <c r="T224" s="16"/>
      <c r="U224" s="16"/>
      <c r="V224" s="16"/>
      <c r="AK224" s="16"/>
      <c r="AX224" s="30"/>
      <c r="BB224" s="26"/>
      <c r="BG224" s="16"/>
      <c r="BH224" s="16"/>
      <c r="BO224" s="16" t="s">
        <v>4752</v>
      </c>
      <c r="BP224" s="16" t="s">
        <v>4753</v>
      </c>
      <c r="BQ224" s="16" t="s">
        <v>4754</v>
      </c>
      <c r="BR224" s="16"/>
      <c r="CA224" s="16"/>
      <c r="CE224" s="16" t="s">
        <v>119</v>
      </c>
      <c r="CF224" s="16" t="s">
        <v>3172</v>
      </c>
      <c r="CG224" s="16" t="s">
        <v>4752</v>
      </c>
      <c r="CH224" s="16" t="s">
        <v>4753</v>
      </c>
      <c r="CI224" s="16" t="s">
        <v>4755</v>
      </c>
      <c r="CJ224" s="16" t="s">
        <v>4756</v>
      </c>
      <c r="CK224" s="16" t="s">
        <v>4751</v>
      </c>
      <c r="CL224" s="16" t="s">
        <v>3572</v>
      </c>
      <c r="CM224" s="16" t="s">
        <v>3615</v>
      </c>
      <c r="CN224" s="16" t="s">
        <v>4757</v>
      </c>
      <c r="CR224" s="19"/>
      <c r="CV224" s="16"/>
      <c r="CY224" s="16"/>
      <c r="CZ224" s="16"/>
      <c r="DA224" s="16"/>
      <c r="DC224" s="16"/>
      <c r="DH224" s="16"/>
    </row>
    <row r="225" spans="1:112" x14ac:dyDescent="0.35">
      <c r="A225" s="16" t="s">
        <v>1166</v>
      </c>
      <c r="C225" t="s">
        <v>4742</v>
      </c>
      <c r="D225" s="32"/>
      <c r="E225"/>
      <c r="F225" s="16" t="s">
        <v>5829</v>
      </c>
      <c r="G225" s="16"/>
      <c r="K225" s="16"/>
      <c r="L225" s="16"/>
      <c r="M225" s="16"/>
      <c r="N225" s="16"/>
      <c r="O225" s="16" t="s">
        <v>5810</v>
      </c>
      <c r="P225" s="16"/>
      <c r="Q225" s="16"/>
      <c r="R225" s="16"/>
      <c r="S225" s="16"/>
      <c r="T225" s="16"/>
      <c r="U225" s="16"/>
      <c r="V225" s="16"/>
      <c r="AK225" s="16"/>
      <c r="AX225" s="30"/>
      <c r="BB225" s="26"/>
      <c r="BG225" s="16"/>
      <c r="BH225" s="16"/>
      <c r="BO225" s="16" t="s">
        <v>4743</v>
      </c>
      <c r="BP225" s="16" t="s">
        <v>4744</v>
      </c>
      <c r="BQ225" s="16" t="s">
        <v>4745</v>
      </c>
      <c r="BR225" s="16"/>
      <c r="CA225" s="16"/>
      <c r="CE225" s="16" t="s">
        <v>119</v>
      </c>
      <c r="CF225" s="16" t="s">
        <v>3172</v>
      </c>
      <c r="CG225" s="16" t="s">
        <v>4743</v>
      </c>
      <c r="CH225" s="16" t="s">
        <v>4744</v>
      </c>
      <c r="CI225" s="16" t="s">
        <v>4746</v>
      </c>
      <c r="CJ225" s="16" t="s">
        <v>4747</v>
      </c>
      <c r="CK225" s="16" t="s">
        <v>4742</v>
      </c>
      <c r="CL225" s="16" t="s">
        <v>3353</v>
      </c>
      <c r="CM225" s="16" t="s">
        <v>4748</v>
      </c>
      <c r="CN225" s="16" t="s">
        <v>3176</v>
      </c>
      <c r="CR225" s="19"/>
      <c r="CV225" s="16"/>
      <c r="CY225" s="16"/>
      <c r="CZ225" s="16"/>
      <c r="DA225" s="16"/>
      <c r="DC225" s="16"/>
      <c r="DH225" s="16"/>
    </row>
    <row r="226" spans="1:112" x14ac:dyDescent="0.35">
      <c r="A226" s="16" t="s">
        <v>1166</v>
      </c>
      <c r="C226" t="s">
        <v>4758</v>
      </c>
      <c r="D226" s="32"/>
      <c r="E226"/>
      <c r="F226" s="16" t="s">
        <v>5829</v>
      </c>
      <c r="G226" s="16"/>
      <c r="K226" s="16"/>
      <c r="L226" s="16"/>
      <c r="M226" s="16"/>
      <c r="N226" s="16"/>
      <c r="O226" s="16" t="s">
        <v>5810</v>
      </c>
      <c r="P226" s="16"/>
      <c r="Q226" s="16"/>
      <c r="R226" s="16"/>
      <c r="S226" s="16"/>
      <c r="T226" s="16"/>
      <c r="U226" s="16"/>
      <c r="V226" s="16"/>
      <c r="AK226" s="16"/>
      <c r="AX226" s="30"/>
      <c r="BB226" s="26"/>
      <c r="BG226" s="16"/>
      <c r="BH226" s="16"/>
      <c r="BO226" s="16" t="s">
        <v>4759</v>
      </c>
      <c r="BP226" s="16" t="s">
        <v>4760</v>
      </c>
      <c r="BQ226" s="16" t="s">
        <v>4761</v>
      </c>
      <c r="BR226" s="16"/>
      <c r="CA226" s="16"/>
      <c r="CE226" s="16" t="s">
        <v>119</v>
      </c>
      <c r="CF226" s="16" t="s">
        <v>3172</v>
      </c>
      <c r="CG226" s="16" t="s">
        <v>4759</v>
      </c>
      <c r="CH226" s="16" t="s">
        <v>4760</v>
      </c>
      <c r="CI226" s="16" t="s">
        <v>4762</v>
      </c>
      <c r="CJ226" s="16" t="s">
        <v>4763</v>
      </c>
      <c r="CK226" s="16" t="s">
        <v>4758</v>
      </c>
      <c r="CL226" s="16" t="s">
        <v>3183</v>
      </c>
      <c r="CM226" s="16" t="s">
        <v>3250</v>
      </c>
      <c r="CN226" s="16" t="s">
        <v>3996</v>
      </c>
      <c r="CR226" s="19"/>
      <c r="CV226" s="16"/>
      <c r="CY226" s="16"/>
      <c r="CZ226" s="16"/>
      <c r="DA226" s="16"/>
      <c r="DC226" s="16"/>
      <c r="DH226" s="16"/>
    </row>
    <row r="227" spans="1:112" x14ac:dyDescent="0.35">
      <c r="A227" s="16" t="s">
        <v>1166</v>
      </c>
      <c r="C227" t="s">
        <v>4764</v>
      </c>
      <c r="D227" s="32"/>
      <c r="E227"/>
      <c r="F227" s="16" t="s">
        <v>5829</v>
      </c>
      <c r="G227" s="16"/>
      <c r="K227" s="16"/>
      <c r="L227" s="16"/>
      <c r="M227" s="16"/>
      <c r="N227" s="16"/>
      <c r="O227" s="16" t="s">
        <v>5810</v>
      </c>
      <c r="P227" s="16"/>
      <c r="Q227" s="16"/>
      <c r="R227" s="16"/>
      <c r="S227" s="16"/>
      <c r="T227" s="16"/>
      <c r="U227" s="16"/>
      <c r="V227" s="16"/>
      <c r="AK227" s="16"/>
      <c r="AX227" s="30"/>
      <c r="BB227" s="26"/>
      <c r="BG227" s="16"/>
      <c r="BH227" s="16"/>
      <c r="BO227" s="16" t="s">
        <v>4765</v>
      </c>
      <c r="BP227" s="16" t="s">
        <v>4766</v>
      </c>
      <c r="BQ227" s="16" t="s">
        <v>4767</v>
      </c>
      <c r="BR227" s="16"/>
      <c r="CA227" s="16"/>
      <c r="CE227" s="16" t="s">
        <v>119</v>
      </c>
      <c r="CF227" s="16" t="s">
        <v>3172</v>
      </c>
      <c r="CG227" s="16" t="s">
        <v>4765</v>
      </c>
      <c r="CH227" s="16" t="s">
        <v>4766</v>
      </c>
      <c r="CI227" s="16" t="s">
        <v>4768</v>
      </c>
      <c r="CJ227" s="16" t="s">
        <v>4769</v>
      </c>
      <c r="CK227" s="16" t="s">
        <v>4764</v>
      </c>
      <c r="CL227" s="16" t="s">
        <v>3192</v>
      </c>
      <c r="CM227" s="16" t="s">
        <v>4770</v>
      </c>
      <c r="CN227" s="16" t="s">
        <v>4771</v>
      </c>
      <c r="CR227" s="19"/>
      <c r="CV227" s="16"/>
      <c r="CY227" s="16"/>
      <c r="CZ227" s="16"/>
      <c r="DA227" s="16"/>
      <c r="DC227" s="16"/>
      <c r="DH227" s="16"/>
    </row>
    <row r="228" spans="1:112" x14ac:dyDescent="0.35">
      <c r="A228" s="16" t="s">
        <v>1166</v>
      </c>
      <c r="C228" t="s">
        <v>4772</v>
      </c>
      <c r="D228" s="32"/>
      <c r="E228"/>
      <c r="F228" s="16" t="s">
        <v>5829</v>
      </c>
      <c r="G228" s="16"/>
      <c r="K228" s="16"/>
      <c r="L228" s="16"/>
      <c r="M228" s="16"/>
      <c r="N228" s="16"/>
      <c r="O228" s="16" t="s">
        <v>5810</v>
      </c>
      <c r="P228" s="16"/>
      <c r="Q228" s="16"/>
      <c r="R228" s="16"/>
      <c r="S228" s="16"/>
      <c r="T228" s="16"/>
      <c r="U228" s="16"/>
      <c r="V228" s="16"/>
      <c r="AK228" s="16"/>
      <c r="AX228" s="30"/>
      <c r="BB228" s="26"/>
      <c r="BG228" s="16"/>
      <c r="BH228" s="16"/>
      <c r="BO228" s="16" t="s">
        <v>4773</v>
      </c>
      <c r="BP228" s="16" t="s">
        <v>4774</v>
      </c>
      <c r="BQ228" s="16" t="s">
        <v>4775</v>
      </c>
      <c r="BR228" s="16"/>
      <c r="CA228" s="16"/>
      <c r="CE228" s="16" t="s">
        <v>119</v>
      </c>
      <c r="CF228" s="16" t="s">
        <v>3172</v>
      </c>
      <c r="CG228" s="16" t="s">
        <v>4773</v>
      </c>
      <c r="CH228" s="16" t="s">
        <v>4774</v>
      </c>
      <c r="CI228" s="16" t="s">
        <v>4776</v>
      </c>
      <c r="CJ228" s="16" t="s">
        <v>4777</v>
      </c>
      <c r="CK228" s="16" t="s">
        <v>4772</v>
      </c>
      <c r="CL228" s="16" t="s">
        <v>3466</v>
      </c>
      <c r="CM228" s="16" t="s">
        <v>3908</v>
      </c>
      <c r="CN228" s="16" t="s">
        <v>4778</v>
      </c>
      <c r="CR228" s="19"/>
      <c r="CV228" s="16"/>
      <c r="CY228" s="16"/>
      <c r="CZ228" s="16"/>
      <c r="DA228" s="16"/>
      <c r="DC228" s="16"/>
      <c r="DH228" s="16"/>
    </row>
    <row r="229" spans="1:112" x14ac:dyDescent="0.35">
      <c r="A229" s="16" t="s">
        <v>1166</v>
      </c>
      <c r="C229" t="s">
        <v>4779</v>
      </c>
      <c r="D229" s="32"/>
      <c r="E229"/>
      <c r="F229" s="16" t="s">
        <v>5829</v>
      </c>
      <c r="G229" s="16"/>
      <c r="K229" s="16"/>
      <c r="L229" s="16"/>
      <c r="M229" s="16"/>
      <c r="N229" s="16"/>
      <c r="O229" s="16" t="s">
        <v>5810</v>
      </c>
      <c r="P229" s="16"/>
      <c r="Q229" s="16"/>
      <c r="R229" s="16"/>
      <c r="S229" s="16"/>
      <c r="T229" s="16"/>
      <c r="U229" s="16"/>
      <c r="V229" s="16"/>
      <c r="AK229" s="16"/>
      <c r="AX229" s="30"/>
      <c r="BB229" s="26"/>
      <c r="BG229" s="16"/>
      <c r="BH229" s="16"/>
      <c r="BO229" s="16" t="s">
        <v>4780</v>
      </c>
      <c r="BP229" s="16" t="s">
        <v>4781</v>
      </c>
      <c r="BQ229" s="16" t="s">
        <v>4782</v>
      </c>
      <c r="BR229" s="16"/>
      <c r="CA229" s="16"/>
      <c r="CE229" s="16" t="s">
        <v>119</v>
      </c>
      <c r="CF229" s="16" t="s">
        <v>3172</v>
      </c>
      <c r="CG229" s="16" t="s">
        <v>4780</v>
      </c>
      <c r="CH229" s="16" t="s">
        <v>4781</v>
      </c>
      <c r="CI229" s="16" t="s">
        <v>4783</v>
      </c>
      <c r="CJ229" s="16" t="s">
        <v>4784</v>
      </c>
      <c r="CK229" s="16" t="s">
        <v>4779</v>
      </c>
      <c r="CL229" s="16" t="s">
        <v>3393</v>
      </c>
      <c r="CM229" s="16" t="s">
        <v>3193</v>
      </c>
      <c r="CN229" s="16" t="s">
        <v>3324</v>
      </c>
      <c r="CR229" s="19"/>
      <c r="CV229" s="16"/>
      <c r="CY229" s="16"/>
      <c r="CZ229" s="16"/>
      <c r="DA229" s="16"/>
      <c r="DC229" s="16"/>
      <c r="DH229" s="16"/>
    </row>
    <row r="230" spans="1:112" x14ac:dyDescent="0.35">
      <c r="A230" s="16" t="s">
        <v>1166</v>
      </c>
      <c r="C230" t="s">
        <v>393</v>
      </c>
      <c r="D230" s="32"/>
      <c r="E230"/>
      <c r="F230" s="16" t="s">
        <v>5829</v>
      </c>
      <c r="G230" s="16"/>
      <c r="K230" s="16"/>
      <c r="L230" s="16"/>
      <c r="M230" s="16"/>
      <c r="N230" s="16"/>
      <c r="O230" s="16" t="s">
        <v>5810</v>
      </c>
      <c r="P230" s="16"/>
      <c r="Q230" s="16"/>
      <c r="R230" s="16"/>
      <c r="S230" s="16"/>
      <c r="T230" s="16"/>
      <c r="U230" s="16"/>
      <c r="V230" s="16"/>
      <c r="AK230" s="16"/>
      <c r="AX230" s="30"/>
      <c r="BB230" s="26"/>
      <c r="BG230" s="16"/>
      <c r="BH230" s="16"/>
      <c r="BO230" s="16" t="s">
        <v>380</v>
      </c>
      <c r="BP230" s="16" t="s">
        <v>4785</v>
      </c>
      <c r="BQ230" s="16" t="s">
        <v>4786</v>
      </c>
      <c r="BR230" s="16"/>
      <c r="CA230" s="16"/>
      <c r="CE230" s="16" t="s">
        <v>119</v>
      </c>
      <c r="CF230" s="16" t="s">
        <v>3172</v>
      </c>
      <c r="CG230" s="16" t="s">
        <v>380</v>
      </c>
      <c r="CH230" s="16" t="s">
        <v>4785</v>
      </c>
      <c r="CI230" s="16" t="s">
        <v>4787</v>
      </c>
      <c r="CJ230" s="16" t="s">
        <v>406</v>
      </c>
      <c r="CK230" s="16" t="s">
        <v>393</v>
      </c>
      <c r="CL230" s="16" t="s">
        <v>3275</v>
      </c>
      <c r="CM230" s="16" t="s">
        <v>3354</v>
      </c>
      <c r="CN230" s="16" t="s">
        <v>3309</v>
      </c>
      <c r="CR230" s="19"/>
      <c r="CV230" s="16"/>
      <c r="CY230" s="16"/>
      <c r="CZ230" s="16"/>
      <c r="DA230" s="16"/>
      <c r="DC230" s="16"/>
      <c r="DH230" s="16"/>
    </row>
    <row r="231" spans="1:112" x14ac:dyDescent="0.35">
      <c r="A231" s="16" t="s">
        <v>1166</v>
      </c>
      <c r="C231" t="s">
        <v>4788</v>
      </c>
      <c r="D231" s="32"/>
      <c r="E231"/>
      <c r="F231" s="16" t="s">
        <v>5829</v>
      </c>
      <c r="G231" s="16"/>
      <c r="K231" s="16"/>
      <c r="L231" s="16"/>
      <c r="M231" s="16"/>
      <c r="N231" s="16"/>
      <c r="O231" s="16" t="s">
        <v>5810</v>
      </c>
      <c r="P231" s="16"/>
      <c r="Q231" s="16"/>
      <c r="R231" s="16"/>
      <c r="S231" s="16"/>
      <c r="T231" s="16"/>
      <c r="U231" s="16"/>
      <c r="V231" s="16"/>
      <c r="AK231" s="16"/>
      <c r="AX231" s="30"/>
      <c r="BB231" s="26"/>
      <c r="BG231" s="16"/>
      <c r="BH231" s="16"/>
      <c r="BO231" s="16" t="s">
        <v>4789</v>
      </c>
      <c r="BP231" s="16" t="s">
        <v>4790</v>
      </c>
      <c r="BQ231" s="16" t="s">
        <v>4791</v>
      </c>
      <c r="BR231" s="16"/>
      <c r="CA231" s="16"/>
      <c r="CE231" s="16" t="s">
        <v>119</v>
      </c>
      <c r="CF231" s="16" t="s">
        <v>3172</v>
      </c>
      <c r="CG231" s="16" t="s">
        <v>4789</v>
      </c>
      <c r="CH231" s="16" t="s">
        <v>4790</v>
      </c>
      <c r="CI231" s="16" t="s">
        <v>4792</v>
      </c>
      <c r="CJ231" s="16" t="s">
        <v>4793</v>
      </c>
      <c r="CK231" s="16" t="s">
        <v>4788</v>
      </c>
      <c r="CL231" s="16" t="s">
        <v>3275</v>
      </c>
      <c r="CM231" s="16" t="s">
        <v>3184</v>
      </c>
      <c r="CN231" s="16" t="s">
        <v>4794</v>
      </c>
      <c r="CR231" s="19"/>
      <c r="CV231" s="16"/>
      <c r="CY231" s="16"/>
      <c r="CZ231" s="16"/>
      <c r="DA231" s="16"/>
      <c r="DC231" s="16"/>
      <c r="DH231" s="16"/>
    </row>
    <row r="232" spans="1:112" x14ac:dyDescent="0.35">
      <c r="A232" s="16" t="s">
        <v>1166</v>
      </c>
      <c r="C232" t="s">
        <v>4795</v>
      </c>
      <c r="D232" s="32"/>
      <c r="E232"/>
      <c r="F232" s="16" t="s">
        <v>5829</v>
      </c>
      <c r="G232" s="16"/>
      <c r="K232" s="16"/>
      <c r="L232" s="16"/>
      <c r="M232" s="16"/>
      <c r="N232" s="16"/>
      <c r="O232" s="16" t="s">
        <v>5810</v>
      </c>
      <c r="P232" s="16"/>
      <c r="Q232" s="16"/>
      <c r="R232" s="16"/>
      <c r="S232" s="16"/>
      <c r="T232" s="16"/>
      <c r="U232" s="16"/>
      <c r="V232" s="16"/>
      <c r="AK232" s="16"/>
      <c r="AX232" s="30"/>
      <c r="BB232" s="26"/>
      <c r="BG232" s="16"/>
      <c r="BH232" s="16"/>
      <c r="BO232" s="16" t="s">
        <v>4796</v>
      </c>
      <c r="BP232" s="16" t="s">
        <v>4797</v>
      </c>
      <c r="BQ232" s="16" t="s">
        <v>4798</v>
      </c>
      <c r="BR232" s="16"/>
      <c r="CA232" s="16"/>
      <c r="CE232" s="16" t="s">
        <v>119</v>
      </c>
      <c r="CF232" s="16" t="s">
        <v>3172</v>
      </c>
      <c r="CG232" s="16" t="s">
        <v>4796</v>
      </c>
      <c r="CH232" s="16" t="s">
        <v>4797</v>
      </c>
      <c r="CI232" s="16" t="s">
        <v>4799</v>
      </c>
      <c r="CJ232" s="16" t="s">
        <v>4800</v>
      </c>
      <c r="CK232" s="16" t="s">
        <v>4795</v>
      </c>
      <c r="CL232" s="16" t="s">
        <v>3526</v>
      </c>
      <c r="CM232" s="16" t="s">
        <v>4801</v>
      </c>
      <c r="CN232" s="16" t="s">
        <v>3176</v>
      </c>
      <c r="CR232" s="19"/>
      <c r="CV232" s="16"/>
      <c r="CY232" s="16"/>
      <c r="CZ232" s="16"/>
      <c r="DA232" s="16"/>
      <c r="DC232" s="16"/>
      <c r="DH232" s="16"/>
    </row>
    <row r="233" spans="1:112" x14ac:dyDescent="0.35">
      <c r="A233" s="16" t="s">
        <v>1166</v>
      </c>
      <c r="C233" t="s">
        <v>4802</v>
      </c>
      <c r="D233" s="32"/>
      <c r="E233"/>
      <c r="F233" s="16" t="s">
        <v>5829</v>
      </c>
      <c r="G233" s="16"/>
      <c r="K233" s="16"/>
      <c r="L233" s="16"/>
      <c r="M233" s="16"/>
      <c r="N233" s="16"/>
      <c r="O233" s="16" t="s">
        <v>5810</v>
      </c>
      <c r="P233" s="16"/>
      <c r="Q233" s="16"/>
      <c r="R233" s="16"/>
      <c r="S233" s="16"/>
      <c r="T233" s="16"/>
      <c r="U233" s="16"/>
      <c r="V233" s="16"/>
      <c r="AK233" s="16"/>
      <c r="AX233" s="30"/>
      <c r="BB233" s="26"/>
      <c r="BG233" s="16"/>
      <c r="BH233" s="16"/>
      <c r="BO233" s="16" t="s">
        <v>4803</v>
      </c>
      <c r="BP233" s="16" t="s">
        <v>4804</v>
      </c>
      <c r="BQ233" s="16" t="s">
        <v>4805</v>
      </c>
      <c r="BR233" s="16"/>
      <c r="CA233" s="16"/>
      <c r="CE233" s="16" t="s">
        <v>119</v>
      </c>
      <c r="CF233" s="16" t="s">
        <v>3172</v>
      </c>
      <c r="CG233" s="16" t="s">
        <v>4803</v>
      </c>
      <c r="CH233" s="16" t="s">
        <v>4804</v>
      </c>
      <c r="CI233" s="16" t="s">
        <v>4806</v>
      </c>
      <c r="CJ233" s="16" t="s">
        <v>4807</v>
      </c>
      <c r="CK233" s="16" t="s">
        <v>4802</v>
      </c>
      <c r="CL233" s="16" t="s">
        <v>3474</v>
      </c>
      <c r="CM233" s="16" t="s">
        <v>4397</v>
      </c>
      <c r="CN233" s="16" t="s">
        <v>3866</v>
      </c>
      <c r="CR233" s="19"/>
      <c r="CV233" s="16"/>
      <c r="CY233" s="16"/>
      <c r="CZ233" s="16"/>
      <c r="DA233" s="16"/>
      <c r="DC233" s="16"/>
      <c r="DH233" s="16"/>
    </row>
    <row r="234" spans="1:112" x14ac:dyDescent="0.35">
      <c r="A234" s="16" t="s">
        <v>1166</v>
      </c>
      <c r="C234" t="s">
        <v>4808</v>
      </c>
      <c r="D234" s="32"/>
      <c r="E234"/>
      <c r="F234" s="16" t="s">
        <v>5829</v>
      </c>
      <c r="G234" s="16"/>
      <c r="K234" s="16"/>
      <c r="L234" s="16"/>
      <c r="M234" s="16"/>
      <c r="N234" s="16"/>
      <c r="O234" s="16" t="s">
        <v>5810</v>
      </c>
      <c r="P234" s="16"/>
      <c r="Q234" s="16"/>
      <c r="R234" s="16"/>
      <c r="S234" s="16"/>
      <c r="T234" s="16"/>
      <c r="U234" s="16"/>
      <c r="V234" s="16"/>
      <c r="AK234" s="16"/>
      <c r="AX234" s="30"/>
      <c r="BB234" s="26"/>
      <c r="BG234" s="16"/>
      <c r="BH234" s="16"/>
      <c r="BO234" s="16" t="s">
        <v>4809</v>
      </c>
      <c r="BP234" s="16" t="s">
        <v>4810</v>
      </c>
      <c r="BQ234" s="16" t="s">
        <v>4811</v>
      </c>
      <c r="BR234" s="16"/>
      <c r="CA234" s="16"/>
      <c r="CE234" s="16" t="s">
        <v>119</v>
      </c>
      <c r="CF234" s="16" t="s">
        <v>3172</v>
      </c>
      <c r="CG234" s="16" t="s">
        <v>4809</v>
      </c>
      <c r="CH234" s="16" t="s">
        <v>4810</v>
      </c>
      <c r="CI234" s="16" t="s">
        <v>4812</v>
      </c>
      <c r="CJ234" s="16" t="s">
        <v>4813</v>
      </c>
      <c r="CK234" s="16" t="s">
        <v>4808</v>
      </c>
      <c r="CL234" s="16" t="s">
        <v>3292</v>
      </c>
      <c r="CM234" s="16" t="s">
        <v>4397</v>
      </c>
      <c r="CN234" s="16" t="s">
        <v>4814</v>
      </c>
      <c r="CR234" s="19"/>
      <c r="CV234" s="16"/>
      <c r="CY234" s="16"/>
      <c r="CZ234" s="16"/>
      <c r="DA234" s="16"/>
      <c r="DC234" s="16"/>
      <c r="DH234" s="16"/>
    </row>
    <row r="235" spans="1:112" x14ac:dyDescent="0.35">
      <c r="A235" s="16" t="s">
        <v>1166</v>
      </c>
      <c r="C235" t="s">
        <v>4815</v>
      </c>
      <c r="D235" s="32"/>
      <c r="E235"/>
      <c r="F235" s="16" t="s">
        <v>5829</v>
      </c>
      <c r="G235" s="16"/>
      <c r="K235" s="16"/>
      <c r="L235" s="16"/>
      <c r="M235" s="16"/>
      <c r="N235" s="16"/>
      <c r="O235" s="16" t="s">
        <v>5810</v>
      </c>
      <c r="P235" s="16"/>
      <c r="Q235" s="16"/>
      <c r="R235" s="16"/>
      <c r="S235" s="16"/>
      <c r="T235" s="16"/>
      <c r="U235" s="16"/>
      <c r="V235" s="16"/>
      <c r="AK235" s="16"/>
      <c r="AX235" s="30"/>
      <c r="BB235" s="26"/>
      <c r="BG235" s="16"/>
      <c r="BH235" s="16"/>
      <c r="BO235" s="16" t="s">
        <v>4816</v>
      </c>
      <c r="BP235" s="16" t="s">
        <v>4817</v>
      </c>
      <c r="BQ235" s="16" t="s">
        <v>4818</v>
      </c>
      <c r="BR235" s="16"/>
      <c r="CA235" s="16"/>
      <c r="CE235" s="16" t="s">
        <v>119</v>
      </c>
      <c r="CF235" s="16" t="s">
        <v>3172</v>
      </c>
      <c r="CG235" s="16" t="s">
        <v>4816</v>
      </c>
      <c r="CH235" s="16" t="s">
        <v>4817</v>
      </c>
      <c r="CI235" s="16" t="s">
        <v>4819</v>
      </c>
      <c r="CJ235" s="16" t="s">
        <v>4820</v>
      </c>
      <c r="CK235" s="16" t="s">
        <v>4815</v>
      </c>
      <c r="CL235" s="16" t="s">
        <v>3292</v>
      </c>
      <c r="CM235" s="16" t="s">
        <v>4397</v>
      </c>
      <c r="CN235" s="16" t="s">
        <v>4794</v>
      </c>
      <c r="CR235" s="19"/>
      <c r="CV235" s="16"/>
      <c r="CY235" s="16"/>
      <c r="CZ235" s="16"/>
      <c r="DA235" s="16"/>
      <c r="DC235" s="16"/>
      <c r="DH235" s="16"/>
    </row>
    <row r="236" spans="1:112" x14ac:dyDescent="0.35">
      <c r="A236" s="16" t="s">
        <v>1166</v>
      </c>
      <c r="C236" t="s">
        <v>4821</v>
      </c>
      <c r="D236" s="32"/>
      <c r="E236"/>
      <c r="F236" s="16" t="s">
        <v>5829</v>
      </c>
      <c r="G236" s="16"/>
      <c r="K236" s="16"/>
      <c r="L236" s="16"/>
      <c r="M236" s="16"/>
      <c r="N236" s="16"/>
      <c r="O236" s="16" t="s">
        <v>5810</v>
      </c>
      <c r="P236" s="16"/>
      <c r="Q236" s="16"/>
      <c r="R236" s="16"/>
      <c r="S236" s="16"/>
      <c r="T236" s="16"/>
      <c r="U236" s="16"/>
      <c r="V236" s="16"/>
      <c r="AK236" s="16"/>
      <c r="AX236" s="30"/>
      <c r="BB236" s="26"/>
      <c r="BG236" s="16"/>
      <c r="BH236" s="16"/>
      <c r="BO236" s="16" t="s">
        <v>4822</v>
      </c>
      <c r="BP236" s="16" t="s">
        <v>4823</v>
      </c>
      <c r="BQ236" s="16" t="s">
        <v>4824</v>
      </c>
      <c r="BR236" s="16"/>
      <c r="CA236" s="16"/>
      <c r="CE236" s="16" t="s">
        <v>119</v>
      </c>
      <c r="CF236" s="16" t="s">
        <v>3172</v>
      </c>
      <c r="CG236" s="16" t="s">
        <v>4822</v>
      </c>
      <c r="CH236" s="16" t="s">
        <v>4823</v>
      </c>
      <c r="CI236" s="16" t="s">
        <v>4825</v>
      </c>
      <c r="CJ236" s="16" t="s">
        <v>4826</v>
      </c>
      <c r="CK236" s="16" t="s">
        <v>4821</v>
      </c>
      <c r="CL236" s="16" t="s">
        <v>3353</v>
      </c>
      <c r="CM236" s="16" t="s">
        <v>3201</v>
      </c>
      <c r="CN236" s="16" t="s">
        <v>3236</v>
      </c>
      <c r="CR236" s="19"/>
      <c r="CV236" s="16"/>
      <c r="CY236" s="16"/>
      <c r="CZ236" s="16"/>
      <c r="DA236" s="16"/>
      <c r="DC236" s="16"/>
      <c r="DH236" s="16"/>
    </row>
    <row r="237" spans="1:112" x14ac:dyDescent="0.35">
      <c r="A237" s="16" t="s">
        <v>1166</v>
      </c>
      <c r="C237" t="s">
        <v>4827</v>
      </c>
      <c r="D237" s="32"/>
      <c r="E237"/>
      <c r="F237" s="16" t="s">
        <v>5829</v>
      </c>
      <c r="G237" s="16"/>
      <c r="K237" s="16"/>
      <c r="L237" s="16"/>
      <c r="M237" s="16"/>
      <c r="N237" s="16"/>
      <c r="O237" s="16" t="s">
        <v>5810</v>
      </c>
      <c r="P237" s="16"/>
      <c r="Q237" s="16"/>
      <c r="R237" s="16"/>
      <c r="S237" s="16"/>
      <c r="T237" s="16"/>
      <c r="U237" s="16"/>
      <c r="V237" s="16"/>
      <c r="AK237" s="16"/>
      <c r="AX237" s="30"/>
      <c r="BB237" s="26"/>
      <c r="BG237" s="16"/>
      <c r="BH237" s="16"/>
      <c r="BO237" s="16" t="s">
        <v>4828</v>
      </c>
      <c r="BP237" s="16" t="s">
        <v>4829</v>
      </c>
      <c r="BQ237" s="16" t="s">
        <v>4830</v>
      </c>
      <c r="BR237" s="16"/>
      <c r="CA237" s="16"/>
      <c r="CE237" s="16" t="s">
        <v>119</v>
      </c>
      <c r="CF237" s="16" t="s">
        <v>3172</v>
      </c>
      <c r="CG237" s="16" t="s">
        <v>4828</v>
      </c>
      <c r="CH237" s="16" t="s">
        <v>4829</v>
      </c>
      <c r="CI237" s="16" t="s">
        <v>4831</v>
      </c>
      <c r="CJ237" s="16" t="s">
        <v>4832</v>
      </c>
      <c r="CK237" s="16" t="s">
        <v>4827</v>
      </c>
      <c r="CL237" s="16" t="s">
        <v>3183</v>
      </c>
      <c r="CM237" s="16" t="s">
        <v>4833</v>
      </c>
      <c r="CN237" s="16" t="s">
        <v>3294</v>
      </c>
      <c r="CR237" s="19"/>
      <c r="CV237" s="16"/>
      <c r="CY237" s="16"/>
      <c r="CZ237" s="16"/>
      <c r="DA237" s="16"/>
      <c r="DC237" s="16"/>
      <c r="DH237" s="16"/>
    </row>
    <row r="238" spans="1:112" x14ac:dyDescent="0.35">
      <c r="A238" s="16" t="s">
        <v>1166</v>
      </c>
      <c r="C238" t="s">
        <v>4834</v>
      </c>
      <c r="D238" s="32"/>
      <c r="E238"/>
      <c r="F238" s="16" t="s">
        <v>5829</v>
      </c>
      <c r="G238" s="16"/>
      <c r="K238" s="16"/>
      <c r="L238" s="16"/>
      <c r="M238" s="16"/>
      <c r="N238" s="16"/>
      <c r="O238" s="16" t="s">
        <v>5810</v>
      </c>
      <c r="P238" s="16"/>
      <c r="Q238" s="16"/>
      <c r="R238" s="16"/>
      <c r="S238" s="16"/>
      <c r="T238" s="16"/>
      <c r="U238" s="16"/>
      <c r="V238" s="16"/>
      <c r="AK238" s="16"/>
      <c r="AX238" s="30"/>
      <c r="BB238" s="26"/>
      <c r="BG238" s="16"/>
      <c r="BH238" s="16"/>
      <c r="BO238" s="16" t="s">
        <v>4835</v>
      </c>
      <c r="BP238" s="16" t="s">
        <v>4836</v>
      </c>
      <c r="BQ238" s="16" t="s">
        <v>4837</v>
      </c>
      <c r="BR238" s="16"/>
      <c r="CA238" s="16"/>
      <c r="CE238" s="16" t="s">
        <v>119</v>
      </c>
      <c r="CF238" s="16" t="s">
        <v>3172</v>
      </c>
      <c r="CG238" s="16" t="s">
        <v>4835</v>
      </c>
      <c r="CH238" s="16" t="s">
        <v>4836</v>
      </c>
      <c r="CI238" s="16" t="s">
        <v>4838</v>
      </c>
      <c r="CJ238" s="16" t="s">
        <v>4839</v>
      </c>
      <c r="CK238" s="16" t="s">
        <v>4834</v>
      </c>
      <c r="CL238" s="16" t="s">
        <v>4228</v>
      </c>
      <c r="CM238" s="16" t="s">
        <v>3175</v>
      </c>
      <c r="CN238" s="16" t="s">
        <v>4840</v>
      </c>
      <c r="CR238" s="19"/>
      <c r="CV238" s="16"/>
      <c r="CY238" s="16"/>
      <c r="CZ238" s="16"/>
      <c r="DA238" s="16"/>
      <c r="DC238" s="16"/>
      <c r="DH238" s="16"/>
    </row>
    <row r="239" spans="1:112" x14ac:dyDescent="0.35">
      <c r="A239" s="16" t="s">
        <v>1166</v>
      </c>
      <c r="C239" t="s">
        <v>4841</v>
      </c>
      <c r="D239" s="32"/>
      <c r="E239"/>
      <c r="F239" s="16" t="s">
        <v>5829</v>
      </c>
      <c r="G239" s="16"/>
      <c r="K239" s="16"/>
      <c r="L239" s="16"/>
      <c r="M239" s="16"/>
      <c r="N239" s="16"/>
      <c r="O239" s="16" t="s">
        <v>5810</v>
      </c>
      <c r="P239" s="16"/>
      <c r="Q239" s="16"/>
      <c r="R239" s="16"/>
      <c r="S239" s="16"/>
      <c r="T239" s="16"/>
      <c r="U239" s="16"/>
      <c r="V239" s="16"/>
      <c r="AK239" s="16"/>
      <c r="AX239" s="30"/>
      <c r="BB239" s="26"/>
      <c r="BG239" s="16"/>
      <c r="BH239" s="16"/>
      <c r="BO239" s="16" t="s">
        <v>4842</v>
      </c>
      <c r="BP239" s="16" t="s">
        <v>4843</v>
      </c>
      <c r="BQ239" s="16" t="s">
        <v>4844</v>
      </c>
      <c r="BR239" s="16"/>
      <c r="CA239" s="16"/>
      <c r="CE239" s="16" t="s">
        <v>119</v>
      </c>
      <c r="CF239" s="16" t="s">
        <v>3172</v>
      </c>
      <c r="CG239" s="16" t="s">
        <v>4842</v>
      </c>
      <c r="CH239" s="16" t="s">
        <v>4843</v>
      </c>
      <c r="CI239" s="16" t="s">
        <v>6102</v>
      </c>
      <c r="CJ239" s="16" t="s">
        <v>4845</v>
      </c>
      <c r="CK239" s="16" t="s">
        <v>4841</v>
      </c>
      <c r="CL239" s="16" t="s">
        <v>3900</v>
      </c>
      <c r="CM239" s="16" t="s">
        <v>3250</v>
      </c>
      <c r="CN239" s="16" t="s">
        <v>3990</v>
      </c>
      <c r="CR239" s="19"/>
      <c r="CV239" s="16"/>
      <c r="CY239" s="16"/>
      <c r="CZ239" s="16"/>
      <c r="DA239" s="16"/>
      <c r="DC239" s="16"/>
      <c r="DH239" s="16"/>
    </row>
    <row r="240" spans="1:112" x14ac:dyDescent="0.35">
      <c r="A240" s="16" t="s">
        <v>1166</v>
      </c>
      <c r="C240" t="s">
        <v>4846</v>
      </c>
      <c r="D240" s="32"/>
      <c r="E240"/>
      <c r="F240" s="16" t="s">
        <v>5829</v>
      </c>
      <c r="G240" s="16"/>
      <c r="K240" s="16"/>
      <c r="L240" s="16"/>
      <c r="M240" s="16"/>
      <c r="N240" s="16"/>
      <c r="O240" s="16" t="s">
        <v>5810</v>
      </c>
      <c r="P240" s="16"/>
      <c r="Q240" s="16"/>
      <c r="R240" s="16"/>
      <c r="S240" s="16"/>
      <c r="T240" s="16"/>
      <c r="U240" s="16"/>
      <c r="V240" s="16"/>
      <c r="AK240" s="16"/>
      <c r="AX240" s="30"/>
      <c r="BB240" s="26"/>
      <c r="BG240" s="16"/>
      <c r="BH240" s="16"/>
      <c r="BO240" s="16" t="s">
        <v>4847</v>
      </c>
      <c r="BP240" s="16" t="s">
        <v>4848</v>
      </c>
      <c r="BQ240" s="16" t="s">
        <v>4849</v>
      </c>
      <c r="BR240" s="16"/>
      <c r="CA240" s="16"/>
      <c r="CE240" s="16" t="s">
        <v>119</v>
      </c>
      <c r="CF240" s="16" t="s">
        <v>3172</v>
      </c>
      <c r="CG240" s="16" t="s">
        <v>4847</v>
      </c>
      <c r="CH240" s="16" t="s">
        <v>4848</v>
      </c>
      <c r="CI240" s="16" t="s">
        <v>4850</v>
      </c>
      <c r="CJ240" s="16" t="s">
        <v>4851</v>
      </c>
      <c r="CK240" s="16" t="s">
        <v>4846</v>
      </c>
      <c r="CL240" s="16" t="s">
        <v>3377</v>
      </c>
      <c r="CM240" s="16" t="s">
        <v>3378</v>
      </c>
      <c r="CN240" s="16" t="s">
        <v>3211</v>
      </c>
      <c r="CR240" s="19"/>
      <c r="CV240" s="16"/>
      <c r="CY240" s="16"/>
      <c r="CZ240" s="16"/>
      <c r="DA240" s="16"/>
      <c r="DC240" s="16"/>
      <c r="DH240" s="16"/>
    </row>
    <row r="241" spans="1:112" x14ac:dyDescent="0.35">
      <c r="A241" s="16" t="s">
        <v>1166</v>
      </c>
      <c r="C241" t="s">
        <v>4852</v>
      </c>
      <c r="D241" s="32"/>
      <c r="E241"/>
      <c r="F241" s="16" t="s">
        <v>5829</v>
      </c>
      <c r="G241" s="16"/>
      <c r="K241" s="16"/>
      <c r="L241" s="16"/>
      <c r="M241" s="16"/>
      <c r="N241" s="16"/>
      <c r="O241" s="16" t="s">
        <v>5810</v>
      </c>
      <c r="P241" s="16"/>
      <c r="Q241" s="16"/>
      <c r="R241" s="16"/>
      <c r="S241" s="16"/>
      <c r="T241" s="16"/>
      <c r="U241" s="16"/>
      <c r="V241" s="16"/>
      <c r="AK241" s="16"/>
      <c r="AX241" s="30"/>
      <c r="BB241" s="26"/>
      <c r="BG241" s="16"/>
      <c r="BH241" s="16"/>
      <c r="BO241" s="16" t="s">
        <v>4853</v>
      </c>
      <c r="BP241" s="16" t="s">
        <v>4854</v>
      </c>
      <c r="BQ241" s="16" t="s">
        <v>4855</v>
      </c>
      <c r="BR241" s="16"/>
      <c r="CA241" s="16"/>
      <c r="CE241" s="16" t="s">
        <v>119</v>
      </c>
      <c r="CF241" s="16" t="s">
        <v>3172</v>
      </c>
      <c r="CG241" s="16" t="s">
        <v>4853</v>
      </c>
      <c r="CH241" s="16" t="s">
        <v>4854</v>
      </c>
      <c r="CI241" s="16" t="s">
        <v>4856</v>
      </c>
      <c r="CJ241" s="16" t="s">
        <v>4857</v>
      </c>
      <c r="CK241" s="16" t="s">
        <v>4852</v>
      </c>
      <c r="CL241" s="16" t="s">
        <v>3292</v>
      </c>
      <c r="CM241" s="16" t="s">
        <v>3753</v>
      </c>
      <c r="CN241" s="16" t="s">
        <v>3294</v>
      </c>
      <c r="CR241" s="19"/>
      <c r="CV241" s="16"/>
      <c r="CY241" s="16"/>
      <c r="CZ241" s="16"/>
      <c r="DA241" s="16"/>
      <c r="DC241" s="16"/>
      <c r="DH241" s="16"/>
    </row>
    <row r="242" spans="1:112" x14ac:dyDescent="0.35">
      <c r="A242" s="16" t="s">
        <v>1166</v>
      </c>
      <c r="C242" t="s">
        <v>4858</v>
      </c>
      <c r="D242" s="32"/>
      <c r="E242"/>
      <c r="F242" s="16" t="s">
        <v>5829</v>
      </c>
      <c r="G242" s="16"/>
      <c r="K242" s="16"/>
      <c r="L242" s="16"/>
      <c r="M242" s="16"/>
      <c r="N242" s="16"/>
      <c r="O242" s="16" t="s">
        <v>5810</v>
      </c>
      <c r="P242" s="16"/>
      <c r="Q242" s="16"/>
      <c r="R242" s="16"/>
      <c r="S242" s="16"/>
      <c r="T242" s="16"/>
      <c r="U242" s="16"/>
      <c r="V242" s="16"/>
      <c r="AK242" s="16"/>
      <c r="AX242" s="30"/>
      <c r="BB242" s="26"/>
      <c r="BG242" s="16"/>
      <c r="BH242" s="16"/>
      <c r="BO242" s="16" t="s">
        <v>4859</v>
      </c>
      <c r="BP242" s="16" t="s">
        <v>4860</v>
      </c>
      <c r="BQ242" s="16" t="s">
        <v>4861</v>
      </c>
      <c r="BR242" s="16"/>
      <c r="CA242" s="16"/>
      <c r="CE242" s="16" t="s">
        <v>119</v>
      </c>
      <c r="CF242" s="16" t="s">
        <v>3172</v>
      </c>
      <c r="CG242" s="16" t="s">
        <v>4859</v>
      </c>
      <c r="CH242" s="16" t="s">
        <v>4860</v>
      </c>
      <c r="CI242" s="16" t="s">
        <v>4862</v>
      </c>
      <c r="CJ242" s="16" t="s">
        <v>4863</v>
      </c>
      <c r="CK242" s="16" t="s">
        <v>4858</v>
      </c>
      <c r="CL242" s="16" t="s">
        <v>3209</v>
      </c>
      <c r="CM242" s="16" t="s">
        <v>3893</v>
      </c>
      <c r="CN242" s="16" t="s">
        <v>4864</v>
      </c>
      <c r="CR242" s="19"/>
      <c r="CV242" s="16"/>
      <c r="CY242" s="16"/>
      <c r="CZ242" s="16"/>
      <c r="DA242" s="16"/>
      <c r="DC242" s="16"/>
      <c r="DH242" s="16"/>
    </row>
    <row r="243" spans="1:112" x14ac:dyDescent="0.35">
      <c r="A243" s="16" t="s">
        <v>1166</v>
      </c>
      <c r="C243" t="s">
        <v>4865</v>
      </c>
      <c r="D243" s="32"/>
      <c r="E243"/>
      <c r="F243" s="16" t="s">
        <v>5829</v>
      </c>
      <c r="G243" s="16"/>
      <c r="K243" s="16"/>
      <c r="L243" s="16"/>
      <c r="M243" s="16"/>
      <c r="N243" s="16"/>
      <c r="O243" s="16" t="s">
        <v>5810</v>
      </c>
      <c r="P243" s="16"/>
      <c r="Q243" s="16"/>
      <c r="R243" s="16"/>
      <c r="S243" s="16"/>
      <c r="T243" s="16"/>
      <c r="U243" s="16"/>
      <c r="V243" s="16"/>
      <c r="AK243" s="16"/>
      <c r="AX243" s="30"/>
      <c r="BB243" s="26"/>
      <c r="BG243" s="16"/>
      <c r="BH243" s="16"/>
      <c r="BO243" s="16" t="s">
        <v>4866</v>
      </c>
      <c r="BP243" s="16" t="s">
        <v>4867</v>
      </c>
      <c r="BQ243" s="16" t="s">
        <v>4868</v>
      </c>
      <c r="BR243" s="16"/>
      <c r="CA243" s="16"/>
      <c r="CE243" s="16" t="s">
        <v>119</v>
      </c>
      <c r="CF243" s="16" t="s">
        <v>3172</v>
      </c>
      <c r="CG243" s="16" t="s">
        <v>4866</v>
      </c>
      <c r="CH243" s="16" t="s">
        <v>4867</v>
      </c>
      <c r="CI243" s="16" t="s">
        <v>6126</v>
      </c>
      <c r="CJ243" s="16" t="s">
        <v>4869</v>
      </c>
      <c r="CK243" s="16" t="s">
        <v>4865</v>
      </c>
      <c r="CL243" s="16" t="s">
        <v>3234</v>
      </c>
      <c r="CM243" s="16" t="s">
        <v>3802</v>
      </c>
      <c r="CN243" s="16" t="s">
        <v>4870</v>
      </c>
      <c r="CR243" s="19"/>
      <c r="CV243" s="16"/>
      <c r="CY243" s="16"/>
      <c r="CZ243" s="16"/>
      <c r="DA243" s="16"/>
      <c r="DC243" s="16"/>
      <c r="DH243" s="16"/>
    </row>
    <row r="244" spans="1:112" x14ac:dyDescent="0.35">
      <c r="A244" s="16" t="s">
        <v>1166</v>
      </c>
      <c r="C244" t="s">
        <v>4871</v>
      </c>
      <c r="D244" s="32"/>
      <c r="E244"/>
      <c r="F244" s="16" t="s">
        <v>5829</v>
      </c>
      <c r="G244" s="16"/>
      <c r="K244" s="16"/>
      <c r="L244" s="16"/>
      <c r="M244" s="16"/>
      <c r="N244" s="16"/>
      <c r="O244" s="16" t="s">
        <v>5810</v>
      </c>
      <c r="P244" s="16"/>
      <c r="Q244" s="16"/>
      <c r="R244" s="16"/>
      <c r="S244" s="16"/>
      <c r="T244" s="16"/>
      <c r="U244" s="16"/>
      <c r="V244" s="16"/>
      <c r="AK244" s="16"/>
      <c r="AX244" s="30"/>
      <c r="BB244" s="26"/>
      <c r="BG244" s="16"/>
      <c r="BH244" s="16"/>
      <c r="BO244" s="16" t="s">
        <v>4872</v>
      </c>
      <c r="BP244" s="16" t="s">
        <v>4873</v>
      </c>
      <c r="BQ244" s="16" t="s">
        <v>4874</v>
      </c>
      <c r="BR244" s="16"/>
      <c r="CA244" s="16"/>
      <c r="CE244" s="16" t="s">
        <v>119</v>
      </c>
      <c r="CF244" s="16" t="s">
        <v>3172</v>
      </c>
      <c r="CG244" s="16" t="s">
        <v>4872</v>
      </c>
      <c r="CH244" s="16" t="s">
        <v>4873</v>
      </c>
      <c r="CI244" s="16" t="s">
        <v>4875</v>
      </c>
      <c r="CJ244" s="16" t="s">
        <v>4876</v>
      </c>
      <c r="CK244" s="16" t="s">
        <v>4871</v>
      </c>
      <c r="CL244" s="16" t="s">
        <v>3489</v>
      </c>
      <c r="CM244" s="16" t="s">
        <v>4877</v>
      </c>
      <c r="CN244" s="16" t="s">
        <v>4174</v>
      </c>
      <c r="CR244" s="19"/>
      <c r="CV244" s="16"/>
      <c r="CY244" s="16"/>
      <c r="CZ244" s="16"/>
      <c r="DA244" s="16"/>
      <c r="DC244" s="16"/>
      <c r="DH244" s="16"/>
    </row>
    <row r="245" spans="1:112" x14ac:dyDescent="0.35">
      <c r="A245" s="16" t="s">
        <v>1166</v>
      </c>
      <c r="C245" t="s">
        <v>4878</v>
      </c>
      <c r="D245" s="32"/>
      <c r="E245"/>
      <c r="F245" s="16" t="s">
        <v>5829</v>
      </c>
      <c r="G245" s="16"/>
      <c r="K245" s="16"/>
      <c r="L245" s="16"/>
      <c r="M245" s="16"/>
      <c r="N245" s="16"/>
      <c r="O245" s="16" t="s">
        <v>5810</v>
      </c>
      <c r="P245" s="16"/>
      <c r="Q245" s="16"/>
      <c r="R245" s="16"/>
      <c r="S245" s="16"/>
      <c r="T245" s="16"/>
      <c r="U245" s="16"/>
      <c r="V245" s="16"/>
      <c r="AK245" s="16"/>
      <c r="AX245" s="30"/>
      <c r="BB245" s="26"/>
      <c r="BG245" s="16"/>
      <c r="BH245" s="16"/>
      <c r="BO245" s="16" t="s">
        <v>4879</v>
      </c>
      <c r="BP245" s="16" t="s">
        <v>4880</v>
      </c>
      <c r="BQ245" s="16" t="s">
        <v>4881</v>
      </c>
      <c r="BR245" s="16"/>
      <c r="CA245" s="16"/>
      <c r="CE245" s="16" t="s">
        <v>119</v>
      </c>
      <c r="CF245" s="16" t="s">
        <v>3172</v>
      </c>
      <c r="CG245" s="16" t="s">
        <v>4879</v>
      </c>
      <c r="CH245" s="16" t="s">
        <v>4880</v>
      </c>
      <c r="CI245" s="16" t="s">
        <v>4882</v>
      </c>
      <c r="CJ245" s="16" t="s">
        <v>4883</v>
      </c>
      <c r="CK245" s="16" t="s">
        <v>4878</v>
      </c>
      <c r="CL245" s="16" t="s">
        <v>3292</v>
      </c>
      <c r="CM245" s="16" t="s">
        <v>4884</v>
      </c>
      <c r="CN245" s="16" t="s">
        <v>3395</v>
      </c>
      <c r="CR245" s="19"/>
      <c r="CV245" s="16"/>
      <c r="CY245" s="16"/>
      <c r="CZ245" s="16"/>
      <c r="DA245" s="16"/>
      <c r="DC245" s="16"/>
      <c r="DH245" s="16"/>
    </row>
    <row r="246" spans="1:112" x14ac:dyDescent="0.35">
      <c r="A246" s="16" t="s">
        <v>1166</v>
      </c>
      <c r="C246" t="s">
        <v>4885</v>
      </c>
      <c r="D246" s="32"/>
      <c r="E246"/>
      <c r="F246" s="16" t="s">
        <v>5829</v>
      </c>
      <c r="G246" s="16"/>
      <c r="K246" s="16"/>
      <c r="L246" s="16"/>
      <c r="M246" s="16"/>
      <c r="N246" s="16"/>
      <c r="O246" s="16" t="s">
        <v>5810</v>
      </c>
      <c r="P246" s="16"/>
      <c r="Q246" s="16"/>
      <c r="R246" s="16"/>
      <c r="S246" s="16"/>
      <c r="T246" s="16"/>
      <c r="U246" s="16"/>
      <c r="V246" s="16"/>
      <c r="AK246" s="16"/>
      <c r="AX246" s="30"/>
      <c r="BB246" s="26"/>
      <c r="BG246" s="16"/>
      <c r="BH246" s="16"/>
      <c r="BO246" s="16" t="s">
        <v>4886</v>
      </c>
      <c r="BP246" s="16" t="s">
        <v>4887</v>
      </c>
      <c r="BQ246" s="16" t="s">
        <v>3313</v>
      </c>
      <c r="BR246" s="16"/>
      <c r="CA246" s="16"/>
      <c r="CE246" s="16" t="s">
        <v>119</v>
      </c>
      <c r="CF246" s="16" t="s">
        <v>3172</v>
      </c>
      <c r="CG246" s="16" t="s">
        <v>4886</v>
      </c>
      <c r="CH246" s="16" t="s">
        <v>4887</v>
      </c>
      <c r="CI246" s="16" t="s">
        <v>6103</v>
      </c>
      <c r="CJ246" s="16" t="s">
        <v>4888</v>
      </c>
      <c r="CK246" s="16" t="s">
        <v>4885</v>
      </c>
      <c r="CL246" s="16" t="s">
        <v>3209</v>
      </c>
      <c r="CM246" s="16" t="s">
        <v>3615</v>
      </c>
      <c r="CN246" s="16" t="s">
        <v>4102</v>
      </c>
      <c r="CR246" s="19"/>
      <c r="CV246" s="16"/>
      <c r="CY246" s="16"/>
      <c r="CZ246" s="16"/>
      <c r="DA246" s="16"/>
      <c r="DC246" s="16"/>
      <c r="DH246" s="16"/>
    </row>
    <row r="247" spans="1:112" x14ac:dyDescent="0.35">
      <c r="A247" s="16" t="s">
        <v>1166</v>
      </c>
      <c r="C247" t="s">
        <v>4889</v>
      </c>
      <c r="D247" s="32"/>
      <c r="E247"/>
      <c r="F247" s="16" t="s">
        <v>5829</v>
      </c>
      <c r="G247" s="16"/>
      <c r="K247" s="16"/>
      <c r="L247" s="16"/>
      <c r="M247" s="16"/>
      <c r="N247" s="16"/>
      <c r="O247" s="16" t="s">
        <v>5810</v>
      </c>
      <c r="P247" s="16"/>
      <c r="Q247" s="16"/>
      <c r="R247" s="16"/>
      <c r="S247" s="16"/>
      <c r="T247" s="16"/>
      <c r="U247" s="16"/>
      <c r="V247" s="16"/>
      <c r="AK247" s="16"/>
      <c r="AX247" s="30"/>
      <c r="BB247" s="26"/>
      <c r="BG247" s="16"/>
      <c r="BH247" s="16"/>
      <c r="BO247" s="16" t="s">
        <v>4890</v>
      </c>
      <c r="BP247" s="16" t="s">
        <v>4891</v>
      </c>
      <c r="BQ247" s="16" t="s">
        <v>4892</v>
      </c>
      <c r="BR247" s="16"/>
      <c r="CA247" s="16"/>
      <c r="CE247" s="16" t="s">
        <v>119</v>
      </c>
      <c r="CF247" s="16" t="s">
        <v>3172</v>
      </c>
      <c r="CG247" s="16" t="s">
        <v>4890</v>
      </c>
      <c r="CH247" s="16" t="s">
        <v>4891</v>
      </c>
      <c r="CI247" s="16" t="s">
        <v>4893</v>
      </c>
      <c r="CJ247" s="16" t="s">
        <v>4894</v>
      </c>
      <c r="CK247" s="16" t="s">
        <v>4889</v>
      </c>
      <c r="CL247" s="16" t="s">
        <v>3557</v>
      </c>
      <c r="CM247" s="16" t="s">
        <v>3615</v>
      </c>
      <c r="CN247" s="16" t="s">
        <v>3459</v>
      </c>
      <c r="CR247" s="19"/>
      <c r="CV247" s="16"/>
      <c r="CY247" s="16"/>
      <c r="CZ247" s="16"/>
      <c r="DA247" s="16"/>
      <c r="DC247" s="16"/>
      <c r="DH247" s="16"/>
    </row>
    <row r="248" spans="1:112" x14ac:dyDescent="0.35">
      <c r="A248" s="16" t="s">
        <v>1166</v>
      </c>
      <c r="C248" t="s">
        <v>4895</v>
      </c>
      <c r="D248" s="32"/>
      <c r="E248"/>
      <c r="F248" s="16" t="s">
        <v>5829</v>
      </c>
      <c r="G248" s="16"/>
      <c r="K248" s="16"/>
      <c r="L248" s="16"/>
      <c r="M248" s="16"/>
      <c r="N248" s="16"/>
      <c r="O248" s="16" t="s">
        <v>5810</v>
      </c>
      <c r="P248" s="16"/>
      <c r="Q248" s="16"/>
      <c r="R248" s="16"/>
      <c r="S248" s="16"/>
      <c r="T248" s="16"/>
      <c r="U248" s="16"/>
      <c r="V248" s="16"/>
      <c r="AK248" s="16"/>
      <c r="AX248" s="30"/>
      <c r="BB248" s="26"/>
      <c r="BG248" s="16"/>
      <c r="BH248" s="16"/>
      <c r="BO248" s="16" t="s">
        <v>4896</v>
      </c>
      <c r="BP248" s="16" t="s">
        <v>4897</v>
      </c>
      <c r="BQ248" s="16" t="s">
        <v>4898</v>
      </c>
      <c r="BR248" s="16"/>
      <c r="CA248" s="16"/>
      <c r="CE248" s="16" t="s">
        <v>119</v>
      </c>
      <c r="CF248" s="16" t="s">
        <v>3172</v>
      </c>
      <c r="CG248" s="16" t="s">
        <v>4896</v>
      </c>
      <c r="CH248" s="16" t="s">
        <v>4897</v>
      </c>
      <c r="CI248" s="16" t="s">
        <v>4899</v>
      </c>
      <c r="CJ248" s="16" t="s">
        <v>4900</v>
      </c>
      <c r="CK248" s="16" t="s">
        <v>4895</v>
      </c>
      <c r="CL248" s="16" t="s">
        <v>3900</v>
      </c>
      <c r="CM248" s="16" t="s">
        <v>4901</v>
      </c>
      <c r="CN248" s="16" t="s">
        <v>4029</v>
      </c>
      <c r="CR248" s="19"/>
      <c r="CV248" s="16"/>
      <c r="CY248" s="16"/>
      <c r="CZ248" s="16"/>
      <c r="DA248" s="16"/>
      <c r="DC248" s="16"/>
      <c r="DH248" s="16"/>
    </row>
    <row r="249" spans="1:112" x14ac:dyDescent="0.35">
      <c r="A249" s="16" t="s">
        <v>1166</v>
      </c>
      <c r="C249" t="s">
        <v>4902</v>
      </c>
      <c r="D249" s="32"/>
      <c r="E249"/>
      <c r="F249" s="16" t="s">
        <v>5829</v>
      </c>
      <c r="G249" s="16"/>
      <c r="K249" s="16"/>
      <c r="L249" s="16"/>
      <c r="M249" s="16"/>
      <c r="N249" s="16"/>
      <c r="O249" s="16" t="s">
        <v>5810</v>
      </c>
      <c r="P249" s="16"/>
      <c r="Q249" s="16"/>
      <c r="R249" s="16"/>
      <c r="S249" s="16"/>
      <c r="T249" s="16"/>
      <c r="U249" s="16"/>
      <c r="V249" s="16"/>
      <c r="AK249" s="16"/>
      <c r="AX249" s="30"/>
      <c r="BB249" s="26"/>
      <c r="BG249" s="16"/>
      <c r="BH249" s="16"/>
      <c r="BO249" s="16" t="s">
        <v>4903</v>
      </c>
      <c r="BP249" s="16" t="s">
        <v>4904</v>
      </c>
      <c r="BQ249" s="16" t="s">
        <v>4905</v>
      </c>
      <c r="BR249" s="16"/>
      <c r="CA249" s="16"/>
      <c r="CE249" s="16" t="s">
        <v>119</v>
      </c>
      <c r="CF249" s="16" t="s">
        <v>3172</v>
      </c>
      <c r="CG249" s="16" t="s">
        <v>4903</v>
      </c>
      <c r="CH249" s="16" t="s">
        <v>4904</v>
      </c>
      <c r="CI249" s="16" t="s">
        <v>4906</v>
      </c>
      <c r="CJ249" s="16" t="s">
        <v>4907</v>
      </c>
      <c r="CK249" s="16" t="s">
        <v>4902</v>
      </c>
      <c r="CL249" s="16" t="s">
        <v>3694</v>
      </c>
      <c r="CM249" s="16" t="s">
        <v>4492</v>
      </c>
      <c r="CN249" s="16" t="s">
        <v>4908</v>
      </c>
      <c r="CR249" s="19"/>
      <c r="CV249" s="16"/>
      <c r="CY249" s="16"/>
      <c r="CZ249" s="16"/>
      <c r="DA249" s="16"/>
      <c r="DC249" s="16"/>
      <c r="DH249" s="16"/>
    </row>
    <row r="250" spans="1:112" x14ac:dyDescent="0.35">
      <c r="A250" s="16" t="s">
        <v>1166</v>
      </c>
      <c r="C250" t="s">
        <v>4909</v>
      </c>
      <c r="D250" s="32"/>
      <c r="E250"/>
      <c r="F250" s="16" t="s">
        <v>5829</v>
      </c>
      <c r="G250" s="16"/>
      <c r="K250" s="16"/>
      <c r="L250" s="16"/>
      <c r="M250" s="16"/>
      <c r="N250" s="16"/>
      <c r="O250" s="16" t="s">
        <v>5810</v>
      </c>
      <c r="P250" s="16"/>
      <c r="Q250" s="16"/>
      <c r="R250" s="16"/>
      <c r="S250" s="16"/>
      <c r="T250" s="16"/>
      <c r="U250" s="16"/>
      <c r="V250" s="16"/>
      <c r="AK250" s="16"/>
      <c r="AX250" s="30"/>
      <c r="BB250" s="26"/>
      <c r="BG250" s="16"/>
      <c r="BH250" s="16"/>
      <c r="BO250" s="16" t="s">
        <v>4910</v>
      </c>
      <c r="BP250" s="16" t="s">
        <v>4911</v>
      </c>
      <c r="BQ250" s="16" t="s">
        <v>4912</v>
      </c>
      <c r="BR250" s="16"/>
      <c r="CA250" s="16"/>
      <c r="CE250" s="16" t="s">
        <v>119</v>
      </c>
      <c r="CF250" s="16" t="s">
        <v>3172</v>
      </c>
      <c r="CG250" s="16" t="s">
        <v>4910</v>
      </c>
      <c r="CH250" s="16" t="s">
        <v>4911</v>
      </c>
      <c r="CI250" s="16" t="s">
        <v>4913</v>
      </c>
      <c r="CJ250" s="16" t="s">
        <v>4914</v>
      </c>
      <c r="CK250" s="16" t="s">
        <v>4909</v>
      </c>
      <c r="CL250" s="16" t="s">
        <v>3694</v>
      </c>
      <c r="CM250" s="16" t="s">
        <v>4492</v>
      </c>
      <c r="CN250" s="16" t="s">
        <v>3218</v>
      </c>
      <c r="CR250" s="19"/>
      <c r="CV250" s="16"/>
      <c r="CY250" s="16"/>
      <c r="CZ250" s="16"/>
      <c r="DA250" s="16"/>
      <c r="DC250" s="16"/>
      <c r="DH250" s="16"/>
    </row>
    <row r="251" spans="1:112" x14ac:dyDescent="0.35">
      <c r="A251" s="16" t="s">
        <v>1166</v>
      </c>
      <c r="C251" t="s">
        <v>4915</v>
      </c>
      <c r="D251" s="32"/>
      <c r="E251"/>
      <c r="F251" s="16" t="s">
        <v>5829</v>
      </c>
      <c r="G251" s="16"/>
      <c r="K251" s="16"/>
      <c r="L251" s="16"/>
      <c r="M251" s="16"/>
      <c r="N251" s="16"/>
      <c r="O251" s="16" t="s">
        <v>5810</v>
      </c>
      <c r="P251" s="16"/>
      <c r="Q251" s="16"/>
      <c r="R251" s="16"/>
      <c r="S251" s="16"/>
      <c r="T251" s="16"/>
      <c r="U251" s="16"/>
      <c r="V251" s="16"/>
      <c r="AK251" s="16"/>
      <c r="AX251" s="30"/>
      <c r="BB251" s="26"/>
      <c r="BG251" s="16"/>
      <c r="BH251" s="16"/>
      <c r="BO251" s="16" t="s">
        <v>4916</v>
      </c>
      <c r="BP251" s="16" t="s">
        <v>4917</v>
      </c>
      <c r="BQ251" s="16" t="s">
        <v>4918</v>
      </c>
      <c r="BR251" s="16"/>
      <c r="CA251" s="16"/>
      <c r="CE251" s="16" t="s">
        <v>119</v>
      </c>
      <c r="CF251" s="16" t="s">
        <v>3172</v>
      </c>
      <c r="CG251" s="16" t="s">
        <v>4916</v>
      </c>
      <c r="CH251" s="16" t="s">
        <v>4917</v>
      </c>
      <c r="CI251" s="16" t="s">
        <v>4919</v>
      </c>
      <c r="CJ251" s="16" t="s">
        <v>4920</v>
      </c>
      <c r="CK251" s="16" t="s">
        <v>4915</v>
      </c>
      <c r="CL251" s="16" t="s">
        <v>3489</v>
      </c>
      <c r="CM251" s="16" t="s">
        <v>3378</v>
      </c>
      <c r="CN251" s="16" t="s">
        <v>4921</v>
      </c>
      <c r="CR251" s="19"/>
      <c r="CV251" s="16"/>
      <c r="CY251" s="16"/>
      <c r="CZ251" s="16"/>
      <c r="DA251" s="16"/>
      <c r="DC251" s="16"/>
      <c r="DH251" s="16"/>
    </row>
    <row r="252" spans="1:112" x14ac:dyDescent="0.35">
      <c r="A252" s="16" t="s">
        <v>1166</v>
      </c>
      <c r="C252" t="s">
        <v>4922</v>
      </c>
      <c r="D252" s="32"/>
      <c r="E252"/>
      <c r="F252" s="16" t="s">
        <v>5829</v>
      </c>
      <c r="G252" s="16"/>
      <c r="K252" s="16"/>
      <c r="L252" s="16"/>
      <c r="M252" s="16"/>
      <c r="N252" s="16"/>
      <c r="O252" s="16" t="s">
        <v>5810</v>
      </c>
      <c r="P252" s="16"/>
      <c r="Q252" s="16"/>
      <c r="R252" s="16"/>
      <c r="S252" s="16"/>
      <c r="T252" s="16"/>
      <c r="U252" s="16"/>
      <c r="V252" s="16"/>
      <c r="AK252" s="16"/>
      <c r="AX252" s="30"/>
      <c r="BB252" s="26"/>
      <c r="BG252" s="16"/>
      <c r="BH252" s="16"/>
      <c r="BO252" s="16" t="s">
        <v>4923</v>
      </c>
      <c r="BP252" s="16" t="s">
        <v>4924</v>
      </c>
      <c r="BQ252" s="16" t="s">
        <v>4925</v>
      </c>
      <c r="BR252" s="16"/>
      <c r="CA252" s="16"/>
      <c r="CE252" s="16" t="s">
        <v>119</v>
      </c>
      <c r="CF252" s="16" t="s">
        <v>3172</v>
      </c>
      <c r="CG252" s="16" t="s">
        <v>4923</v>
      </c>
      <c r="CH252" s="16" t="s">
        <v>4924</v>
      </c>
      <c r="CI252" s="16" t="s">
        <v>4926</v>
      </c>
      <c r="CJ252" s="16" t="s">
        <v>4927</v>
      </c>
      <c r="CK252" s="16" t="s">
        <v>4922</v>
      </c>
      <c r="CL252" s="16" t="s">
        <v>3338</v>
      </c>
      <c r="CM252" s="16" t="s">
        <v>4928</v>
      </c>
      <c r="CN252" s="16" t="s">
        <v>4840</v>
      </c>
      <c r="CR252" s="19"/>
      <c r="CV252" s="16"/>
      <c r="CY252" s="16"/>
      <c r="CZ252" s="16"/>
      <c r="DA252" s="16"/>
      <c r="DC252" s="16"/>
      <c r="DH252" s="16"/>
    </row>
    <row r="253" spans="1:112" x14ac:dyDescent="0.35">
      <c r="A253" s="16" t="s">
        <v>1166</v>
      </c>
      <c r="C253" t="s">
        <v>4929</v>
      </c>
      <c r="D253" s="32"/>
      <c r="E253"/>
      <c r="F253" s="16" t="s">
        <v>5829</v>
      </c>
      <c r="G253" s="16"/>
      <c r="K253" s="16"/>
      <c r="L253" s="16"/>
      <c r="M253" s="16"/>
      <c r="N253" s="16"/>
      <c r="O253" s="16" t="s">
        <v>5810</v>
      </c>
      <c r="P253" s="16"/>
      <c r="Q253" s="16"/>
      <c r="R253" s="16"/>
      <c r="S253" s="16"/>
      <c r="T253" s="16"/>
      <c r="U253" s="16"/>
      <c r="V253" s="16"/>
      <c r="AK253" s="16"/>
      <c r="AX253" s="30"/>
      <c r="BB253" s="26"/>
      <c r="BG253" s="16"/>
      <c r="BH253" s="16"/>
      <c r="BO253" s="16" t="s">
        <v>4930</v>
      </c>
      <c r="BP253" s="16" t="s">
        <v>4931</v>
      </c>
      <c r="BQ253" s="16" t="s">
        <v>4932</v>
      </c>
      <c r="BR253" s="16"/>
      <c r="CA253" s="16"/>
      <c r="CE253" s="16" t="s">
        <v>119</v>
      </c>
      <c r="CF253" s="16" t="s">
        <v>3172</v>
      </c>
      <c r="CG253" s="16" t="s">
        <v>4930</v>
      </c>
      <c r="CH253" s="16" t="s">
        <v>4931</v>
      </c>
      <c r="CI253" s="16" t="s">
        <v>4933</v>
      </c>
      <c r="CJ253" s="16" t="s">
        <v>4934</v>
      </c>
      <c r="CK253" s="16" t="s">
        <v>4929</v>
      </c>
      <c r="CL253" s="16" t="s">
        <v>3726</v>
      </c>
      <c r="CM253" s="16" t="s">
        <v>3345</v>
      </c>
      <c r="CN253" s="16" t="s">
        <v>3519</v>
      </c>
      <c r="CR253" s="19"/>
      <c r="CV253" s="16"/>
      <c r="CY253" s="16"/>
      <c r="CZ253" s="16"/>
      <c r="DA253" s="16"/>
      <c r="DC253" s="16"/>
      <c r="DH253" s="16"/>
    </row>
    <row r="254" spans="1:112" x14ac:dyDescent="0.35">
      <c r="A254" s="16" t="s">
        <v>1166</v>
      </c>
      <c r="C254" t="s">
        <v>4935</v>
      </c>
      <c r="D254" s="32"/>
      <c r="E254"/>
      <c r="F254" s="16" t="s">
        <v>5829</v>
      </c>
      <c r="G254" s="16"/>
      <c r="K254" s="16"/>
      <c r="L254" s="16"/>
      <c r="M254" s="16"/>
      <c r="N254" s="16"/>
      <c r="O254" s="16" t="s">
        <v>5810</v>
      </c>
      <c r="P254" s="16"/>
      <c r="Q254" s="16"/>
      <c r="R254" s="16"/>
      <c r="S254" s="16"/>
      <c r="T254" s="16"/>
      <c r="U254" s="16"/>
      <c r="V254" s="16"/>
      <c r="AK254" s="16"/>
      <c r="AX254" s="30"/>
      <c r="BB254" s="26"/>
      <c r="BG254" s="16"/>
      <c r="BH254" s="16"/>
      <c r="BO254" s="16" t="s">
        <v>4936</v>
      </c>
      <c r="BP254" s="16" t="s">
        <v>4937</v>
      </c>
      <c r="BQ254" s="16" t="s">
        <v>4938</v>
      </c>
      <c r="BR254" s="16"/>
      <c r="CA254" s="16"/>
      <c r="CE254" s="16" t="s">
        <v>119</v>
      </c>
      <c r="CF254" s="16" t="s">
        <v>3172</v>
      </c>
      <c r="CG254" s="16" t="s">
        <v>4936</v>
      </c>
      <c r="CH254" s="16" t="s">
        <v>4937</v>
      </c>
      <c r="CI254" s="16" t="s">
        <v>4939</v>
      </c>
      <c r="CJ254" s="16" t="s">
        <v>4940</v>
      </c>
      <c r="CK254" s="16" t="s">
        <v>4935</v>
      </c>
      <c r="CL254" s="16" t="s">
        <v>3565</v>
      </c>
      <c r="CM254" s="16" t="s">
        <v>4941</v>
      </c>
      <c r="CN254" s="16" t="s">
        <v>3176</v>
      </c>
      <c r="CR254" s="19"/>
      <c r="CV254" s="16"/>
      <c r="CY254" s="16"/>
      <c r="CZ254" s="16"/>
      <c r="DA254" s="16"/>
      <c r="DC254" s="16"/>
      <c r="DH254" s="16"/>
    </row>
    <row r="255" spans="1:112" x14ac:dyDescent="0.35">
      <c r="A255" s="16" t="s">
        <v>1166</v>
      </c>
      <c r="C255" t="s">
        <v>4942</v>
      </c>
      <c r="D255" s="32"/>
      <c r="E255"/>
      <c r="F255" s="16" t="s">
        <v>5829</v>
      </c>
      <c r="G255" s="16"/>
      <c r="K255" s="16"/>
      <c r="L255" s="16"/>
      <c r="M255" s="16"/>
      <c r="N255" s="16"/>
      <c r="O255" s="16" t="s">
        <v>5810</v>
      </c>
      <c r="P255" s="16"/>
      <c r="Q255" s="16"/>
      <c r="R255" s="16"/>
      <c r="S255" s="16"/>
      <c r="T255" s="16"/>
      <c r="U255" s="16"/>
      <c r="V255" s="16"/>
      <c r="AK255" s="16"/>
      <c r="AX255" s="30"/>
      <c r="BB255" s="26"/>
      <c r="BG255" s="16"/>
      <c r="BH255" s="16"/>
      <c r="BO255" s="16" t="s">
        <v>4943</v>
      </c>
      <c r="BP255" s="16" t="s">
        <v>4944</v>
      </c>
      <c r="BQ255" s="16" t="s">
        <v>4945</v>
      </c>
      <c r="BR255" s="16"/>
      <c r="CA255" s="16"/>
      <c r="CE255" s="16" t="s">
        <v>119</v>
      </c>
      <c r="CF255" s="16" t="s">
        <v>3172</v>
      </c>
      <c r="CG255" s="16" t="s">
        <v>4943</v>
      </c>
      <c r="CH255" s="16" t="s">
        <v>4944</v>
      </c>
      <c r="CI255" s="16" t="s">
        <v>4946</v>
      </c>
      <c r="CJ255" s="16" t="s">
        <v>4947</v>
      </c>
      <c r="CK255" s="16" t="s">
        <v>4942</v>
      </c>
      <c r="CL255" s="16" t="s">
        <v>3183</v>
      </c>
      <c r="CM255" s="16" t="s">
        <v>4948</v>
      </c>
      <c r="CN255" s="16" t="s">
        <v>4949</v>
      </c>
      <c r="CR255" s="19"/>
      <c r="CV255" s="16"/>
      <c r="CY255" s="16"/>
      <c r="CZ255" s="16"/>
      <c r="DA255" s="16"/>
      <c r="DC255" s="16"/>
      <c r="DH255" s="16"/>
    </row>
    <row r="256" spans="1:112" x14ac:dyDescent="0.35">
      <c r="A256" s="16" t="s">
        <v>1166</v>
      </c>
      <c r="C256" t="s">
        <v>4950</v>
      </c>
      <c r="D256" s="32"/>
      <c r="E256"/>
      <c r="F256" s="16" t="s">
        <v>5829</v>
      </c>
      <c r="G256" s="16"/>
      <c r="K256" s="16"/>
      <c r="L256" s="16"/>
      <c r="M256" s="16"/>
      <c r="N256" s="16"/>
      <c r="O256" s="16" t="s">
        <v>5810</v>
      </c>
      <c r="P256" s="16"/>
      <c r="Q256" s="16"/>
      <c r="R256" s="16"/>
      <c r="S256" s="16"/>
      <c r="T256" s="16"/>
      <c r="U256" s="16"/>
      <c r="V256" s="16"/>
      <c r="AK256" s="16"/>
      <c r="AX256" s="30"/>
      <c r="BB256" s="26"/>
      <c r="BG256" s="16"/>
      <c r="BH256" s="16"/>
      <c r="BO256" s="16" t="s">
        <v>4951</v>
      </c>
      <c r="BP256" s="16" t="s">
        <v>4952</v>
      </c>
      <c r="BQ256" s="16" t="s">
        <v>4953</v>
      </c>
      <c r="BR256" s="16"/>
      <c r="CA256" s="16"/>
      <c r="CE256" s="16" t="s">
        <v>119</v>
      </c>
      <c r="CF256" s="16" t="s">
        <v>3172</v>
      </c>
      <c r="CG256" s="16" t="s">
        <v>4951</v>
      </c>
      <c r="CH256" s="16" t="s">
        <v>4952</v>
      </c>
      <c r="CI256" s="16" t="s">
        <v>4954</v>
      </c>
      <c r="CJ256" s="16" t="s">
        <v>4955</v>
      </c>
      <c r="CK256" s="16" t="s">
        <v>4950</v>
      </c>
      <c r="CL256" s="16" t="s">
        <v>3225</v>
      </c>
      <c r="CM256" s="16" t="s">
        <v>3345</v>
      </c>
      <c r="CN256" s="16" t="s">
        <v>3294</v>
      </c>
      <c r="CR256" s="19"/>
      <c r="CV256" s="16"/>
      <c r="CY256" s="16"/>
      <c r="CZ256" s="16"/>
      <c r="DA256" s="16"/>
      <c r="DC256" s="16"/>
      <c r="DH256" s="16"/>
    </row>
    <row r="257" spans="1:112" x14ac:dyDescent="0.35">
      <c r="A257" s="16" t="s">
        <v>1166</v>
      </c>
      <c r="C257" t="s">
        <v>4957</v>
      </c>
      <c r="D257" s="32"/>
      <c r="E257"/>
      <c r="F257" s="16" t="s">
        <v>5829</v>
      </c>
      <c r="G257" s="16"/>
      <c r="K257" s="16"/>
      <c r="L257" s="16"/>
      <c r="M257" s="16"/>
      <c r="N257" s="16"/>
      <c r="O257" s="16" t="s">
        <v>5810</v>
      </c>
      <c r="P257" s="16"/>
      <c r="Q257" s="16"/>
      <c r="R257" s="16"/>
      <c r="S257" s="16"/>
      <c r="T257" s="16"/>
      <c r="U257" s="16"/>
      <c r="V257" s="16"/>
      <c r="AK257" s="16"/>
      <c r="AX257" s="30"/>
      <c r="BB257" s="26"/>
      <c r="BG257" s="16"/>
      <c r="BH257" s="16"/>
      <c r="BO257" s="16" t="s">
        <v>4958</v>
      </c>
      <c r="BP257" s="16" t="s">
        <v>4959</v>
      </c>
      <c r="BQ257" s="16" t="s">
        <v>4960</v>
      </c>
      <c r="BR257" s="16"/>
      <c r="CA257" s="16"/>
      <c r="CE257" s="16" t="s">
        <v>119</v>
      </c>
      <c r="CF257" s="16" t="s">
        <v>3172</v>
      </c>
      <c r="CG257" s="16" t="s">
        <v>4958</v>
      </c>
      <c r="CH257" s="16" t="s">
        <v>4959</v>
      </c>
      <c r="CI257" s="16" t="s">
        <v>4961</v>
      </c>
      <c r="CJ257" s="16" t="s">
        <v>4962</v>
      </c>
      <c r="CK257" s="16" t="s">
        <v>4957</v>
      </c>
      <c r="CL257" s="16" t="s">
        <v>3174</v>
      </c>
      <c r="CM257" s="16" t="s">
        <v>3175</v>
      </c>
      <c r="CN257" s="16" t="s">
        <v>3218</v>
      </c>
      <c r="CR257" s="19"/>
      <c r="CV257" s="16"/>
      <c r="CY257" s="16"/>
      <c r="CZ257" s="16"/>
      <c r="DA257" s="16"/>
      <c r="DC257" s="16"/>
      <c r="DH257" s="16"/>
    </row>
    <row r="258" spans="1:112" x14ac:dyDescent="0.35">
      <c r="A258" s="16" t="s">
        <v>1166</v>
      </c>
      <c r="C258" t="s">
        <v>4963</v>
      </c>
      <c r="D258" s="32"/>
      <c r="E258"/>
      <c r="F258" s="16" t="s">
        <v>5829</v>
      </c>
      <c r="G258" s="16"/>
      <c r="K258" s="16"/>
      <c r="L258" s="16"/>
      <c r="M258" s="16"/>
      <c r="N258" s="16"/>
      <c r="O258" s="16" t="s">
        <v>5810</v>
      </c>
      <c r="P258" s="16"/>
      <c r="Q258" s="16"/>
      <c r="R258" s="16"/>
      <c r="S258" s="16"/>
      <c r="T258" s="16"/>
      <c r="U258" s="16"/>
      <c r="V258" s="16"/>
      <c r="AK258" s="16"/>
      <c r="AX258" s="30"/>
      <c r="BB258" s="26"/>
      <c r="BG258" s="16"/>
      <c r="BH258" s="16"/>
      <c r="BO258" s="16" t="s">
        <v>4964</v>
      </c>
      <c r="BP258" s="16" t="s">
        <v>4965</v>
      </c>
      <c r="BQ258" s="16" t="s">
        <v>4966</v>
      </c>
      <c r="BR258" s="16"/>
      <c r="CA258" s="16"/>
      <c r="CE258" s="16" t="s">
        <v>119</v>
      </c>
      <c r="CF258" s="16" t="s">
        <v>3172</v>
      </c>
      <c r="CG258" s="16" t="s">
        <v>4964</v>
      </c>
      <c r="CH258" s="16" t="s">
        <v>4965</v>
      </c>
      <c r="CI258" s="16" t="s">
        <v>4967</v>
      </c>
      <c r="CJ258" s="16" t="s">
        <v>4968</v>
      </c>
      <c r="CK258" s="16" t="s">
        <v>4963</v>
      </c>
      <c r="CL258" s="16" t="s">
        <v>3183</v>
      </c>
      <c r="CM258" s="16" t="s">
        <v>3502</v>
      </c>
      <c r="CN258" s="16" t="s">
        <v>3459</v>
      </c>
      <c r="CR258" s="19"/>
      <c r="CV258" s="16"/>
      <c r="CY258" s="16"/>
      <c r="CZ258" s="16"/>
      <c r="DA258" s="16"/>
      <c r="DC258" s="16"/>
      <c r="DH258" s="16"/>
    </row>
    <row r="259" spans="1:112" x14ac:dyDescent="0.35">
      <c r="A259" s="16" t="s">
        <v>1166</v>
      </c>
      <c r="C259" t="s">
        <v>392</v>
      </c>
      <c r="D259" s="32"/>
      <c r="E259"/>
      <c r="F259" s="16" t="s">
        <v>5829</v>
      </c>
      <c r="G259" s="16"/>
      <c r="K259" s="16"/>
      <c r="L259" s="16"/>
      <c r="M259" s="16"/>
      <c r="N259" s="16"/>
      <c r="O259" s="16" t="s">
        <v>5810</v>
      </c>
      <c r="P259" s="16"/>
      <c r="Q259" s="16"/>
      <c r="R259" s="16"/>
      <c r="S259" s="16"/>
      <c r="T259" s="16"/>
      <c r="U259" s="16"/>
      <c r="V259" s="16"/>
      <c r="AK259" s="16"/>
      <c r="AX259" s="30"/>
      <c r="BB259" s="26"/>
      <c r="BG259" s="16"/>
      <c r="BH259" s="16"/>
      <c r="BO259" s="16" t="s">
        <v>379</v>
      </c>
      <c r="BP259" s="16" t="s">
        <v>4969</v>
      </c>
      <c r="BQ259" s="16" t="s">
        <v>4970</v>
      </c>
      <c r="BR259" s="16"/>
      <c r="CA259" s="16"/>
      <c r="CE259" s="16" t="s">
        <v>119</v>
      </c>
      <c r="CF259" s="16" t="s">
        <v>3172</v>
      </c>
      <c r="CG259" s="16" t="s">
        <v>379</v>
      </c>
      <c r="CH259" s="16" t="s">
        <v>4969</v>
      </c>
      <c r="CI259" s="16" t="s">
        <v>4971</v>
      </c>
      <c r="CJ259" s="16" t="s">
        <v>405</v>
      </c>
      <c r="CK259" s="16" t="s">
        <v>392</v>
      </c>
      <c r="CL259" s="16" t="s">
        <v>3225</v>
      </c>
      <c r="CM259" s="16" t="s">
        <v>3175</v>
      </c>
      <c r="CN259" s="16" t="s">
        <v>3176</v>
      </c>
      <c r="CR259" s="19"/>
      <c r="CV259" s="16"/>
      <c r="CY259" s="16"/>
      <c r="CZ259" s="16"/>
      <c r="DA259" s="16"/>
      <c r="DC259" s="16"/>
      <c r="DH259" s="16"/>
    </row>
    <row r="260" spans="1:112" x14ac:dyDescent="0.35">
      <c r="A260" s="16" t="s">
        <v>1166</v>
      </c>
      <c r="C260" t="s">
        <v>4972</v>
      </c>
      <c r="D260" s="32"/>
      <c r="E260"/>
      <c r="F260" s="16" t="s">
        <v>5829</v>
      </c>
      <c r="G260" s="16"/>
      <c r="K260" s="16"/>
      <c r="L260" s="16"/>
      <c r="M260" s="16"/>
      <c r="N260" s="16"/>
      <c r="O260" s="16" t="s">
        <v>5810</v>
      </c>
      <c r="P260" s="16"/>
      <c r="Q260" s="16"/>
      <c r="R260" s="16"/>
      <c r="S260" s="16"/>
      <c r="T260" s="16"/>
      <c r="U260" s="16"/>
      <c r="V260" s="16"/>
      <c r="AK260" s="16"/>
      <c r="AX260" s="30"/>
      <c r="BB260" s="26"/>
      <c r="BG260" s="16"/>
      <c r="BH260" s="16"/>
      <c r="BO260" s="16" t="s">
        <v>4973</v>
      </c>
      <c r="BP260" s="16" t="s">
        <v>4974</v>
      </c>
      <c r="BQ260" s="16" t="s">
        <v>4975</v>
      </c>
      <c r="BR260" s="16"/>
      <c r="CA260" s="16"/>
      <c r="CE260" s="16" t="s">
        <v>119</v>
      </c>
      <c r="CF260" s="16" t="s">
        <v>3172</v>
      </c>
      <c r="CG260" s="16" t="s">
        <v>4973</v>
      </c>
      <c r="CH260" s="16" t="s">
        <v>4974</v>
      </c>
      <c r="CI260" s="16" t="s">
        <v>4976</v>
      </c>
      <c r="CJ260" s="16" t="s">
        <v>4977</v>
      </c>
      <c r="CK260" s="16" t="s">
        <v>4972</v>
      </c>
      <c r="CL260" s="16" t="s">
        <v>3183</v>
      </c>
      <c r="CM260" s="16" t="s">
        <v>4978</v>
      </c>
      <c r="CN260" s="16" t="s">
        <v>4979</v>
      </c>
      <c r="CR260" s="19"/>
      <c r="CV260" s="16"/>
      <c r="CY260" s="16"/>
      <c r="CZ260" s="16"/>
      <c r="DA260" s="16"/>
      <c r="DC260" s="16"/>
      <c r="DH260" s="16"/>
    </row>
    <row r="261" spans="1:112" x14ac:dyDescent="0.35">
      <c r="A261" s="16" t="s">
        <v>1166</v>
      </c>
      <c r="C261" t="s">
        <v>4982</v>
      </c>
      <c r="D261" s="32"/>
      <c r="E261"/>
      <c r="F261" s="16" t="s">
        <v>5829</v>
      </c>
      <c r="G261" s="16"/>
      <c r="K261" s="16"/>
      <c r="L261" s="16"/>
      <c r="M261" s="16"/>
      <c r="N261" s="16"/>
      <c r="O261" s="16" t="s">
        <v>5810</v>
      </c>
      <c r="P261" s="16"/>
      <c r="Q261" s="16"/>
      <c r="R261" s="16"/>
      <c r="S261" s="16"/>
      <c r="T261" s="16"/>
      <c r="U261" s="16"/>
      <c r="V261" s="16"/>
      <c r="AA261" s="16" t="s">
        <v>4981</v>
      </c>
      <c r="AK261" s="16"/>
      <c r="AT261" s="16">
        <f>LEN(AS261)-LEN(SUBSTITUTE(AS261,",",""))+1</f>
        <v>1</v>
      </c>
      <c r="AV261" s="16">
        <f>LEN(AU261)-LEN(SUBSTITUTE(AU261,",",""))+1</f>
        <v>1</v>
      </c>
      <c r="AW261" s="16">
        <f>Table13[[#This Row], [no. of native regions]]+Table13[[#This Row], [no. of introduced regions]]</f>
        <v>2</v>
      </c>
      <c r="AX261" s="30">
        <f>Table13[[#This Row], [no. of introduced regions]]/Table13[[#This Row], [no. of native regions]]</f>
        <v>1</v>
      </c>
      <c r="BB261" s="26"/>
      <c r="BG261" s="16"/>
      <c r="BH261" s="16"/>
      <c r="BO261" s="16" t="s">
        <v>4983</v>
      </c>
      <c r="BP261" s="16" t="s">
        <v>4984</v>
      </c>
      <c r="BQ261" s="16" t="s">
        <v>4985</v>
      </c>
      <c r="BR261" s="16"/>
      <c r="CA261" s="16"/>
      <c r="CE261" s="16" t="s">
        <v>119</v>
      </c>
      <c r="CF261" s="16" t="s">
        <v>3172</v>
      </c>
      <c r="CG261" s="16" t="s">
        <v>4983</v>
      </c>
      <c r="CH261" s="16" t="s">
        <v>4984</v>
      </c>
      <c r="CI261" s="16" t="s">
        <v>4986</v>
      </c>
      <c r="CJ261" s="16" t="s">
        <v>4987</v>
      </c>
      <c r="CL261" s="16" t="s">
        <v>4095</v>
      </c>
      <c r="CM261" s="16" t="s">
        <v>4988</v>
      </c>
      <c r="CN261" s="16" t="s">
        <v>3227</v>
      </c>
      <c r="CR261" s="19"/>
      <c r="CV261" s="16"/>
      <c r="CY261" s="16"/>
      <c r="CZ261" s="16"/>
      <c r="DA261" s="16"/>
      <c r="DC261" s="16"/>
      <c r="DH261" s="16"/>
    </row>
    <row r="262" spans="1:112" x14ac:dyDescent="0.35">
      <c r="A262" s="16" t="s">
        <v>1166</v>
      </c>
      <c r="C262" t="s">
        <v>4989</v>
      </c>
      <c r="D262" s="32"/>
      <c r="E262"/>
      <c r="F262" s="16" t="s">
        <v>5829</v>
      </c>
      <c r="G262" s="16"/>
      <c r="K262" s="16"/>
      <c r="L262" s="16"/>
      <c r="M262" s="16"/>
      <c r="N262" s="16"/>
      <c r="O262" s="16" t="s">
        <v>5810</v>
      </c>
      <c r="P262" s="16"/>
      <c r="Q262" s="16"/>
      <c r="R262" s="16"/>
      <c r="S262" s="16"/>
      <c r="T262" s="16"/>
      <c r="U262" s="16"/>
      <c r="V262" s="16"/>
      <c r="AK262" s="16"/>
      <c r="AX262" s="30"/>
      <c r="BB262" s="26"/>
      <c r="BG262" s="16"/>
      <c r="BH262" s="16"/>
      <c r="BO262" s="16" t="s">
        <v>4990</v>
      </c>
      <c r="BP262" s="16" t="s">
        <v>4991</v>
      </c>
      <c r="BQ262" s="16" t="s">
        <v>4992</v>
      </c>
      <c r="BR262" s="16"/>
      <c r="CA262" s="16"/>
      <c r="CE262" s="16" t="s">
        <v>119</v>
      </c>
      <c r="CF262" s="16" t="s">
        <v>3172</v>
      </c>
      <c r="CG262" s="16" t="s">
        <v>4990</v>
      </c>
      <c r="CH262" s="16" t="s">
        <v>4991</v>
      </c>
      <c r="CI262" s="16" t="s">
        <v>4993</v>
      </c>
      <c r="CJ262" s="16" t="s">
        <v>4994</v>
      </c>
      <c r="CK262" s="16" t="s">
        <v>4989</v>
      </c>
      <c r="CL262" s="16" t="s">
        <v>3719</v>
      </c>
      <c r="CM262" s="16" t="s">
        <v>4995</v>
      </c>
      <c r="CN262" s="16" t="s">
        <v>3294</v>
      </c>
      <c r="CR262" s="19"/>
      <c r="CV262" s="16"/>
      <c r="CY262" s="16"/>
      <c r="CZ262" s="16"/>
      <c r="DA262" s="16"/>
      <c r="DC262" s="16"/>
      <c r="DH262" s="16"/>
    </row>
    <row r="263" spans="1:112" x14ac:dyDescent="0.35">
      <c r="A263" s="16" t="s">
        <v>1166</v>
      </c>
      <c r="C263" t="s">
        <v>4996</v>
      </c>
      <c r="D263" s="32"/>
      <c r="E263"/>
      <c r="F263" s="16" t="s">
        <v>5829</v>
      </c>
      <c r="G263" s="16"/>
      <c r="K263" s="16"/>
      <c r="L263" s="16"/>
      <c r="M263" s="16"/>
      <c r="N263" s="16"/>
      <c r="O263" s="16" t="s">
        <v>5810</v>
      </c>
      <c r="P263" s="16"/>
      <c r="Q263" s="16"/>
      <c r="R263" s="16"/>
      <c r="S263" s="16"/>
      <c r="T263" s="16"/>
      <c r="U263" s="16"/>
      <c r="V263" s="16"/>
      <c r="AK263" s="16"/>
      <c r="AX263" s="30"/>
      <c r="BB263" s="26"/>
      <c r="BG263" s="16"/>
      <c r="BH263" s="16"/>
      <c r="BO263" s="16" t="s">
        <v>4997</v>
      </c>
      <c r="BP263" s="16" t="s">
        <v>4998</v>
      </c>
      <c r="BQ263" s="16" t="s">
        <v>4999</v>
      </c>
      <c r="BR263" s="16"/>
      <c r="CA263" s="16"/>
      <c r="CE263" s="16" t="s">
        <v>119</v>
      </c>
      <c r="CF263" s="16" t="s">
        <v>3172</v>
      </c>
      <c r="CG263" s="16" t="s">
        <v>4997</v>
      </c>
      <c r="CH263" s="16" t="s">
        <v>4998</v>
      </c>
      <c r="CI263" s="16" t="s">
        <v>5000</v>
      </c>
      <c r="CJ263" s="16" t="s">
        <v>5001</v>
      </c>
      <c r="CK263" s="16" t="s">
        <v>4996</v>
      </c>
      <c r="CL263" s="16" t="s">
        <v>3308</v>
      </c>
      <c r="CM263" s="16" t="s">
        <v>4995</v>
      </c>
      <c r="CN263" s="16" t="s">
        <v>3448</v>
      </c>
      <c r="CR263" s="19"/>
      <c r="CV263" s="16"/>
      <c r="CY263" s="16"/>
      <c r="CZ263" s="16"/>
      <c r="DA263" s="16"/>
      <c r="DC263" s="16"/>
      <c r="DH263" s="16"/>
    </row>
    <row r="264" spans="1:112" x14ac:dyDescent="0.35">
      <c r="A264" s="16" t="s">
        <v>1166</v>
      </c>
      <c r="C264" t="s">
        <v>5002</v>
      </c>
      <c r="D264" s="32"/>
      <c r="E264"/>
      <c r="F264" s="16" t="s">
        <v>5829</v>
      </c>
      <c r="G264" s="16"/>
      <c r="K264" s="16"/>
      <c r="L264" s="16"/>
      <c r="M264" s="16"/>
      <c r="N264" s="16"/>
      <c r="O264" s="16" t="s">
        <v>5810</v>
      </c>
      <c r="P264" s="16"/>
      <c r="Q264" s="16"/>
      <c r="R264" s="16"/>
      <c r="S264" s="16"/>
      <c r="T264" s="16"/>
      <c r="U264" s="16"/>
      <c r="V264" s="16"/>
      <c r="AK264" s="16"/>
      <c r="AX264" s="30"/>
      <c r="BB264" s="26"/>
      <c r="BG264" s="16"/>
      <c r="BH264" s="16"/>
      <c r="BO264" s="16" t="s">
        <v>5003</v>
      </c>
      <c r="BP264" s="16" t="s">
        <v>5004</v>
      </c>
      <c r="BQ264" s="16" t="s">
        <v>5005</v>
      </c>
      <c r="BR264" s="16"/>
      <c r="CA264" s="16"/>
      <c r="CE264" s="16" t="s">
        <v>119</v>
      </c>
      <c r="CF264" s="16" t="s">
        <v>3172</v>
      </c>
      <c r="CG264" s="16" t="s">
        <v>5003</v>
      </c>
      <c r="CH264" s="16" t="s">
        <v>5004</v>
      </c>
      <c r="CI264" s="16" t="s">
        <v>5006</v>
      </c>
      <c r="CJ264" s="16" t="s">
        <v>5007</v>
      </c>
      <c r="CK264" s="16" t="s">
        <v>5002</v>
      </c>
      <c r="CL264" s="16" t="s">
        <v>3183</v>
      </c>
      <c r="CM264" s="16" t="s">
        <v>5008</v>
      </c>
      <c r="CN264" s="16" t="s">
        <v>3459</v>
      </c>
      <c r="CR264" s="19"/>
      <c r="CV264" s="16"/>
      <c r="CY264" s="16"/>
      <c r="CZ264" s="16"/>
      <c r="DA264" s="16"/>
      <c r="DC264" s="16"/>
      <c r="DH264" s="16"/>
    </row>
    <row r="265" spans="1:112" x14ac:dyDescent="0.35">
      <c r="A265" s="16" t="s">
        <v>1166</v>
      </c>
      <c r="C265" t="s">
        <v>5009</v>
      </c>
      <c r="D265" s="32"/>
      <c r="E265"/>
      <c r="F265" s="16" t="s">
        <v>5829</v>
      </c>
      <c r="G265" s="16"/>
      <c r="K265" s="16"/>
      <c r="L265" s="16"/>
      <c r="M265" s="16"/>
      <c r="N265" s="16"/>
      <c r="O265" s="16" t="s">
        <v>5810</v>
      </c>
      <c r="P265" s="16"/>
      <c r="Q265" s="16"/>
      <c r="R265" s="16"/>
      <c r="S265" s="16"/>
      <c r="T265" s="16"/>
      <c r="U265" s="16"/>
      <c r="V265" s="16"/>
      <c r="AK265" s="16"/>
      <c r="AX265" s="30"/>
      <c r="BB265" s="26"/>
      <c r="BG265" s="16"/>
      <c r="BH265" s="16"/>
      <c r="BO265" s="16" t="s">
        <v>5010</v>
      </c>
      <c r="BP265" s="16" t="s">
        <v>5011</v>
      </c>
      <c r="BQ265" s="16" t="s">
        <v>5012</v>
      </c>
      <c r="BR265" s="16"/>
      <c r="CA265" s="16"/>
      <c r="CE265" s="16" t="s">
        <v>119</v>
      </c>
      <c r="CF265" s="16" t="s">
        <v>3172</v>
      </c>
      <c r="CG265" s="16" t="s">
        <v>5010</v>
      </c>
      <c r="CH265" s="16" t="s">
        <v>5011</v>
      </c>
      <c r="CI265" s="16" t="s">
        <v>5013</v>
      </c>
      <c r="CJ265" s="16" t="s">
        <v>5014</v>
      </c>
      <c r="CK265" s="16" t="s">
        <v>5009</v>
      </c>
      <c r="CL265" s="16" t="s">
        <v>3526</v>
      </c>
      <c r="CM265" s="16" t="s">
        <v>5015</v>
      </c>
      <c r="CN265" s="16" t="s">
        <v>3176</v>
      </c>
      <c r="CR265" s="19"/>
      <c r="CV265" s="16"/>
      <c r="CY265" s="16"/>
      <c r="CZ265" s="16"/>
      <c r="DA265" s="16"/>
      <c r="DC265" s="16"/>
      <c r="DH265" s="16"/>
    </row>
    <row r="266" spans="1:112" x14ac:dyDescent="0.35">
      <c r="A266" s="16" t="s">
        <v>1166</v>
      </c>
      <c r="C266" t="s">
        <v>5016</v>
      </c>
      <c r="D266" s="32"/>
      <c r="E266"/>
      <c r="F266" s="16" t="s">
        <v>5829</v>
      </c>
      <c r="G266" s="16"/>
      <c r="K266" s="16"/>
      <c r="L266" s="16"/>
      <c r="M266" s="16"/>
      <c r="N266" s="16"/>
      <c r="O266" s="16" t="s">
        <v>5810</v>
      </c>
      <c r="P266" s="16"/>
      <c r="Q266" s="16"/>
      <c r="R266" s="16"/>
      <c r="S266" s="16"/>
      <c r="T266" s="16"/>
      <c r="U266" s="16"/>
      <c r="V266" s="16"/>
      <c r="AK266" s="16"/>
      <c r="AX266" s="30"/>
      <c r="BB266" s="26"/>
      <c r="BG266" s="16"/>
      <c r="BH266" s="16"/>
      <c r="BO266" s="16" t="s">
        <v>5017</v>
      </c>
      <c r="BP266" s="16" t="s">
        <v>5018</v>
      </c>
      <c r="BQ266" s="16" t="s">
        <v>5019</v>
      </c>
      <c r="BR266" s="16"/>
      <c r="CA266" s="16"/>
      <c r="CE266" s="16" t="s">
        <v>119</v>
      </c>
      <c r="CF266" s="16" t="s">
        <v>3172</v>
      </c>
      <c r="CG266" s="16" t="s">
        <v>5017</v>
      </c>
      <c r="CH266" s="16" t="s">
        <v>5018</v>
      </c>
      <c r="CI266" s="16" t="s">
        <v>5020</v>
      </c>
      <c r="CJ266" s="16" t="s">
        <v>5021</v>
      </c>
      <c r="CK266" s="16" t="s">
        <v>5016</v>
      </c>
      <c r="CL266" s="16" t="s">
        <v>3183</v>
      </c>
      <c r="CM266" s="16" t="s">
        <v>5022</v>
      </c>
      <c r="CN266" s="16" t="s">
        <v>3459</v>
      </c>
      <c r="CR266" s="19"/>
      <c r="CV266" s="16"/>
      <c r="CY266" s="16"/>
      <c r="CZ266" s="16"/>
      <c r="DA266" s="16"/>
      <c r="DC266" s="16"/>
      <c r="DH266" s="16"/>
    </row>
    <row r="267" spans="1:112" x14ac:dyDescent="0.35">
      <c r="A267" s="16" t="s">
        <v>1166</v>
      </c>
      <c r="C267" t="s">
        <v>5023</v>
      </c>
      <c r="D267" s="32"/>
      <c r="E267"/>
      <c r="F267" s="16" t="s">
        <v>5829</v>
      </c>
      <c r="G267" s="16"/>
      <c r="K267" s="16"/>
      <c r="L267" s="16"/>
      <c r="M267" s="16"/>
      <c r="N267" s="16"/>
      <c r="O267" s="16" t="s">
        <v>5810</v>
      </c>
      <c r="P267" s="16"/>
      <c r="Q267" s="16"/>
      <c r="R267" s="16"/>
      <c r="S267" s="16"/>
      <c r="T267" s="16"/>
      <c r="U267" s="16"/>
      <c r="V267" s="16"/>
      <c r="AK267" s="16"/>
      <c r="AX267" s="30"/>
      <c r="BB267" s="26"/>
      <c r="BG267" s="16"/>
      <c r="BH267" s="16"/>
      <c r="BO267" s="16" t="s">
        <v>5024</v>
      </c>
      <c r="BP267" s="16" t="s">
        <v>5025</v>
      </c>
      <c r="BQ267" s="16" t="s">
        <v>5026</v>
      </c>
      <c r="BR267" s="16"/>
      <c r="CA267" s="16"/>
      <c r="CE267" s="16" t="s">
        <v>119</v>
      </c>
      <c r="CF267" s="16" t="s">
        <v>3172</v>
      </c>
      <c r="CG267" s="16" t="s">
        <v>5024</v>
      </c>
      <c r="CH267" s="16" t="s">
        <v>5025</v>
      </c>
      <c r="CI267" s="16" t="s">
        <v>5027</v>
      </c>
      <c r="CJ267" s="16" t="s">
        <v>5028</v>
      </c>
      <c r="CK267" s="16" t="s">
        <v>5023</v>
      </c>
      <c r="CL267" s="16" t="s">
        <v>3733</v>
      </c>
      <c r="CM267" s="16" t="s">
        <v>3435</v>
      </c>
      <c r="CN267" s="16" t="s">
        <v>3608</v>
      </c>
      <c r="CR267" s="19"/>
      <c r="CV267" s="16"/>
      <c r="CY267" s="16"/>
      <c r="CZ267" s="16"/>
      <c r="DA267" s="16"/>
      <c r="DC267" s="16"/>
      <c r="DH267" s="16"/>
    </row>
    <row r="268" spans="1:112" x14ac:dyDescent="0.35">
      <c r="A268" s="16" t="s">
        <v>1166</v>
      </c>
      <c r="C268" t="s">
        <v>5029</v>
      </c>
      <c r="D268" s="32"/>
      <c r="E268"/>
      <c r="F268" s="16" t="s">
        <v>5829</v>
      </c>
      <c r="G268" s="16"/>
      <c r="K268" s="16"/>
      <c r="L268" s="16"/>
      <c r="M268" s="16"/>
      <c r="N268" s="16"/>
      <c r="O268" s="16" t="s">
        <v>5810</v>
      </c>
      <c r="P268" s="16"/>
      <c r="Q268" s="16"/>
      <c r="R268" s="16"/>
      <c r="S268" s="16"/>
      <c r="T268" s="16"/>
      <c r="U268" s="16"/>
      <c r="V268" s="16"/>
      <c r="AK268" s="16"/>
      <c r="AX268" s="30"/>
      <c r="BB268" s="26"/>
      <c r="BG268" s="16"/>
      <c r="BH268" s="16"/>
      <c r="BO268" s="16" t="s">
        <v>5030</v>
      </c>
      <c r="BP268" s="16" t="s">
        <v>5031</v>
      </c>
      <c r="BQ268" s="16" t="s">
        <v>5032</v>
      </c>
      <c r="BR268" s="16"/>
      <c r="CA268" s="16"/>
      <c r="CE268" s="16" t="s">
        <v>119</v>
      </c>
      <c r="CF268" s="16" t="s">
        <v>3172</v>
      </c>
      <c r="CG268" s="16" t="s">
        <v>5030</v>
      </c>
      <c r="CH268" s="16" t="s">
        <v>5031</v>
      </c>
      <c r="CI268" s="16" t="s">
        <v>5033</v>
      </c>
      <c r="CJ268" s="16" t="s">
        <v>5034</v>
      </c>
      <c r="CK268" s="16" t="s">
        <v>5029</v>
      </c>
      <c r="CL268" s="16" t="s">
        <v>3174</v>
      </c>
      <c r="CM268" s="16" t="s">
        <v>5035</v>
      </c>
      <c r="CN268" s="16" t="s">
        <v>5036</v>
      </c>
      <c r="CR268" s="19"/>
      <c r="CV268" s="16"/>
      <c r="CY268" s="16"/>
      <c r="CZ268" s="16"/>
      <c r="DA268" s="16"/>
      <c r="DC268" s="16"/>
      <c r="DH268" s="16"/>
    </row>
    <row r="269" spans="1:112" x14ac:dyDescent="0.35">
      <c r="A269" s="16" t="s">
        <v>1166</v>
      </c>
      <c r="C269" t="s">
        <v>5037</v>
      </c>
      <c r="D269" s="32"/>
      <c r="E269"/>
      <c r="F269" s="16" t="s">
        <v>5829</v>
      </c>
      <c r="G269" s="16"/>
      <c r="K269" s="16"/>
      <c r="L269" s="16"/>
      <c r="M269" s="16"/>
      <c r="N269" s="16"/>
      <c r="O269" s="16" t="s">
        <v>5810</v>
      </c>
      <c r="P269" s="16"/>
      <c r="Q269" s="16"/>
      <c r="R269" s="16"/>
      <c r="S269" s="16"/>
      <c r="T269" s="16"/>
      <c r="U269" s="16"/>
      <c r="V269" s="16"/>
      <c r="AK269" s="16"/>
      <c r="AX269" s="30"/>
      <c r="BB269" s="26"/>
      <c r="BG269" s="16"/>
      <c r="BH269" s="16"/>
      <c r="BO269" s="16" t="s">
        <v>5038</v>
      </c>
      <c r="BP269" s="16" t="s">
        <v>5039</v>
      </c>
      <c r="BQ269" s="16" t="s">
        <v>5040</v>
      </c>
      <c r="BR269" s="16"/>
      <c r="CA269" s="16"/>
      <c r="CE269" s="16" t="s">
        <v>119</v>
      </c>
      <c r="CF269" s="16" t="s">
        <v>3172</v>
      </c>
      <c r="CG269" s="16" t="s">
        <v>5038</v>
      </c>
      <c r="CH269" s="16" t="s">
        <v>5039</v>
      </c>
      <c r="CI269" s="16" t="s">
        <v>6104</v>
      </c>
      <c r="CJ269" s="16" t="s">
        <v>5041</v>
      </c>
      <c r="CK269" s="16" t="s">
        <v>5037</v>
      </c>
      <c r="CL269" s="16" t="s">
        <v>3587</v>
      </c>
      <c r="CM269" s="16" t="s">
        <v>3193</v>
      </c>
      <c r="CN269" s="16" t="s">
        <v>3498</v>
      </c>
      <c r="CR269" s="19"/>
      <c r="CV269" s="16"/>
      <c r="CY269" s="16"/>
      <c r="CZ269" s="16"/>
      <c r="DA269" s="16"/>
      <c r="DC269" s="16"/>
      <c r="DH269" s="16"/>
    </row>
    <row r="270" spans="1:112" x14ac:dyDescent="0.35">
      <c r="A270" s="16" t="s">
        <v>1166</v>
      </c>
      <c r="C270" t="s">
        <v>5042</v>
      </c>
      <c r="D270" s="32"/>
      <c r="E270"/>
      <c r="F270" s="16" t="s">
        <v>5829</v>
      </c>
      <c r="G270" s="16"/>
      <c r="K270" s="16"/>
      <c r="L270" s="16"/>
      <c r="M270" s="16"/>
      <c r="N270" s="16"/>
      <c r="O270" s="16" t="s">
        <v>5810</v>
      </c>
      <c r="P270" s="16"/>
      <c r="Q270" s="16"/>
      <c r="R270" s="16"/>
      <c r="S270" s="16"/>
      <c r="T270" s="16"/>
      <c r="U270" s="16"/>
      <c r="V270" s="16"/>
      <c r="AK270" s="16"/>
      <c r="AX270" s="30"/>
      <c r="BB270" s="26"/>
      <c r="BG270" s="16"/>
      <c r="BH270" s="16"/>
      <c r="BO270" s="16" t="s">
        <v>5043</v>
      </c>
      <c r="BP270" s="16" t="s">
        <v>5044</v>
      </c>
      <c r="BQ270" s="16" t="s">
        <v>5045</v>
      </c>
      <c r="BR270" s="16"/>
      <c r="CA270" s="16"/>
      <c r="CE270" s="16" t="s">
        <v>119</v>
      </c>
      <c r="CF270" s="16" t="s">
        <v>3172</v>
      </c>
      <c r="CG270" s="16" t="s">
        <v>5043</v>
      </c>
      <c r="CH270" s="16" t="s">
        <v>5044</v>
      </c>
      <c r="CI270" s="16" t="s">
        <v>5046</v>
      </c>
      <c r="CJ270" s="16" t="s">
        <v>5047</v>
      </c>
      <c r="CK270" s="16" t="s">
        <v>5042</v>
      </c>
      <c r="CL270" s="16" t="s">
        <v>3466</v>
      </c>
      <c r="CM270" s="16" t="s">
        <v>3323</v>
      </c>
      <c r="CN270" s="16" t="s">
        <v>3176</v>
      </c>
      <c r="CR270" s="19"/>
      <c r="CV270" s="16"/>
      <c r="CY270" s="16"/>
      <c r="CZ270" s="16"/>
      <c r="DA270" s="16"/>
      <c r="DC270" s="16"/>
      <c r="DH270" s="16"/>
    </row>
    <row r="271" spans="1:112" x14ac:dyDescent="0.35">
      <c r="A271" s="16" t="s">
        <v>1166</v>
      </c>
      <c r="C271" t="s">
        <v>5048</v>
      </c>
      <c r="D271" s="32"/>
      <c r="E271"/>
      <c r="F271" s="16" t="s">
        <v>5829</v>
      </c>
      <c r="G271" s="16"/>
      <c r="K271" s="16"/>
      <c r="L271" s="16"/>
      <c r="M271" s="16"/>
      <c r="N271" s="16"/>
      <c r="O271" s="16" t="s">
        <v>5810</v>
      </c>
      <c r="P271" s="16"/>
      <c r="Q271" s="16"/>
      <c r="R271" s="16"/>
      <c r="S271" s="16"/>
      <c r="T271" s="16"/>
      <c r="U271" s="16"/>
      <c r="V271" s="16"/>
      <c r="AK271" s="16"/>
      <c r="AX271" s="30"/>
      <c r="BB271" s="26"/>
      <c r="BG271" s="16"/>
      <c r="BH271" s="16"/>
      <c r="BO271" s="16" t="s">
        <v>5049</v>
      </c>
      <c r="BP271" s="16" t="s">
        <v>5050</v>
      </c>
      <c r="BQ271" s="16" t="s">
        <v>5051</v>
      </c>
      <c r="BR271" s="16"/>
      <c r="CA271" s="16"/>
      <c r="CE271" s="16" t="s">
        <v>119</v>
      </c>
      <c r="CF271" s="16" t="s">
        <v>3172</v>
      </c>
      <c r="CG271" s="16" t="s">
        <v>5049</v>
      </c>
      <c r="CH271" s="16" t="s">
        <v>5050</v>
      </c>
      <c r="CI271" s="16" t="s">
        <v>5052</v>
      </c>
      <c r="CJ271" s="16" t="s">
        <v>5053</v>
      </c>
      <c r="CK271" s="16" t="s">
        <v>5048</v>
      </c>
      <c r="CL271" s="16" t="s">
        <v>3292</v>
      </c>
      <c r="CM271" s="16" t="s">
        <v>5054</v>
      </c>
      <c r="CN271" s="16" t="s">
        <v>3608</v>
      </c>
      <c r="CR271" s="19"/>
      <c r="CV271" s="16"/>
      <c r="CY271" s="16"/>
      <c r="CZ271" s="16"/>
      <c r="DA271" s="16"/>
      <c r="DC271" s="16"/>
      <c r="DH271" s="16"/>
    </row>
    <row r="272" spans="1:112" x14ac:dyDescent="0.35">
      <c r="A272" s="16" t="s">
        <v>1166</v>
      </c>
      <c r="C272" t="s">
        <v>5055</v>
      </c>
      <c r="D272" s="32"/>
      <c r="E272"/>
      <c r="F272" s="16" t="s">
        <v>5829</v>
      </c>
      <c r="G272" s="16"/>
      <c r="K272" s="16"/>
      <c r="L272" s="16"/>
      <c r="M272" s="16"/>
      <c r="N272" s="16"/>
      <c r="O272" s="16" t="s">
        <v>5810</v>
      </c>
      <c r="P272" s="16"/>
      <c r="Q272" s="16"/>
      <c r="R272" s="16"/>
      <c r="S272" s="16"/>
      <c r="T272" s="16"/>
      <c r="U272" s="16"/>
      <c r="V272" s="16"/>
      <c r="AK272" s="16"/>
      <c r="AX272" s="30"/>
      <c r="BB272" s="26"/>
      <c r="BG272" s="16"/>
      <c r="BH272" s="16"/>
      <c r="BO272" s="16" t="s">
        <v>5056</v>
      </c>
      <c r="BP272" s="16" t="s">
        <v>5057</v>
      </c>
      <c r="BQ272" s="16" t="s">
        <v>5058</v>
      </c>
      <c r="BR272" s="16"/>
      <c r="CA272" s="16"/>
      <c r="CE272" s="16" t="s">
        <v>119</v>
      </c>
      <c r="CF272" s="16" t="s">
        <v>3172</v>
      </c>
      <c r="CG272" s="16" t="s">
        <v>5056</v>
      </c>
      <c r="CH272" s="16" t="s">
        <v>5057</v>
      </c>
      <c r="CI272" s="16" t="s">
        <v>5059</v>
      </c>
      <c r="CJ272" s="16" t="s">
        <v>5060</v>
      </c>
      <c r="CK272" s="16" t="s">
        <v>5055</v>
      </c>
      <c r="CL272" s="16" t="s">
        <v>3225</v>
      </c>
      <c r="CM272" s="16" t="s">
        <v>3193</v>
      </c>
      <c r="CN272" s="16" t="s">
        <v>5061</v>
      </c>
      <c r="CR272" s="19"/>
      <c r="CV272" s="16"/>
      <c r="CY272" s="16"/>
      <c r="CZ272" s="16"/>
      <c r="DA272" s="16"/>
      <c r="DC272" s="16"/>
      <c r="DH272" s="16"/>
    </row>
    <row r="273" spans="1:112" x14ac:dyDescent="0.35">
      <c r="A273" s="16" t="s">
        <v>1166</v>
      </c>
      <c r="C273" t="s">
        <v>5062</v>
      </c>
      <c r="D273" s="32"/>
      <c r="E273"/>
      <c r="F273" s="16" t="s">
        <v>5829</v>
      </c>
      <c r="G273" s="16"/>
      <c r="K273" s="16"/>
      <c r="L273" s="16"/>
      <c r="M273" s="16"/>
      <c r="N273" s="16"/>
      <c r="O273" s="16" t="s">
        <v>5810</v>
      </c>
      <c r="P273" s="16"/>
      <c r="Q273" s="16"/>
      <c r="R273" s="16"/>
      <c r="S273" s="16"/>
      <c r="T273" s="16"/>
      <c r="U273" s="16"/>
      <c r="V273" s="16"/>
      <c r="AK273" s="16"/>
      <c r="AX273" s="30"/>
      <c r="BB273" s="26"/>
      <c r="BG273" s="16"/>
      <c r="BH273" s="16"/>
      <c r="BO273" s="16" t="s">
        <v>5063</v>
      </c>
      <c r="BP273" s="16" t="s">
        <v>5064</v>
      </c>
      <c r="BQ273" s="16" t="s">
        <v>5065</v>
      </c>
      <c r="BR273" s="16"/>
      <c r="CA273" s="16"/>
      <c r="CE273" s="16" t="s">
        <v>119</v>
      </c>
      <c r="CF273" s="16" t="s">
        <v>3172</v>
      </c>
      <c r="CG273" s="16" t="s">
        <v>5063</v>
      </c>
      <c r="CH273" s="16" t="s">
        <v>5064</v>
      </c>
      <c r="CI273" s="16" t="s">
        <v>5066</v>
      </c>
      <c r="CJ273" s="16" t="s">
        <v>5067</v>
      </c>
      <c r="CK273" s="16" t="s">
        <v>5062</v>
      </c>
      <c r="CL273" s="16" t="s">
        <v>3353</v>
      </c>
      <c r="CM273" s="16" t="s">
        <v>3378</v>
      </c>
      <c r="CN273" s="16" t="s">
        <v>3455</v>
      </c>
      <c r="CR273" s="19"/>
      <c r="CV273" s="16"/>
      <c r="CY273" s="16"/>
      <c r="CZ273" s="16"/>
      <c r="DA273" s="16"/>
      <c r="DC273" s="16"/>
      <c r="DH273" s="16"/>
    </row>
    <row r="274" spans="1:112" x14ac:dyDescent="0.35">
      <c r="A274" s="16" t="s">
        <v>1166</v>
      </c>
      <c r="C274" t="s">
        <v>5068</v>
      </c>
      <c r="D274" s="32"/>
      <c r="E274"/>
      <c r="F274" s="16" t="s">
        <v>5829</v>
      </c>
      <c r="G274" s="16"/>
      <c r="K274" s="16"/>
      <c r="L274" s="16"/>
      <c r="M274" s="16"/>
      <c r="N274" s="16"/>
      <c r="O274" s="16" t="s">
        <v>5810</v>
      </c>
      <c r="P274" s="16"/>
      <c r="Q274" s="16"/>
      <c r="R274" s="16"/>
      <c r="S274" s="16"/>
      <c r="T274" s="16"/>
      <c r="U274" s="16"/>
      <c r="V274" s="16"/>
      <c r="AK274" s="16"/>
      <c r="AX274" s="30"/>
      <c r="BB274" s="26"/>
      <c r="BG274" s="16"/>
      <c r="BH274" s="16"/>
      <c r="BO274" s="16" t="s">
        <v>5069</v>
      </c>
      <c r="BP274" s="16" t="s">
        <v>5070</v>
      </c>
      <c r="BQ274" s="16" t="s">
        <v>5071</v>
      </c>
      <c r="BR274" s="16"/>
      <c r="CA274" s="16"/>
      <c r="CE274" s="16" t="s">
        <v>119</v>
      </c>
      <c r="CF274" s="16" t="s">
        <v>3172</v>
      </c>
      <c r="CG274" s="16" t="s">
        <v>5069</v>
      </c>
      <c r="CH274" s="16" t="s">
        <v>5070</v>
      </c>
      <c r="CI274" s="16" t="s">
        <v>5072</v>
      </c>
      <c r="CJ274" s="16" t="s">
        <v>5073</v>
      </c>
      <c r="CK274" s="16" t="s">
        <v>5068</v>
      </c>
      <c r="CL274" s="16" t="s">
        <v>3466</v>
      </c>
      <c r="CM274" s="16" t="s">
        <v>3435</v>
      </c>
      <c r="CN274" s="16" t="s">
        <v>3294</v>
      </c>
      <c r="CR274" s="19"/>
      <c r="CV274" s="16"/>
      <c r="CY274" s="16"/>
      <c r="CZ274" s="16"/>
      <c r="DA274" s="16"/>
      <c r="DC274" s="16"/>
      <c r="DH274" s="16"/>
    </row>
    <row r="275" spans="1:112" x14ac:dyDescent="0.35">
      <c r="A275" s="16" t="s">
        <v>1166</v>
      </c>
      <c r="C275" t="s">
        <v>5074</v>
      </c>
      <c r="D275" s="32"/>
      <c r="E275"/>
      <c r="F275" s="16" t="s">
        <v>5829</v>
      </c>
      <c r="G275" s="16"/>
      <c r="K275" s="16"/>
      <c r="L275" s="16"/>
      <c r="M275" s="16"/>
      <c r="N275" s="16"/>
      <c r="O275" s="16" t="s">
        <v>5810</v>
      </c>
      <c r="P275" s="16"/>
      <c r="Q275" s="16"/>
      <c r="R275" s="16"/>
      <c r="S275" s="16"/>
      <c r="T275" s="16"/>
      <c r="U275" s="16"/>
      <c r="V275" s="16"/>
      <c r="AK275" s="16"/>
      <c r="AX275" s="30"/>
      <c r="BB275" s="26"/>
      <c r="BG275" s="16"/>
      <c r="BH275" s="16"/>
      <c r="BO275" s="16" t="s">
        <v>5075</v>
      </c>
      <c r="BP275" s="16" t="s">
        <v>5076</v>
      </c>
      <c r="BQ275" s="16" t="s">
        <v>5077</v>
      </c>
      <c r="BR275" s="16"/>
      <c r="CA275" s="16"/>
      <c r="CE275" s="16" t="s">
        <v>119</v>
      </c>
      <c r="CF275" s="16" t="s">
        <v>3172</v>
      </c>
      <c r="CG275" s="16" t="s">
        <v>5075</v>
      </c>
      <c r="CH275" s="16" t="s">
        <v>5076</v>
      </c>
      <c r="CI275" s="16" t="s">
        <v>5078</v>
      </c>
      <c r="CJ275" s="16" t="s">
        <v>5079</v>
      </c>
      <c r="CK275" s="16" t="s">
        <v>5074</v>
      </c>
      <c r="CL275" s="16" t="s">
        <v>3225</v>
      </c>
      <c r="CM275" s="16" t="s">
        <v>5080</v>
      </c>
      <c r="CN275" s="16" t="s">
        <v>3176</v>
      </c>
      <c r="CR275" s="19"/>
      <c r="CV275" s="16"/>
      <c r="CY275" s="16"/>
      <c r="CZ275" s="16"/>
      <c r="DA275" s="16"/>
      <c r="DC275" s="16"/>
      <c r="DH275" s="16"/>
    </row>
    <row r="276" spans="1:112" x14ac:dyDescent="0.35">
      <c r="A276" s="16" t="s">
        <v>1166</v>
      </c>
      <c r="C276" t="s">
        <v>5081</v>
      </c>
      <c r="D276" s="32"/>
      <c r="E276"/>
      <c r="F276" s="16" t="s">
        <v>5829</v>
      </c>
      <c r="G276" s="16"/>
      <c r="K276" s="16"/>
      <c r="L276" s="16"/>
      <c r="M276" s="16"/>
      <c r="N276" s="16"/>
      <c r="O276" s="16" t="s">
        <v>5810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30">
        <f>Table13[[#This Row], [no. of introduced regions]]/Table13[[#This Row], [no. of native regions]]</f>
        <v>1</v>
      </c>
      <c r="BB276" s="26"/>
      <c r="BG276" s="16"/>
      <c r="BH276" s="16"/>
      <c r="BO276" s="16" t="s">
        <v>5082</v>
      </c>
      <c r="BP276" s="16" t="s">
        <v>5083</v>
      </c>
      <c r="BQ276" s="16" t="s">
        <v>5084</v>
      </c>
      <c r="BR276" s="16"/>
      <c r="CA276" s="16"/>
      <c r="CE276" s="16" t="s">
        <v>119</v>
      </c>
      <c r="CF276" s="16" t="s">
        <v>3172</v>
      </c>
      <c r="CG276" s="16" t="s">
        <v>5082</v>
      </c>
      <c r="CH276" s="16" t="s">
        <v>5083</v>
      </c>
      <c r="CI276" s="16" t="s">
        <v>5085</v>
      </c>
      <c r="CJ276" s="16" t="s">
        <v>5086</v>
      </c>
      <c r="CL276" s="16" t="s">
        <v>3694</v>
      </c>
      <c r="CM276" s="16" t="s">
        <v>3720</v>
      </c>
      <c r="CN276" s="16" t="s">
        <v>5087</v>
      </c>
      <c r="CR276" s="19"/>
      <c r="CV276" s="16"/>
      <c r="CY276" s="16"/>
      <c r="CZ276" s="16"/>
      <c r="DA276" s="16"/>
      <c r="DC276" s="16"/>
      <c r="DH276" s="16"/>
    </row>
    <row r="277" spans="1:112" x14ac:dyDescent="0.35">
      <c r="A277" s="16" t="s">
        <v>1166</v>
      </c>
      <c r="C277" t="s">
        <v>5093</v>
      </c>
      <c r="D277" s="32"/>
      <c r="E277"/>
      <c r="F277" s="16" t="s">
        <v>5829</v>
      </c>
      <c r="G277" s="16"/>
      <c r="K277" s="16"/>
      <c r="L277" s="16"/>
      <c r="M277" s="16"/>
      <c r="N277" s="16"/>
      <c r="O277" s="16" t="s">
        <v>5810</v>
      </c>
      <c r="P277" s="16"/>
      <c r="Q277" s="16"/>
      <c r="R277" s="16"/>
      <c r="S277" s="16"/>
      <c r="T277" s="16"/>
      <c r="U277" s="16"/>
      <c r="V277" s="16"/>
      <c r="AK277" s="16"/>
      <c r="AX277" s="30"/>
      <c r="BB277" s="26"/>
      <c r="BG277" s="16"/>
      <c r="BH277" s="16"/>
      <c r="BO277" s="16" t="s">
        <v>5094</v>
      </c>
      <c r="BP277" s="16" t="s">
        <v>5095</v>
      </c>
      <c r="BQ277" s="16" t="s">
        <v>4614</v>
      </c>
      <c r="BR277" s="16"/>
      <c r="CA277" s="16"/>
      <c r="CE277" s="16" t="s">
        <v>119</v>
      </c>
      <c r="CF277" s="16" t="s">
        <v>3172</v>
      </c>
      <c r="CG277" s="16" t="s">
        <v>5094</v>
      </c>
      <c r="CH277" s="16" t="s">
        <v>5095</v>
      </c>
      <c r="CI277" s="16" t="s">
        <v>5096</v>
      </c>
      <c r="CJ277" s="16" t="s">
        <v>5097</v>
      </c>
      <c r="CK277" s="16" t="s">
        <v>5093</v>
      </c>
      <c r="CL277" s="16" t="s">
        <v>3393</v>
      </c>
      <c r="CM277" s="16" t="s">
        <v>5098</v>
      </c>
      <c r="CN277" s="16" t="s">
        <v>4148</v>
      </c>
      <c r="CR277" s="19"/>
      <c r="CV277" s="16"/>
      <c r="CY277" s="16"/>
      <c r="CZ277" s="16"/>
      <c r="DA277" s="16"/>
      <c r="DC277" s="16"/>
      <c r="DH277" s="16"/>
    </row>
    <row r="278" spans="1:112" x14ac:dyDescent="0.35">
      <c r="A278" s="16" t="s">
        <v>1166</v>
      </c>
      <c r="C278" t="s">
        <v>5099</v>
      </c>
      <c r="D278" s="32"/>
      <c r="E278"/>
      <c r="F278" s="16" t="s">
        <v>5829</v>
      </c>
      <c r="G278" s="16"/>
      <c r="K278" s="16"/>
      <c r="L278" s="16"/>
      <c r="M278" s="16"/>
      <c r="N278" s="16"/>
      <c r="O278" s="16" t="s">
        <v>5810</v>
      </c>
      <c r="P278" s="16"/>
      <c r="Q278" s="16"/>
      <c r="R278" s="16"/>
      <c r="S278" s="16"/>
      <c r="T278" s="16"/>
      <c r="U278" s="16"/>
      <c r="V278" s="16"/>
      <c r="AK278" s="16"/>
      <c r="AX278" s="30"/>
      <c r="BB278" s="26"/>
      <c r="BG278" s="16"/>
      <c r="BH278" s="16"/>
      <c r="BO278" s="16" t="s">
        <v>5100</v>
      </c>
      <c r="BP278" s="16" t="s">
        <v>5101</v>
      </c>
      <c r="BQ278" s="16" t="s">
        <v>5102</v>
      </c>
      <c r="BR278" s="16"/>
      <c r="CA278" s="16"/>
      <c r="CE278" s="16" t="s">
        <v>119</v>
      </c>
      <c r="CF278" s="16" t="s">
        <v>3172</v>
      </c>
      <c r="CG278" s="16" t="s">
        <v>5100</v>
      </c>
      <c r="CH278" s="16" t="s">
        <v>5101</v>
      </c>
      <c r="CI278" s="16" t="s">
        <v>5103</v>
      </c>
      <c r="CJ278" s="16" t="s">
        <v>5104</v>
      </c>
      <c r="CK278" s="16" t="s">
        <v>5099</v>
      </c>
      <c r="CL278" s="16" t="s">
        <v>3393</v>
      </c>
      <c r="CM278" s="16" t="s">
        <v>3378</v>
      </c>
      <c r="CN278" s="16" t="s">
        <v>3410</v>
      </c>
      <c r="CR278" s="19"/>
      <c r="CV278" s="16"/>
      <c r="CY278" s="16"/>
      <c r="CZ278" s="16"/>
      <c r="DA278" s="16"/>
      <c r="DC278" s="16"/>
      <c r="DH278" s="16"/>
    </row>
    <row r="279" spans="1:112" x14ac:dyDescent="0.35">
      <c r="A279" s="16" t="s">
        <v>1166</v>
      </c>
      <c r="C279" t="s">
        <v>5105</v>
      </c>
      <c r="D279" s="32"/>
      <c r="E279"/>
      <c r="F279" s="16" t="s">
        <v>5829</v>
      </c>
      <c r="G279" s="16"/>
      <c r="K279" s="16"/>
      <c r="L279" s="16"/>
      <c r="M279" s="16"/>
      <c r="N279" s="16"/>
      <c r="O279" s="16" t="s">
        <v>5810</v>
      </c>
      <c r="P279" s="16"/>
      <c r="Q279" s="16"/>
      <c r="R279" s="16"/>
      <c r="S279" s="16"/>
      <c r="T279" s="16"/>
      <c r="U279" s="16"/>
      <c r="V279" s="16"/>
      <c r="AK279" s="16"/>
      <c r="AX279" s="30"/>
      <c r="BB279" s="26"/>
      <c r="BG279" s="16"/>
      <c r="BH279" s="16"/>
      <c r="BO279" s="16" t="s">
        <v>5106</v>
      </c>
      <c r="BP279" s="16" t="s">
        <v>5107</v>
      </c>
      <c r="BQ279" s="16" t="s">
        <v>5108</v>
      </c>
      <c r="BR279" s="16"/>
      <c r="CA279" s="16"/>
      <c r="CE279" s="16" t="s">
        <v>119</v>
      </c>
      <c r="CF279" s="16" t="s">
        <v>3172</v>
      </c>
      <c r="CG279" s="16" t="s">
        <v>5106</v>
      </c>
      <c r="CH279" s="16" t="s">
        <v>5107</v>
      </c>
      <c r="CI279" s="16" t="s">
        <v>5109</v>
      </c>
      <c r="CJ279" s="16" t="s">
        <v>5110</v>
      </c>
      <c r="CK279" s="16" t="s">
        <v>5105</v>
      </c>
      <c r="CL279" s="16" t="s">
        <v>3377</v>
      </c>
      <c r="CM279" s="16" t="s">
        <v>3378</v>
      </c>
      <c r="CN279" s="16" t="s">
        <v>4102</v>
      </c>
      <c r="CR279" s="19"/>
      <c r="CV279" s="16"/>
      <c r="CY279" s="16"/>
      <c r="CZ279" s="16"/>
      <c r="DA279" s="16"/>
      <c r="DC279" s="16"/>
      <c r="DH279" s="16"/>
    </row>
    <row r="280" spans="1:112" x14ac:dyDescent="0.35">
      <c r="A280" s="16" t="s">
        <v>1166</v>
      </c>
      <c r="C280" t="s">
        <v>5111</v>
      </c>
      <c r="D280" s="32"/>
      <c r="E280"/>
      <c r="F280" s="16" t="s">
        <v>5829</v>
      </c>
      <c r="G280" s="16"/>
      <c r="K280" s="16"/>
      <c r="L280" s="16"/>
      <c r="M280" s="16"/>
      <c r="N280" s="16"/>
      <c r="O280" s="16" t="s">
        <v>5810</v>
      </c>
      <c r="P280" s="16"/>
      <c r="Q280" s="16"/>
      <c r="R280" s="16"/>
      <c r="S280" s="16"/>
      <c r="T280" s="16"/>
      <c r="U280" s="16"/>
      <c r="V280" s="16"/>
      <c r="AK280" s="16"/>
      <c r="AX280" s="30"/>
      <c r="BB280" s="26"/>
      <c r="BG280" s="16"/>
      <c r="BH280" s="16"/>
      <c r="BO280" s="16" t="s">
        <v>5112</v>
      </c>
      <c r="BP280" s="16" t="s">
        <v>5113</v>
      </c>
      <c r="BQ280" s="16" t="s">
        <v>5114</v>
      </c>
      <c r="BR280" s="16"/>
      <c r="CA280" s="16"/>
      <c r="CE280" s="16" t="s">
        <v>119</v>
      </c>
      <c r="CF280" s="16" t="s">
        <v>3172</v>
      </c>
      <c r="CG280" s="16" t="s">
        <v>5112</v>
      </c>
      <c r="CH280" s="16" t="s">
        <v>5113</v>
      </c>
      <c r="CI280" s="16" t="s">
        <v>5115</v>
      </c>
      <c r="CJ280" s="16" t="s">
        <v>5116</v>
      </c>
      <c r="CK280" s="16" t="s">
        <v>5111</v>
      </c>
      <c r="CL280" s="16" t="s">
        <v>3183</v>
      </c>
      <c r="CM280" s="16" t="s">
        <v>3378</v>
      </c>
      <c r="CN280" s="16" t="s">
        <v>5061</v>
      </c>
      <c r="CR280" s="19"/>
      <c r="CV280" s="16"/>
      <c r="CY280" s="16"/>
      <c r="CZ280" s="16"/>
      <c r="DA280" s="16"/>
      <c r="DC280" s="16"/>
      <c r="DH280" s="16"/>
    </row>
    <row r="281" spans="1:112" x14ac:dyDescent="0.35">
      <c r="A281" s="16" t="s">
        <v>1166</v>
      </c>
      <c r="C281" t="s">
        <v>5117</v>
      </c>
      <c r="D281" s="32"/>
      <c r="E281"/>
      <c r="F281" s="16" t="s">
        <v>5829</v>
      </c>
      <c r="G281" s="16"/>
      <c r="K281" s="16"/>
      <c r="L281" s="16"/>
      <c r="M281" s="16"/>
      <c r="N281" s="16"/>
      <c r="O281" s="16" t="s">
        <v>5810</v>
      </c>
      <c r="P281" s="16"/>
      <c r="Q281" s="16"/>
      <c r="R281" s="16"/>
      <c r="S281" s="16"/>
      <c r="T281" s="16"/>
      <c r="U281" s="16"/>
      <c r="V281" s="16"/>
      <c r="AK281" s="16"/>
      <c r="AX281" s="30"/>
      <c r="BB281" s="26"/>
      <c r="BG281" s="16"/>
      <c r="BH281" s="16"/>
      <c r="BO281" s="16" t="s">
        <v>5118</v>
      </c>
      <c r="BP281" s="16" t="s">
        <v>5119</v>
      </c>
      <c r="BQ281" s="16" t="s">
        <v>5120</v>
      </c>
      <c r="BR281" s="16"/>
      <c r="CA281" s="16"/>
      <c r="CE281" s="16" t="s">
        <v>119</v>
      </c>
      <c r="CF281" s="16" t="s">
        <v>3172</v>
      </c>
      <c r="CG281" s="16" t="s">
        <v>5118</v>
      </c>
      <c r="CH281" s="16" t="s">
        <v>5119</v>
      </c>
      <c r="CI281" s="16" t="s">
        <v>5121</v>
      </c>
      <c r="CJ281" s="16" t="s">
        <v>5122</v>
      </c>
      <c r="CK281" s="16" t="s">
        <v>5117</v>
      </c>
      <c r="CL281" s="16" t="s">
        <v>3183</v>
      </c>
      <c r="CM281" s="16" t="s">
        <v>4248</v>
      </c>
      <c r="CN281" s="16" t="s">
        <v>4505</v>
      </c>
      <c r="CR281" s="19"/>
      <c r="CV281" s="16"/>
      <c r="CY281" s="16"/>
      <c r="CZ281" s="16"/>
      <c r="DA281" s="16"/>
      <c r="DC281" s="16"/>
      <c r="DH281" s="16"/>
    </row>
    <row r="282" spans="1:112" x14ac:dyDescent="0.35">
      <c r="A282" s="16" t="s">
        <v>1166</v>
      </c>
      <c r="C282" t="s">
        <v>5123</v>
      </c>
      <c r="D282" s="32"/>
      <c r="E282"/>
      <c r="F282" s="16" t="s">
        <v>5829</v>
      </c>
      <c r="G282" s="16"/>
      <c r="K282" s="16"/>
      <c r="L282" s="16"/>
      <c r="M282" s="16"/>
      <c r="N282" s="16"/>
      <c r="O282" s="16" t="s">
        <v>5810</v>
      </c>
      <c r="P282" s="16"/>
      <c r="Q282" s="16"/>
      <c r="R282" s="16"/>
      <c r="S282" s="16"/>
      <c r="T282" s="16"/>
      <c r="U282" s="16"/>
      <c r="V282" s="16"/>
      <c r="AK282" s="16"/>
      <c r="AX282" s="30"/>
      <c r="BB282" s="26"/>
      <c r="BG282" s="16"/>
      <c r="BH282" s="16"/>
      <c r="BO282" s="16" t="s">
        <v>5124</v>
      </c>
      <c r="BP282" s="16" t="s">
        <v>5125</v>
      </c>
      <c r="BQ282" s="16" t="s">
        <v>5126</v>
      </c>
      <c r="BR282" s="16"/>
      <c r="CA282" s="16"/>
      <c r="CE282" s="16" t="s">
        <v>119</v>
      </c>
      <c r="CF282" s="16" t="s">
        <v>3172</v>
      </c>
      <c r="CG282" s="16" t="s">
        <v>5124</v>
      </c>
      <c r="CH282" s="16" t="s">
        <v>5125</v>
      </c>
      <c r="CI282" s="16" t="s">
        <v>5127</v>
      </c>
      <c r="CJ282" s="16" t="s">
        <v>5128</v>
      </c>
      <c r="CK282" s="16" t="s">
        <v>5123</v>
      </c>
      <c r="CL282" s="16" t="s">
        <v>3982</v>
      </c>
      <c r="CM282" s="16" t="s">
        <v>5129</v>
      </c>
      <c r="CN282" s="16" t="s">
        <v>3640</v>
      </c>
      <c r="CR282" s="19"/>
      <c r="CV282" s="16"/>
      <c r="CY282" s="16"/>
      <c r="CZ282" s="16"/>
      <c r="DA282" s="16"/>
      <c r="DC282" s="16"/>
      <c r="DH282" s="16"/>
    </row>
    <row r="283" spans="1:112" x14ac:dyDescent="0.35">
      <c r="A283" s="16" t="s">
        <v>1166</v>
      </c>
      <c r="C283" t="s">
        <v>5130</v>
      </c>
      <c r="D283" s="32"/>
      <c r="E283"/>
      <c r="F283" s="16" t="s">
        <v>5829</v>
      </c>
      <c r="G283" s="16"/>
      <c r="K283" s="16"/>
      <c r="L283" s="16"/>
      <c r="M283" s="16"/>
      <c r="N283" s="16"/>
      <c r="O283" s="16" t="s">
        <v>5810</v>
      </c>
      <c r="P283" s="16"/>
      <c r="Q283" s="16"/>
      <c r="R283" s="16"/>
      <c r="S283" s="16"/>
      <c r="T283" s="16"/>
      <c r="U283" s="16"/>
      <c r="V283" s="16"/>
      <c r="AK283" s="16"/>
      <c r="AX283" s="30"/>
      <c r="BB283" s="26"/>
      <c r="BG283" s="16"/>
      <c r="BH283" s="16"/>
      <c r="BO283" s="16" t="s">
        <v>5131</v>
      </c>
      <c r="BP283" s="16" t="s">
        <v>5132</v>
      </c>
      <c r="BQ283" s="16" t="s">
        <v>5133</v>
      </c>
      <c r="BR283" s="16"/>
      <c r="CA283" s="16"/>
      <c r="CE283" s="16" t="s">
        <v>119</v>
      </c>
      <c r="CF283" s="16" t="s">
        <v>3172</v>
      </c>
      <c r="CG283" s="16" t="s">
        <v>5131</v>
      </c>
      <c r="CH283" s="16" t="s">
        <v>5132</v>
      </c>
      <c r="CI283" s="16" t="s">
        <v>5134</v>
      </c>
      <c r="CJ283" s="16" t="s">
        <v>5135</v>
      </c>
      <c r="CK283" s="16" t="s">
        <v>5130</v>
      </c>
      <c r="CL283" s="16" t="s">
        <v>3900</v>
      </c>
      <c r="CM283" s="16" t="s">
        <v>4028</v>
      </c>
      <c r="CN283" s="16" t="s">
        <v>3294</v>
      </c>
      <c r="CR283" s="19"/>
      <c r="CV283" s="16"/>
      <c r="CY283" s="16"/>
      <c r="CZ283" s="16"/>
      <c r="DA283" s="16"/>
      <c r="DC283" s="16"/>
      <c r="DH283" s="16"/>
    </row>
    <row r="284" spans="1:112" x14ac:dyDescent="0.35">
      <c r="A284" s="16" t="s">
        <v>1166</v>
      </c>
      <c r="C284" t="s">
        <v>5136</v>
      </c>
      <c r="D284" s="32"/>
      <c r="E284"/>
      <c r="F284" s="16" t="s">
        <v>5829</v>
      </c>
      <c r="G284" s="16"/>
      <c r="K284" s="16"/>
      <c r="L284" s="16"/>
      <c r="M284" s="16"/>
      <c r="N284" s="16"/>
      <c r="O284" s="16" t="s">
        <v>5810</v>
      </c>
      <c r="P284" s="16"/>
      <c r="Q284" s="16"/>
      <c r="R284" s="16"/>
      <c r="S284" s="16"/>
      <c r="T284" s="16"/>
      <c r="U284" s="16"/>
      <c r="V284" s="16"/>
      <c r="AK284" s="16"/>
      <c r="AX284" s="30"/>
      <c r="BB284" s="26"/>
      <c r="BG284" s="16"/>
      <c r="BH284" s="16"/>
      <c r="BO284" s="16" t="s">
        <v>5137</v>
      </c>
      <c r="BP284" s="16" t="s">
        <v>5138</v>
      </c>
      <c r="BQ284" s="16" t="s">
        <v>5139</v>
      </c>
      <c r="BR284" s="16"/>
      <c r="CA284" s="16"/>
      <c r="CE284" s="16" t="s">
        <v>119</v>
      </c>
      <c r="CF284" s="16" t="s">
        <v>3172</v>
      </c>
      <c r="CG284" s="16" t="s">
        <v>5137</v>
      </c>
      <c r="CH284" s="16" t="s">
        <v>5138</v>
      </c>
      <c r="CI284" s="16" t="s">
        <v>5140</v>
      </c>
      <c r="CJ284" s="16" t="s">
        <v>5141</v>
      </c>
      <c r="CK284" s="16" t="s">
        <v>5136</v>
      </c>
      <c r="CL284" s="16" t="s">
        <v>3234</v>
      </c>
      <c r="CM284" s="16" t="s">
        <v>3534</v>
      </c>
      <c r="CN284" s="16" t="s">
        <v>3830</v>
      </c>
      <c r="CR284" s="19"/>
      <c r="CV284" s="16"/>
      <c r="CY284" s="16"/>
      <c r="CZ284" s="16"/>
      <c r="DA284" s="16"/>
      <c r="DC284" s="16"/>
      <c r="DH284" s="16"/>
    </row>
    <row r="285" spans="1:112" x14ac:dyDescent="0.35">
      <c r="A285" s="16" t="s">
        <v>1166</v>
      </c>
      <c r="C285" t="s">
        <v>5142</v>
      </c>
      <c r="D285" s="32"/>
      <c r="E285"/>
      <c r="F285" s="16" t="s">
        <v>5829</v>
      </c>
      <c r="G285" s="16"/>
      <c r="K285" s="16"/>
      <c r="L285" s="16"/>
      <c r="M285" s="16"/>
      <c r="N285" s="16"/>
      <c r="O285" s="16" t="s">
        <v>5810</v>
      </c>
      <c r="P285" s="16"/>
      <c r="Q285" s="16"/>
      <c r="R285" s="16"/>
      <c r="S285" s="16"/>
      <c r="T285" s="16"/>
      <c r="U285" s="16"/>
      <c r="V285" s="16"/>
      <c r="AK285" s="16"/>
      <c r="AX285" s="30"/>
      <c r="BB285" s="26"/>
      <c r="BG285" s="16"/>
      <c r="BH285" s="16"/>
      <c r="BO285" s="16" t="s">
        <v>5143</v>
      </c>
      <c r="BP285" s="16" t="s">
        <v>5144</v>
      </c>
      <c r="BQ285" s="16" t="s">
        <v>5145</v>
      </c>
      <c r="BR285" s="16"/>
      <c r="CA285" s="16"/>
      <c r="CE285" s="16" t="s">
        <v>119</v>
      </c>
      <c r="CF285" s="16" t="s">
        <v>3172</v>
      </c>
      <c r="CG285" s="16" t="s">
        <v>5143</v>
      </c>
      <c r="CH285" s="16" t="s">
        <v>5144</v>
      </c>
      <c r="CI285" s="16" t="s">
        <v>5146</v>
      </c>
      <c r="CJ285" s="16" t="s">
        <v>5147</v>
      </c>
      <c r="CK285" s="16" t="s">
        <v>5142</v>
      </c>
      <c r="CL285" s="16" t="s">
        <v>3466</v>
      </c>
      <c r="CM285" s="16" t="s">
        <v>5148</v>
      </c>
      <c r="CN285" s="16" t="s">
        <v>3519</v>
      </c>
      <c r="CR285" s="19"/>
      <c r="CV285" s="16"/>
      <c r="CY285" s="16"/>
      <c r="CZ285" s="16"/>
      <c r="DA285" s="16"/>
      <c r="DC285" s="16"/>
      <c r="DH285" s="16"/>
    </row>
    <row r="286" spans="1:112" x14ac:dyDescent="0.35">
      <c r="A286" s="16" t="s">
        <v>1166</v>
      </c>
      <c r="C286" t="s">
        <v>5149</v>
      </c>
      <c r="D286" s="32"/>
      <c r="E286"/>
      <c r="F286" s="16" t="s">
        <v>5829</v>
      </c>
      <c r="G286" s="16"/>
      <c r="K286" s="16"/>
      <c r="L286" s="16"/>
      <c r="M286" s="16"/>
      <c r="N286" s="16"/>
      <c r="O286" s="16" t="s">
        <v>5810</v>
      </c>
      <c r="P286" s="16"/>
      <c r="Q286" s="16"/>
      <c r="R286" s="16"/>
      <c r="S286" s="16"/>
      <c r="T286" s="16"/>
      <c r="U286" s="16"/>
      <c r="V286" s="16"/>
      <c r="AK286" s="16"/>
      <c r="AX286" s="30"/>
      <c r="BB286" s="26"/>
      <c r="BG286" s="16"/>
      <c r="BH286" s="16"/>
      <c r="BO286" s="16" t="s">
        <v>5150</v>
      </c>
      <c r="BP286" s="16" t="s">
        <v>5151</v>
      </c>
      <c r="BQ286" s="16" t="s">
        <v>5152</v>
      </c>
      <c r="BR286" s="16"/>
      <c r="CA286" s="16"/>
      <c r="CE286" s="16" t="s">
        <v>119</v>
      </c>
      <c r="CF286" s="16" t="s">
        <v>3172</v>
      </c>
      <c r="CG286" s="16" t="s">
        <v>5150</v>
      </c>
      <c r="CH286" s="16" t="s">
        <v>5151</v>
      </c>
      <c r="CI286" s="16" t="s">
        <v>5153</v>
      </c>
      <c r="CJ286" s="16" t="s">
        <v>5154</v>
      </c>
      <c r="CK286" s="16" t="s">
        <v>5149</v>
      </c>
      <c r="CL286" s="16" t="s">
        <v>3192</v>
      </c>
      <c r="CM286" s="16" t="s">
        <v>3323</v>
      </c>
      <c r="CN286" s="16" t="s">
        <v>5155</v>
      </c>
      <c r="CR286" s="19"/>
      <c r="CV286" s="16"/>
      <c r="CY286" s="16"/>
      <c r="CZ286" s="16"/>
      <c r="DA286" s="16"/>
      <c r="DC286" s="16"/>
      <c r="DH286" s="16"/>
    </row>
    <row r="287" spans="1:112" x14ac:dyDescent="0.35">
      <c r="A287" s="16" t="s">
        <v>1166</v>
      </c>
      <c r="C287" t="s">
        <v>5156</v>
      </c>
      <c r="D287" s="32"/>
      <c r="E287"/>
      <c r="F287" s="16" t="s">
        <v>5829</v>
      </c>
      <c r="G287" s="16"/>
      <c r="K287" s="16"/>
      <c r="L287" s="16"/>
      <c r="M287" s="16"/>
      <c r="N287" s="16"/>
      <c r="O287" s="16" t="s">
        <v>5810</v>
      </c>
      <c r="P287" s="16"/>
      <c r="Q287" s="16"/>
      <c r="R287" s="16"/>
      <c r="S287" s="16"/>
      <c r="T287" s="16"/>
      <c r="U287" s="16"/>
      <c r="V287" s="16"/>
      <c r="AK287" s="16"/>
      <c r="AX287" s="30"/>
      <c r="BB287" s="26"/>
      <c r="BG287" s="16"/>
      <c r="BH287" s="16"/>
      <c r="BO287" s="16" t="s">
        <v>5157</v>
      </c>
      <c r="BP287" s="16" t="s">
        <v>5158</v>
      </c>
      <c r="BQ287" s="16" t="s">
        <v>5159</v>
      </c>
      <c r="BR287" s="16"/>
      <c r="CA287" s="16"/>
      <c r="CE287" s="16" t="s">
        <v>119</v>
      </c>
      <c r="CF287" s="16" t="s">
        <v>3172</v>
      </c>
      <c r="CG287" s="16" t="s">
        <v>5157</v>
      </c>
      <c r="CH287" s="16" t="s">
        <v>5158</v>
      </c>
      <c r="CI287" s="16" t="s">
        <v>5160</v>
      </c>
      <c r="CJ287" s="16" t="s">
        <v>5161</v>
      </c>
      <c r="CK287" s="16" t="s">
        <v>5156</v>
      </c>
      <c r="CL287" s="16" t="s">
        <v>3234</v>
      </c>
      <c r="CM287" s="16" t="s">
        <v>3874</v>
      </c>
      <c r="CN287" s="16" t="s">
        <v>3410</v>
      </c>
      <c r="CR287" s="19"/>
      <c r="CV287" s="16"/>
      <c r="CY287" s="16"/>
      <c r="CZ287" s="16"/>
      <c r="DA287" s="16"/>
      <c r="DC287" s="16"/>
      <c r="DH287" s="16"/>
    </row>
    <row r="288" spans="1:112" x14ac:dyDescent="0.35">
      <c r="A288" s="16" t="s">
        <v>1166</v>
      </c>
      <c r="C288" t="s">
        <v>5162</v>
      </c>
      <c r="D288" s="32"/>
      <c r="E288"/>
      <c r="F288" s="16" t="s">
        <v>5829</v>
      </c>
      <c r="G288" s="16"/>
      <c r="K288" s="16"/>
      <c r="L288" s="16"/>
      <c r="M288" s="16"/>
      <c r="N288" s="16"/>
      <c r="O288" s="16" t="s">
        <v>5810</v>
      </c>
      <c r="P288" s="16"/>
      <c r="Q288" s="16"/>
      <c r="R288" s="16"/>
      <c r="S288" s="16"/>
      <c r="T288" s="16"/>
      <c r="U288" s="16"/>
      <c r="V288" s="16"/>
      <c r="AK288" s="16"/>
      <c r="AX288" s="30"/>
      <c r="BB288" s="26"/>
      <c r="BG288" s="16"/>
      <c r="BH288" s="16"/>
      <c r="BO288" s="16" t="s">
        <v>5163</v>
      </c>
      <c r="BP288" s="16" t="s">
        <v>5164</v>
      </c>
      <c r="BQ288" s="16" t="s">
        <v>5165</v>
      </c>
      <c r="BR288" s="16"/>
      <c r="CA288" s="16"/>
      <c r="CE288" s="16" t="s">
        <v>119</v>
      </c>
      <c r="CF288" s="16" t="s">
        <v>3172</v>
      </c>
      <c r="CG288" s="16" t="s">
        <v>5163</v>
      </c>
      <c r="CH288" s="16" t="s">
        <v>5164</v>
      </c>
      <c r="CI288" s="16" t="s">
        <v>5166</v>
      </c>
      <c r="CJ288" s="16" t="s">
        <v>5167</v>
      </c>
      <c r="CK288" s="16" t="s">
        <v>5162</v>
      </c>
      <c r="CL288" s="16" t="s">
        <v>3183</v>
      </c>
      <c r="CM288" s="16" t="s">
        <v>5168</v>
      </c>
      <c r="CN288" s="16" t="s">
        <v>5169</v>
      </c>
      <c r="CR288" s="19"/>
      <c r="CV288" s="16"/>
      <c r="CY288" s="16"/>
      <c r="CZ288" s="16"/>
      <c r="DA288" s="16"/>
      <c r="DC288" s="16"/>
      <c r="DH288" s="16"/>
    </row>
    <row r="289" spans="1:112" x14ac:dyDescent="0.35">
      <c r="A289" s="16" t="s">
        <v>1166</v>
      </c>
      <c r="C289" t="s">
        <v>5170</v>
      </c>
      <c r="D289" s="32"/>
      <c r="E289"/>
      <c r="F289" s="16" t="s">
        <v>5829</v>
      </c>
      <c r="G289" s="16"/>
      <c r="K289" s="16"/>
      <c r="L289" s="16"/>
      <c r="M289" s="16"/>
      <c r="N289" s="16"/>
      <c r="O289" s="16" t="s">
        <v>5810</v>
      </c>
      <c r="P289" s="16"/>
      <c r="Q289" s="16"/>
      <c r="R289" s="16"/>
      <c r="S289" s="16"/>
      <c r="T289" s="16"/>
      <c r="U289" s="16"/>
      <c r="V289" s="16"/>
      <c r="AK289" s="16"/>
      <c r="AX289" s="30"/>
      <c r="BB289" s="26"/>
      <c r="BG289" s="16"/>
      <c r="BH289" s="16"/>
      <c r="BO289" s="16" t="s">
        <v>5171</v>
      </c>
      <c r="BP289" s="16" t="s">
        <v>5172</v>
      </c>
      <c r="BQ289" s="16" t="s">
        <v>5173</v>
      </c>
      <c r="BR289" s="16"/>
      <c r="CA289" s="16"/>
      <c r="CE289" s="16" t="s">
        <v>119</v>
      </c>
      <c r="CF289" s="16" t="s">
        <v>3172</v>
      </c>
      <c r="CG289" s="16" t="s">
        <v>5171</v>
      </c>
      <c r="CH289" s="16" t="s">
        <v>5172</v>
      </c>
      <c r="CI289" s="16" t="s">
        <v>5174</v>
      </c>
      <c r="CJ289" s="16" t="s">
        <v>5175</v>
      </c>
      <c r="CK289" s="16" t="s">
        <v>5170</v>
      </c>
      <c r="CL289" s="16" t="s">
        <v>3982</v>
      </c>
      <c r="CM289" s="16" t="s">
        <v>5129</v>
      </c>
      <c r="CN289" s="16" t="s">
        <v>5176</v>
      </c>
      <c r="CR289" s="19"/>
      <c r="CV289" s="16"/>
      <c r="CY289" s="16"/>
      <c r="CZ289" s="16"/>
      <c r="DA289" s="16"/>
      <c r="DC289" s="16"/>
      <c r="DH289" s="16"/>
    </row>
    <row r="290" spans="1:112" x14ac:dyDescent="0.35">
      <c r="A290" s="16" t="s">
        <v>1166</v>
      </c>
      <c r="C290" t="s">
        <v>5177</v>
      </c>
      <c r="D290" s="32"/>
      <c r="E290"/>
      <c r="F290" s="16" t="s">
        <v>5829</v>
      </c>
      <c r="G290" s="16"/>
      <c r="K290" s="16"/>
      <c r="L290" s="16"/>
      <c r="M290" s="16"/>
      <c r="N290" s="16"/>
      <c r="O290" s="16" t="s">
        <v>5810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30">
        <f>Table13[[#This Row], [no. of introduced regions]]/Table13[[#This Row], [no. of native regions]]</f>
        <v>1</v>
      </c>
      <c r="BB290" s="26"/>
      <c r="BG290" s="16"/>
      <c r="BH290" s="16"/>
      <c r="BO290" s="16" t="s">
        <v>5178</v>
      </c>
      <c r="BP290" s="16" t="s">
        <v>5179</v>
      </c>
      <c r="BQ290" s="16" t="s">
        <v>5180</v>
      </c>
      <c r="BR290" s="16"/>
      <c r="CA290" s="16"/>
      <c r="CE290" s="16" t="s">
        <v>119</v>
      </c>
      <c r="CF290" s="16" t="s">
        <v>3172</v>
      </c>
      <c r="CG290" s="16" t="s">
        <v>5178</v>
      </c>
      <c r="CH290" s="16" t="s">
        <v>5179</v>
      </c>
      <c r="CI290" s="16" t="s">
        <v>5181</v>
      </c>
      <c r="CJ290" s="16" t="s">
        <v>5182</v>
      </c>
      <c r="CL290" s="16" t="s">
        <v>3292</v>
      </c>
      <c r="CM290" s="16" t="s">
        <v>5183</v>
      </c>
      <c r="CN290" s="16" t="s">
        <v>5184</v>
      </c>
      <c r="CR290" s="19"/>
      <c r="CV290" s="16"/>
      <c r="CY290" s="16"/>
      <c r="CZ290" s="16"/>
      <c r="DA290" s="16"/>
      <c r="DC290" s="16"/>
      <c r="DH290" s="16"/>
    </row>
    <row r="291" spans="1:112" x14ac:dyDescent="0.35">
      <c r="A291" s="16" t="s">
        <v>1166</v>
      </c>
      <c r="C291" t="s">
        <v>5185</v>
      </c>
      <c r="D291" s="32"/>
      <c r="E291"/>
      <c r="F291" s="16" t="s">
        <v>5829</v>
      </c>
      <c r="G291" s="16"/>
      <c r="K291" s="16"/>
      <c r="L291" s="16"/>
      <c r="M291" s="16"/>
      <c r="N291" s="16"/>
      <c r="O291" s="16" t="s">
        <v>5810</v>
      </c>
      <c r="P291" s="16"/>
      <c r="Q291" s="16"/>
      <c r="R291" s="16"/>
      <c r="S291" s="16"/>
      <c r="T291" s="16"/>
      <c r="U291" s="16"/>
      <c r="V291" s="16"/>
      <c r="AK291" s="16"/>
      <c r="AX291" s="30"/>
      <c r="BB291" s="26"/>
      <c r="BG291" s="16"/>
      <c r="BH291" s="16"/>
      <c r="BO291" s="16" t="s">
        <v>5186</v>
      </c>
      <c r="BP291" s="16" t="s">
        <v>5187</v>
      </c>
      <c r="BQ291" s="16" t="s">
        <v>5188</v>
      </c>
      <c r="BR291" s="16"/>
      <c r="CA291" s="16"/>
      <c r="CE291" s="16" t="s">
        <v>119</v>
      </c>
      <c r="CF291" s="16" t="s">
        <v>3172</v>
      </c>
      <c r="CG291" s="16" t="s">
        <v>5186</v>
      </c>
      <c r="CH291" s="16" t="s">
        <v>5187</v>
      </c>
      <c r="CI291" s="16" t="s">
        <v>5189</v>
      </c>
      <c r="CJ291" s="16" t="s">
        <v>5190</v>
      </c>
      <c r="CK291" s="16" t="s">
        <v>5185</v>
      </c>
      <c r="CL291" s="16" t="s">
        <v>3489</v>
      </c>
      <c r="CM291" s="16" t="s">
        <v>5191</v>
      </c>
      <c r="CN291" s="16" t="s">
        <v>5192</v>
      </c>
      <c r="CR291" s="19"/>
      <c r="CV291" s="16"/>
      <c r="CY291" s="16"/>
      <c r="CZ291" s="16"/>
      <c r="DA291" s="16"/>
      <c r="DC291" s="16"/>
      <c r="DH291" s="16"/>
    </row>
    <row r="292" spans="1:112" x14ac:dyDescent="0.35">
      <c r="A292" s="16" t="s">
        <v>1166</v>
      </c>
      <c r="C292" t="s">
        <v>5193</v>
      </c>
      <c r="D292" s="32"/>
      <c r="E292"/>
      <c r="F292" s="16" t="s">
        <v>5829</v>
      </c>
      <c r="G292" s="16"/>
      <c r="K292" s="16"/>
      <c r="L292" s="16"/>
      <c r="M292" s="16"/>
      <c r="N292" s="16"/>
      <c r="O292" s="16" t="s">
        <v>5810</v>
      </c>
      <c r="P292" s="16"/>
      <c r="Q292" s="16"/>
      <c r="R292" s="16"/>
      <c r="S292" s="16"/>
      <c r="T292" s="16"/>
      <c r="U292" s="16"/>
      <c r="V292" s="16"/>
      <c r="AK292" s="16"/>
      <c r="AX292" s="30"/>
      <c r="BB292" s="26"/>
      <c r="BG292" s="16"/>
      <c r="BH292" s="16"/>
      <c r="BO292" s="16" t="s">
        <v>5194</v>
      </c>
      <c r="BP292" s="16" t="s">
        <v>5195</v>
      </c>
      <c r="BQ292" s="16" t="s">
        <v>5196</v>
      </c>
      <c r="BR292" s="16"/>
      <c r="CA292" s="16"/>
      <c r="CE292" s="16" t="s">
        <v>119</v>
      </c>
      <c r="CF292" s="16" t="s">
        <v>3172</v>
      </c>
      <c r="CG292" s="16" t="s">
        <v>5194</v>
      </c>
      <c r="CH292" s="16" t="s">
        <v>5195</v>
      </c>
      <c r="CI292" s="16" t="s">
        <v>5197</v>
      </c>
      <c r="CJ292" s="16" t="s">
        <v>5198</v>
      </c>
      <c r="CK292" s="16" t="s">
        <v>5193</v>
      </c>
      <c r="CL292" s="16" t="s">
        <v>3353</v>
      </c>
      <c r="CM292" s="16" t="s">
        <v>5199</v>
      </c>
      <c r="CN292" s="16" t="s">
        <v>5200</v>
      </c>
      <c r="CR292" s="19"/>
      <c r="CV292" s="16"/>
      <c r="CY292" s="16"/>
      <c r="CZ292" s="16"/>
      <c r="DA292" s="16"/>
      <c r="DC292" s="16"/>
      <c r="DH292" s="16"/>
    </row>
    <row r="293" spans="1:112" x14ac:dyDescent="0.35">
      <c r="A293" s="16" t="s">
        <v>1166</v>
      </c>
      <c r="C293" t="s">
        <v>5201</v>
      </c>
      <c r="D293" s="32"/>
      <c r="E293"/>
      <c r="F293" s="16" t="s">
        <v>5829</v>
      </c>
      <c r="G293" s="16"/>
      <c r="K293" s="16"/>
      <c r="L293" s="16"/>
      <c r="M293" s="16"/>
      <c r="N293" s="16"/>
      <c r="O293" s="16" t="s">
        <v>5810</v>
      </c>
      <c r="P293" s="16"/>
      <c r="Q293" s="16"/>
      <c r="R293" s="16"/>
      <c r="S293" s="16"/>
      <c r="T293" s="16"/>
      <c r="U293" s="16"/>
      <c r="V293" s="16"/>
      <c r="AK293" s="16"/>
      <c r="AX293" s="30"/>
      <c r="BB293" s="26"/>
      <c r="BG293" s="16"/>
      <c r="BH293" s="16"/>
      <c r="BO293" s="16" t="s">
        <v>5202</v>
      </c>
      <c r="BP293" s="16" t="s">
        <v>5203</v>
      </c>
      <c r="BQ293" s="16" t="s">
        <v>5204</v>
      </c>
      <c r="BR293" s="16"/>
      <c r="CA293" s="16"/>
      <c r="CE293" s="16" t="s">
        <v>119</v>
      </c>
      <c r="CF293" s="16" t="s">
        <v>3172</v>
      </c>
      <c r="CG293" s="16" t="s">
        <v>5202</v>
      </c>
      <c r="CH293" s="16" t="s">
        <v>5203</v>
      </c>
      <c r="CI293" s="16" t="s">
        <v>5205</v>
      </c>
      <c r="CJ293" s="16" t="s">
        <v>5206</v>
      </c>
      <c r="CK293" s="16" t="s">
        <v>5201</v>
      </c>
      <c r="CL293" s="16" t="s">
        <v>3258</v>
      </c>
      <c r="CM293" s="16" t="s">
        <v>4698</v>
      </c>
      <c r="CN293" s="16" t="s">
        <v>5207</v>
      </c>
      <c r="CR293" s="19"/>
      <c r="CV293" s="16"/>
      <c r="CY293" s="16"/>
      <c r="CZ293" s="16"/>
      <c r="DA293" s="16"/>
      <c r="DC293" s="16"/>
      <c r="DH293" s="16"/>
    </row>
    <row r="294" spans="1:112" x14ac:dyDescent="0.35">
      <c r="A294" s="16" t="s">
        <v>1166</v>
      </c>
      <c r="C294" t="s">
        <v>5208</v>
      </c>
      <c r="D294" s="32"/>
      <c r="E294"/>
      <c r="F294" s="16" t="s">
        <v>5829</v>
      </c>
      <c r="G294" s="16"/>
      <c r="K294" s="16"/>
      <c r="L294" s="16"/>
      <c r="M294" s="16"/>
      <c r="N294" s="16"/>
      <c r="O294" s="16" t="s">
        <v>5810</v>
      </c>
      <c r="P294" s="16"/>
      <c r="Q294" s="16"/>
      <c r="R294" s="16"/>
      <c r="S294" s="16"/>
      <c r="T294" s="16"/>
      <c r="U294" s="16"/>
      <c r="V294" s="16"/>
      <c r="AK294" s="16"/>
      <c r="AX294" s="30"/>
      <c r="BB294" s="26"/>
      <c r="BG294" s="16"/>
      <c r="BH294" s="16"/>
      <c r="BO294" s="16" t="s">
        <v>5209</v>
      </c>
      <c r="BP294" s="16" t="s">
        <v>5210</v>
      </c>
      <c r="BQ294" s="16" t="s">
        <v>5211</v>
      </c>
      <c r="BR294" s="16"/>
      <c r="CA294" s="16"/>
      <c r="CE294" s="16" t="s">
        <v>119</v>
      </c>
      <c r="CF294" s="16" t="s">
        <v>3172</v>
      </c>
      <c r="CG294" s="16" t="s">
        <v>5209</v>
      </c>
      <c r="CH294" s="16" t="s">
        <v>5210</v>
      </c>
      <c r="CI294" s="16" t="s">
        <v>5212</v>
      </c>
      <c r="CJ294" s="16" t="s">
        <v>5213</v>
      </c>
      <c r="CK294" s="16" t="s">
        <v>5208</v>
      </c>
      <c r="CL294" s="16" t="s">
        <v>3572</v>
      </c>
      <c r="CM294" s="16" t="s">
        <v>5214</v>
      </c>
      <c r="CN294" s="16" t="s">
        <v>4840</v>
      </c>
      <c r="CR294" s="19"/>
      <c r="CV294" s="16"/>
      <c r="CY294" s="16"/>
      <c r="CZ294" s="16"/>
      <c r="DA294" s="16"/>
      <c r="DC294" s="16"/>
      <c r="DH294" s="16"/>
    </row>
    <row r="295" spans="1:112" x14ac:dyDescent="0.35">
      <c r="A295" s="16" t="s">
        <v>1166</v>
      </c>
      <c r="C295" t="s">
        <v>5215</v>
      </c>
      <c r="D295" s="32"/>
      <c r="E295"/>
      <c r="F295" s="16" t="s">
        <v>5829</v>
      </c>
      <c r="G295" s="16"/>
      <c r="K295" s="16"/>
      <c r="L295" s="16"/>
      <c r="M295" s="16"/>
      <c r="N295" s="16"/>
      <c r="O295" s="16" t="s">
        <v>5810</v>
      </c>
      <c r="P295" s="16"/>
      <c r="Q295" s="16"/>
      <c r="R295" s="16"/>
      <c r="S295" s="16"/>
      <c r="T295" s="16"/>
      <c r="U295" s="16"/>
      <c r="V295" s="16"/>
      <c r="AK295" s="16"/>
      <c r="AX295" s="30"/>
      <c r="BB295" s="26"/>
      <c r="BG295" s="16"/>
      <c r="BH295" s="16"/>
      <c r="BO295" s="16" t="s">
        <v>5216</v>
      </c>
      <c r="BP295" s="16" t="s">
        <v>5217</v>
      </c>
      <c r="BQ295" s="16" t="s">
        <v>5218</v>
      </c>
      <c r="BR295" s="16"/>
      <c r="CA295" s="16"/>
      <c r="CE295" s="16" t="s">
        <v>119</v>
      </c>
      <c r="CF295" s="16" t="s">
        <v>3172</v>
      </c>
      <c r="CG295" s="16" t="s">
        <v>5216</v>
      </c>
      <c r="CH295" s="16" t="s">
        <v>5217</v>
      </c>
      <c r="CI295" s="16" t="s">
        <v>6105</v>
      </c>
      <c r="CJ295" s="16" t="s">
        <v>5219</v>
      </c>
      <c r="CK295" s="16" t="s">
        <v>5215</v>
      </c>
      <c r="CL295" s="16" t="s">
        <v>3209</v>
      </c>
      <c r="CM295" s="16" t="s">
        <v>3201</v>
      </c>
      <c r="CN295" s="16" t="s">
        <v>5220</v>
      </c>
      <c r="CR295" s="19"/>
      <c r="CV295" s="16"/>
      <c r="CY295" s="16"/>
      <c r="CZ295" s="16"/>
      <c r="DA295" s="16"/>
      <c r="DC295" s="16"/>
      <c r="DH295" s="16"/>
    </row>
    <row r="296" spans="1:112" x14ac:dyDescent="0.35">
      <c r="A296" s="16" t="s">
        <v>1166</v>
      </c>
      <c r="C296" t="s">
        <v>5221</v>
      </c>
      <c r="D296" s="32"/>
      <c r="E296"/>
      <c r="F296" s="16" t="s">
        <v>5829</v>
      </c>
      <c r="G296" s="16"/>
      <c r="K296" s="16"/>
      <c r="L296" s="16"/>
      <c r="M296" s="16"/>
      <c r="N296" s="16"/>
      <c r="O296" s="16" t="s">
        <v>5810</v>
      </c>
      <c r="P296" s="16"/>
      <c r="Q296" s="16"/>
      <c r="R296" s="16"/>
      <c r="S296" s="16"/>
      <c r="T296" s="16"/>
      <c r="U296" s="16"/>
      <c r="V296" s="16"/>
      <c r="AK296" s="16"/>
      <c r="AX296" s="30"/>
      <c r="BB296" s="26"/>
      <c r="BG296" s="16"/>
      <c r="BH296" s="16"/>
      <c r="BO296" s="16" t="s">
        <v>5222</v>
      </c>
      <c r="BP296" s="16" t="s">
        <v>5223</v>
      </c>
      <c r="BQ296" s="16" t="s">
        <v>5224</v>
      </c>
      <c r="BR296" s="16"/>
      <c r="CA296" s="16"/>
      <c r="CE296" s="16" t="s">
        <v>119</v>
      </c>
      <c r="CF296" s="16" t="s">
        <v>3172</v>
      </c>
      <c r="CG296" s="16" t="s">
        <v>5222</v>
      </c>
      <c r="CH296" s="16" t="s">
        <v>5223</v>
      </c>
      <c r="CI296" s="16" t="s">
        <v>6106</v>
      </c>
      <c r="CJ296" s="16" t="s">
        <v>5225</v>
      </c>
      <c r="CK296" s="16" t="s">
        <v>5221</v>
      </c>
      <c r="CL296" s="16" t="s">
        <v>3209</v>
      </c>
      <c r="CM296" s="16" t="s">
        <v>3615</v>
      </c>
      <c r="CN296" s="16" t="s">
        <v>5061</v>
      </c>
      <c r="CR296" s="19"/>
      <c r="CV296" s="16"/>
      <c r="CY296" s="16"/>
      <c r="CZ296" s="16"/>
      <c r="DA296" s="16"/>
      <c r="DC296" s="16"/>
      <c r="DH296" s="16"/>
    </row>
    <row r="297" spans="1:112" x14ac:dyDescent="0.35">
      <c r="A297" s="16" t="s">
        <v>1166</v>
      </c>
      <c r="C297" t="s">
        <v>5226</v>
      </c>
      <c r="D297" s="32"/>
      <c r="E297"/>
      <c r="F297" s="16" t="s">
        <v>5829</v>
      </c>
      <c r="G297" s="16"/>
      <c r="K297" s="16"/>
      <c r="L297" s="16"/>
      <c r="M297" s="16"/>
      <c r="N297" s="16"/>
      <c r="O297" s="16" t="s">
        <v>5810</v>
      </c>
      <c r="P297" s="16"/>
      <c r="Q297" s="16"/>
      <c r="R297" s="16"/>
      <c r="S297" s="16"/>
      <c r="T297" s="16"/>
      <c r="U297" s="16"/>
      <c r="V297" s="16"/>
      <c r="AK297" s="16"/>
      <c r="AX297" s="30"/>
      <c r="BB297" s="26"/>
      <c r="BG297" s="16"/>
      <c r="BH297" s="16"/>
      <c r="BO297" s="16" t="s">
        <v>5227</v>
      </c>
      <c r="BP297" s="16" t="s">
        <v>5228</v>
      </c>
      <c r="BQ297" s="16" t="s">
        <v>5229</v>
      </c>
      <c r="BR297" s="16"/>
      <c r="CA297" s="16"/>
      <c r="CE297" s="16" t="s">
        <v>119</v>
      </c>
      <c r="CF297" s="16" t="s">
        <v>3172</v>
      </c>
      <c r="CG297" s="16" t="s">
        <v>5227</v>
      </c>
      <c r="CH297" s="16" t="s">
        <v>5228</v>
      </c>
      <c r="CI297" s="16" t="s">
        <v>5230</v>
      </c>
      <c r="CJ297" s="16" t="s">
        <v>5231</v>
      </c>
      <c r="CK297" s="16" t="s">
        <v>5226</v>
      </c>
      <c r="CL297" s="16" t="s">
        <v>3572</v>
      </c>
      <c r="CM297" s="16" t="s">
        <v>5232</v>
      </c>
      <c r="CN297" s="16" t="s">
        <v>3294</v>
      </c>
      <c r="CR297" s="19"/>
      <c r="CV297" s="16"/>
      <c r="CY297" s="16"/>
      <c r="CZ297" s="16"/>
      <c r="DA297" s="16"/>
      <c r="DC297" s="16"/>
      <c r="DH297" s="16"/>
    </row>
    <row r="298" spans="1:112" x14ac:dyDescent="0.35">
      <c r="A298" s="16" t="s">
        <v>1166</v>
      </c>
      <c r="C298" t="s">
        <v>1044</v>
      </c>
      <c r="D298" s="32"/>
      <c r="E298"/>
      <c r="F298" s="16" t="s">
        <v>5829</v>
      </c>
      <c r="G298" s="16"/>
      <c r="K298" s="16"/>
      <c r="L298" s="16"/>
      <c r="M298" s="16"/>
      <c r="N298" s="16"/>
      <c r="O298" s="16" t="s">
        <v>5810</v>
      </c>
      <c r="P298" s="16"/>
      <c r="Q298" s="16"/>
      <c r="R298" s="16"/>
      <c r="S298" s="16"/>
      <c r="T298" s="16"/>
      <c r="U298" s="16"/>
      <c r="V298" s="16"/>
      <c r="AK298" s="16"/>
      <c r="AX298" s="30"/>
      <c r="BB298" s="26"/>
      <c r="BG298" s="16"/>
      <c r="BH298" s="16"/>
      <c r="BO298" s="16" t="s">
        <v>542</v>
      </c>
      <c r="BP298" s="16" t="s">
        <v>5233</v>
      </c>
      <c r="BQ298" s="16" t="s">
        <v>5234</v>
      </c>
      <c r="BR298" s="16"/>
      <c r="CA298" s="16"/>
      <c r="CE298" s="16" t="s">
        <v>119</v>
      </c>
      <c r="CF298" s="16" t="s">
        <v>3172</v>
      </c>
      <c r="CG298" s="16" t="s">
        <v>542</v>
      </c>
      <c r="CH298" s="16" t="s">
        <v>5233</v>
      </c>
      <c r="CI298" s="16" t="s">
        <v>5235</v>
      </c>
      <c r="CJ298" s="16" t="s">
        <v>5236</v>
      </c>
      <c r="CK298" s="16" t="s">
        <v>1044</v>
      </c>
      <c r="CL298" s="16" t="s">
        <v>3489</v>
      </c>
      <c r="CM298" s="16" t="s">
        <v>3378</v>
      </c>
      <c r="CN298" s="16" t="s">
        <v>3632</v>
      </c>
      <c r="CR298" s="19"/>
      <c r="CV298" s="16"/>
      <c r="CY298" s="16"/>
      <c r="CZ298" s="16"/>
      <c r="DA298" s="16"/>
      <c r="DC298" s="16"/>
      <c r="DH298" s="16"/>
    </row>
    <row r="299" spans="1:112" x14ac:dyDescent="0.35">
      <c r="A299" s="16" t="s">
        <v>1166</v>
      </c>
      <c r="C299" t="s">
        <v>5237</v>
      </c>
      <c r="D299" s="32"/>
      <c r="E299"/>
      <c r="F299" s="16" t="s">
        <v>5829</v>
      </c>
      <c r="G299" s="16"/>
      <c r="K299" s="16"/>
      <c r="L299" s="16"/>
      <c r="M299" s="16"/>
      <c r="N299" s="16"/>
      <c r="O299" s="16" t="s">
        <v>5810</v>
      </c>
      <c r="P299" s="16"/>
      <c r="Q299" s="16"/>
      <c r="R299" s="16"/>
      <c r="S299" s="16"/>
      <c r="T299" s="16"/>
      <c r="U299" s="16"/>
      <c r="V299" s="16"/>
      <c r="AK299" s="16"/>
      <c r="AX299" s="30"/>
      <c r="BB299" s="26"/>
      <c r="BG299" s="16"/>
      <c r="BH299" s="16"/>
      <c r="BO299" s="16" t="s">
        <v>5238</v>
      </c>
      <c r="BP299" s="16" t="s">
        <v>5239</v>
      </c>
      <c r="BQ299" s="16" t="s">
        <v>5240</v>
      </c>
      <c r="BR299" s="16"/>
      <c r="CA299" s="16"/>
      <c r="CE299" s="16" t="s">
        <v>119</v>
      </c>
      <c r="CF299" s="16" t="s">
        <v>3172</v>
      </c>
      <c r="CG299" s="16" t="s">
        <v>5238</v>
      </c>
      <c r="CH299" s="16" t="s">
        <v>5239</v>
      </c>
      <c r="CI299" s="16" t="s">
        <v>5241</v>
      </c>
      <c r="CJ299" s="16" t="s">
        <v>5242</v>
      </c>
      <c r="CK299" s="16" t="s">
        <v>5237</v>
      </c>
      <c r="CL299" s="16" t="s">
        <v>3873</v>
      </c>
      <c r="CM299" s="16" t="s">
        <v>5035</v>
      </c>
      <c r="CN299" s="16" t="s">
        <v>3455</v>
      </c>
      <c r="CR299" s="19"/>
      <c r="CV299" s="16"/>
      <c r="CY299" s="16"/>
      <c r="CZ299" s="16"/>
      <c r="DA299" s="16"/>
      <c r="DC299" s="16"/>
      <c r="DH299" s="16"/>
    </row>
    <row r="300" spans="1:112" x14ac:dyDescent="0.35">
      <c r="A300" s="16" t="s">
        <v>1166</v>
      </c>
      <c r="C300" t="s">
        <v>5243</v>
      </c>
      <c r="D300" s="32"/>
      <c r="E300"/>
      <c r="F300" s="16" t="s">
        <v>5829</v>
      </c>
      <c r="G300" s="16"/>
      <c r="K300" s="16"/>
      <c r="L300" s="16"/>
      <c r="M300" s="16"/>
      <c r="N300" s="16"/>
      <c r="O300" s="16" t="s">
        <v>5810</v>
      </c>
      <c r="P300" s="16"/>
      <c r="Q300" s="16"/>
      <c r="R300" s="16"/>
      <c r="S300" s="16"/>
      <c r="T300" s="16"/>
      <c r="U300" s="16"/>
      <c r="V300" s="16"/>
      <c r="AK300" s="16"/>
      <c r="AX300" s="30"/>
      <c r="BB300" s="26"/>
      <c r="BG300" s="16"/>
      <c r="BH300" s="16"/>
      <c r="BO300" s="16" t="s">
        <v>5244</v>
      </c>
      <c r="BP300" s="16" t="s">
        <v>5245</v>
      </c>
      <c r="BQ300" s="16" t="s">
        <v>5246</v>
      </c>
      <c r="BR300" s="16"/>
      <c r="CA300" s="16"/>
      <c r="CE300" s="16" t="s">
        <v>119</v>
      </c>
      <c r="CF300" s="16" t="s">
        <v>3172</v>
      </c>
      <c r="CG300" s="16" t="s">
        <v>5244</v>
      </c>
      <c r="CH300" s="16" t="s">
        <v>5245</v>
      </c>
      <c r="CI300" s="16" t="s">
        <v>5247</v>
      </c>
      <c r="CJ300" s="16" t="s">
        <v>5248</v>
      </c>
      <c r="CK300" s="16" t="s">
        <v>5243</v>
      </c>
      <c r="CL300" s="16" t="s">
        <v>3225</v>
      </c>
      <c r="CM300" s="16" t="s">
        <v>3661</v>
      </c>
      <c r="CN300" s="16" t="s">
        <v>3410</v>
      </c>
      <c r="CR300" s="19"/>
      <c r="CV300" s="16"/>
      <c r="CY300" s="16"/>
      <c r="CZ300" s="16"/>
      <c r="DA300" s="16"/>
      <c r="DC300" s="16"/>
      <c r="DH300" s="16"/>
    </row>
    <row r="301" spans="1:112" x14ac:dyDescent="0.35">
      <c r="A301" s="16" t="s">
        <v>1166</v>
      </c>
      <c r="C301" t="s">
        <v>5249</v>
      </c>
      <c r="D301" s="32"/>
      <c r="E301"/>
      <c r="F301" s="16" t="s">
        <v>5829</v>
      </c>
      <c r="G301" s="16"/>
      <c r="K301" s="16"/>
      <c r="L301" s="16"/>
      <c r="M301" s="16"/>
      <c r="N301" s="16"/>
      <c r="O301" s="16" t="s">
        <v>5810</v>
      </c>
      <c r="P301" s="16"/>
      <c r="Q301" s="16"/>
      <c r="R301" s="16"/>
      <c r="S301" s="16"/>
      <c r="T301" s="16"/>
      <c r="U301" s="16"/>
      <c r="V301" s="16"/>
      <c r="AK301" s="16"/>
      <c r="AX301" s="30"/>
      <c r="BB301" s="26"/>
      <c r="BG301" s="16"/>
      <c r="BH301" s="16"/>
      <c r="BO301" s="16" t="s">
        <v>5250</v>
      </c>
      <c r="BP301" s="16" t="s">
        <v>5251</v>
      </c>
      <c r="BQ301" s="16" t="s">
        <v>5252</v>
      </c>
      <c r="BR301" s="16"/>
      <c r="CA301" s="16"/>
      <c r="CE301" s="16" t="s">
        <v>119</v>
      </c>
      <c r="CF301" s="16" t="s">
        <v>3172</v>
      </c>
      <c r="CG301" s="16" t="s">
        <v>5250</v>
      </c>
      <c r="CH301" s="16" t="s">
        <v>5251</v>
      </c>
      <c r="CI301" s="16" t="s">
        <v>5253</v>
      </c>
      <c r="CJ301" s="16" t="s">
        <v>5254</v>
      </c>
      <c r="CK301" s="16" t="s">
        <v>5249</v>
      </c>
      <c r="CL301" s="16" t="s">
        <v>3174</v>
      </c>
      <c r="CM301" s="16" t="s">
        <v>3631</v>
      </c>
      <c r="CN301" s="16" t="s">
        <v>3176</v>
      </c>
      <c r="CR301" s="19"/>
      <c r="CV301" s="16"/>
      <c r="CY301" s="16"/>
      <c r="CZ301" s="16"/>
      <c r="DA301" s="16"/>
      <c r="DC301" s="16"/>
      <c r="DH301" s="16"/>
    </row>
    <row r="302" spans="1:112" x14ac:dyDescent="0.35">
      <c r="A302" s="16" t="s">
        <v>1166</v>
      </c>
      <c r="C302" t="s">
        <v>5255</v>
      </c>
      <c r="D302" s="32"/>
      <c r="E302"/>
      <c r="F302" s="16" t="s">
        <v>5829</v>
      </c>
      <c r="G302" s="16"/>
      <c r="K302" s="16"/>
      <c r="L302" s="16"/>
      <c r="M302" s="16"/>
      <c r="N302" s="16"/>
      <c r="O302" s="16" t="s">
        <v>5810</v>
      </c>
      <c r="P302" s="16"/>
      <c r="Q302" s="16"/>
      <c r="R302" s="16"/>
      <c r="S302" s="16"/>
      <c r="T302" s="16"/>
      <c r="U302" s="16"/>
      <c r="V302" s="16"/>
      <c r="AK302" s="16"/>
      <c r="AX302" s="30"/>
      <c r="BB302" s="26"/>
      <c r="BG302" s="16"/>
      <c r="BH302" s="16"/>
      <c r="BO302" s="16" t="s">
        <v>5256</v>
      </c>
      <c r="BP302" s="16" t="s">
        <v>5257</v>
      </c>
      <c r="BQ302" s="16" t="s">
        <v>5258</v>
      </c>
      <c r="BR302" s="16"/>
      <c r="CA302" s="16"/>
      <c r="CE302" s="16" t="s">
        <v>119</v>
      </c>
      <c r="CF302" s="16" t="s">
        <v>3172</v>
      </c>
      <c r="CG302" s="16" t="s">
        <v>5256</v>
      </c>
      <c r="CH302" s="16" t="s">
        <v>5257</v>
      </c>
      <c r="CI302" s="16" t="s">
        <v>5259</v>
      </c>
      <c r="CJ302" s="16" t="s">
        <v>5260</v>
      </c>
      <c r="CK302" s="16" t="s">
        <v>5255</v>
      </c>
      <c r="CL302" s="16" t="s">
        <v>3225</v>
      </c>
      <c r="CM302" s="16" t="s">
        <v>5261</v>
      </c>
      <c r="CN302" s="16" t="s">
        <v>3498</v>
      </c>
      <c r="CR302" s="19"/>
      <c r="CV302" s="16"/>
      <c r="CY302" s="16"/>
      <c r="CZ302" s="16"/>
      <c r="DA302" s="16"/>
      <c r="DC302" s="16"/>
      <c r="DH302" s="16"/>
    </row>
    <row r="303" spans="1:112" x14ac:dyDescent="0.35">
      <c r="A303" s="16" t="s">
        <v>1166</v>
      </c>
      <c r="C303" t="s">
        <v>5262</v>
      </c>
      <c r="D303" s="32"/>
      <c r="E303"/>
      <c r="F303" s="16" t="s">
        <v>5829</v>
      </c>
      <c r="G303" s="16"/>
      <c r="K303" s="16"/>
      <c r="L303" s="16"/>
      <c r="M303" s="16"/>
      <c r="N303" s="16"/>
      <c r="O303" s="16" t="s">
        <v>5810</v>
      </c>
      <c r="P303" s="16"/>
      <c r="Q303" s="16"/>
      <c r="R303" s="16"/>
      <c r="S303" s="16"/>
      <c r="T303" s="16"/>
      <c r="U303" s="16"/>
      <c r="V303" s="16"/>
      <c r="AK303" s="16"/>
      <c r="AX303" s="30"/>
      <c r="BB303" s="26"/>
      <c r="BG303" s="16"/>
      <c r="BH303" s="16"/>
      <c r="BO303" s="16" t="s">
        <v>5263</v>
      </c>
      <c r="BP303" s="16" t="s">
        <v>5264</v>
      </c>
      <c r="BQ303" s="16" t="s">
        <v>5265</v>
      </c>
      <c r="BR303" s="16"/>
      <c r="CA303" s="16"/>
      <c r="CE303" s="16" t="s">
        <v>119</v>
      </c>
      <c r="CF303" s="16" t="s">
        <v>3172</v>
      </c>
      <c r="CG303" s="16" t="s">
        <v>5263</v>
      </c>
      <c r="CH303" s="16" t="s">
        <v>5264</v>
      </c>
      <c r="CI303" s="16" t="s">
        <v>5266</v>
      </c>
      <c r="CJ303" s="16" t="s">
        <v>5267</v>
      </c>
      <c r="CK303" s="16" t="s">
        <v>5262</v>
      </c>
      <c r="CL303" s="16" t="s">
        <v>3719</v>
      </c>
      <c r="CM303" s="16" t="s">
        <v>3782</v>
      </c>
      <c r="CN303" s="16" t="s">
        <v>3294</v>
      </c>
      <c r="CR303" s="19"/>
      <c r="CV303" s="16"/>
      <c r="CY303" s="16"/>
      <c r="CZ303" s="16"/>
      <c r="DA303" s="16"/>
      <c r="DC303" s="16"/>
      <c r="DH303" s="16"/>
    </row>
    <row r="304" spans="1:112" x14ac:dyDescent="0.35">
      <c r="A304" s="16" t="s">
        <v>1166</v>
      </c>
      <c r="C304" t="s">
        <v>5268</v>
      </c>
      <c r="D304" s="32"/>
      <c r="E304"/>
      <c r="F304" s="16" t="s">
        <v>5829</v>
      </c>
      <c r="G304" s="16"/>
      <c r="K304" s="16"/>
      <c r="L304" s="16"/>
      <c r="M304" s="16"/>
      <c r="N304" s="16"/>
      <c r="O304" s="16" t="s">
        <v>5810</v>
      </c>
      <c r="P304" s="16"/>
      <c r="Q304" s="16"/>
      <c r="R304" s="16"/>
      <c r="S304" s="16"/>
      <c r="T304" s="16"/>
      <c r="U304" s="16"/>
      <c r="V304" s="16"/>
      <c r="AK304" s="16"/>
      <c r="AX304" s="30"/>
      <c r="BB304" s="26"/>
      <c r="BG304" s="16"/>
      <c r="BH304" s="16"/>
      <c r="BO304" s="16" t="s">
        <v>5269</v>
      </c>
      <c r="BP304" s="16" t="s">
        <v>5270</v>
      </c>
      <c r="BQ304" s="16" t="s">
        <v>5271</v>
      </c>
      <c r="BR304" s="16"/>
      <c r="CA304" s="16"/>
      <c r="CE304" s="16" t="s">
        <v>119</v>
      </c>
      <c r="CF304" s="16" t="s">
        <v>3172</v>
      </c>
      <c r="CG304" s="16" t="s">
        <v>5269</v>
      </c>
      <c r="CH304" s="16" t="s">
        <v>5270</v>
      </c>
      <c r="CI304" s="16" t="s">
        <v>5272</v>
      </c>
      <c r="CJ304" s="16" t="s">
        <v>5273</v>
      </c>
      <c r="CK304" s="16" t="s">
        <v>5268</v>
      </c>
      <c r="CL304" s="16" t="s">
        <v>3353</v>
      </c>
      <c r="CM304" s="16" t="s">
        <v>3534</v>
      </c>
      <c r="CN304" s="16" t="s">
        <v>5274</v>
      </c>
      <c r="CR304" s="19"/>
      <c r="CV304" s="16"/>
      <c r="CY304" s="16"/>
      <c r="CZ304" s="16"/>
      <c r="DA304" s="16"/>
      <c r="DC304" s="16"/>
      <c r="DH304" s="16"/>
    </row>
    <row r="305" spans="1:112" x14ac:dyDescent="0.35">
      <c r="A305" s="16" t="s">
        <v>1166</v>
      </c>
      <c r="C305" t="s">
        <v>5275</v>
      </c>
      <c r="D305" s="32"/>
      <c r="E305"/>
      <c r="F305" s="16" t="s">
        <v>5829</v>
      </c>
      <c r="G305" s="16"/>
      <c r="K305" s="16"/>
      <c r="L305" s="16"/>
      <c r="M305" s="16"/>
      <c r="N305" s="16"/>
      <c r="O305" s="16" t="s">
        <v>5810</v>
      </c>
      <c r="P305" s="16"/>
      <c r="Q305" s="16"/>
      <c r="R305" s="16"/>
      <c r="S305" s="16"/>
      <c r="T305" s="16"/>
      <c r="U305" s="16"/>
      <c r="V305" s="16"/>
      <c r="AK305" s="16"/>
      <c r="AX305" s="30"/>
      <c r="BB305" s="26"/>
      <c r="BG305" s="16"/>
      <c r="BH305" s="16"/>
      <c r="BO305" s="16" t="s">
        <v>5276</v>
      </c>
      <c r="BP305" s="16" t="s">
        <v>5277</v>
      </c>
      <c r="BQ305" s="16" t="s">
        <v>5278</v>
      </c>
      <c r="BR305" s="16"/>
      <c r="CA305" s="16"/>
      <c r="CE305" s="16" t="s">
        <v>119</v>
      </c>
      <c r="CF305" s="16" t="s">
        <v>3172</v>
      </c>
      <c r="CG305" s="16" t="s">
        <v>5276</v>
      </c>
      <c r="CH305" s="16" t="s">
        <v>5277</v>
      </c>
      <c r="CI305" s="16" t="s">
        <v>5279</v>
      </c>
      <c r="CJ305" s="16" t="s">
        <v>5280</v>
      </c>
      <c r="CK305" s="16" t="s">
        <v>5275</v>
      </c>
      <c r="CL305" s="16" t="s">
        <v>3557</v>
      </c>
      <c r="CM305" s="16" t="s">
        <v>5148</v>
      </c>
      <c r="CN305" s="16" t="s">
        <v>3830</v>
      </c>
      <c r="CR305" s="19"/>
      <c r="CV305" s="16"/>
      <c r="CY305" s="16"/>
      <c r="CZ305" s="16"/>
      <c r="DA305" s="16"/>
      <c r="DC305" s="16"/>
      <c r="DH305" s="16"/>
    </row>
    <row r="306" spans="1:112" x14ac:dyDescent="0.35">
      <c r="A306" s="16" t="s">
        <v>1166</v>
      </c>
      <c r="C306" t="s">
        <v>5281</v>
      </c>
      <c r="D306" s="32"/>
      <c r="E306"/>
      <c r="F306" s="16" t="s">
        <v>5829</v>
      </c>
      <c r="G306" s="16"/>
      <c r="K306" s="16"/>
      <c r="L306" s="16"/>
      <c r="M306" s="16"/>
      <c r="N306" s="16"/>
      <c r="O306" s="16" t="s">
        <v>5810</v>
      </c>
      <c r="P306" s="16"/>
      <c r="Q306" s="16"/>
      <c r="R306" s="16"/>
      <c r="S306" s="16"/>
      <c r="T306" s="16"/>
      <c r="U306" s="16"/>
      <c r="V306" s="16"/>
      <c r="AK306" s="16"/>
      <c r="AX306" s="30"/>
      <c r="BB306" s="26"/>
      <c r="BG306" s="16"/>
      <c r="BH306" s="16"/>
      <c r="BO306" s="16" t="s">
        <v>5282</v>
      </c>
      <c r="BP306" s="16" t="s">
        <v>5283</v>
      </c>
      <c r="BQ306" s="16" t="s">
        <v>5284</v>
      </c>
      <c r="BR306" s="16"/>
      <c r="CA306" s="16"/>
      <c r="CE306" s="16" t="s">
        <v>119</v>
      </c>
      <c r="CF306" s="16" t="s">
        <v>3172</v>
      </c>
      <c r="CG306" s="16" t="s">
        <v>5282</v>
      </c>
      <c r="CH306" s="16" t="s">
        <v>5283</v>
      </c>
      <c r="CI306" s="16" t="s">
        <v>5285</v>
      </c>
      <c r="CJ306" s="16" t="s">
        <v>5286</v>
      </c>
      <c r="CK306" s="16" t="s">
        <v>5281</v>
      </c>
      <c r="CL306" s="16" t="s">
        <v>3249</v>
      </c>
      <c r="CM306" s="16" t="s">
        <v>3615</v>
      </c>
      <c r="CN306" s="16" t="s">
        <v>3459</v>
      </c>
      <c r="CR306" s="19"/>
      <c r="CV306" s="16"/>
      <c r="CY306" s="16"/>
      <c r="CZ306" s="16"/>
      <c r="DA306" s="16"/>
      <c r="DC306" s="16"/>
      <c r="DH306" s="16"/>
    </row>
    <row r="307" spans="1:112" x14ac:dyDescent="0.35">
      <c r="A307" s="16" t="s">
        <v>1166</v>
      </c>
      <c r="C307" t="s">
        <v>5287</v>
      </c>
      <c r="D307" s="32"/>
      <c r="E307"/>
      <c r="F307" s="16" t="s">
        <v>5829</v>
      </c>
      <c r="G307" s="16"/>
      <c r="K307" s="16"/>
      <c r="L307" s="16"/>
      <c r="M307" s="16"/>
      <c r="N307" s="16"/>
      <c r="O307" s="16" t="s">
        <v>5810</v>
      </c>
      <c r="P307" s="16"/>
      <c r="Q307" s="16"/>
      <c r="R307" s="16"/>
      <c r="S307" s="16"/>
      <c r="T307" s="16"/>
      <c r="U307" s="16"/>
      <c r="V307" s="16"/>
      <c r="AK307" s="16"/>
      <c r="AX307" s="30"/>
      <c r="BB307" s="26"/>
      <c r="BG307" s="16"/>
      <c r="BH307" s="16"/>
      <c r="BO307" s="16" t="s">
        <v>5288</v>
      </c>
      <c r="BP307" s="16" t="s">
        <v>5289</v>
      </c>
      <c r="BQ307" s="16" t="s">
        <v>5290</v>
      </c>
      <c r="BR307" s="16"/>
      <c r="CA307" s="16"/>
      <c r="CE307" s="16" t="s">
        <v>119</v>
      </c>
      <c r="CF307" s="16" t="s">
        <v>3172</v>
      </c>
      <c r="CG307" s="16" t="s">
        <v>5288</v>
      </c>
      <c r="CH307" s="16" t="s">
        <v>5289</v>
      </c>
      <c r="CI307" s="16" t="s">
        <v>5291</v>
      </c>
      <c r="CJ307" s="16" t="s">
        <v>5292</v>
      </c>
      <c r="CK307" s="16" t="s">
        <v>5287</v>
      </c>
      <c r="CL307" s="16" t="s">
        <v>3209</v>
      </c>
      <c r="CM307" s="16" t="s">
        <v>5293</v>
      </c>
      <c r="CN307" s="16" t="s">
        <v>3503</v>
      </c>
      <c r="CR307" s="19"/>
      <c r="CV307" s="16"/>
      <c r="CY307" s="16"/>
      <c r="CZ307" s="16"/>
      <c r="DA307" s="16"/>
      <c r="DC307" s="16"/>
      <c r="DH307" s="16"/>
    </row>
    <row r="308" spans="1:112" x14ac:dyDescent="0.35">
      <c r="A308" s="16" t="s">
        <v>1166</v>
      </c>
      <c r="C308" t="s">
        <v>5294</v>
      </c>
      <c r="D308" s="32"/>
      <c r="E308"/>
      <c r="F308" s="16" t="s">
        <v>5829</v>
      </c>
      <c r="G308" s="16"/>
      <c r="K308" s="16"/>
      <c r="L308" s="16"/>
      <c r="M308" s="16"/>
      <c r="N308" s="16"/>
      <c r="O308" s="16" t="s">
        <v>5810</v>
      </c>
      <c r="P308" s="16"/>
      <c r="Q308" s="16"/>
      <c r="R308" s="16"/>
      <c r="S308" s="16"/>
      <c r="T308" s="16"/>
      <c r="U308" s="16"/>
      <c r="V308" s="16"/>
      <c r="AK308" s="16"/>
      <c r="AX308" s="30"/>
      <c r="BB308" s="26"/>
      <c r="BG308" s="16"/>
      <c r="BH308" s="16"/>
      <c r="BO308" s="16" t="s">
        <v>5295</v>
      </c>
      <c r="BP308" s="16" t="s">
        <v>5296</v>
      </c>
      <c r="BQ308" s="16" t="s">
        <v>5297</v>
      </c>
      <c r="BR308" s="16"/>
      <c r="CA308" s="16"/>
      <c r="CE308" s="16" t="s">
        <v>119</v>
      </c>
      <c r="CF308" s="16" t="s">
        <v>3172</v>
      </c>
      <c r="CG308" s="16" t="s">
        <v>5295</v>
      </c>
      <c r="CH308" s="16" t="s">
        <v>5296</v>
      </c>
      <c r="CI308" s="16" t="s">
        <v>5298</v>
      </c>
      <c r="CJ308" s="16" t="s">
        <v>5299</v>
      </c>
      <c r="CK308" s="16" t="s">
        <v>5294</v>
      </c>
      <c r="CL308" s="16" t="s">
        <v>3292</v>
      </c>
      <c r="CM308" s="16" t="s">
        <v>5300</v>
      </c>
      <c r="CN308" s="16" t="s">
        <v>3251</v>
      </c>
      <c r="CR308" s="19"/>
      <c r="CV308" s="16"/>
      <c r="CY308" s="16"/>
      <c r="CZ308" s="16"/>
      <c r="DA308" s="16"/>
      <c r="DC308" s="16"/>
      <c r="DH308" s="16"/>
    </row>
    <row r="309" spans="1:112" x14ac:dyDescent="0.35">
      <c r="A309" s="16" t="s">
        <v>1166</v>
      </c>
      <c r="C309" t="s">
        <v>5301</v>
      </c>
      <c r="D309" s="32"/>
      <c r="E309"/>
      <c r="F309" s="16" t="s">
        <v>5829</v>
      </c>
      <c r="G309" s="16"/>
      <c r="K309" s="16"/>
      <c r="L309" s="16"/>
      <c r="M309" s="16"/>
      <c r="N309" s="16"/>
      <c r="O309" s="16" t="s">
        <v>5810</v>
      </c>
      <c r="P309" s="16"/>
      <c r="Q309" s="16"/>
      <c r="R309" s="16"/>
      <c r="S309" s="16"/>
      <c r="T309" s="16"/>
      <c r="U309" s="16"/>
      <c r="V309" s="16"/>
      <c r="AK309" s="16"/>
      <c r="AX309" s="30"/>
      <c r="BB309" s="26"/>
      <c r="BG309" s="16"/>
      <c r="BH309" s="16"/>
      <c r="BO309" s="16" t="s">
        <v>5302</v>
      </c>
      <c r="BP309" s="16" t="s">
        <v>5303</v>
      </c>
      <c r="BQ309" s="16" t="s">
        <v>5304</v>
      </c>
      <c r="BR309" s="16"/>
      <c r="CA309" s="16"/>
      <c r="CE309" s="16" t="s">
        <v>119</v>
      </c>
      <c r="CF309" s="16" t="s">
        <v>3172</v>
      </c>
      <c r="CG309" s="16" t="s">
        <v>5302</v>
      </c>
      <c r="CH309" s="16" t="s">
        <v>5303</v>
      </c>
      <c r="CI309" s="16" t="s">
        <v>5305</v>
      </c>
      <c r="CJ309" s="16" t="s">
        <v>5306</v>
      </c>
      <c r="CK309" s="16" t="s">
        <v>5301</v>
      </c>
      <c r="CL309" s="16" t="s">
        <v>3275</v>
      </c>
      <c r="CM309" s="16" t="s">
        <v>3193</v>
      </c>
      <c r="CN309" s="16" t="s">
        <v>3176</v>
      </c>
      <c r="CR309" s="19"/>
      <c r="CV309" s="16"/>
      <c r="CY309" s="16"/>
      <c r="CZ309" s="16"/>
      <c r="DA309" s="16"/>
      <c r="DC309" s="16"/>
      <c r="DH309" s="16"/>
    </row>
    <row r="310" spans="1:112" x14ac:dyDescent="0.35">
      <c r="A310" s="16" t="s">
        <v>1166</v>
      </c>
      <c r="C310" t="s">
        <v>5307</v>
      </c>
      <c r="D310" s="32"/>
      <c r="E310"/>
      <c r="F310" s="16" t="s">
        <v>5829</v>
      </c>
      <c r="G310" s="16"/>
      <c r="K310" s="16"/>
      <c r="L310" s="16"/>
      <c r="M310" s="16"/>
      <c r="N310" s="16"/>
      <c r="O310" s="16" t="s">
        <v>5810</v>
      </c>
      <c r="P310" s="16"/>
      <c r="Q310" s="16"/>
      <c r="R310" s="16"/>
      <c r="S310" s="16"/>
      <c r="T310" s="16"/>
      <c r="U310" s="16"/>
      <c r="V310" s="16"/>
      <c r="AK310" s="16"/>
      <c r="AX310" s="30"/>
      <c r="BB310" s="26"/>
      <c r="BG310" s="16"/>
      <c r="BH310" s="16"/>
      <c r="BO310" s="16" t="s">
        <v>5308</v>
      </c>
      <c r="BP310" s="16" t="s">
        <v>5309</v>
      </c>
      <c r="BQ310" s="16" t="s">
        <v>5310</v>
      </c>
      <c r="BR310" s="16"/>
      <c r="CA310" s="16"/>
      <c r="CE310" s="16" t="s">
        <v>119</v>
      </c>
      <c r="CF310" s="16" t="s">
        <v>3172</v>
      </c>
      <c r="CG310" s="16" t="s">
        <v>5308</v>
      </c>
      <c r="CH310" s="16" t="s">
        <v>5309</v>
      </c>
      <c r="CI310" s="16" t="s">
        <v>5311</v>
      </c>
      <c r="CJ310" s="16" t="s">
        <v>5312</v>
      </c>
      <c r="CK310" s="16" t="s">
        <v>5307</v>
      </c>
      <c r="CL310" s="16" t="s">
        <v>3183</v>
      </c>
      <c r="CM310" s="16" t="s">
        <v>3250</v>
      </c>
      <c r="CN310" s="16" t="s">
        <v>5061</v>
      </c>
      <c r="CR310" s="19"/>
      <c r="CV310" s="16"/>
      <c r="CY310" s="16"/>
      <c r="CZ310" s="16"/>
      <c r="DA310" s="16"/>
      <c r="DC310" s="16"/>
      <c r="DH310" s="16"/>
    </row>
    <row r="311" spans="1:112" x14ac:dyDescent="0.35">
      <c r="A311" s="16" t="s">
        <v>1166</v>
      </c>
      <c r="C311" t="s">
        <v>5313</v>
      </c>
      <c r="D311" s="32"/>
      <c r="E311"/>
      <c r="F311" s="16" t="s">
        <v>5829</v>
      </c>
      <c r="G311" s="16"/>
      <c r="K311" s="16"/>
      <c r="L311" s="16"/>
      <c r="M311" s="16"/>
      <c r="N311" s="16"/>
      <c r="O311" s="16" t="s">
        <v>5810</v>
      </c>
      <c r="P311" s="16"/>
      <c r="Q311" s="16"/>
      <c r="R311" s="16"/>
      <c r="S311" s="16"/>
      <c r="T311" s="16"/>
      <c r="U311" s="16"/>
      <c r="V311" s="16"/>
      <c r="AK311" s="16"/>
      <c r="AX311" s="30"/>
      <c r="BB311" s="26"/>
      <c r="BG311" s="16"/>
      <c r="BH311" s="16"/>
      <c r="BO311" s="16" t="s">
        <v>5314</v>
      </c>
      <c r="BP311" s="16" t="s">
        <v>5315</v>
      </c>
      <c r="BQ311" s="16" t="s">
        <v>5316</v>
      </c>
      <c r="BR311" s="16"/>
      <c r="CA311" s="16"/>
      <c r="CE311" s="16" t="s">
        <v>119</v>
      </c>
      <c r="CF311" s="16" t="s">
        <v>3172</v>
      </c>
      <c r="CG311" s="16" t="s">
        <v>5314</v>
      </c>
      <c r="CH311" s="16" t="s">
        <v>5315</v>
      </c>
      <c r="CI311" s="16" t="s">
        <v>5317</v>
      </c>
      <c r="CJ311" s="16" t="s">
        <v>5318</v>
      </c>
      <c r="CK311" s="16" t="s">
        <v>5313</v>
      </c>
      <c r="CL311" s="16" t="s">
        <v>3466</v>
      </c>
      <c r="CM311" s="16" t="s">
        <v>3435</v>
      </c>
      <c r="CN311" s="16" t="s">
        <v>3324</v>
      </c>
      <c r="CR311" s="19"/>
      <c r="CV311" s="16"/>
      <c r="CY311" s="16"/>
      <c r="CZ311" s="16"/>
      <c r="DA311" s="16"/>
      <c r="DC311" s="16"/>
      <c r="DH311" s="16"/>
    </row>
    <row r="312" spans="1:112" x14ac:dyDescent="0.35">
      <c r="A312" s="16" t="s">
        <v>1166</v>
      </c>
      <c r="C312" t="s">
        <v>5319</v>
      </c>
      <c r="D312" s="32"/>
      <c r="E312"/>
      <c r="F312" s="16" t="s">
        <v>5829</v>
      </c>
      <c r="G312" s="16"/>
      <c r="K312" s="16"/>
      <c r="L312" s="16"/>
      <c r="M312" s="16"/>
      <c r="N312" s="16"/>
      <c r="O312" s="16" t="s">
        <v>5810</v>
      </c>
      <c r="P312" s="16"/>
      <c r="Q312" s="16"/>
      <c r="R312" s="16"/>
      <c r="S312" s="16"/>
      <c r="T312" s="16"/>
      <c r="U312" s="16"/>
      <c r="V312" s="16"/>
      <c r="AK312" s="16"/>
      <c r="AX312" s="30"/>
      <c r="BB312" s="26"/>
      <c r="BG312" s="16"/>
      <c r="BH312" s="16"/>
      <c r="BO312" s="16" t="s">
        <v>5320</v>
      </c>
      <c r="BP312" s="16" t="s">
        <v>5321</v>
      </c>
      <c r="BQ312" s="16" t="s">
        <v>5322</v>
      </c>
      <c r="BR312" s="16"/>
      <c r="CA312" s="16"/>
      <c r="CE312" s="16" t="s">
        <v>119</v>
      </c>
      <c r="CF312" s="16" t="s">
        <v>3172</v>
      </c>
      <c r="CG312" s="16" t="s">
        <v>5320</v>
      </c>
      <c r="CH312" s="16" t="s">
        <v>5321</v>
      </c>
      <c r="CI312" s="16" t="s">
        <v>5323</v>
      </c>
      <c r="CJ312" s="16" t="s">
        <v>5324</v>
      </c>
      <c r="CK312" s="16" t="s">
        <v>5319</v>
      </c>
      <c r="CL312" s="16" t="s">
        <v>3275</v>
      </c>
      <c r="CM312" s="16" t="s">
        <v>3435</v>
      </c>
      <c r="CN312" s="16" t="s">
        <v>4840</v>
      </c>
      <c r="CR312" s="19"/>
      <c r="CV312" s="16"/>
      <c r="CY312" s="16"/>
      <c r="CZ312" s="16"/>
      <c r="DA312" s="16"/>
      <c r="DC312" s="16"/>
      <c r="DH312" s="16"/>
    </row>
    <row r="313" spans="1:112" x14ac:dyDescent="0.35">
      <c r="A313" s="16" t="s">
        <v>1166</v>
      </c>
      <c r="C313" t="s">
        <v>394</v>
      </c>
      <c r="D313" s="32"/>
      <c r="E313"/>
      <c r="F313" s="16" t="s">
        <v>5829</v>
      </c>
      <c r="G313" s="16"/>
      <c r="K313" s="16"/>
      <c r="L313" s="16"/>
      <c r="M313" s="16"/>
      <c r="N313" s="16"/>
      <c r="O313" s="16" t="s">
        <v>5810</v>
      </c>
      <c r="P313" s="16"/>
      <c r="Q313" s="16"/>
      <c r="R313" s="16"/>
      <c r="S313" s="16"/>
      <c r="T313" s="16"/>
      <c r="U313" s="16"/>
      <c r="V313" s="16"/>
      <c r="AK313" s="16"/>
      <c r="AX313" s="30"/>
      <c r="BB313" s="26"/>
      <c r="BG313" s="16"/>
      <c r="BH313" s="16"/>
      <c r="BO313" s="16" t="s">
        <v>381</v>
      </c>
      <c r="BP313" s="16" t="s">
        <v>5325</v>
      </c>
      <c r="BQ313" s="16" t="s">
        <v>5326</v>
      </c>
      <c r="BR313" s="16"/>
      <c r="CA313" s="16"/>
      <c r="CE313" s="16" t="s">
        <v>119</v>
      </c>
      <c r="CF313" s="16" t="s">
        <v>3172</v>
      </c>
      <c r="CG313" s="16" t="s">
        <v>381</v>
      </c>
      <c r="CH313" s="16" t="s">
        <v>5325</v>
      </c>
      <c r="CI313" s="16" t="s">
        <v>5327</v>
      </c>
      <c r="CJ313" s="16" t="s">
        <v>407</v>
      </c>
      <c r="CK313" s="16" t="s">
        <v>394</v>
      </c>
      <c r="CL313" s="16" t="s">
        <v>5328</v>
      </c>
      <c r="CM313" s="16" t="s">
        <v>3184</v>
      </c>
      <c r="CN313" s="16" t="s">
        <v>5329</v>
      </c>
      <c r="CR313" s="19"/>
      <c r="CV313" s="16"/>
      <c r="CY313" s="16"/>
      <c r="CZ313" s="16"/>
      <c r="DA313" s="16"/>
      <c r="DC313" s="16"/>
      <c r="DH313" s="16"/>
    </row>
    <row r="314" spans="1:112" x14ac:dyDescent="0.35">
      <c r="A314" s="16" t="s">
        <v>1166</v>
      </c>
      <c r="C314" t="s">
        <v>5330</v>
      </c>
      <c r="D314" s="32"/>
      <c r="E314"/>
      <c r="F314" s="16" t="s">
        <v>5829</v>
      </c>
      <c r="G314" s="16"/>
      <c r="K314" s="16"/>
      <c r="L314" s="16"/>
      <c r="M314" s="16"/>
      <c r="N314" s="16"/>
      <c r="O314" s="16" t="s">
        <v>5810</v>
      </c>
      <c r="P314" s="16"/>
      <c r="Q314" s="16"/>
      <c r="R314" s="16"/>
      <c r="S314" s="16"/>
      <c r="T314" s="16"/>
      <c r="U314" s="16"/>
      <c r="V314" s="16"/>
      <c r="AK314" s="16"/>
      <c r="AX314" s="30"/>
      <c r="BB314" s="26"/>
      <c r="BG314" s="16"/>
      <c r="BH314" s="16"/>
      <c r="BO314" s="16" t="s">
        <v>5331</v>
      </c>
      <c r="BP314" s="16" t="s">
        <v>5332</v>
      </c>
      <c r="BQ314" s="16" t="s">
        <v>5333</v>
      </c>
      <c r="BR314" s="16"/>
      <c r="CA314" s="16"/>
      <c r="CE314" s="16" t="s">
        <v>119</v>
      </c>
      <c r="CF314" s="16" t="s">
        <v>3172</v>
      </c>
      <c r="CG314" s="16" t="s">
        <v>5331</v>
      </c>
      <c r="CH314" s="16" t="s">
        <v>5332</v>
      </c>
      <c r="CI314" s="16" t="s">
        <v>5334</v>
      </c>
      <c r="CJ314" s="16" t="s">
        <v>5335</v>
      </c>
      <c r="CK314" s="16" t="s">
        <v>5330</v>
      </c>
      <c r="CL314" s="16" t="s">
        <v>3192</v>
      </c>
      <c r="CM314" s="16" t="s">
        <v>3943</v>
      </c>
      <c r="CN314" s="16" t="s">
        <v>3324</v>
      </c>
      <c r="CR314" s="19"/>
      <c r="CV314" s="16"/>
      <c r="CY314" s="16"/>
      <c r="CZ314" s="16"/>
      <c r="DA314" s="16"/>
      <c r="DC314" s="16"/>
      <c r="DH314" s="16"/>
    </row>
    <row r="315" spans="1:112" x14ac:dyDescent="0.35">
      <c r="A315" s="16" t="s">
        <v>1166</v>
      </c>
      <c r="C315" t="s">
        <v>384</v>
      </c>
      <c r="D315" s="32"/>
      <c r="E315"/>
      <c r="F315" s="16" t="s">
        <v>5829</v>
      </c>
      <c r="G315" s="16"/>
      <c r="K315" s="16"/>
      <c r="L315" s="16"/>
      <c r="M315" s="16"/>
      <c r="N315" s="16"/>
      <c r="O315" s="16" t="s">
        <v>5810</v>
      </c>
      <c r="P315" s="16"/>
      <c r="Q315" s="16"/>
      <c r="R315" s="16"/>
      <c r="S315" s="16"/>
      <c r="T315" s="16"/>
      <c r="U315" s="16"/>
      <c r="V315" s="16"/>
      <c r="AK315" s="16"/>
      <c r="AX315" s="30"/>
      <c r="BB315" s="26"/>
      <c r="BG315" s="16"/>
      <c r="BH315" s="16"/>
      <c r="BO315" s="16" t="s">
        <v>371</v>
      </c>
      <c r="BP315" s="16" t="s">
        <v>5336</v>
      </c>
      <c r="BQ315" s="16" t="s">
        <v>5337</v>
      </c>
      <c r="BR315" s="16"/>
      <c r="CA315" s="16"/>
      <c r="CE315" s="16" t="s">
        <v>119</v>
      </c>
      <c r="CF315" s="16" t="s">
        <v>3172</v>
      </c>
      <c r="CG315" s="16" t="s">
        <v>371</v>
      </c>
      <c r="CH315" s="16" t="s">
        <v>5336</v>
      </c>
      <c r="CI315" s="16" t="s">
        <v>5338</v>
      </c>
      <c r="CJ315" s="16" t="s">
        <v>397</v>
      </c>
      <c r="CK315" s="16" t="s">
        <v>384</v>
      </c>
      <c r="CL315" s="16" t="s">
        <v>3183</v>
      </c>
      <c r="CM315" s="16" t="s">
        <v>4833</v>
      </c>
      <c r="CN315" s="16" t="s">
        <v>3227</v>
      </c>
      <c r="CR315" s="19"/>
      <c r="CV315" s="16"/>
      <c r="CY315" s="16"/>
      <c r="CZ315" s="16"/>
      <c r="DA315" s="16"/>
      <c r="DC315" s="16"/>
      <c r="DH315" s="16"/>
    </row>
    <row r="316" spans="1:112" x14ac:dyDescent="0.35">
      <c r="A316" s="16" t="s">
        <v>1166</v>
      </c>
      <c r="C316" t="s">
        <v>5349</v>
      </c>
      <c r="D316" s="32"/>
      <c r="E316"/>
      <c r="F316" s="16" t="s">
        <v>5829</v>
      </c>
      <c r="G316" s="16"/>
      <c r="K316" s="16"/>
      <c r="L316" s="16"/>
      <c r="M316" s="16"/>
      <c r="N316" s="16"/>
      <c r="O316" s="16" t="s">
        <v>5810</v>
      </c>
      <c r="P316" s="16"/>
      <c r="Q316" s="16"/>
      <c r="R316" s="16"/>
      <c r="S316" s="16"/>
      <c r="T316" s="16"/>
      <c r="U316" s="16"/>
      <c r="V316" s="16"/>
      <c r="AK316" s="16"/>
      <c r="AX316" s="30"/>
      <c r="BB316" s="26"/>
      <c r="BG316" s="16"/>
      <c r="BH316" s="16"/>
      <c r="BO316" s="16" t="s">
        <v>5350</v>
      </c>
      <c r="BP316" s="16" t="s">
        <v>5351</v>
      </c>
      <c r="BQ316" s="16" t="s">
        <v>5352</v>
      </c>
      <c r="BR316" s="16"/>
      <c r="CA316" s="16"/>
      <c r="CE316" s="16" t="s">
        <v>119</v>
      </c>
      <c r="CF316" s="16" t="s">
        <v>3172</v>
      </c>
      <c r="CG316" s="16" t="s">
        <v>5350</v>
      </c>
      <c r="CH316" s="16" t="s">
        <v>5351</v>
      </c>
      <c r="CI316" s="16" t="s">
        <v>5353</v>
      </c>
      <c r="CJ316" s="16" t="s">
        <v>5354</v>
      </c>
      <c r="CK316" s="16" t="s">
        <v>5349</v>
      </c>
      <c r="CL316" s="16" t="s">
        <v>3526</v>
      </c>
      <c r="CM316" s="16" t="s">
        <v>5293</v>
      </c>
      <c r="CN316" s="16" t="s">
        <v>3455</v>
      </c>
      <c r="CR316" s="19"/>
      <c r="CV316" s="16"/>
      <c r="CY316" s="16"/>
      <c r="CZ316" s="16"/>
      <c r="DA316" s="16"/>
      <c r="DC316" s="16"/>
      <c r="DH316" s="16"/>
    </row>
    <row r="317" spans="1:112" x14ac:dyDescent="0.35">
      <c r="A317" s="16" t="s">
        <v>1166</v>
      </c>
      <c r="C317" t="s">
        <v>5357</v>
      </c>
      <c r="D317" s="32"/>
      <c r="E317"/>
      <c r="F317" s="16" t="s">
        <v>5829</v>
      </c>
      <c r="G317" s="16"/>
      <c r="K317" s="16"/>
      <c r="L317" s="16"/>
      <c r="M317" s="16"/>
      <c r="N317" s="16"/>
      <c r="O317" s="16" t="s">
        <v>5810</v>
      </c>
      <c r="P317" s="16"/>
      <c r="Q317" s="16"/>
      <c r="R317" s="16"/>
      <c r="S317" s="16"/>
      <c r="T317" s="16"/>
      <c r="U317" s="16"/>
      <c r="V317" s="16"/>
      <c r="AK317" s="16"/>
      <c r="AX317" s="30"/>
      <c r="BB317" s="26"/>
      <c r="BG317" s="16"/>
      <c r="BH317" s="16"/>
      <c r="BO317" s="16" t="s">
        <v>5358</v>
      </c>
      <c r="BP317" s="16" t="s">
        <v>5359</v>
      </c>
      <c r="BQ317" s="16" t="s">
        <v>5360</v>
      </c>
      <c r="BR317" s="16"/>
      <c r="CA317" s="16"/>
      <c r="CE317" s="16" t="s">
        <v>119</v>
      </c>
      <c r="CF317" s="16" t="s">
        <v>3172</v>
      </c>
      <c r="CG317" s="16" t="s">
        <v>5358</v>
      </c>
      <c r="CH317" s="16" t="s">
        <v>5359</v>
      </c>
      <c r="CI317" s="16" t="s">
        <v>5361</v>
      </c>
      <c r="CJ317" s="16" t="s">
        <v>5362</v>
      </c>
      <c r="CK317" s="16" t="s">
        <v>5357</v>
      </c>
      <c r="CL317" s="16" t="s">
        <v>3225</v>
      </c>
      <c r="CM317" s="16" t="s">
        <v>3354</v>
      </c>
      <c r="CN317" s="16" t="s">
        <v>5363</v>
      </c>
      <c r="CR317" s="19"/>
      <c r="CV317" s="16"/>
      <c r="CY317" s="16"/>
      <c r="CZ317" s="16"/>
      <c r="DA317" s="16"/>
      <c r="DC317" s="16"/>
      <c r="DH317" s="16"/>
    </row>
    <row r="318" spans="1:112" x14ac:dyDescent="0.35">
      <c r="A318" s="16" t="s">
        <v>1166</v>
      </c>
      <c r="C318" t="s">
        <v>5364</v>
      </c>
      <c r="D318" s="32"/>
      <c r="E318"/>
      <c r="F318" s="16" t="s">
        <v>5829</v>
      </c>
      <c r="G318" s="16"/>
      <c r="K318" s="16"/>
      <c r="L318" s="16"/>
      <c r="M318" s="16"/>
      <c r="N318" s="16"/>
      <c r="O318" s="16" t="s">
        <v>5810</v>
      </c>
      <c r="P318" s="16"/>
      <c r="Q318" s="16"/>
      <c r="R318" s="16"/>
      <c r="S318" s="16"/>
      <c r="T318" s="16"/>
      <c r="U318" s="16"/>
      <c r="V318" s="16"/>
      <c r="AK318" s="16"/>
      <c r="AX318" s="30"/>
      <c r="BB318" s="26"/>
      <c r="BG318" s="16"/>
      <c r="BH318" s="16"/>
      <c r="BO318" s="16" t="s">
        <v>5365</v>
      </c>
      <c r="BP318" s="16" t="s">
        <v>5366</v>
      </c>
      <c r="BQ318" s="16" t="s">
        <v>5367</v>
      </c>
      <c r="BR318" s="16"/>
      <c r="CA318" s="16"/>
      <c r="CE318" s="16" t="s">
        <v>119</v>
      </c>
      <c r="CF318" s="16" t="s">
        <v>3172</v>
      </c>
      <c r="CG318" s="16" t="s">
        <v>5365</v>
      </c>
      <c r="CH318" s="16" t="s">
        <v>5366</v>
      </c>
      <c r="CI318" s="16" t="s">
        <v>5368</v>
      </c>
      <c r="CJ318" s="16" t="s">
        <v>5369</v>
      </c>
      <c r="CK318" s="16" t="s">
        <v>5364</v>
      </c>
      <c r="CL318" s="16" t="s">
        <v>3174</v>
      </c>
      <c r="CM318" s="16" t="s">
        <v>5370</v>
      </c>
      <c r="CN318" s="16" t="s">
        <v>3176</v>
      </c>
      <c r="CR318" s="19"/>
      <c r="CV318" s="16"/>
      <c r="CY318" s="16"/>
      <c r="CZ318" s="16"/>
      <c r="DA318" s="16"/>
      <c r="DC318" s="16"/>
      <c r="DH318" s="16"/>
    </row>
    <row r="319" spans="1:112" x14ac:dyDescent="0.35">
      <c r="A319" s="16" t="s">
        <v>1166</v>
      </c>
      <c r="C319" t="s">
        <v>5371</v>
      </c>
      <c r="D319" s="32"/>
      <c r="E319"/>
      <c r="F319" s="16" t="s">
        <v>5829</v>
      </c>
      <c r="G319" s="16"/>
      <c r="K319" s="16"/>
      <c r="L319" s="16"/>
      <c r="M319" s="16"/>
      <c r="N319" s="16"/>
      <c r="O319" s="16" t="s">
        <v>5810</v>
      </c>
      <c r="P319" s="16"/>
      <c r="Q319" s="16"/>
      <c r="R319" s="16"/>
      <c r="S319" s="16"/>
      <c r="T319" s="16"/>
      <c r="U319" s="16"/>
      <c r="V319" s="16"/>
      <c r="AK319" s="16"/>
      <c r="AX319" s="30"/>
      <c r="BB319" s="26"/>
      <c r="BG319" s="16"/>
      <c r="BH319" s="16"/>
      <c r="BO319" s="16" t="s">
        <v>5372</v>
      </c>
      <c r="BP319" s="16" t="s">
        <v>5373</v>
      </c>
      <c r="BQ319" s="16" t="s">
        <v>5374</v>
      </c>
      <c r="BR319" s="16"/>
      <c r="CA319" s="16"/>
      <c r="CE319" s="16" t="s">
        <v>119</v>
      </c>
      <c r="CF319" s="16" t="s">
        <v>3172</v>
      </c>
      <c r="CG319" s="16" t="s">
        <v>5372</v>
      </c>
      <c r="CH319" s="16" t="s">
        <v>5373</v>
      </c>
      <c r="CI319" s="16" t="s">
        <v>5375</v>
      </c>
      <c r="CJ319" s="16" t="s">
        <v>5376</v>
      </c>
      <c r="CK319" s="16" t="s">
        <v>5371</v>
      </c>
      <c r="CL319" s="16" t="s">
        <v>3234</v>
      </c>
      <c r="CM319" s="16" t="s">
        <v>3418</v>
      </c>
      <c r="CN319" s="16" t="s">
        <v>3419</v>
      </c>
      <c r="CR319" s="19"/>
      <c r="CV319" s="16"/>
      <c r="CY319" s="16"/>
      <c r="CZ319" s="16"/>
      <c r="DA319" s="16"/>
      <c r="DC319" s="16"/>
      <c r="DH319" s="16"/>
    </row>
    <row r="320" spans="1:112" x14ac:dyDescent="0.35">
      <c r="A320" s="16" t="s">
        <v>1166</v>
      </c>
      <c r="C320" t="s">
        <v>5381</v>
      </c>
      <c r="D320" s="32"/>
      <c r="E320"/>
      <c r="F320" s="16" t="s">
        <v>5829</v>
      </c>
      <c r="G320" s="16"/>
      <c r="K320" s="16"/>
      <c r="L320" s="16"/>
      <c r="M320" s="16"/>
      <c r="N320" s="16"/>
      <c r="O320" s="16" t="s">
        <v>5810</v>
      </c>
      <c r="P320" s="16"/>
      <c r="Q320" s="16"/>
      <c r="R320" s="16"/>
      <c r="S320" s="16"/>
      <c r="T320" s="16"/>
      <c r="U320" s="16"/>
      <c r="V320" s="16"/>
      <c r="AK320" s="16"/>
      <c r="AX320" s="30"/>
      <c r="BB320" s="26"/>
      <c r="BG320" s="16"/>
      <c r="BH320" s="16"/>
      <c r="BO320" s="16" t="s">
        <v>5382</v>
      </c>
      <c r="BP320" s="16" t="s">
        <v>5383</v>
      </c>
      <c r="BQ320" s="16" t="s">
        <v>5384</v>
      </c>
      <c r="BR320" s="16"/>
      <c r="CA320" s="16"/>
      <c r="CE320" s="16" t="s">
        <v>119</v>
      </c>
      <c r="CF320" s="16" t="s">
        <v>3172</v>
      </c>
      <c r="CG320" s="16" t="s">
        <v>5382</v>
      </c>
      <c r="CH320" s="16" t="s">
        <v>5383</v>
      </c>
      <c r="CI320" s="16" t="s">
        <v>5385</v>
      </c>
      <c r="CJ320" s="16" t="s">
        <v>5386</v>
      </c>
      <c r="CK320" s="16" t="s">
        <v>5381</v>
      </c>
      <c r="CL320" s="16" t="s">
        <v>3192</v>
      </c>
      <c r="CM320" s="16" t="s">
        <v>3354</v>
      </c>
      <c r="CN320" s="16" t="s">
        <v>4043</v>
      </c>
      <c r="CR320" s="19"/>
      <c r="CV320" s="16"/>
      <c r="CY320" s="16"/>
      <c r="CZ320" s="16"/>
      <c r="DA320" s="16"/>
      <c r="DC320" s="16"/>
      <c r="DH320" s="16"/>
    </row>
    <row r="321" spans="1:112" x14ac:dyDescent="0.35">
      <c r="A321" s="16" t="s">
        <v>1166</v>
      </c>
      <c r="C321" t="s">
        <v>5387</v>
      </c>
      <c r="D321" s="32"/>
      <c r="E321"/>
      <c r="F321" s="16" t="s">
        <v>5829</v>
      </c>
      <c r="G321" s="16"/>
      <c r="K321" s="16"/>
      <c r="L321" s="16"/>
      <c r="M321" s="16"/>
      <c r="N321" s="16"/>
      <c r="O321" s="16" t="s">
        <v>5810</v>
      </c>
      <c r="P321" s="16"/>
      <c r="Q321" s="16"/>
      <c r="R321" s="16"/>
      <c r="S321" s="16"/>
      <c r="T321" s="16"/>
      <c r="U321" s="16"/>
      <c r="V321" s="16"/>
      <c r="AK321" s="16"/>
      <c r="AX321" s="30"/>
      <c r="BB321" s="26"/>
      <c r="BG321" s="16"/>
      <c r="BH321" s="16"/>
      <c r="BO321" s="16" t="s">
        <v>5388</v>
      </c>
      <c r="BP321" s="16" t="s">
        <v>5389</v>
      </c>
      <c r="BQ321" s="16" t="s">
        <v>5390</v>
      </c>
      <c r="BR321" s="16"/>
      <c r="CA321" s="16"/>
      <c r="CE321" s="16" t="s">
        <v>119</v>
      </c>
      <c r="CF321" s="16" t="s">
        <v>3172</v>
      </c>
      <c r="CG321" s="16" t="s">
        <v>5388</v>
      </c>
      <c r="CH321" s="16" t="s">
        <v>5389</v>
      </c>
      <c r="CI321" s="16" t="s">
        <v>5391</v>
      </c>
      <c r="CJ321" s="16" t="s">
        <v>5392</v>
      </c>
      <c r="CK321" s="16" t="s">
        <v>5387</v>
      </c>
      <c r="CL321" s="16" t="s">
        <v>3900</v>
      </c>
      <c r="CM321" s="16" t="s">
        <v>3378</v>
      </c>
      <c r="CN321" s="16" t="s">
        <v>3990</v>
      </c>
      <c r="CR321" s="19"/>
      <c r="CV321" s="16"/>
      <c r="CY321" s="16"/>
      <c r="CZ321" s="16"/>
      <c r="DA321" s="16"/>
      <c r="DC321" s="16"/>
      <c r="DH321" s="16"/>
    </row>
    <row r="322" spans="1:112" x14ac:dyDescent="0.35">
      <c r="A322" s="16" t="s">
        <v>1166</v>
      </c>
      <c r="C322" t="s">
        <v>5393</v>
      </c>
      <c r="D322" s="32"/>
      <c r="E322"/>
      <c r="F322" s="16" t="s">
        <v>5829</v>
      </c>
      <c r="G322" s="16"/>
      <c r="K322" s="16"/>
      <c r="L322" s="16"/>
      <c r="M322" s="16"/>
      <c r="N322" s="16"/>
      <c r="O322" s="16" t="s">
        <v>5810</v>
      </c>
      <c r="P322" s="16"/>
      <c r="Q322" s="16"/>
      <c r="R322" s="16"/>
      <c r="S322" s="16"/>
      <c r="T322" s="16"/>
      <c r="U322" s="16"/>
      <c r="V322" s="16"/>
      <c r="AK322" s="16"/>
      <c r="AX322" s="30"/>
      <c r="BB322" s="26"/>
      <c r="BG322" s="16"/>
      <c r="BH322" s="16"/>
      <c r="BO322" s="16" t="s">
        <v>5394</v>
      </c>
      <c r="BP322" s="16" t="s">
        <v>5395</v>
      </c>
      <c r="BQ322" s="16" t="s">
        <v>5396</v>
      </c>
      <c r="BR322" s="16"/>
      <c r="CA322" s="16"/>
      <c r="CE322" s="16" t="s">
        <v>119</v>
      </c>
      <c r="CF322" s="16" t="s">
        <v>3172</v>
      </c>
      <c r="CG322" s="16" t="s">
        <v>5394</v>
      </c>
      <c r="CH322" s="16" t="s">
        <v>5395</v>
      </c>
      <c r="CI322" s="16" t="s">
        <v>5397</v>
      </c>
      <c r="CJ322" s="16" t="s">
        <v>5398</v>
      </c>
      <c r="CK322" s="16" t="s">
        <v>5393</v>
      </c>
      <c r="CL322" s="16" t="s">
        <v>3192</v>
      </c>
      <c r="CM322" s="16" t="s">
        <v>3497</v>
      </c>
      <c r="CN322" s="16" t="s">
        <v>4148</v>
      </c>
      <c r="CR322" s="19"/>
      <c r="CV322" s="16"/>
      <c r="CY322" s="16"/>
      <c r="CZ322" s="16"/>
      <c r="DA322" s="16"/>
      <c r="DC322" s="16"/>
      <c r="DH322" s="16"/>
    </row>
    <row r="323" spans="1:112" x14ac:dyDescent="0.35">
      <c r="A323" s="16" t="s">
        <v>1166</v>
      </c>
      <c r="C323" t="s">
        <v>5399</v>
      </c>
      <c r="D323" s="32"/>
      <c r="E323"/>
      <c r="F323" s="16" t="s">
        <v>5829</v>
      </c>
      <c r="G323" s="16"/>
      <c r="K323" s="16"/>
      <c r="L323" s="16"/>
      <c r="M323" s="16"/>
      <c r="N323" s="16"/>
      <c r="O323" s="16" t="s">
        <v>5810</v>
      </c>
      <c r="P323" s="16"/>
      <c r="Q323" s="16"/>
      <c r="R323" s="16"/>
      <c r="S323" s="16"/>
      <c r="T323" s="16"/>
      <c r="U323" s="16"/>
      <c r="V323" s="16"/>
      <c r="AK323" s="16"/>
      <c r="AX323" s="30"/>
      <c r="BB323" s="26"/>
      <c r="BG323" s="16"/>
      <c r="BH323" s="16"/>
      <c r="BO323" s="16" t="s">
        <v>5400</v>
      </c>
      <c r="BP323" s="16" t="s">
        <v>5401</v>
      </c>
      <c r="BQ323" s="16" t="s">
        <v>5402</v>
      </c>
      <c r="BR323" s="16"/>
      <c r="CA323" s="16"/>
      <c r="CE323" s="16" t="s">
        <v>119</v>
      </c>
      <c r="CF323" s="16" t="s">
        <v>3172</v>
      </c>
      <c r="CG323" s="16" t="s">
        <v>5400</v>
      </c>
      <c r="CH323" s="16" t="s">
        <v>5401</v>
      </c>
      <c r="CI323" s="16" t="s">
        <v>5403</v>
      </c>
      <c r="CJ323" s="16" t="s">
        <v>5404</v>
      </c>
      <c r="CK323" s="16" t="s">
        <v>5399</v>
      </c>
      <c r="CL323" s="16" t="s">
        <v>4020</v>
      </c>
      <c r="CM323" s="16" t="s">
        <v>5405</v>
      </c>
      <c r="CN323" s="16" t="s">
        <v>3455</v>
      </c>
      <c r="CR323" s="19"/>
      <c r="CV323" s="16"/>
      <c r="CY323" s="16"/>
      <c r="CZ323" s="16"/>
      <c r="DA323" s="16"/>
      <c r="DC323" s="16"/>
      <c r="DH323" s="16"/>
    </row>
    <row r="324" spans="1:112" x14ac:dyDescent="0.35">
      <c r="A324" s="16" t="s">
        <v>1166</v>
      </c>
      <c r="C324" t="s">
        <v>5406</v>
      </c>
      <c r="D324" s="32"/>
      <c r="E324"/>
      <c r="F324" s="16" t="s">
        <v>5829</v>
      </c>
      <c r="G324" s="16"/>
      <c r="K324" s="16"/>
      <c r="L324" s="16"/>
      <c r="M324" s="16"/>
      <c r="N324" s="16"/>
      <c r="O324" s="16" t="s">
        <v>5810</v>
      </c>
      <c r="P324" s="16"/>
      <c r="Q324" s="16"/>
      <c r="R324" s="16"/>
      <c r="S324" s="16"/>
      <c r="T324" s="16"/>
      <c r="U324" s="16"/>
      <c r="V324" s="16"/>
      <c r="AK324" s="16"/>
      <c r="AX324" s="30"/>
      <c r="BB324" s="26"/>
      <c r="BG324" s="16"/>
      <c r="BH324" s="16"/>
      <c r="BO324" s="16" t="s">
        <v>5407</v>
      </c>
      <c r="BP324" s="16" t="s">
        <v>5408</v>
      </c>
      <c r="BQ324" s="16" t="s">
        <v>5409</v>
      </c>
      <c r="BR324" s="16"/>
      <c r="CA324" s="16"/>
      <c r="CE324" s="16" t="s">
        <v>119</v>
      </c>
      <c r="CF324" s="16" t="s">
        <v>3172</v>
      </c>
      <c r="CG324" s="16" t="s">
        <v>5407</v>
      </c>
      <c r="CH324" s="16" t="s">
        <v>5408</v>
      </c>
      <c r="CI324" s="16" t="s">
        <v>5410</v>
      </c>
      <c r="CJ324" s="16" t="s">
        <v>5411</v>
      </c>
      <c r="CK324" s="16" t="s">
        <v>5406</v>
      </c>
      <c r="CL324" s="16" t="s">
        <v>3726</v>
      </c>
      <c r="CM324" s="16" t="s">
        <v>4492</v>
      </c>
      <c r="CN324" s="16" t="s">
        <v>5412</v>
      </c>
      <c r="CR324" s="19"/>
      <c r="CV324" s="16"/>
      <c r="CY324" s="16"/>
      <c r="CZ324" s="16"/>
      <c r="DA324" s="16"/>
      <c r="DC324" s="16"/>
      <c r="DH324" s="16"/>
    </row>
    <row r="325" spans="1:112" x14ac:dyDescent="0.35">
      <c r="A325" s="16" t="s">
        <v>1166</v>
      </c>
      <c r="C325" t="s">
        <v>5413</v>
      </c>
      <c r="D325" s="32"/>
      <c r="E325"/>
      <c r="F325" s="16" t="s">
        <v>5829</v>
      </c>
      <c r="G325" s="16"/>
      <c r="K325" s="16"/>
      <c r="L325" s="16"/>
      <c r="M325" s="16"/>
      <c r="N325" s="16"/>
      <c r="O325" s="16" t="s">
        <v>5810</v>
      </c>
      <c r="P325" s="16"/>
      <c r="Q325" s="16"/>
      <c r="R325" s="16"/>
      <c r="S325" s="16"/>
      <c r="T325" s="16"/>
      <c r="U325" s="16"/>
      <c r="V325" s="16"/>
      <c r="AK325" s="16"/>
      <c r="AX325" s="30"/>
      <c r="BB325" s="26"/>
      <c r="BG325" s="16"/>
      <c r="BH325" s="16"/>
      <c r="BO325" s="16" t="s">
        <v>5414</v>
      </c>
      <c r="BP325" s="16" t="s">
        <v>5415</v>
      </c>
      <c r="BQ325" s="16" t="s">
        <v>5416</v>
      </c>
      <c r="BR325" s="16"/>
      <c r="CA325" s="16"/>
      <c r="CE325" s="16" t="s">
        <v>119</v>
      </c>
      <c r="CF325" s="16" t="s">
        <v>3172</v>
      </c>
      <c r="CG325" s="16" t="s">
        <v>5414</v>
      </c>
      <c r="CH325" s="16" t="s">
        <v>5415</v>
      </c>
      <c r="CI325" s="16" t="s">
        <v>5417</v>
      </c>
      <c r="CJ325" s="16" t="s">
        <v>5418</v>
      </c>
      <c r="CK325" s="16" t="s">
        <v>5413</v>
      </c>
      <c r="CL325" s="16" t="s">
        <v>3377</v>
      </c>
      <c r="CM325" s="16" t="s">
        <v>5419</v>
      </c>
      <c r="CN325" s="16" t="s">
        <v>3410</v>
      </c>
      <c r="CR325" s="19"/>
      <c r="CV325" s="16"/>
      <c r="CY325" s="16"/>
      <c r="CZ325" s="16"/>
      <c r="DA325" s="16"/>
      <c r="DC325" s="16"/>
      <c r="DH325" s="16"/>
    </row>
    <row r="326" spans="1:112" x14ac:dyDescent="0.35">
      <c r="A326" s="16" t="s">
        <v>1166</v>
      </c>
      <c r="C326" t="s">
        <v>5420</v>
      </c>
      <c r="D326" s="32"/>
      <c r="E326"/>
      <c r="F326" s="16" t="s">
        <v>5829</v>
      </c>
      <c r="G326" s="16"/>
      <c r="K326" s="16"/>
      <c r="L326" s="16"/>
      <c r="M326" s="16"/>
      <c r="N326" s="16"/>
      <c r="O326" s="16" t="s">
        <v>5810</v>
      </c>
      <c r="P326" s="16"/>
      <c r="Q326" s="16"/>
      <c r="R326" s="16"/>
      <c r="S326" s="16"/>
      <c r="T326" s="16"/>
      <c r="U326" s="16"/>
      <c r="V326" s="16"/>
      <c r="AK326" s="16"/>
      <c r="AX326" s="30"/>
      <c r="BB326" s="26"/>
      <c r="BG326" s="16"/>
      <c r="BH326" s="16"/>
      <c r="BO326" s="16" t="s">
        <v>5421</v>
      </c>
      <c r="BP326" s="16" t="s">
        <v>5422</v>
      </c>
      <c r="BQ326" s="16" t="s">
        <v>5423</v>
      </c>
      <c r="BR326" s="16"/>
      <c r="CA326" s="16"/>
      <c r="CE326" s="16" t="s">
        <v>119</v>
      </c>
      <c r="CF326" s="16" t="s">
        <v>3172</v>
      </c>
      <c r="CG326" s="16" t="s">
        <v>5421</v>
      </c>
      <c r="CH326" s="16" t="s">
        <v>5422</v>
      </c>
      <c r="CI326" s="16" t="s">
        <v>5424</v>
      </c>
      <c r="CJ326" s="16" t="s">
        <v>5425</v>
      </c>
      <c r="CK326" s="16" t="s">
        <v>5420</v>
      </c>
      <c r="CL326" s="16" t="s">
        <v>3565</v>
      </c>
      <c r="CM326" s="16" t="s">
        <v>3361</v>
      </c>
      <c r="CN326" s="16" t="s">
        <v>3294</v>
      </c>
      <c r="CR326" s="19"/>
      <c r="CV326" s="16"/>
      <c r="CY326" s="16"/>
      <c r="CZ326" s="16"/>
      <c r="DA326" s="16"/>
      <c r="DC326" s="16"/>
      <c r="DH326" s="16"/>
    </row>
    <row r="327" spans="1:112" x14ac:dyDescent="0.35">
      <c r="A327" s="16" t="s">
        <v>1166</v>
      </c>
      <c r="C327" t="s">
        <v>5426</v>
      </c>
      <c r="D327" s="32"/>
      <c r="E327"/>
      <c r="F327" s="16" t="s">
        <v>5829</v>
      </c>
      <c r="G327" s="16"/>
      <c r="K327" s="16"/>
      <c r="L327" s="16"/>
      <c r="M327" s="16"/>
      <c r="N327" s="16"/>
      <c r="O327" s="16" t="s">
        <v>5810</v>
      </c>
      <c r="P327" s="16"/>
      <c r="Q327" s="16"/>
      <c r="R327" s="16"/>
      <c r="S327" s="16"/>
      <c r="T327" s="16"/>
      <c r="U327" s="16"/>
      <c r="V327" s="16"/>
      <c r="AK327" s="16"/>
      <c r="AX327" s="30"/>
      <c r="BB327" s="26"/>
      <c r="BG327" s="16"/>
      <c r="BH327" s="16"/>
      <c r="BO327" s="16" t="s">
        <v>5427</v>
      </c>
      <c r="BP327" s="16" t="s">
        <v>5428</v>
      </c>
      <c r="BQ327" s="16" t="s">
        <v>5429</v>
      </c>
      <c r="BR327" s="16"/>
      <c r="CA327" s="16"/>
      <c r="CE327" s="16" t="s">
        <v>119</v>
      </c>
      <c r="CF327" s="16" t="s">
        <v>3172</v>
      </c>
      <c r="CG327" s="16" t="s">
        <v>5427</v>
      </c>
      <c r="CH327" s="16" t="s">
        <v>5428</v>
      </c>
      <c r="CI327" s="16" t="s">
        <v>6107</v>
      </c>
      <c r="CJ327" s="16" t="s">
        <v>5430</v>
      </c>
      <c r="CK327" s="16" t="s">
        <v>5426</v>
      </c>
      <c r="CL327" s="16" t="s">
        <v>3200</v>
      </c>
      <c r="CM327" s="16" t="s">
        <v>3201</v>
      </c>
      <c r="CN327" s="16" t="s">
        <v>5431</v>
      </c>
      <c r="CR327" s="19"/>
      <c r="CV327" s="16"/>
      <c r="CY327" s="16"/>
      <c r="CZ327" s="16"/>
      <c r="DA327" s="16"/>
      <c r="DC327" s="16"/>
      <c r="DH327" s="16"/>
    </row>
    <row r="328" spans="1:112" x14ac:dyDescent="0.35">
      <c r="A328" s="16" t="s">
        <v>1166</v>
      </c>
      <c r="C328" t="s">
        <v>5432</v>
      </c>
      <c r="D328" s="32"/>
      <c r="E328"/>
      <c r="F328" s="16" t="s">
        <v>5829</v>
      </c>
      <c r="G328" s="16"/>
      <c r="K328" s="16"/>
      <c r="L328" s="16"/>
      <c r="M328" s="16"/>
      <c r="N328" s="16"/>
      <c r="O328" s="16" t="s">
        <v>5810</v>
      </c>
      <c r="P328" s="16"/>
      <c r="Q328" s="16"/>
      <c r="R328" s="16"/>
      <c r="S328" s="16"/>
      <c r="T328" s="16"/>
      <c r="U328" s="16"/>
      <c r="V328" s="16"/>
      <c r="AK328" s="16"/>
      <c r="AX328" s="30"/>
      <c r="BB328" s="26"/>
      <c r="BG328" s="16"/>
      <c r="BH328" s="16"/>
      <c r="BO328" s="16" t="s">
        <v>5433</v>
      </c>
      <c r="BP328" s="16" t="s">
        <v>5434</v>
      </c>
      <c r="BQ328" s="16" t="s">
        <v>5435</v>
      </c>
      <c r="BR328" s="16"/>
      <c r="CA328" s="16"/>
      <c r="CE328" s="16" t="s">
        <v>119</v>
      </c>
      <c r="CF328" s="16" t="s">
        <v>3172</v>
      </c>
      <c r="CG328" s="16" t="s">
        <v>5433</v>
      </c>
      <c r="CH328" s="16" t="s">
        <v>5434</v>
      </c>
      <c r="CI328" s="16" t="s">
        <v>5436</v>
      </c>
      <c r="CJ328" s="16" t="s">
        <v>5437</v>
      </c>
      <c r="CK328" s="16" t="s">
        <v>5432</v>
      </c>
      <c r="CL328" s="16" t="s">
        <v>3719</v>
      </c>
      <c r="CM328" s="16" t="s">
        <v>3250</v>
      </c>
      <c r="CN328" s="16" t="s">
        <v>3294</v>
      </c>
      <c r="CR328" s="19"/>
      <c r="CV328" s="16"/>
      <c r="CY328" s="16"/>
      <c r="CZ328" s="16"/>
      <c r="DA328" s="16"/>
      <c r="DC328" s="16"/>
      <c r="DH328" s="16"/>
    </row>
    <row r="329" spans="1:112" x14ac:dyDescent="0.35">
      <c r="A329" s="16" t="s">
        <v>1166</v>
      </c>
      <c r="C329" t="s">
        <v>5438</v>
      </c>
      <c r="D329" s="32"/>
      <c r="E329"/>
      <c r="F329" s="16" t="s">
        <v>5829</v>
      </c>
      <c r="G329" s="16"/>
      <c r="K329" s="16"/>
      <c r="L329" s="16"/>
      <c r="M329" s="16"/>
      <c r="N329" s="16"/>
      <c r="O329" s="16" t="s">
        <v>5810</v>
      </c>
      <c r="P329" s="16"/>
      <c r="Q329" s="16"/>
      <c r="R329" s="16"/>
      <c r="S329" s="16"/>
      <c r="T329" s="16"/>
      <c r="U329" s="16"/>
      <c r="V329" s="16"/>
      <c r="AK329" s="16"/>
      <c r="AX329" s="30"/>
      <c r="BB329" s="26"/>
      <c r="BG329" s="16"/>
      <c r="BH329" s="16"/>
      <c r="BO329" s="16" t="s">
        <v>5439</v>
      </c>
      <c r="BP329" s="16" t="s">
        <v>5440</v>
      </c>
      <c r="BQ329" s="16" t="s">
        <v>5441</v>
      </c>
      <c r="BR329" s="16"/>
      <c r="CA329" s="16"/>
      <c r="CE329" s="16" t="s">
        <v>119</v>
      </c>
      <c r="CF329" s="16" t="s">
        <v>3172</v>
      </c>
      <c r="CG329" s="16" t="s">
        <v>5439</v>
      </c>
      <c r="CH329" s="16" t="s">
        <v>5440</v>
      </c>
      <c r="CI329" s="16" t="s">
        <v>5442</v>
      </c>
      <c r="CJ329" s="16" t="s">
        <v>5443</v>
      </c>
      <c r="CK329" s="16" t="s">
        <v>5438</v>
      </c>
      <c r="CL329" s="16" t="s">
        <v>3377</v>
      </c>
      <c r="CM329" s="16" t="s">
        <v>3378</v>
      </c>
      <c r="CN329" s="16" t="s">
        <v>3476</v>
      </c>
      <c r="CR329" s="19"/>
      <c r="CV329" s="16"/>
      <c r="CY329" s="16"/>
      <c r="CZ329" s="16"/>
      <c r="DA329" s="16"/>
      <c r="DC329" s="16"/>
      <c r="DH329" s="16"/>
    </row>
    <row r="330" spans="1:112" x14ac:dyDescent="0.35">
      <c r="A330" s="16" t="s">
        <v>1166</v>
      </c>
      <c r="C330" t="s">
        <v>5444</v>
      </c>
      <c r="D330" s="32"/>
      <c r="E330"/>
      <c r="F330" s="16" t="s">
        <v>5829</v>
      </c>
      <c r="G330" s="16"/>
      <c r="K330" s="16"/>
      <c r="L330" s="16"/>
      <c r="M330" s="16"/>
      <c r="N330" s="16"/>
      <c r="O330" s="16" t="s">
        <v>5810</v>
      </c>
      <c r="P330" s="16"/>
      <c r="Q330" s="16"/>
      <c r="R330" s="16"/>
      <c r="S330" s="16"/>
      <c r="T330" s="16"/>
      <c r="U330" s="16"/>
      <c r="V330" s="16"/>
      <c r="AK330" s="16"/>
      <c r="AX330" s="30"/>
      <c r="BB330" s="26"/>
      <c r="BG330" s="16"/>
      <c r="BH330" s="16"/>
      <c r="BO330" s="16" t="s">
        <v>5445</v>
      </c>
      <c r="BP330" s="16" t="s">
        <v>5446</v>
      </c>
      <c r="BQ330" s="16" t="s">
        <v>5447</v>
      </c>
      <c r="BR330" s="16"/>
      <c r="CA330" s="16"/>
      <c r="CE330" s="16" t="s">
        <v>119</v>
      </c>
      <c r="CF330" s="16" t="s">
        <v>3172</v>
      </c>
      <c r="CG330" s="16" t="s">
        <v>5445</v>
      </c>
      <c r="CH330" s="16" t="s">
        <v>5446</v>
      </c>
      <c r="CI330" s="16" t="s">
        <v>5448</v>
      </c>
      <c r="CJ330" s="16" t="s">
        <v>5449</v>
      </c>
      <c r="CK330" s="16" t="s">
        <v>5444</v>
      </c>
      <c r="CL330" s="16" t="s">
        <v>3292</v>
      </c>
      <c r="CM330" s="16" t="s">
        <v>5450</v>
      </c>
      <c r="CN330" s="16" t="s">
        <v>5451</v>
      </c>
      <c r="CR330" s="19"/>
      <c r="CV330" s="16"/>
      <c r="CY330" s="16"/>
      <c r="CZ330" s="16"/>
      <c r="DA330" s="16"/>
      <c r="DC330" s="16"/>
      <c r="DH330" s="16"/>
    </row>
    <row r="331" spans="1:112" x14ac:dyDescent="0.35">
      <c r="A331" s="16" t="s">
        <v>1166</v>
      </c>
      <c r="C331" t="s">
        <v>5452</v>
      </c>
      <c r="D331" s="32"/>
      <c r="E331"/>
      <c r="F331" s="16" t="s">
        <v>5829</v>
      </c>
      <c r="G331" s="16"/>
      <c r="K331" s="16"/>
      <c r="L331" s="16"/>
      <c r="M331" s="16"/>
      <c r="N331" s="16"/>
      <c r="O331" s="16" t="s">
        <v>5810</v>
      </c>
      <c r="P331" s="16"/>
      <c r="Q331" s="16"/>
      <c r="R331" s="16"/>
      <c r="S331" s="16"/>
      <c r="T331" s="16"/>
      <c r="U331" s="16"/>
      <c r="V331" s="16"/>
      <c r="AK331" s="16"/>
      <c r="AX331" s="30"/>
      <c r="BB331" s="26"/>
      <c r="BG331" s="16"/>
      <c r="BH331" s="16"/>
      <c r="BO331" s="16" t="s">
        <v>5453</v>
      </c>
      <c r="BP331" s="16" t="s">
        <v>5454</v>
      </c>
      <c r="BQ331" s="16" t="s">
        <v>5455</v>
      </c>
      <c r="BR331" s="16"/>
      <c r="CA331" s="16"/>
      <c r="CE331" s="16" t="s">
        <v>119</v>
      </c>
      <c r="CF331" s="16" t="s">
        <v>3172</v>
      </c>
      <c r="CG331" s="16" t="s">
        <v>5453</v>
      </c>
      <c r="CH331" s="16" t="s">
        <v>5454</v>
      </c>
      <c r="CI331" s="16" t="s">
        <v>5456</v>
      </c>
      <c r="CJ331" s="16" t="s">
        <v>5457</v>
      </c>
      <c r="CK331" s="16" t="s">
        <v>5452</v>
      </c>
      <c r="CL331" s="16" t="s">
        <v>3541</v>
      </c>
      <c r="CM331" s="16" t="s">
        <v>5458</v>
      </c>
      <c r="CN331" s="16" t="s">
        <v>3176</v>
      </c>
      <c r="CR331" s="19"/>
      <c r="CV331" s="16"/>
      <c r="CY331" s="16"/>
      <c r="CZ331" s="16"/>
      <c r="DA331" s="16"/>
      <c r="DC331" s="16"/>
      <c r="DH331" s="16"/>
    </row>
    <row r="332" spans="1:112" x14ac:dyDescent="0.35">
      <c r="A332" s="16" t="s">
        <v>1166</v>
      </c>
      <c r="C332" t="s">
        <v>5459</v>
      </c>
      <c r="D332" s="32"/>
      <c r="E332"/>
      <c r="F332" s="16" t="s">
        <v>5829</v>
      </c>
      <c r="G332" s="16"/>
      <c r="K332" s="16"/>
      <c r="L332" s="16"/>
      <c r="M332" s="16"/>
      <c r="N332" s="16"/>
      <c r="O332" s="16" t="s">
        <v>5810</v>
      </c>
      <c r="P332" s="16"/>
      <c r="Q332" s="16"/>
      <c r="R332" s="16"/>
      <c r="S332" s="16"/>
      <c r="T332" s="16"/>
      <c r="U332" s="16"/>
      <c r="V332" s="16"/>
      <c r="AK332" s="16"/>
      <c r="AX332" s="30"/>
      <c r="BB332" s="26"/>
      <c r="BG332" s="16"/>
      <c r="BH332" s="16"/>
      <c r="BO332" s="16" t="s">
        <v>5460</v>
      </c>
      <c r="BP332" s="16" t="s">
        <v>5461</v>
      </c>
      <c r="BQ332" s="16" t="s">
        <v>5462</v>
      </c>
      <c r="BR332" s="16"/>
      <c r="CA332" s="16"/>
      <c r="CE332" s="16" t="s">
        <v>119</v>
      </c>
      <c r="CF332" s="16" t="s">
        <v>3172</v>
      </c>
      <c r="CG332" s="16" t="s">
        <v>5460</v>
      </c>
      <c r="CH332" s="16" t="s">
        <v>5461</v>
      </c>
      <c r="CI332" s="16" t="s">
        <v>5463</v>
      </c>
      <c r="CJ332" s="16" t="s">
        <v>5464</v>
      </c>
      <c r="CK332" s="16" t="s">
        <v>5459</v>
      </c>
      <c r="CL332" s="16" t="s">
        <v>3234</v>
      </c>
      <c r="CM332" s="16" t="s">
        <v>5465</v>
      </c>
      <c r="CN332" s="16" t="s">
        <v>3996</v>
      </c>
      <c r="CR332" s="19"/>
      <c r="CV332" s="16"/>
      <c r="CY332" s="16"/>
      <c r="CZ332" s="16"/>
      <c r="DA332" s="16"/>
      <c r="DC332" s="16"/>
      <c r="DH332" s="16"/>
    </row>
    <row r="333" spans="1:112" x14ac:dyDescent="0.35">
      <c r="A333" s="16" t="s">
        <v>1166</v>
      </c>
      <c r="C333" t="s">
        <v>5466</v>
      </c>
      <c r="D333" s="32"/>
      <c r="E333"/>
      <c r="F333" s="16" t="s">
        <v>5829</v>
      </c>
      <c r="G333" s="16"/>
      <c r="K333" s="16"/>
      <c r="L333" s="16"/>
      <c r="M333" s="16"/>
      <c r="N333" s="16"/>
      <c r="O333" s="16" t="s">
        <v>5810</v>
      </c>
      <c r="P333" s="16"/>
      <c r="Q333" s="16"/>
      <c r="R333" s="16"/>
      <c r="S333" s="16"/>
      <c r="T333" s="16"/>
      <c r="U333" s="16"/>
      <c r="V333" s="16"/>
      <c r="AK333" s="16"/>
      <c r="AX333" s="30"/>
      <c r="BB333" s="26"/>
      <c r="BG333" s="16"/>
      <c r="BH333" s="16"/>
      <c r="BO333" s="16" t="s">
        <v>5467</v>
      </c>
      <c r="BP333" s="16" t="s">
        <v>5468</v>
      </c>
      <c r="BQ333" s="16" t="s">
        <v>5469</v>
      </c>
      <c r="BR333" s="16"/>
      <c r="CA333" s="16"/>
      <c r="CE333" s="16" t="s">
        <v>119</v>
      </c>
      <c r="CF333" s="16" t="s">
        <v>3172</v>
      </c>
      <c r="CG333" s="16" t="s">
        <v>5467</v>
      </c>
      <c r="CH333" s="16" t="s">
        <v>5468</v>
      </c>
      <c r="CI333" s="16" t="s">
        <v>5470</v>
      </c>
      <c r="CJ333" s="16" t="s">
        <v>5471</v>
      </c>
      <c r="CK333" s="16" t="s">
        <v>5466</v>
      </c>
      <c r="CL333" s="16" t="s">
        <v>3466</v>
      </c>
      <c r="CM333" s="16" t="s">
        <v>3802</v>
      </c>
      <c r="CN333" s="16" t="s">
        <v>3324</v>
      </c>
      <c r="CR333" s="19"/>
      <c r="CV333" s="16"/>
      <c r="CY333" s="16"/>
      <c r="CZ333" s="16"/>
      <c r="DA333" s="16"/>
      <c r="DC333" s="16"/>
      <c r="DH333" s="16"/>
    </row>
    <row r="334" spans="1:112" x14ac:dyDescent="0.35">
      <c r="A334" s="16" t="s">
        <v>1166</v>
      </c>
      <c r="C334" t="s">
        <v>5472</v>
      </c>
      <c r="D334" s="32"/>
      <c r="E334"/>
      <c r="F334" s="16" t="s">
        <v>5829</v>
      </c>
      <c r="G334" s="16"/>
      <c r="K334" s="16"/>
      <c r="L334" s="16"/>
      <c r="M334" s="16"/>
      <c r="N334" s="16"/>
      <c r="O334" s="16" t="s">
        <v>5810</v>
      </c>
      <c r="P334" s="16"/>
      <c r="Q334" s="16"/>
      <c r="R334" s="16"/>
      <c r="S334" s="16"/>
      <c r="T334" s="16"/>
      <c r="U334" s="16"/>
      <c r="V334" s="16"/>
      <c r="AK334" s="16"/>
      <c r="AX334" s="30"/>
      <c r="BB334" s="26"/>
      <c r="BG334" s="16"/>
      <c r="BH334" s="16"/>
      <c r="BO334" s="16" t="s">
        <v>5473</v>
      </c>
      <c r="BP334" s="16" t="s">
        <v>5474</v>
      </c>
      <c r="BQ334" s="16" t="s">
        <v>5475</v>
      </c>
      <c r="BR334" s="16"/>
      <c r="CA334" s="16"/>
      <c r="CE334" s="16" t="s">
        <v>119</v>
      </c>
      <c r="CF334" s="16" t="s">
        <v>3172</v>
      </c>
      <c r="CG334" s="16" t="s">
        <v>5473</v>
      </c>
      <c r="CH334" s="16" t="s">
        <v>5474</v>
      </c>
      <c r="CI334" s="16" t="s">
        <v>5476</v>
      </c>
      <c r="CJ334" s="16" t="s">
        <v>5477</v>
      </c>
      <c r="CK334" s="16" t="s">
        <v>5472</v>
      </c>
      <c r="CL334" s="16" t="s">
        <v>3694</v>
      </c>
      <c r="CM334" s="16" t="s">
        <v>5478</v>
      </c>
      <c r="CN334" s="16" t="s">
        <v>3260</v>
      </c>
      <c r="CR334" s="19"/>
      <c r="CV334" s="16"/>
      <c r="CY334" s="16"/>
      <c r="CZ334" s="16"/>
      <c r="DA334" s="16"/>
      <c r="DC334" s="16"/>
      <c r="DH334" s="16"/>
    </row>
    <row r="335" spans="1:112" x14ac:dyDescent="0.35">
      <c r="A335" s="16" t="s">
        <v>1166</v>
      </c>
      <c r="C335" t="s">
        <v>5479</v>
      </c>
      <c r="D335" s="32"/>
      <c r="E335"/>
      <c r="F335" s="16" t="s">
        <v>5829</v>
      </c>
      <c r="G335" s="16"/>
      <c r="K335" s="16"/>
      <c r="L335" s="16"/>
      <c r="M335" s="16"/>
      <c r="N335" s="16"/>
      <c r="O335" s="16" t="s">
        <v>5810</v>
      </c>
      <c r="P335" s="16"/>
      <c r="Q335" s="16"/>
      <c r="R335" s="16"/>
      <c r="S335" s="16"/>
      <c r="T335" s="16"/>
      <c r="U335" s="16"/>
      <c r="V335" s="16"/>
      <c r="AK335" s="16"/>
      <c r="AX335" s="30"/>
      <c r="BB335" s="26"/>
      <c r="BG335" s="16"/>
      <c r="BH335" s="16"/>
      <c r="BO335" s="16" t="s">
        <v>5480</v>
      </c>
      <c r="BP335" s="16" t="s">
        <v>5481</v>
      </c>
      <c r="BQ335" s="16" t="s">
        <v>5482</v>
      </c>
      <c r="BR335" s="16"/>
      <c r="CA335" s="16"/>
      <c r="CE335" s="16" t="s">
        <v>119</v>
      </c>
      <c r="CF335" s="16" t="s">
        <v>3172</v>
      </c>
      <c r="CG335" s="16" t="s">
        <v>5480</v>
      </c>
      <c r="CH335" s="16" t="s">
        <v>5481</v>
      </c>
      <c r="CI335" s="16" t="s">
        <v>6108</v>
      </c>
      <c r="CJ335" s="16" t="s">
        <v>5483</v>
      </c>
      <c r="CK335" s="16" t="s">
        <v>5479</v>
      </c>
      <c r="CL335" s="16" t="s">
        <v>3300</v>
      </c>
      <c r="CM335" s="16" t="s">
        <v>3829</v>
      </c>
      <c r="CN335" s="16" t="s">
        <v>4771</v>
      </c>
      <c r="CR335" s="19"/>
      <c r="CV335" s="16"/>
      <c r="CY335" s="16"/>
      <c r="CZ335" s="16"/>
      <c r="DA335" s="16"/>
      <c r="DC335" s="16"/>
      <c r="DH335" s="16"/>
    </row>
    <row r="336" spans="1:112" x14ac:dyDescent="0.35">
      <c r="A336" s="16" t="s">
        <v>1166</v>
      </c>
      <c r="C336" t="s">
        <v>5484</v>
      </c>
      <c r="D336" s="32"/>
      <c r="E336"/>
      <c r="F336" s="16" t="s">
        <v>5829</v>
      </c>
      <c r="G336" s="16"/>
      <c r="K336" s="16"/>
      <c r="L336" s="16"/>
      <c r="M336" s="16"/>
      <c r="N336" s="16"/>
      <c r="O336" s="16" t="s">
        <v>5810</v>
      </c>
      <c r="P336" s="16"/>
      <c r="Q336" s="16"/>
      <c r="R336" s="16"/>
      <c r="S336" s="16"/>
      <c r="T336" s="16"/>
      <c r="U336" s="16"/>
      <c r="V336" s="16"/>
      <c r="AK336" s="16"/>
      <c r="AX336" s="30"/>
      <c r="BB336" s="26"/>
      <c r="BG336" s="16"/>
      <c r="BH336" s="16"/>
      <c r="BO336" s="16" t="s">
        <v>5485</v>
      </c>
      <c r="BP336" s="16" t="s">
        <v>5486</v>
      </c>
      <c r="BQ336" s="16" t="s">
        <v>5487</v>
      </c>
      <c r="BR336" s="16"/>
      <c r="CA336" s="16"/>
      <c r="CE336" s="16" t="s">
        <v>119</v>
      </c>
      <c r="CF336" s="16" t="s">
        <v>3172</v>
      </c>
      <c r="CG336" s="16" t="s">
        <v>5485</v>
      </c>
      <c r="CH336" s="16" t="s">
        <v>5486</v>
      </c>
      <c r="CI336" s="16" t="s">
        <v>5488</v>
      </c>
      <c r="CJ336" s="16" t="s">
        <v>5489</v>
      </c>
      <c r="CK336" s="16" t="s">
        <v>5484</v>
      </c>
      <c r="CL336" s="16" t="s">
        <v>5328</v>
      </c>
      <c r="CM336" s="16" t="s">
        <v>4167</v>
      </c>
      <c r="CN336" s="16" t="s">
        <v>3251</v>
      </c>
      <c r="CR336" s="19"/>
      <c r="CV336" s="16"/>
      <c r="CY336" s="16"/>
      <c r="CZ336" s="16"/>
      <c r="DA336" s="16"/>
      <c r="DC336" s="16"/>
      <c r="DH336" s="16"/>
    </row>
    <row r="337" spans="1:112" x14ac:dyDescent="0.35">
      <c r="A337" s="16" t="s">
        <v>1166</v>
      </c>
      <c r="C337" t="s">
        <v>5490</v>
      </c>
      <c r="D337" s="32"/>
      <c r="E337"/>
      <c r="F337" s="16" t="s">
        <v>5829</v>
      </c>
      <c r="G337" s="16"/>
      <c r="K337" s="16"/>
      <c r="L337" s="16"/>
      <c r="M337" s="16"/>
      <c r="N337" s="16"/>
      <c r="O337" s="16" t="s">
        <v>5810</v>
      </c>
      <c r="P337" s="16"/>
      <c r="Q337" s="16"/>
      <c r="R337" s="16"/>
      <c r="S337" s="16"/>
      <c r="T337" s="16"/>
      <c r="U337" s="16"/>
      <c r="V337" s="16"/>
      <c r="AK337" s="16"/>
      <c r="AX337" s="30"/>
      <c r="BB337" s="26"/>
      <c r="BG337" s="16"/>
      <c r="BH337" s="16"/>
      <c r="BO337" s="16" t="s">
        <v>5491</v>
      </c>
      <c r="BP337" s="16" t="s">
        <v>5492</v>
      </c>
      <c r="BQ337" s="16" t="s">
        <v>5493</v>
      </c>
      <c r="BR337" s="16"/>
      <c r="CA337" s="16"/>
      <c r="CE337" s="16" t="s">
        <v>119</v>
      </c>
      <c r="CF337" s="16" t="s">
        <v>3172</v>
      </c>
      <c r="CG337" s="16" t="s">
        <v>5491</v>
      </c>
      <c r="CH337" s="16" t="s">
        <v>5492</v>
      </c>
      <c r="CI337" s="16" t="s">
        <v>5494</v>
      </c>
      <c r="CJ337" s="16" t="s">
        <v>5495</v>
      </c>
      <c r="CK337" s="16" t="s">
        <v>5490</v>
      </c>
      <c r="CL337" s="16" t="s">
        <v>3338</v>
      </c>
      <c r="CM337" s="16" t="s">
        <v>3201</v>
      </c>
      <c r="CN337" s="16" t="s">
        <v>3963</v>
      </c>
      <c r="CR337" s="19"/>
      <c r="CV337" s="16"/>
      <c r="CY337" s="16"/>
      <c r="CZ337" s="16"/>
      <c r="DA337" s="16"/>
      <c r="DC337" s="16"/>
      <c r="DH337" s="16"/>
    </row>
    <row r="338" spans="1:112" x14ac:dyDescent="0.35">
      <c r="A338" s="16" t="s">
        <v>1166</v>
      </c>
      <c r="C338" t="s">
        <v>5496</v>
      </c>
      <c r="D338" s="32"/>
      <c r="E338"/>
      <c r="F338" s="16" t="s">
        <v>5829</v>
      </c>
      <c r="G338" s="16"/>
      <c r="K338" s="16"/>
      <c r="L338" s="16"/>
      <c r="M338" s="16"/>
      <c r="N338" s="16"/>
      <c r="O338" s="16" t="s">
        <v>5810</v>
      </c>
      <c r="P338" s="16"/>
      <c r="Q338" s="16"/>
      <c r="R338" s="16"/>
      <c r="S338" s="16"/>
      <c r="T338" s="16"/>
      <c r="U338" s="16"/>
      <c r="V338" s="16"/>
      <c r="AK338" s="16"/>
      <c r="AX338" s="30"/>
      <c r="BB338" s="26"/>
      <c r="BG338" s="16"/>
      <c r="BH338" s="16"/>
      <c r="BO338" s="16" t="s">
        <v>5497</v>
      </c>
      <c r="BP338" s="16" t="s">
        <v>5498</v>
      </c>
      <c r="BQ338" s="16" t="s">
        <v>5499</v>
      </c>
      <c r="BR338" s="16"/>
      <c r="CA338" s="16"/>
      <c r="CE338" s="16" t="s">
        <v>119</v>
      </c>
      <c r="CF338" s="16" t="s">
        <v>3172</v>
      </c>
      <c r="CG338" s="16" t="s">
        <v>5497</v>
      </c>
      <c r="CH338" s="16" t="s">
        <v>5498</v>
      </c>
      <c r="CI338" s="16" t="s">
        <v>5500</v>
      </c>
      <c r="CJ338" s="16" t="s">
        <v>5501</v>
      </c>
      <c r="CK338" s="16" t="s">
        <v>5496</v>
      </c>
      <c r="CL338" s="16" t="s">
        <v>3900</v>
      </c>
      <c r="CM338" s="16" t="s">
        <v>3615</v>
      </c>
      <c r="CN338" s="16" t="s">
        <v>5502</v>
      </c>
      <c r="CR338" s="19"/>
      <c r="CV338" s="16"/>
      <c r="CY338" s="16"/>
      <c r="CZ338" s="16"/>
      <c r="DA338" s="16"/>
      <c r="DC338" s="16"/>
      <c r="DH338" s="16"/>
    </row>
    <row r="339" spans="1:112" x14ac:dyDescent="0.35">
      <c r="A339" s="16" t="s">
        <v>1166</v>
      </c>
      <c r="C339" t="s">
        <v>5503</v>
      </c>
      <c r="D339" s="32"/>
      <c r="E339"/>
      <c r="F339" s="16" t="s">
        <v>5829</v>
      </c>
      <c r="G339" s="16"/>
      <c r="K339" s="16"/>
      <c r="L339" s="16"/>
      <c r="M339" s="16"/>
      <c r="N339" s="16"/>
      <c r="O339" s="16" t="s">
        <v>5810</v>
      </c>
      <c r="P339" s="16"/>
      <c r="Q339" s="16"/>
      <c r="R339" s="16"/>
      <c r="S339" s="16"/>
      <c r="T339" s="16"/>
      <c r="U339" s="16"/>
      <c r="V339" s="16"/>
      <c r="AK339" s="16"/>
      <c r="AX339" s="30"/>
      <c r="BB339" s="26"/>
      <c r="BG339" s="16"/>
      <c r="BH339" s="16"/>
      <c r="BO339" s="16" t="s">
        <v>5504</v>
      </c>
      <c r="BP339" s="16" t="s">
        <v>5505</v>
      </c>
      <c r="BQ339" s="16" t="s">
        <v>5506</v>
      </c>
      <c r="BR339" s="16"/>
      <c r="CA339" s="16"/>
      <c r="CE339" s="16" t="s">
        <v>119</v>
      </c>
      <c r="CF339" s="16" t="s">
        <v>3172</v>
      </c>
      <c r="CG339" s="16" t="s">
        <v>5504</v>
      </c>
      <c r="CH339" s="16" t="s">
        <v>5505</v>
      </c>
      <c r="CI339" s="16" t="s">
        <v>5507</v>
      </c>
      <c r="CJ339" s="16" t="s">
        <v>5508</v>
      </c>
      <c r="CK339" s="16" t="s">
        <v>5503</v>
      </c>
      <c r="CL339" s="16" t="s">
        <v>3694</v>
      </c>
      <c r="CM339" s="16" t="s">
        <v>3661</v>
      </c>
      <c r="CN339" s="16" t="s">
        <v>3218</v>
      </c>
      <c r="CR339" s="19"/>
      <c r="CV339" s="16"/>
      <c r="CY339" s="16"/>
      <c r="CZ339" s="16"/>
      <c r="DA339" s="16"/>
      <c r="DC339" s="16"/>
      <c r="DH339" s="16"/>
    </row>
    <row r="340" spans="1:112" x14ac:dyDescent="0.35">
      <c r="A340" s="16" t="s">
        <v>1166</v>
      </c>
      <c r="C340" t="s">
        <v>5509</v>
      </c>
      <c r="D340" s="32"/>
      <c r="E340"/>
      <c r="F340" s="16" t="s">
        <v>5829</v>
      </c>
      <c r="G340" s="16"/>
      <c r="K340" s="16"/>
      <c r="L340" s="16"/>
      <c r="M340" s="16"/>
      <c r="N340" s="16"/>
      <c r="O340" s="16" t="s">
        <v>5810</v>
      </c>
      <c r="P340" s="16"/>
      <c r="Q340" s="16"/>
      <c r="R340" s="16"/>
      <c r="S340" s="16"/>
      <c r="T340" s="16"/>
      <c r="U340" s="16"/>
      <c r="V340" s="16"/>
      <c r="AK340" s="16"/>
      <c r="AX340" s="30"/>
      <c r="BB340" s="26"/>
      <c r="BG340" s="16"/>
      <c r="BH340" s="16"/>
      <c r="BO340" s="16" t="s">
        <v>5510</v>
      </c>
      <c r="BP340" s="16" t="s">
        <v>5511</v>
      </c>
      <c r="BQ340" s="16" t="s">
        <v>5512</v>
      </c>
      <c r="BR340" s="16"/>
      <c r="CA340" s="16"/>
      <c r="CE340" s="16" t="s">
        <v>119</v>
      </c>
      <c r="CF340" s="16" t="s">
        <v>3172</v>
      </c>
      <c r="CG340" s="16" t="s">
        <v>5510</v>
      </c>
      <c r="CH340" s="16" t="s">
        <v>5511</v>
      </c>
      <c r="CI340" s="16" t="s">
        <v>5513</v>
      </c>
      <c r="CJ340" s="16" t="s">
        <v>5514</v>
      </c>
      <c r="CK340" s="16" t="s">
        <v>5509</v>
      </c>
      <c r="CL340" s="16" t="s">
        <v>3200</v>
      </c>
      <c r="CM340" s="16" t="s">
        <v>5515</v>
      </c>
      <c r="CN340" s="16" t="s">
        <v>5516</v>
      </c>
      <c r="CR340" s="19"/>
      <c r="CV340" s="16"/>
      <c r="CY340" s="16"/>
      <c r="CZ340" s="16"/>
      <c r="DA340" s="16"/>
      <c r="DC340" s="16"/>
      <c r="DH340" s="16"/>
    </row>
    <row r="341" spans="1:112" x14ac:dyDescent="0.35">
      <c r="A341" s="16" t="s">
        <v>1166</v>
      </c>
      <c r="C341" t="s">
        <v>5517</v>
      </c>
      <c r="D341" s="32"/>
      <c r="E341"/>
      <c r="F341" s="16" t="s">
        <v>5829</v>
      </c>
      <c r="G341" s="16"/>
      <c r="K341" s="16"/>
      <c r="L341" s="16"/>
      <c r="M341" s="16"/>
      <c r="N341" s="16"/>
      <c r="O341" s="16" t="s">
        <v>5810</v>
      </c>
      <c r="P341" s="16"/>
      <c r="Q341" s="16"/>
      <c r="R341" s="16"/>
      <c r="S341" s="16"/>
      <c r="T341" s="16"/>
      <c r="U341" s="16"/>
      <c r="V341" s="16"/>
      <c r="AK341" s="16"/>
      <c r="AX341" s="30"/>
      <c r="BB341" s="26"/>
      <c r="BG341" s="16"/>
      <c r="BH341" s="16"/>
      <c r="BO341" s="16" t="s">
        <v>5518</v>
      </c>
      <c r="BP341" s="16" t="s">
        <v>5519</v>
      </c>
      <c r="BQ341" s="16" t="s">
        <v>5520</v>
      </c>
      <c r="BR341" s="16"/>
      <c r="CA341" s="16"/>
      <c r="CE341" s="16" t="s">
        <v>119</v>
      </c>
      <c r="CF341" s="16" t="s">
        <v>3172</v>
      </c>
      <c r="CG341" s="16" t="s">
        <v>5518</v>
      </c>
      <c r="CH341" s="16" t="s">
        <v>5519</v>
      </c>
      <c r="CI341" s="16" t="s">
        <v>5521</v>
      </c>
      <c r="CJ341" s="16" t="s">
        <v>5522</v>
      </c>
      <c r="CK341" s="16" t="s">
        <v>5517</v>
      </c>
      <c r="CL341" s="16" t="s">
        <v>3192</v>
      </c>
      <c r="CM341" s="16" t="s">
        <v>3908</v>
      </c>
      <c r="CN341" s="16" t="s">
        <v>3324</v>
      </c>
      <c r="CR341" s="19"/>
      <c r="CV341" s="16"/>
      <c r="CY341" s="16"/>
      <c r="CZ341" s="16"/>
      <c r="DA341" s="16"/>
      <c r="DC341" s="16"/>
      <c r="DH341" s="16"/>
    </row>
    <row r="342" spans="1:112" x14ac:dyDescent="0.35">
      <c r="A342" s="16" t="s">
        <v>1166</v>
      </c>
      <c r="C342" t="s">
        <v>5523</v>
      </c>
      <c r="D342" s="32"/>
      <c r="E342"/>
      <c r="F342" s="16" t="s">
        <v>5829</v>
      </c>
      <c r="G342" s="16"/>
      <c r="K342" s="16"/>
      <c r="L342" s="16"/>
      <c r="M342" s="16"/>
      <c r="N342" s="16"/>
      <c r="O342" s="16" t="s">
        <v>5810</v>
      </c>
      <c r="P342" s="16"/>
      <c r="Q342" s="16"/>
      <c r="R342" s="16"/>
      <c r="S342" s="16"/>
      <c r="T342" s="16"/>
      <c r="U342" s="16"/>
      <c r="V342" s="16"/>
      <c r="AK342" s="16"/>
      <c r="AX342" s="30"/>
      <c r="BB342" s="26"/>
      <c r="BG342" s="16"/>
      <c r="BH342" s="16"/>
      <c r="BO342" s="16" t="s">
        <v>5524</v>
      </c>
      <c r="BP342" s="16" t="s">
        <v>5525</v>
      </c>
      <c r="BQ342" s="16" t="s">
        <v>5526</v>
      </c>
      <c r="BR342" s="16"/>
      <c r="CA342" s="16"/>
      <c r="CE342" s="16" t="s">
        <v>119</v>
      </c>
      <c r="CF342" s="16" t="s">
        <v>3172</v>
      </c>
      <c r="CG342" s="16" t="s">
        <v>5524</v>
      </c>
      <c r="CH342" s="16" t="s">
        <v>5525</v>
      </c>
      <c r="CI342" s="16" t="s">
        <v>5527</v>
      </c>
      <c r="CJ342" s="16" t="s">
        <v>5528</v>
      </c>
      <c r="CK342" s="16" t="s">
        <v>5523</v>
      </c>
      <c r="CL342" s="16" t="s">
        <v>3417</v>
      </c>
      <c r="CM342" s="16" t="s">
        <v>3323</v>
      </c>
      <c r="CN342" s="16" t="s">
        <v>3455</v>
      </c>
      <c r="CR342" s="19"/>
      <c r="CV342" s="16"/>
      <c r="CY342" s="16"/>
      <c r="CZ342" s="16"/>
      <c r="DA342" s="16"/>
      <c r="DC342" s="16"/>
      <c r="DH342" s="16"/>
    </row>
    <row r="343" spans="1:112" x14ac:dyDescent="0.35">
      <c r="A343" s="16" t="s">
        <v>1166</v>
      </c>
      <c r="C343" t="s">
        <v>5529</v>
      </c>
      <c r="D343" s="32"/>
      <c r="E343"/>
      <c r="F343" s="16" t="s">
        <v>5829</v>
      </c>
      <c r="G343" s="16"/>
      <c r="K343" s="16"/>
      <c r="L343" s="16"/>
      <c r="M343" s="16"/>
      <c r="N343" s="16"/>
      <c r="O343" s="16" t="s">
        <v>5810</v>
      </c>
      <c r="P343" s="16"/>
      <c r="Q343" s="16"/>
      <c r="R343" s="16"/>
      <c r="S343" s="16"/>
      <c r="T343" s="16"/>
      <c r="U343" s="16"/>
      <c r="V343" s="16"/>
      <c r="AK343" s="16"/>
      <c r="AX343" s="30"/>
      <c r="BB343" s="26"/>
      <c r="BG343" s="16"/>
      <c r="BH343" s="16"/>
      <c r="BO343" s="16" t="s">
        <v>5530</v>
      </c>
      <c r="BP343" s="16" t="s">
        <v>5531</v>
      </c>
      <c r="BQ343" s="16" t="s">
        <v>5532</v>
      </c>
      <c r="BR343" s="16"/>
      <c r="CA343" s="16"/>
      <c r="CE343" s="16" t="s">
        <v>119</v>
      </c>
      <c r="CF343" s="16" t="s">
        <v>3172</v>
      </c>
      <c r="CG343" s="16" t="s">
        <v>5530</v>
      </c>
      <c r="CH343" s="16" t="s">
        <v>5531</v>
      </c>
      <c r="CI343" s="16" t="s">
        <v>5533</v>
      </c>
      <c r="CJ343" s="16" t="s">
        <v>5534</v>
      </c>
      <c r="CK343" s="16" t="s">
        <v>5529</v>
      </c>
      <c r="CL343" s="16" t="s">
        <v>3393</v>
      </c>
      <c r="CM343" s="16" t="s">
        <v>5535</v>
      </c>
      <c r="CN343" s="16" t="s">
        <v>3410</v>
      </c>
      <c r="CR343" s="19"/>
      <c r="CV343" s="16"/>
      <c r="CY343" s="16"/>
      <c r="CZ343" s="16"/>
      <c r="DA343" s="16"/>
      <c r="DC343" s="16"/>
      <c r="DH343" s="16"/>
    </row>
    <row r="344" spans="1:112" x14ac:dyDescent="0.35">
      <c r="A344" s="16" t="s">
        <v>1166</v>
      </c>
      <c r="C344" t="s">
        <v>5536</v>
      </c>
      <c r="D344" s="32"/>
      <c r="E344"/>
      <c r="F344" s="16" t="s">
        <v>5829</v>
      </c>
      <c r="G344" s="16"/>
      <c r="K344" s="16"/>
      <c r="L344" s="16"/>
      <c r="M344" s="16"/>
      <c r="N344" s="16"/>
      <c r="O344" s="16" t="s">
        <v>5810</v>
      </c>
      <c r="P344" s="16"/>
      <c r="Q344" s="16"/>
      <c r="R344" s="16"/>
      <c r="S344" s="16"/>
      <c r="T344" s="16"/>
      <c r="U344" s="16"/>
      <c r="V344" s="16"/>
      <c r="AK344" s="16"/>
      <c r="AX344" s="30"/>
      <c r="BB344" s="26"/>
      <c r="BG344" s="16"/>
      <c r="BH344" s="16"/>
      <c r="BO344" s="16" t="s">
        <v>5537</v>
      </c>
      <c r="BP344" s="16" t="s">
        <v>5538</v>
      </c>
      <c r="BQ344" s="16" t="s">
        <v>5539</v>
      </c>
      <c r="BR344" s="16"/>
      <c r="CA344" s="16"/>
      <c r="CE344" s="16" t="s">
        <v>119</v>
      </c>
      <c r="CF344" s="16" t="s">
        <v>3172</v>
      </c>
      <c r="CG344" s="16" t="s">
        <v>5537</v>
      </c>
      <c r="CH344" s="16" t="s">
        <v>5538</v>
      </c>
      <c r="CI344" s="16" t="s">
        <v>5540</v>
      </c>
      <c r="CJ344" s="16" t="s">
        <v>5541</v>
      </c>
      <c r="CK344" s="16" t="s">
        <v>5536</v>
      </c>
      <c r="CL344" s="16" t="s">
        <v>3174</v>
      </c>
      <c r="CM344" s="16" t="s">
        <v>5542</v>
      </c>
      <c r="CN344" s="16" t="s">
        <v>3866</v>
      </c>
      <c r="CR344" s="19"/>
      <c r="CV344" s="16"/>
      <c r="CY344" s="16"/>
      <c r="CZ344" s="16"/>
      <c r="DA344" s="16"/>
      <c r="DC344" s="16"/>
      <c r="DH344" s="16"/>
    </row>
    <row r="345" spans="1:112" x14ac:dyDescent="0.35">
      <c r="A345" s="16" t="s">
        <v>1166</v>
      </c>
      <c r="C345" t="s">
        <v>5543</v>
      </c>
      <c r="D345" s="32"/>
      <c r="E345"/>
      <c r="F345" s="16" t="s">
        <v>5829</v>
      </c>
      <c r="G345" s="16"/>
      <c r="K345" s="16"/>
      <c r="L345" s="16"/>
      <c r="M345" s="16"/>
      <c r="N345" s="16"/>
      <c r="O345" s="16" t="s">
        <v>5810</v>
      </c>
      <c r="P345" s="16"/>
      <c r="Q345" s="16"/>
      <c r="R345" s="16"/>
      <c r="S345" s="16"/>
      <c r="T345" s="16"/>
      <c r="U345" s="16"/>
      <c r="V345" s="16"/>
      <c r="AK345" s="16"/>
      <c r="AX345" s="30"/>
      <c r="BB345" s="26"/>
      <c r="BG345" s="16"/>
      <c r="BH345" s="16"/>
      <c r="BO345" s="16" t="s">
        <v>5544</v>
      </c>
      <c r="BP345" s="16" t="s">
        <v>5545</v>
      </c>
      <c r="BQ345" s="16" t="s">
        <v>5546</v>
      </c>
      <c r="BR345" s="16"/>
      <c r="CA345" s="16"/>
      <c r="CE345" s="16" t="s">
        <v>119</v>
      </c>
      <c r="CF345" s="16" t="s">
        <v>3172</v>
      </c>
      <c r="CG345" s="16" t="s">
        <v>5544</v>
      </c>
      <c r="CH345" s="16" t="s">
        <v>5545</v>
      </c>
      <c r="CI345" s="16" t="s">
        <v>5547</v>
      </c>
      <c r="CJ345" s="16" t="s">
        <v>5548</v>
      </c>
      <c r="CK345" s="16" t="s">
        <v>5543</v>
      </c>
      <c r="CL345" s="16" t="s">
        <v>3300</v>
      </c>
      <c r="CM345" s="16" t="s">
        <v>3829</v>
      </c>
      <c r="CN345" s="16" t="s">
        <v>5549</v>
      </c>
      <c r="CR345" s="19"/>
      <c r="CV345" s="16"/>
      <c r="CY345" s="16"/>
      <c r="CZ345" s="16"/>
      <c r="DA345" s="16"/>
      <c r="DC345" s="16"/>
      <c r="DH345" s="16"/>
    </row>
    <row r="346" spans="1:112" x14ac:dyDescent="0.35">
      <c r="A346" s="16" t="s">
        <v>1166</v>
      </c>
      <c r="C346" t="s">
        <v>5550</v>
      </c>
      <c r="D346" s="32"/>
      <c r="E346"/>
      <c r="F346" s="16" t="s">
        <v>5829</v>
      </c>
      <c r="G346" s="16"/>
      <c r="K346" s="16"/>
      <c r="L346" s="16"/>
      <c r="M346" s="16"/>
      <c r="N346" s="16"/>
      <c r="O346" s="16" t="s">
        <v>5810</v>
      </c>
      <c r="P346" s="16"/>
      <c r="Q346" s="16"/>
      <c r="R346" s="16"/>
      <c r="S346" s="16"/>
      <c r="T346" s="16"/>
      <c r="U346" s="16"/>
      <c r="V346" s="16"/>
      <c r="AK346" s="16"/>
      <c r="AX346" s="30"/>
      <c r="BB346" s="26"/>
      <c r="BG346" s="16"/>
      <c r="BH346" s="16"/>
      <c r="BO346" s="16" t="s">
        <v>5551</v>
      </c>
      <c r="BP346" s="16" t="s">
        <v>5552</v>
      </c>
      <c r="BQ346" s="16" t="s">
        <v>5553</v>
      </c>
      <c r="BR346" s="16"/>
      <c r="CA346" s="16"/>
      <c r="CE346" s="16" t="s">
        <v>119</v>
      </c>
      <c r="CF346" s="16" t="s">
        <v>3172</v>
      </c>
      <c r="CG346" s="16" t="s">
        <v>5551</v>
      </c>
      <c r="CH346" s="16" t="s">
        <v>5552</v>
      </c>
      <c r="CI346" s="16" t="s">
        <v>5554</v>
      </c>
      <c r="CJ346" s="16" t="s">
        <v>5555</v>
      </c>
      <c r="CK346" s="16" t="s">
        <v>5550</v>
      </c>
      <c r="CL346" s="16" t="s">
        <v>3183</v>
      </c>
      <c r="CM346" s="16" t="s">
        <v>4036</v>
      </c>
      <c r="CN346" s="16" t="s">
        <v>3260</v>
      </c>
      <c r="CR346" s="19"/>
      <c r="CV346" s="16"/>
      <c r="CY346" s="16"/>
      <c r="CZ346" s="16"/>
      <c r="DA346" s="16"/>
      <c r="DC346" s="16"/>
      <c r="DH346" s="16"/>
    </row>
    <row r="347" spans="1:112" x14ac:dyDescent="0.35">
      <c r="A347" s="16" t="s">
        <v>1166</v>
      </c>
      <c r="C347" t="s">
        <v>5556</v>
      </c>
      <c r="D347" s="32"/>
      <c r="E347"/>
      <c r="F347" s="16" t="s">
        <v>5829</v>
      </c>
      <c r="G347" s="16"/>
      <c r="K347" s="16"/>
      <c r="L347" s="16"/>
      <c r="M347" s="16"/>
      <c r="N347" s="16"/>
      <c r="O347" s="16" t="s">
        <v>5810</v>
      </c>
      <c r="P347" s="16"/>
      <c r="Q347" s="16"/>
      <c r="R347" s="16"/>
      <c r="S347" s="16"/>
      <c r="T347" s="16" t="s">
        <v>6388</v>
      </c>
      <c r="U347" s="16" t="s">
        <v>6389</v>
      </c>
      <c r="V347" s="16"/>
      <c r="AA347" s="21" t="s">
        <v>6390</v>
      </c>
      <c r="AK347" s="16"/>
      <c r="AX347" s="30"/>
      <c r="BB347" s="26"/>
      <c r="BG347" s="16"/>
      <c r="BH347" s="16"/>
      <c r="BO347" s="16" t="s">
        <v>5557</v>
      </c>
      <c r="BP347" s="16" t="s">
        <v>5558</v>
      </c>
      <c r="BQ347" s="16" t="s">
        <v>5559</v>
      </c>
      <c r="BR347" s="16"/>
      <c r="CA347" s="16"/>
      <c r="CE347" s="16" t="s">
        <v>119</v>
      </c>
      <c r="CF347" s="16" t="s">
        <v>3172</v>
      </c>
      <c r="CG347" s="16" t="s">
        <v>5557</v>
      </c>
      <c r="CH347" s="16" t="s">
        <v>5558</v>
      </c>
      <c r="CI347" s="16" t="s">
        <v>6109</v>
      </c>
      <c r="CJ347" s="16" t="s">
        <v>5560</v>
      </c>
      <c r="CK347" s="16" t="s">
        <v>5556</v>
      </c>
      <c r="CL347" s="16" t="s">
        <v>3694</v>
      </c>
      <c r="CM347" s="16" t="s">
        <v>5561</v>
      </c>
      <c r="CN347" s="16" t="s">
        <v>3294</v>
      </c>
      <c r="CR347" s="19"/>
      <c r="CV347" s="16"/>
      <c r="CY347" s="16"/>
      <c r="CZ347" s="16"/>
      <c r="DA347" s="16"/>
      <c r="DC347" s="16"/>
      <c r="DH347" s="16"/>
    </row>
    <row r="348" spans="1:112" x14ac:dyDescent="0.35">
      <c r="A348" s="16" t="s">
        <v>1166</v>
      </c>
      <c r="C348" t="s">
        <v>5562</v>
      </c>
      <c r="D348" s="32"/>
      <c r="E348"/>
      <c r="F348" s="16" t="s">
        <v>5829</v>
      </c>
      <c r="G348" s="16"/>
      <c r="K348" s="16"/>
      <c r="L348" s="16"/>
      <c r="M348" s="16"/>
      <c r="N348" s="16"/>
      <c r="O348" s="16" t="s">
        <v>5810</v>
      </c>
      <c r="P348" s="16"/>
      <c r="Q348" s="16"/>
      <c r="R348" s="16"/>
      <c r="S348" s="16"/>
      <c r="T348" s="16"/>
      <c r="U348" s="16"/>
      <c r="V348" s="16"/>
      <c r="AK348" s="16"/>
      <c r="AX348" s="30"/>
      <c r="BB348" s="26"/>
      <c r="BG348" s="16"/>
      <c r="BH348" s="16"/>
      <c r="BO348" s="16" t="s">
        <v>5563</v>
      </c>
      <c r="BP348" s="16" t="s">
        <v>5564</v>
      </c>
      <c r="BQ348" s="16" t="s">
        <v>5565</v>
      </c>
      <c r="BR348" s="16"/>
      <c r="CA348" s="16"/>
      <c r="CE348" s="16" t="s">
        <v>119</v>
      </c>
      <c r="CF348" s="16" t="s">
        <v>3172</v>
      </c>
      <c r="CG348" s="16" t="s">
        <v>5563</v>
      </c>
      <c r="CH348" s="16" t="s">
        <v>5564</v>
      </c>
      <c r="CI348" s="16" t="s">
        <v>5566</v>
      </c>
      <c r="CJ348" s="16" t="s">
        <v>5567</v>
      </c>
      <c r="CK348" s="16" t="s">
        <v>5562</v>
      </c>
      <c r="CL348" s="16" t="s">
        <v>3417</v>
      </c>
      <c r="CM348" s="16" t="s">
        <v>3301</v>
      </c>
      <c r="CN348" s="16" t="s">
        <v>3647</v>
      </c>
      <c r="CR348" s="19"/>
      <c r="CV348" s="16"/>
      <c r="CY348" s="16"/>
      <c r="CZ348" s="16"/>
      <c r="DA348" s="16"/>
      <c r="DC348" s="16"/>
      <c r="DH348" s="16"/>
    </row>
    <row r="349" spans="1:112" x14ac:dyDescent="0.35">
      <c r="A349" s="16" t="s">
        <v>1166</v>
      </c>
      <c r="C349" t="s">
        <v>5574</v>
      </c>
      <c r="D349" s="32"/>
      <c r="E349"/>
      <c r="F349" s="16" t="s">
        <v>5829</v>
      </c>
      <c r="G349" s="16"/>
      <c r="K349" s="16"/>
      <c r="L349" s="16"/>
      <c r="M349" s="16"/>
      <c r="N349" s="16"/>
      <c r="O349" s="16" t="s">
        <v>5810</v>
      </c>
      <c r="P349" s="16"/>
      <c r="Q349" s="16"/>
      <c r="R349" s="16"/>
      <c r="S349" s="16"/>
      <c r="T349" s="16"/>
      <c r="U349" s="16"/>
      <c r="V349" s="16"/>
      <c r="AK349" s="16"/>
      <c r="AX349" s="30"/>
      <c r="BB349" s="26"/>
      <c r="BG349" s="16"/>
      <c r="BH349" s="16"/>
      <c r="BO349" s="16" t="s">
        <v>5575</v>
      </c>
      <c r="BP349" s="16" t="s">
        <v>5576</v>
      </c>
      <c r="BQ349" s="16" t="s">
        <v>5577</v>
      </c>
      <c r="BR349" s="16"/>
      <c r="CA349" s="16"/>
      <c r="CE349" s="16" t="s">
        <v>119</v>
      </c>
      <c r="CF349" s="16" t="s">
        <v>3172</v>
      </c>
      <c r="CG349" s="16" t="s">
        <v>5575</v>
      </c>
      <c r="CH349" s="16" t="s">
        <v>5576</v>
      </c>
      <c r="CI349" s="16" t="s">
        <v>5578</v>
      </c>
      <c r="CJ349" s="16" t="s">
        <v>5579</v>
      </c>
      <c r="CK349" s="16" t="s">
        <v>5574</v>
      </c>
      <c r="CL349" s="16" t="s">
        <v>3183</v>
      </c>
      <c r="CM349" s="16" t="s">
        <v>5129</v>
      </c>
      <c r="CN349" s="16" t="s">
        <v>5580</v>
      </c>
      <c r="CR349" s="19"/>
      <c r="CV349" s="16"/>
      <c r="CY349" s="16"/>
      <c r="CZ349" s="16"/>
      <c r="DA349" s="16"/>
      <c r="DC349" s="16"/>
      <c r="DH349" s="16"/>
    </row>
    <row r="350" spans="1:112" x14ac:dyDescent="0.35">
      <c r="A350" s="16" t="s">
        <v>1166</v>
      </c>
      <c r="C350" t="s">
        <v>5568</v>
      </c>
      <c r="D350" s="32"/>
      <c r="E350"/>
      <c r="F350" s="16" t="s">
        <v>5829</v>
      </c>
      <c r="G350" s="16"/>
      <c r="K350" s="16"/>
      <c r="L350" s="16"/>
      <c r="M350" s="16"/>
      <c r="N350" s="16"/>
      <c r="O350" s="16" t="s">
        <v>5810</v>
      </c>
      <c r="P350" s="16"/>
      <c r="Q350" s="16"/>
      <c r="R350" s="16"/>
      <c r="S350" s="16"/>
      <c r="T350" s="16"/>
      <c r="U350" s="16"/>
      <c r="V350" s="16"/>
      <c r="AK350" s="16"/>
      <c r="AX350" s="30"/>
      <c r="BB350" s="26"/>
      <c r="BG350" s="16"/>
      <c r="BH350" s="16"/>
      <c r="BO350" s="16" t="s">
        <v>5569</v>
      </c>
      <c r="BP350" s="16" t="s">
        <v>5570</v>
      </c>
      <c r="BQ350" s="16" t="s">
        <v>5571</v>
      </c>
      <c r="BR350" s="16"/>
      <c r="CA350" s="16"/>
      <c r="CE350" s="16" t="s">
        <v>119</v>
      </c>
      <c r="CF350" s="16" t="s">
        <v>3172</v>
      </c>
      <c r="CG350" s="16" t="s">
        <v>5569</v>
      </c>
      <c r="CH350" s="16" t="s">
        <v>5570</v>
      </c>
      <c r="CI350" s="16" t="s">
        <v>6127</v>
      </c>
      <c r="CJ350" s="16" t="s">
        <v>5572</v>
      </c>
      <c r="CK350" s="16" t="s">
        <v>5568</v>
      </c>
      <c r="CL350" s="16" t="s">
        <v>4020</v>
      </c>
      <c r="CM350" s="16" t="s">
        <v>3378</v>
      </c>
      <c r="CN350" s="16" t="s">
        <v>5573</v>
      </c>
      <c r="CR350" s="19"/>
      <c r="CV350" s="16"/>
      <c r="CY350" s="16"/>
      <c r="CZ350" s="16"/>
      <c r="DA350" s="16"/>
      <c r="DC350" s="16"/>
      <c r="DH350" s="16"/>
    </row>
    <row r="351" spans="1:112" x14ac:dyDescent="0.35">
      <c r="A351" s="16" t="s">
        <v>1166</v>
      </c>
      <c r="C351" t="s">
        <v>5581</v>
      </c>
      <c r="D351" s="32"/>
      <c r="E351"/>
      <c r="F351" s="16" t="s">
        <v>5829</v>
      </c>
      <c r="G351" s="16"/>
      <c r="K351" s="16"/>
      <c r="L351" s="16"/>
      <c r="M351" s="16"/>
      <c r="N351" s="16"/>
      <c r="O351" s="16" t="s">
        <v>5810</v>
      </c>
      <c r="P351" s="16"/>
      <c r="Q351" s="16"/>
      <c r="R351" s="16"/>
      <c r="S351" s="16"/>
      <c r="T351" s="16"/>
      <c r="U351" s="16"/>
      <c r="V351" s="16"/>
      <c r="AK351" s="16"/>
      <c r="AX351" s="30"/>
      <c r="BB351" s="26"/>
      <c r="BG351" s="16"/>
      <c r="BH351" s="16"/>
      <c r="BO351" s="16" t="s">
        <v>5582</v>
      </c>
      <c r="BP351" s="16" t="s">
        <v>5583</v>
      </c>
      <c r="BQ351" s="16" t="s">
        <v>5584</v>
      </c>
      <c r="BR351" s="16"/>
      <c r="CA351" s="16"/>
      <c r="CE351" s="16" t="s">
        <v>119</v>
      </c>
      <c r="CF351" s="16" t="s">
        <v>3172</v>
      </c>
      <c r="CG351" s="16" t="s">
        <v>5582</v>
      </c>
      <c r="CH351" s="16" t="s">
        <v>5583</v>
      </c>
      <c r="CI351" s="16" t="s">
        <v>5585</v>
      </c>
      <c r="CJ351" s="16" t="s">
        <v>5586</v>
      </c>
      <c r="CK351" s="16" t="s">
        <v>5581</v>
      </c>
      <c r="CL351" s="16" t="s">
        <v>3234</v>
      </c>
      <c r="CM351" s="16" t="s">
        <v>3435</v>
      </c>
      <c r="CN351" s="16" t="s">
        <v>3202</v>
      </c>
      <c r="CR351" s="19"/>
      <c r="CV351" s="16"/>
      <c r="CY351" s="16"/>
      <c r="CZ351" s="16"/>
      <c r="DA351" s="16"/>
      <c r="DC351" s="16"/>
      <c r="DH351" s="16"/>
    </row>
    <row r="352" spans="1:112" x14ac:dyDescent="0.35">
      <c r="A352" s="16" t="s">
        <v>1166</v>
      </c>
      <c r="C352" t="s">
        <v>5593</v>
      </c>
      <c r="D352" s="32"/>
      <c r="E352"/>
      <c r="F352" s="16" t="s">
        <v>5829</v>
      </c>
      <c r="G352" s="16"/>
      <c r="K352" s="16"/>
      <c r="L352" s="16"/>
      <c r="M352" s="16"/>
      <c r="N352" s="16"/>
      <c r="O352" s="16" t="s">
        <v>5810</v>
      </c>
      <c r="P352" s="16"/>
      <c r="Q352" s="16"/>
      <c r="R352" s="16"/>
      <c r="S352" s="16"/>
      <c r="T352" s="16"/>
      <c r="U352" s="16"/>
      <c r="V352" s="16"/>
      <c r="AK352" s="16"/>
      <c r="AX352" s="30"/>
      <c r="BB352" s="26"/>
      <c r="BG352" s="16"/>
      <c r="BH352" s="16"/>
      <c r="BO352" s="16" t="s">
        <v>5594</v>
      </c>
      <c r="BP352" s="16" t="s">
        <v>5595</v>
      </c>
      <c r="BQ352" s="16" t="s">
        <v>5596</v>
      </c>
      <c r="BR352" s="16"/>
      <c r="CA352" s="16"/>
      <c r="CE352" s="16" t="s">
        <v>119</v>
      </c>
      <c r="CF352" s="16" t="s">
        <v>3172</v>
      </c>
      <c r="CG352" s="16" t="s">
        <v>5594</v>
      </c>
      <c r="CH352" s="16" t="s">
        <v>5595</v>
      </c>
      <c r="CI352" s="16" t="s">
        <v>5597</v>
      </c>
      <c r="CJ352" s="16" t="s">
        <v>5598</v>
      </c>
      <c r="CK352" s="16" t="s">
        <v>5593</v>
      </c>
      <c r="CL352" s="16" t="s">
        <v>3192</v>
      </c>
      <c r="CM352" s="16" t="s">
        <v>3908</v>
      </c>
      <c r="CN352" s="16" t="s">
        <v>5599</v>
      </c>
      <c r="CR352" s="19"/>
      <c r="CV352" s="16"/>
      <c r="CY352" s="16"/>
      <c r="CZ352" s="16"/>
      <c r="DA352" s="16"/>
      <c r="DC352" s="16"/>
      <c r="DH352" s="16"/>
    </row>
    <row r="353" spans="1:112" x14ac:dyDescent="0.35">
      <c r="A353" s="16" t="s">
        <v>1166</v>
      </c>
      <c r="C353" t="s">
        <v>5587</v>
      </c>
      <c r="D353" s="32"/>
      <c r="E353"/>
      <c r="F353" s="16" t="s">
        <v>5829</v>
      </c>
      <c r="G353" s="16"/>
      <c r="K353" s="16"/>
      <c r="L353" s="16"/>
      <c r="M353" s="16"/>
      <c r="N353" s="16"/>
      <c r="O353" s="16" t="s">
        <v>5810</v>
      </c>
      <c r="P353" s="16"/>
      <c r="Q353" s="16"/>
      <c r="R353" s="16"/>
      <c r="S353" s="16"/>
      <c r="T353" s="16"/>
      <c r="U353" s="16"/>
      <c r="V353" s="16"/>
      <c r="AK353" s="16"/>
      <c r="AX353" s="30"/>
      <c r="BB353" s="26"/>
      <c r="BG353" s="16"/>
      <c r="BH353" s="16"/>
      <c r="BO353" s="16" t="s">
        <v>5588</v>
      </c>
      <c r="BP353" s="16" t="s">
        <v>5589</v>
      </c>
      <c r="BQ353" s="16" t="s">
        <v>5590</v>
      </c>
      <c r="BR353" s="16"/>
      <c r="CA353" s="16"/>
      <c r="CE353" s="16" t="s">
        <v>119</v>
      </c>
      <c r="CF353" s="16" t="s">
        <v>3172</v>
      </c>
      <c r="CG353" s="16" t="s">
        <v>5588</v>
      </c>
      <c r="CH353" s="16" t="s">
        <v>5589</v>
      </c>
      <c r="CI353" s="16" t="s">
        <v>5591</v>
      </c>
      <c r="CJ353" s="16" t="s">
        <v>5592</v>
      </c>
      <c r="CK353" s="16" t="s">
        <v>5587</v>
      </c>
      <c r="CL353" s="16" t="s">
        <v>3192</v>
      </c>
      <c r="CM353" s="16" t="s">
        <v>3908</v>
      </c>
      <c r="CN353" s="16" t="s">
        <v>4665</v>
      </c>
      <c r="CR353" s="19"/>
      <c r="CV353" s="16"/>
      <c r="CY353" s="16"/>
      <c r="CZ353" s="16"/>
      <c r="DA353" s="16"/>
      <c r="DC353" s="16"/>
      <c r="DH353" s="16"/>
    </row>
    <row r="354" spans="1:112" x14ac:dyDescent="0.35">
      <c r="A354" s="16" t="s">
        <v>1166</v>
      </c>
      <c r="C354" t="s">
        <v>5600</v>
      </c>
      <c r="D354" s="32"/>
      <c r="E354"/>
      <c r="F354" s="16" t="s">
        <v>5829</v>
      </c>
      <c r="G354" s="16"/>
      <c r="K354" s="16"/>
      <c r="L354" s="16"/>
      <c r="M354" s="16"/>
      <c r="N354" s="16"/>
      <c r="O354" s="16" t="s">
        <v>5810</v>
      </c>
      <c r="P354" s="16"/>
      <c r="Q354" s="16"/>
      <c r="R354" s="16"/>
      <c r="S354" s="16"/>
      <c r="T354" s="16"/>
      <c r="U354" s="16"/>
      <c r="V354" s="16"/>
      <c r="AK354" s="16"/>
      <c r="AX354" s="30"/>
      <c r="BB354" s="26"/>
      <c r="BG354" s="16"/>
      <c r="BH354" s="16"/>
      <c r="BO354" s="16" t="s">
        <v>5601</v>
      </c>
      <c r="BP354" s="16" t="s">
        <v>5602</v>
      </c>
      <c r="BQ354" s="16" t="s">
        <v>5603</v>
      </c>
      <c r="BR354" s="16"/>
      <c r="CA354" s="16"/>
      <c r="CE354" s="16" t="s">
        <v>119</v>
      </c>
      <c r="CF354" s="16" t="s">
        <v>3172</v>
      </c>
      <c r="CG354" s="16" t="s">
        <v>5601</v>
      </c>
      <c r="CH354" s="16" t="s">
        <v>5602</v>
      </c>
      <c r="CI354" s="16" t="s">
        <v>5604</v>
      </c>
      <c r="CJ354" s="16" t="s">
        <v>5605</v>
      </c>
      <c r="CK354" s="16" t="s">
        <v>5600</v>
      </c>
      <c r="CL354" s="16" t="s">
        <v>3174</v>
      </c>
      <c r="CM354" s="16" t="s">
        <v>3201</v>
      </c>
      <c r="CN354" s="16" t="s">
        <v>3176</v>
      </c>
      <c r="CR354" s="19"/>
      <c r="CV354" s="16"/>
      <c r="CY354" s="16"/>
      <c r="CZ354" s="16"/>
      <c r="DA354" s="16"/>
      <c r="DC354" s="16"/>
      <c r="DH354" s="16"/>
    </row>
    <row r="355" spans="1:112" x14ac:dyDescent="0.35">
      <c r="A355" s="16" t="s">
        <v>1166</v>
      </c>
      <c r="C355" t="s">
        <v>5606</v>
      </c>
      <c r="D355" s="32"/>
      <c r="E355"/>
      <c r="F355" s="16" t="s">
        <v>5829</v>
      </c>
      <c r="G355" s="16"/>
      <c r="K355" s="16"/>
      <c r="L355" s="16"/>
      <c r="M355" s="16"/>
      <c r="N355" s="16"/>
      <c r="O355" s="16" t="s">
        <v>5810</v>
      </c>
      <c r="P355" s="16"/>
      <c r="Q355" s="16"/>
      <c r="R355" s="16"/>
      <c r="S355" s="16"/>
      <c r="T355" s="16"/>
      <c r="U355" s="16"/>
      <c r="V355" s="16"/>
      <c r="AK355" s="16"/>
      <c r="AX355" s="30"/>
      <c r="BB355" s="26"/>
      <c r="BG355" s="16"/>
      <c r="BH355" s="16"/>
      <c r="BO355" s="16" t="s">
        <v>5607</v>
      </c>
      <c r="BP355" s="16" t="s">
        <v>5608</v>
      </c>
      <c r="BQ355" s="16" t="s">
        <v>5609</v>
      </c>
      <c r="BR355" s="16"/>
      <c r="CA355" s="16"/>
      <c r="CE355" s="16" t="s">
        <v>119</v>
      </c>
      <c r="CF355" s="16" t="s">
        <v>3172</v>
      </c>
      <c r="CG355" s="16" t="s">
        <v>5607</v>
      </c>
      <c r="CH355" s="16" t="s">
        <v>5608</v>
      </c>
      <c r="CI355" s="16" t="s">
        <v>5610</v>
      </c>
      <c r="CJ355" s="16" t="s">
        <v>5611</v>
      </c>
      <c r="CK355" s="16" t="s">
        <v>5606</v>
      </c>
      <c r="CL355" s="16" t="s">
        <v>3183</v>
      </c>
      <c r="CM355" s="16" t="s">
        <v>3354</v>
      </c>
      <c r="CN355" s="16" t="s">
        <v>3294</v>
      </c>
      <c r="CR355" s="19"/>
      <c r="CV355" s="16"/>
      <c r="CY355" s="16"/>
      <c r="CZ355" s="16"/>
      <c r="DA355" s="16"/>
      <c r="DC355" s="16"/>
      <c r="DH355" s="16"/>
    </row>
    <row r="356" spans="1:112" x14ac:dyDescent="0.35">
      <c r="A356" s="16" t="s">
        <v>1166</v>
      </c>
      <c r="C356" t="s">
        <v>5612</v>
      </c>
      <c r="D356" s="32"/>
      <c r="E356"/>
      <c r="F356" s="16" t="s">
        <v>5829</v>
      </c>
      <c r="G356" s="16"/>
      <c r="K356" s="16"/>
      <c r="L356" s="16"/>
      <c r="M356" s="16"/>
      <c r="N356" s="16"/>
      <c r="O356" s="16" t="s">
        <v>5810</v>
      </c>
      <c r="P356" s="16"/>
      <c r="Q356" s="16"/>
      <c r="R356" s="16"/>
      <c r="S356" s="16"/>
      <c r="T356" s="16"/>
      <c r="U356" s="16"/>
      <c r="V356" s="16"/>
      <c r="AK356" s="16"/>
      <c r="AX356" s="30"/>
      <c r="BB356" s="26"/>
      <c r="BG356" s="16"/>
      <c r="BH356" s="16"/>
      <c r="BO356" s="16" t="s">
        <v>5613</v>
      </c>
      <c r="BP356" s="16" t="s">
        <v>5614</v>
      </c>
      <c r="BQ356" s="16" t="s">
        <v>5615</v>
      </c>
      <c r="BR356" s="16"/>
      <c r="CA356" s="16"/>
      <c r="CE356" s="16" t="s">
        <v>119</v>
      </c>
      <c r="CF356" s="16" t="s">
        <v>3172</v>
      </c>
      <c r="CG356" s="16" t="s">
        <v>5613</v>
      </c>
      <c r="CH356" s="16" t="s">
        <v>5614</v>
      </c>
      <c r="CI356" s="16" t="s">
        <v>5616</v>
      </c>
      <c r="CJ356" s="16" t="s">
        <v>5617</v>
      </c>
      <c r="CK356" s="16" t="s">
        <v>5612</v>
      </c>
      <c r="CL356" s="16" t="s">
        <v>3209</v>
      </c>
      <c r="CM356" s="16" t="s">
        <v>3201</v>
      </c>
      <c r="CN356" s="16" t="s">
        <v>4102</v>
      </c>
      <c r="CR356" s="19"/>
      <c r="CV356" s="16"/>
      <c r="CY356" s="16"/>
      <c r="CZ356" s="16"/>
      <c r="DA356" s="16"/>
      <c r="DC356" s="16"/>
      <c r="DH356" s="16"/>
    </row>
    <row r="357" spans="1:112" x14ac:dyDescent="0.35">
      <c r="A357" s="16" t="s">
        <v>1166</v>
      </c>
      <c r="C357" t="s">
        <v>5618</v>
      </c>
      <c r="D357" s="32"/>
      <c r="E357"/>
      <c r="F357" s="16" t="s">
        <v>5829</v>
      </c>
      <c r="G357" s="16"/>
      <c r="K357" s="16"/>
      <c r="L357" s="16"/>
      <c r="M357" s="16"/>
      <c r="N357" s="16"/>
      <c r="O357" s="16" t="s">
        <v>5810</v>
      </c>
      <c r="P357" s="16"/>
      <c r="Q357" s="16"/>
      <c r="R357" s="16"/>
      <c r="S357" s="16"/>
      <c r="T357" s="16"/>
      <c r="U357" s="16"/>
      <c r="V357" s="16"/>
      <c r="AK357" s="16"/>
      <c r="AX357" s="30"/>
      <c r="BB357" s="26"/>
      <c r="BG357" s="16"/>
      <c r="BH357" s="16"/>
      <c r="BO357" s="16" t="s">
        <v>5619</v>
      </c>
      <c r="BP357" s="16" t="s">
        <v>5620</v>
      </c>
      <c r="BQ357" s="16" t="s">
        <v>5621</v>
      </c>
      <c r="BR357" s="16"/>
      <c r="CA357" s="16"/>
      <c r="CE357" s="16" t="s">
        <v>119</v>
      </c>
      <c r="CF357" s="16" t="s">
        <v>3172</v>
      </c>
      <c r="CG357" s="16" t="s">
        <v>5619</v>
      </c>
      <c r="CH357" s="16" t="s">
        <v>5620</v>
      </c>
      <c r="CI357" s="16" t="s">
        <v>5622</v>
      </c>
      <c r="CJ357" s="16" t="s">
        <v>5623</v>
      </c>
      <c r="CK357" s="16" t="s">
        <v>5618</v>
      </c>
      <c r="CL357" s="16" t="s">
        <v>3393</v>
      </c>
      <c r="CM357" s="16" t="s">
        <v>4241</v>
      </c>
      <c r="CN357" s="16" t="s">
        <v>3410</v>
      </c>
      <c r="CR357" s="19"/>
      <c r="CV357" s="16"/>
      <c r="CY357" s="16"/>
      <c r="CZ357" s="16"/>
      <c r="DA357" s="16"/>
      <c r="DC357" s="16"/>
      <c r="DH357" s="16"/>
    </row>
    <row r="358" spans="1:112" x14ac:dyDescent="0.35">
      <c r="A358" s="16" t="s">
        <v>1166</v>
      </c>
      <c r="C358" t="s">
        <v>5624</v>
      </c>
      <c r="D358" s="32"/>
      <c r="E358"/>
      <c r="F358" s="16" t="s">
        <v>5829</v>
      </c>
      <c r="G358" s="16"/>
      <c r="K358" s="16"/>
      <c r="L358" s="16"/>
      <c r="M358" s="16"/>
      <c r="N358" s="16"/>
      <c r="O358" s="16" t="s">
        <v>5810</v>
      </c>
      <c r="P358" s="16"/>
      <c r="Q358" s="16"/>
      <c r="R358" s="16"/>
      <c r="S358" s="16"/>
      <c r="T358" s="16"/>
      <c r="U358" s="16"/>
      <c r="V358" s="16"/>
      <c r="AK358" s="16"/>
      <c r="AX358" s="30"/>
      <c r="BB358" s="26"/>
      <c r="BG358" s="16"/>
      <c r="BH358" s="16"/>
      <c r="BO358" s="16" t="s">
        <v>5625</v>
      </c>
      <c r="BP358" s="16" t="s">
        <v>5626</v>
      </c>
      <c r="BQ358" s="16" t="s">
        <v>5627</v>
      </c>
      <c r="BR358" s="16"/>
      <c r="CA358" s="16"/>
      <c r="CE358" s="16" t="s">
        <v>119</v>
      </c>
      <c r="CF358" s="16" t="s">
        <v>3172</v>
      </c>
      <c r="CG358" s="16" t="s">
        <v>5625</v>
      </c>
      <c r="CH358" s="16" t="s">
        <v>5626</v>
      </c>
      <c r="CI358" s="16" t="s">
        <v>5628</v>
      </c>
      <c r="CJ358" s="16" t="s">
        <v>5629</v>
      </c>
      <c r="CK358" s="16" t="s">
        <v>5624</v>
      </c>
      <c r="CL358" s="16" t="s">
        <v>3234</v>
      </c>
      <c r="CM358" s="16" t="s">
        <v>5630</v>
      </c>
      <c r="CN358" s="16" t="s">
        <v>5631</v>
      </c>
      <c r="CR358" s="19"/>
      <c r="CV358" s="16"/>
      <c r="CY358" s="16"/>
      <c r="CZ358" s="16"/>
      <c r="DA358" s="16"/>
      <c r="DC358" s="16"/>
      <c r="DH358" s="16"/>
    </row>
    <row r="359" spans="1:112" x14ac:dyDescent="0.35">
      <c r="A359" s="16" t="s">
        <v>1166</v>
      </c>
      <c r="C359" t="s">
        <v>5632</v>
      </c>
      <c r="D359" s="32"/>
      <c r="E359"/>
      <c r="F359" s="16" t="s">
        <v>5829</v>
      </c>
      <c r="G359" s="16"/>
      <c r="K359" s="16"/>
      <c r="L359" s="16"/>
      <c r="M359" s="16"/>
      <c r="N359" s="16"/>
      <c r="O359" s="16" t="s">
        <v>5810</v>
      </c>
      <c r="P359" s="16"/>
      <c r="Q359" s="16"/>
      <c r="R359" s="16"/>
      <c r="S359" s="16"/>
      <c r="T359" s="16"/>
      <c r="U359" s="16"/>
      <c r="V359" s="16"/>
      <c r="AK359" s="16"/>
      <c r="AX359" s="30"/>
      <c r="BB359" s="26"/>
      <c r="BG359" s="16"/>
      <c r="BH359" s="16"/>
      <c r="BO359" s="16" t="s">
        <v>5633</v>
      </c>
      <c r="BP359" s="16" t="s">
        <v>5634</v>
      </c>
      <c r="BQ359" s="16" t="s">
        <v>5635</v>
      </c>
      <c r="BR359" s="16"/>
      <c r="CA359" s="16"/>
      <c r="CE359" s="16" t="s">
        <v>119</v>
      </c>
      <c r="CF359" s="16" t="s">
        <v>3172</v>
      </c>
      <c r="CG359" s="16" t="s">
        <v>5633</v>
      </c>
      <c r="CH359" s="16" t="s">
        <v>5634</v>
      </c>
      <c r="CI359" s="16" t="s">
        <v>5636</v>
      </c>
      <c r="CJ359" s="16" t="s">
        <v>5637</v>
      </c>
      <c r="CK359" s="16" t="s">
        <v>5632</v>
      </c>
      <c r="CL359" s="16" t="s">
        <v>3338</v>
      </c>
      <c r="CM359" s="16" t="s">
        <v>3761</v>
      </c>
      <c r="CN359" s="16" t="s">
        <v>4840</v>
      </c>
      <c r="CR359" s="19"/>
      <c r="CV359" s="16"/>
      <c r="CY359" s="16"/>
      <c r="CZ359" s="16"/>
      <c r="DA359" s="16"/>
      <c r="DC359" s="16"/>
      <c r="DH359" s="16"/>
    </row>
    <row r="360" spans="1:112" x14ac:dyDescent="0.35">
      <c r="A360" s="16" t="s">
        <v>1166</v>
      </c>
      <c r="C360" t="s">
        <v>5638</v>
      </c>
      <c r="D360" s="32"/>
      <c r="E360"/>
      <c r="F360" s="16" t="s">
        <v>5829</v>
      </c>
      <c r="G360" s="16"/>
      <c r="K360" s="16"/>
      <c r="L360" s="16"/>
      <c r="M360" s="16"/>
      <c r="N360" s="16"/>
      <c r="O360" s="16" t="s">
        <v>5810</v>
      </c>
      <c r="P360" s="16"/>
      <c r="Q360" s="16"/>
      <c r="R360" s="16"/>
      <c r="S360" s="16"/>
      <c r="T360" s="16"/>
      <c r="U360" s="16"/>
      <c r="V360" s="16"/>
      <c r="AK360" s="16"/>
      <c r="AX360" s="30"/>
      <c r="BB360" s="26"/>
      <c r="BG360" s="16"/>
      <c r="BH360" s="16"/>
      <c r="BO360" s="16" t="s">
        <v>5639</v>
      </c>
      <c r="BP360" s="16" t="s">
        <v>5640</v>
      </c>
      <c r="BQ360" s="16" t="s">
        <v>5641</v>
      </c>
      <c r="BR360" s="16"/>
      <c r="CA360" s="16"/>
      <c r="CE360" s="16" t="s">
        <v>119</v>
      </c>
      <c r="CF360" s="16" t="s">
        <v>3172</v>
      </c>
      <c r="CG360" s="16" t="s">
        <v>5639</v>
      </c>
      <c r="CH360" s="16" t="s">
        <v>5640</v>
      </c>
      <c r="CI360" s="16" t="s">
        <v>5642</v>
      </c>
      <c r="CJ360" s="16" t="s">
        <v>5643</v>
      </c>
      <c r="CK360" s="16" t="s">
        <v>5638</v>
      </c>
      <c r="CL360" s="16" t="s">
        <v>3200</v>
      </c>
      <c r="CM360" s="16" t="s">
        <v>4995</v>
      </c>
      <c r="CN360" s="16" t="s">
        <v>5644</v>
      </c>
      <c r="CR360" s="19"/>
      <c r="CV360" s="16"/>
      <c r="CY360" s="16"/>
      <c r="CZ360" s="16"/>
      <c r="DA360" s="16"/>
      <c r="DC360" s="16"/>
      <c r="DH360" s="16"/>
    </row>
    <row r="361" spans="1:112" x14ac:dyDescent="0.35">
      <c r="A361" s="16" t="s">
        <v>1166</v>
      </c>
      <c r="C361" t="s">
        <v>5645</v>
      </c>
      <c r="D361" s="32"/>
      <c r="E361"/>
      <c r="F361" s="16" t="s">
        <v>5829</v>
      </c>
      <c r="G361" s="16"/>
      <c r="K361" s="16"/>
      <c r="L361" s="16"/>
      <c r="M361" s="16"/>
      <c r="N361" s="16"/>
      <c r="O361" s="16" t="s">
        <v>5810</v>
      </c>
      <c r="P361" s="16"/>
      <c r="Q361" s="16"/>
      <c r="R361" s="16"/>
      <c r="S361" s="16"/>
      <c r="T361" s="16"/>
      <c r="U361" s="16"/>
      <c r="V361" s="16"/>
      <c r="AK361" s="16"/>
      <c r="AX361" s="30"/>
      <c r="BB361" s="26"/>
      <c r="BG361" s="16"/>
      <c r="BH361" s="16"/>
      <c r="BO361" s="16" t="s">
        <v>5646</v>
      </c>
      <c r="BP361" s="16" t="s">
        <v>5647</v>
      </c>
      <c r="BQ361" s="16" t="s">
        <v>5648</v>
      </c>
      <c r="BR361" s="16"/>
      <c r="CA361" s="16"/>
      <c r="CE361" s="16" t="s">
        <v>119</v>
      </c>
      <c r="CF361" s="16" t="s">
        <v>3172</v>
      </c>
      <c r="CG361" s="16" t="s">
        <v>5646</v>
      </c>
      <c r="CH361" s="16" t="s">
        <v>5647</v>
      </c>
      <c r="CI361" s="16" t="s">
        <v>6110</v>
      </c>
      <c r="CJ361" s="16" t="s">
        <v>5649</v>
      </c>
      <c r="CK361" s="16" t="s">
        <v>5645</v>
      </c>
      <c r="CL361" s="16" t="s">
        <v>3726</v>
      </c>
      <c r="CM361" s="16" t="s">
        <v>5650</v>
      </c>
      <c r="CN361" s="16" t="s">
        <v>3459</v>
      </c>
      <c r="CR361" s="19"/>
      <c r="CV361" s="16"/>
      <c r="CY361" s="16"/>
      <c r="CZ361" s="16"/>
      <c r="DA361" s="16"/>
      <c r="DC361" s="16"/>
      <c r="DH361" s="16"/>
    </row>
    <row r="362" spans="1:112" x14ac:dyDescent="0.35">
      <c r="A362" s="16" t="s">
        <v>1166</v>
      </c>
      <c r="C362" t="s">
        <v>5651</v>
      </c>
      <c r="D362" s="32"/>
      <c r="E362"/>
      <c r="F362" s="16" t="s">
        <v>5829</v>
      </c>
      <c r="G362" s="16"/>
      <c r="K362" s="16"/>
      <c r="L362" s="16"/>
      <c r="M362" s="16"/>
      <c r="N362" s="16"/>
      <c r="O362" s="16" t="s">
        <v>5810</v>
      </c>
      <c r="P362" s="16"/>
      <c r="Q362" s="16"/>
      <c r="R362" s="16"/>
      <c r="S362" s="16"/>
      <c r="T362" s="16"/>
      <c r="U362" s="16"/>
      <c r="V362" s="16"/>
      <c r="AK362" s="16"/>
      <c r="AX362" s="30"/>
      <c r="BB362" s="26"/>
      <c r="BG362" s="16"/>
      <c r="BH362" s="16"/>
      <c r="BO362" s="16" t="s">
        <v>5652</v>
      </c>
      <c r="BP362" s="16" t="s">
        <v>5653</v>
      </c>
      <c r="BQ362" s="16" t="s">
        <v>5654</v>
      </c>
      <c r="BR362" s="16"/>
      <c r="CA362" s="16"/>
      <c r="CE362" s="16" t="s">
        <v>119</v>
      </c>
      <c r="CF362" s="16" t="s">
        <v>3172</v>
      </c>
      <c r="CG362" s="16" t="s">
        <v>5652</v>
      </c>
      <c r="CH362" s="16" t="s">
        <v>5653</v>
      </c>
      <c r="CI362" s="16" t="s">
        <v>5655</v>
      </c>
      <c r="CJ362" s="16" t="s">
        <v>5656</v>
      </c>
      <c r="CK362" s="16" t="s">
        <v>5651</v>
      </c>
      <c r="CL362" s="16" t="s">
        <v>3234</v>
      </c>
      <c r="CM362" s="16" t="s">
        <v>3184</v>
      </c>
      <c r="CN362" s="16" t="s">
        <v>4141</v>
      </c>
      <c r="CR362" s="19"/>
      <c r="CV362" s="16"/>
      <c r="CY362" s="16"/>
      <c r="CZ362" s="16"/>
      <c r="DA362" s="16"/>
      <c r="DC362" s="16"/>
      <c r="DH362" s="16"/>
    </row>
    <row r="363" spans="1:112" x14ac:dyDescent="0.35">
      <c r="A363" s="16" t="s">
        <v>1166</v>
      </c>
      <c r="C363" t="s">
        <v>5657</v>
      </c>
      <c r="D363" s="32"/>
      <c r="E363"/>
      <c r="F363" s="16" t="s">
        <v>5829</v>
      </c>
      <c r="G363" s="16"/>
      <c r="K363" s="16"/>
      <c r="L363" s="16"/>
      <c r="M363" s="16"/>
      <c r="N363" s="16"/>
      <c r="O363" s="16" t="s">
        <v>5810</v>
      </c>
      <c r="P363" s="16"/>
      <c r="Q363" s="16"/>
      <c r="R363" s="16"/>
      <c r="S363" s="16"/>
      <c r="T363" s="16"/>
      <c r="U363" s="16"/>
      <c r="V363" s="16"/>
      <c r="AK363" s="16"/>
      <c r="AX363" s="30"/>
      <c r="BB363" s="26"/>
      <c r="BG363" s="16"/>
      <c r="BH363" s="16"/>
      <c r="BO363" s="16" t="s">
        <v>5658</v>
      </c>
      <c r="BP363" s="16" t="s">
        <v>5659</v>
      </c>
      <c r="BQ363" s="16" t="s">
        <v>5660</v>
      </c>
      <c r="BR363" s="16"/>
      <c r="CA363" s="16"/>
      <c r="CE363" s="16" t="s">
        <v>119</v>
      </c>
      <c r="CF363" s="16" t="s">
        <v>3172</v>
      </c>
      <c r="CG363" s="16" t="s">
        <v>5658</v>
      </c>
      <c r="CH363" s="16" t="s">
        <v>5659</v>
      </c>
      <c r="CI363" s="16" t="s">
        <v>5661</v>
      </c>
      <c r="CJ363" s="16" t="s">
        <v>5662</v>
      </c>
      <c r="CK363" s="16" t="s">
        <v>5657</v>
      </c>
      <c r="CL363" s="16" t="s">
        <v>3225</v>
      </c>
      <c r="CM363" s="16" t="s">
        <v>3184</v>
      </c>
      <c r="CN363" s="16" t="s">
        <v>3395</v>
      </c>
      <c r="CR363" s="19"/>
      <c r="CV363" s="16"/>
      <c r="CY363" s="16"/>
      <c r="CZ363" s="16"/>
      <c r="DA363" s="16"/>
      <c r="DC363" s="16"/>
      <c r="DH363" s="16"/>
    </row>
    <row r="364" spans="1:112" x14ac:dyDescent="0.35">
      <c r="A364" s="16" t="s">
        <v>1166</v>
      </c>
      <c r="C364" t="s">
        <v>5663</v>
      </c>
      <c r="D364" s="32"/>
      <c r="E364"/>
      <c r="F364" s="16" t="s">
        <v>5829</v>
      </c>
      <c r="G364" s="16"/>
      <c r="K364" s="16"/>
      <c r="L364" s="16"/>
      <c r="M364" s="16"/>
      <c r="N364" s="16"/>
      <c r="O364" s="16" t="s">
        <v>5810</v>
      </c>
      <c r="P364" s="16"/>
      <c r="Q364" s="16"/>
      <c r="R364" s="16"/>
      <c r="S364" s="16"/>
      <c r="T364" s="16"/>
      <c r="U364" s="16"/>
      <c r="V364" s="16"/>
      <c r="AK364" s="16"/>
      <c r="AX364" s="30"/>
      <c r="BB364" s="26"/>
      <c r="BG364" s="16"/>
      <c r="BH364" s="16"/>
      <c r="BO364" s="16" t="s">
        <v>5664</v>
      </c>
      <c r="BP364" s="16" t="s">
        <v>5665</v>
      </c>
      <c r="BQ364" s="16" t="s">
        <v>5666</v>
      </c>
      <c r="BR364" s="16"/>
      <c r="CA364" s="16"/>
      <c r="CE364" s="16" t="s">
        <v>119</v>
      </c>
      <c r="CF364" s="16" t="s">
        <v>3172</v>
      </c>
      <c r="CG364" s="16" t="s">
        <v>5664</v>
      </c>
      <c r="CH364" s="16" t="s">
        <v>5665</v>
      </c>
      <c r="CI364" s="16" t="s">
        <v>5667</v>
      </c>
      <c r="CJ364" s="16" t="s">
        <v>5668</v>
      </c>
      <c r="CK364" s="16" t="s">
        <v>5663</v>
      </c>
      <c r="CL364" s="16" t="s">
        <v>3900</v>
      </c>
      <c r="CM364" s="16" t="s">
        <v>3235</v>
      </c>
      <c r="CN364" s="16" t="s">
        <v>3816</v>
      </c>
      <c r="CR364" s="19"/>
      <c r="CV364" s="16"/>
      <c r="CY364" s="16"/>
      <c r="CZ364" s="16"/>
      <c r="DA364" s="16"/>
      <c r="DC364" s="16"/>
      <c r="DH364" s="16"/>
    </row>
    <row r="365" spans="1:112" x14ac:dyDescent="0.35">
      <c r="A365" s="16" t="s">
        <v>1166</v>
      </c>
      <c r="C365" t="s">
        <v>5669</v>
      </c>
      <c r="D365" s="32"/>
      <c r="E365"/>
      <c r="F365" s="16" t="s">
        <v>5829</v>
      </c>
      <c r="G365" s="16"/>
      <c r="K365" s="16"/>
      <c r="L365" s="16"/>
      <c r="M365" s="16"/>
      <c r="N365" s="16"/>
      <c r="O365" s="16" t="s">
        <v>5810</v>
      </c>
      <c r="P365" s="16"/>
      <c r="Q365" s="16"/>
      <c r="R365" s="16"/>
      <c r="S365" s="16"/>
      <c r="T365" s="16"/>
      <c r="U365" s="16"/>
      <c r="V365" s="16"/>
      <c r="AK365" s="16"/>
      <c r="AX365" s="30"/>
      <c r="BB365" s="26"/>
      <c r="BG365" s="16"/>
      <c r="BH365" s="16"/>
      <c r="BO365" s="16" t="s">
        <v>5670</v>
      </c>
      <c r="BP365" s="16" t="s">
        <v>5671</v>
      </c>
      <c r="BQ365" s="16" t="s">
        <v>5672</v>
      </c>
      <c r="BR365" s="16"/>
      <c r="CA365" s="16"/>
      <c r="CE365" s="16" t="s">
        <v>119</v>
      </c>
      <c r="CF365" s="16" t="s">
        <v>3172</v>
      </c>
      <c r="CG365" s="16" t="s">
        <v>5670</v>
      </c>
      <c r="CH365" s="16" t="s">
        <v>5671</v>
      </c>
      <c r="CI365" s="16" t="s">
        <v>5673</v>
      </c>
      <c r="CJ365" s="16" t="s">
        <v>5674</v>
      </c>
      <c r="CK365" s="16" t="s">
        <v>5669</v>
      </c>
      <c r="CL365" s="16" t="s">
        <v>3225</v>
      </c>
      <c r="CM365" s="16" t="s">
        <v>3301</v>
      </c>
      <c r="CN365" s="16" t="s">
        <v>3202</v>
      </c>
      <c r="CR365" s="19"/>
      <c r="CV365" s="16"/>
      <c r="CY365" s="16"/>
      <c r="CZ365" s="16"/>
      <c r="DA365" s="16"/>
      <c r="DC365" s="16"/>
      <c r="DH365" s="16"/>
    </row>
    <row r="366" spans="1:112" x14ac:dyDescent="0.35">
      <c r="A366" s="16" t="s">
        <v>1166</v>
      </c>
      <c r="C366" t="s">
        <v>5675</v>
      </c>
      <c r="D366" s="32"/>
      <c r="E366"/>
      <c r="F366" s="16" t="s">
        <v>5829</v>
      </c>
      <c r="G366" s="16"/>
      <c r="K366" s="16"/>
      <c r="L366" s="16"/>
      <c r="M366" s="16"/>
      <c r="N366" s="16"/>
      <c r="O366" s="16" t="s">
        <v>5810</v>
      </c>
      <c r="P366" s="16"/>
      <c r="Q366" s="16"/>
      <c r="R366" s="16"/>
      <c r="S366" s="16"/>
      <c r="T366" s="16"/>
      <c r="U366" s="16"/>
      <c r="V366" s="16"/>
      <c r="AK366" s="16"/>
      <c r="AX366" s="30"/>
      <c r="BB366" s="26"/>
      <c r="BG366" s="16"/>
      <c r="BH366" s="16"/>
      <c r="BO366" s="16" t="s">
        <v>5676</v>
      </c>
      <c r="BP366" s="16" t="s">
        <v>5677</v>
      </c>
      <c r="BQ366" s="16" t="s">
        <v>5678</v>
      </c>
      <c r="BR366" s="16"/>
      <c r="CA366" s="16"/>
      <c r="CE366" s="16" t="s">
        <v>119</v>
      </c>
      <c r="CF366" s="16" t="s">
        <v>3172</v>
      </c>
      <c r="CG366" s="16" t="s">
        <v>5676</v>
      </c>
      <c r="CH366" s="16" t="s">
        <v>5677</v>
      </c>
      <c r="CI366" s="16" t="s">
        <v>5679</v>
      </c>
      <c r="CJ366" s="16" t="s">
        <v>5680</v>
      </c>
      <c r="CK366" s="16" t="s">
        <v>5675</v>
      </c>
      <c r="CL366" s="16" t="s">
        <v>3275</v>
      </c>
      <c r="CM366" s="16" t="s">
        <v>4492</v>
      </c>
      <c r="CN366" s="16" t="s">
        <v>4840</v>
      </c>
      <c r="CR366" s="19"/>
      <c r="CV366" s="16"/>
      <c r="CY366" s="16"/>
      <c r="CZ366" s="16"/>
      <c r="DA366" s="16"/>
      <c r="DC366" s="16"/>
      <c r="DH366" s="16"/>
    </row>
    <row r="367" spans="1:112" x14ac:dyDescent="0.35">
      <c r="A367" s="16" t="s">
        <v>1166</v>
      </c>
      <c r="C367" t="s">
        <v>5681</v>
      </c>
      <c r="D367" s="32"/>
      <c r="E367"/>
      <c r="F367" s="16" t="s">
        <v>5829</v>
      </c>
      <c r="G367" s="16"/>
      <c r="K367" s="16"/>
      <c r="L367" s="16"/>
      <c r="M367" s="16"/>
      <c r="N367" s="16"/>
      <c r="O367" s="16" t="s">
        <v>5810</v>
      </c>
      <c r="P367" s="16"/>
      <c r="Q367" s="16"/>
      <c r="R367" s="16"/>
      <c r="S367" s="16"/>
      <c r="T367" s="16"/>
      <c r="U367" s="16"/>
      <c r="V367" s="16"/>
      <c r="AK367" s="16"/>
      <c r="AX367" s="30"/>
      <c r="BB367" s="26"/>
      <c r="BG367" s="16"/>
      <c r="BH367" s="16"/>
      <c r="BO367" s="16" t="s">
        <v>5682</v>
      </c>
      <c r="BP367" s="16" t="s">
        <v>5683</v>
      </c>
      <c r="BQ367" s="16" t="s">
        <v>5684</v>
      </c>
      <c r="BR367" s="16"/>
      <c r="CA367" s="16"/>
      <c r="CE367" s="16" t="s">
        <v>119</v>
      </c>
      <c r="CF367" s="16" t="s">
        <v>3172</v>
      </c>
      <c r="CG367" s="16" t="s">
        <v>5682</v>
      </c>
      <c r="CH367" s="16" t="s">
        <v>5683</v>
      </c>
      <c r="CI367" s="16" t="s">
        <v>5685</v>
      </c>
      <c r="CJ367" s="16" t="s">
        <v>5686</v>
      </c>
      <c r="CK367" s="16" t="s">
        <v>5681</v>
      </c>
      <c r="CL367" s="16" t="s">
        <v>4020</v>
      </c>
      <c r="CM367" s="16" t="s">
        <v>5561</v>
      </c>
      <c r="CN367" s="16" t="s">
        <v>3227</v>
      </c>
      <c r="CR367" s="19"/>
      <c r="CV367" s="16"/>
      <c r="CY367" s="16"/>
      <c r="CZ367" s="16"/>
      <c r="DA367" s="16"/>
      <c r="DC367" s="16"/>
      <c r="DH367" s="16"/>
    </row>
    <row r="368" spans="1:112" x14ac:dyDescent="0.35">
      <c r="A368" s="16" t="s">
        <v>1166</v>
      </c>
      <c r="C368" t="s">
        <v>5687</v>
      </c>
      <c r="D368" s="32"/>
      <c r="E368"/>
      <c r="F368" s="16" t="s">
        <v>5829</v>
      </c>
      <c r="G368" s="16"/>
      <c r="K368" s="16"/>
      <c r="L368" s="16"/>
      <c r="M368" s="16"/>
      <c r="N368" s="16"/>
      <c r="O368" s="16" t="s">
        <v>5810</v>
      </c>
      <c r="P368" s="16"/>
      <c r="Q368" s="16"/>
      <c r="R368" s="16"/>
      <c r="S368" s="16"/>
      <c r="T368" s="16"/>
      <c r="U368" s="16"/>
      <c r="V368" s="16"/>
      <c r="AK368" s="16"/>
      <c r="AX368" s="30"/>
      <c r="BB368" s="26"/>
      <c r="BG368" s="16"/>
      <c r="BH368" s="16"/>
      <c r="BO368" s="16" t="s">
        <v>5688</v>
      </c>
      <c r="BP368" s="16" t="s">
        <v>5689</v>
      </c>
      <c r="BQ368" s="16" t="s">
        <v>5690</v>
      </c>
      <c r="BR368" s="16"/>
      <c r="CA368" s="16"/>
      <c r="CE368" s="16" t="s">
        <v>119</v>
      </c>
      <c r="CF368" s="16" t="s">
        <v>3172</v>
      </c>
      <c r="CG368" s="16" t="s">
        <v>5688</v>
      </c>
      <c r="CH368" s="16" t="s">
        <v>5689</v>
      </c>
      <c r="CI368" s="16" t="s">
        <v>5691</v>
      </c>
      <c r="CJ368" s="16" t="s">
        <v>5692</v>
      </c>
      <c r="CK368" s="16" t="s">
        <v>5687</v>
      </c>
      <c r="CL368" s="16" t="s">
        <v>3694</v>
      </c>
      <c r="CM368" s="16" t="s">
        <v>4928</v>
      </c>
      <c r="CN368" s="16" t="s">
        <v>3527</v>
      </c>
      <c r="CR368" s="19"/>
      <c r="CV368" s="16"/>
      <c r="CY368" s="16"/>
      <c r="CZ368" s="16"/>
      <c r="DA368" s="16"/>
      <c r="DC368" s="16"/>
      <c r="DH368" s="16"/>
    </row>
    <row r="369" spans="1:112" x14ac:dyDescent="0.35">
      <c r="A369" s="16" t="s">
        <v>1166</v>
      </c>
      <c r="C369" t="s">
        <v>5693</v>
      </c>
      <c r="D369" s="32"/>
      <c r="E369"/>
      <c r="F369" s="16" t="s">
        <v>5829</v>
      </c>
      <c r="G369" s="16"/>
      <c r="K369" s="16"/>
      <c r="L369" s="16"/>
      <c r="M369" s="16"/>
      <c r="N369" s="16"/>
      <c r="O369" s="16" t="s">
        <v>5810</v>
      </c>
      <c r="P369" s="16"/>
      <c r="Q369" s="16"/>
      <c r="R369" s="16"/>
      <c r="S369" s="16"/>
      <c r="T369" s="16"/>
      <c r="U369" s="16"/>
      <c r="V369" s="16"/>
      <c r="AK369" s="16"/>
      <c r="AX369" s="30"/>
      <c r="BB369" s="26"/>
      <c r="BG369" s="16"/>
      <c r="BH369" s="16"/>
      <c r="BO369" s="16" t="s">
        <v>5694</v>
      </c>
      <c r="BP369" s="16" t="s">
        <v>5695</v>
      </c>
      <c r="BQ369" s="16" t="s">
        <v>5696</v>
      </c>
      <c r="BR369" s="16"/>
      <c r="CA369" s="16"/>
      <c r="CE369" s="16" t="s">
        <v>119</v>
      </c>
      <c r="CF369" s="16" t="s">
        <v>3172</v>
      </c>
      <c r="CG369" s="16" t="s">
        <v>5694</v>
      </c>
      <c r="CH369" s="16" t="s">
        <v>5695</v>
      </c>
      <c r="CI369" s="16" t="s">
        <v>5697</v>
      </c>
      <c r="CJ369" s="16" t="s">
        <v>5698</v>
      </c>
      <c r="CK369" s="16" t="s">
        <v>5693</v>
      </c>
      <c r="CL369" s="16" t="s">
        <v>3200</v>
      </c>
      <c r="CM369" s="16" t="s">
        <v>3201</v>
      </c>
      <c r="CN369" s="16" t="s">
        <v>3202</v>
      </c>
      <c r="CR369" s="19"/>
      <c r="CV369" s="16"/>
      <c r="CY369" s="16"/>
      <c r="CZ369" s="16"/>
      <c r="DA369" s="16"/>
      <c r="DC369" s="16"/>
      <c r="DH369" s="16"/>
    </row>
    <row r="370" spans="1:112" x14ac:dyDescent="0.35">
      <c r="A370" s="16" t="s">
        <v>1166</v>
      </c>
      <c r="C370" t="s">
        <v>5699</v>
      </c>
      <c r="D370" s="32"/>
      <c r="E370"/>
      <c r="F370" s="16" t="s">
        <v>5829</v>
      </c>
      <c r="G370" s="16"/>
      <c r="K370" s="16"/>
      <c r="L370" s="16"/>
      <c r="M370" s="16"/>
      <c r="N370" s="16"/>
      <c r="O370" s="16" t="s">
        <v>5810</v>
      </c>
      <c r="P370" s="16"/>
      <c r="Q370" s="16"/>
      <c r="R370" s="16"/>
      <c r="S370" s="16"/>
      <c r="T370" s="16"/>
      <c r="U370" s="16"/>
      <c r="V370" s="16"/>
      <c r="AK370" s="16"/>
      <c r="AX370" s="30"/>
      <c r="BB370" s="26"/>
      <c r="BG370" s="16"/>
      <c r="BH370" s="16"/>
      <c r="BO370" s="16" t="s">
        <v>5700</v>
      </c>
      <c r="BP370" s="16" t="s">
        <v>5701</v>
      </c>
      <c r="BQ370" s="16" t="s">
        <v>5702</v>
      </c>
      <c r="BR370" s="16"/>
      <c r="CA370" s="16"/>
      <c r="CE370" s="16" t="s">
        <v>119</v>
      </c>
      <c r="CF370" s="16" t="s">
        <v>3172</v>
      </c>
      <c r="CG370" s="16" t="s">
        <v>5700</v>
      </c>
      <c r="CH370" s="16" t="s">
        <v>5701</v>
      </c>
      <c r="CI370" s="16" t="s">
        <v>5703</v>
      </c>
      <c r="CJ370" s="16" t="s">
        <v>5704</v>
      </c>
      <c r="CK370" s="16" t="s">
        <v>5699</v>
      </c>
      <c r="CL370" s="16" t="s">
        <v>3900</v>
      </c>
      <c r="CM370" s="16" t="s">
        <v>3502</v>
      </c>
      <c r="CN370" s="16" t="s">
        <v>3294</v>
      </c>
      <c r="CR370" s="19"/>
      <c r="CV370" s="16"/>
      <c r="CY370" s="16"/>
      <c r="CZ370" s="16"/>
      <c r="DA370" s="16"/>
      <c r="DC370" s="16"/>
      <c r="DH370" s="16"/>
    </row>
    <row r="371" spans="1:112" x14ac:dyDescent="0.35">
      <c r="A371" s="16" t="s">
        <v>1166</v>
      </c>
      <c r="C371" t="s">
        <v>5705</v>
      </c>
      <c r="D371" s="32"/>
      <c r="E371"/>
      <c r="F371" s="16" t="s">
        <v>5829</v>
      </c>
      <c r="G371" s="16"/>
      <c r="K371" s="16"/>
      <c r="L371" s="16"/>
      <c r="M371" s="16"/>
      <c r="N371" s="16"/>
      <c r="O371" s="16" t="s">
        <v>5810</v>
      </c>
      <c r="P371" s="16"/>
      <c r="Q371" s="16"/>
      <c r="R371" s="16"/>
      <c r="S371" s="16"/>
      <c r="T371" s="16"/>
      <c r="U371" s="16"/>
      <c r="V371" s="16"/>
      <c r="AK371" s="16"/>
      <c r="AX371" s="30"/>
      <c r="BB371" s="26"/>
      <c r="BG371" s="16"/>
      <c r="BH371" s="16"/>
      <c r="BO371" s="16" t="s">
        <v>5706</v>
      </c>
      <c r="BP371" s="16" t="s">
        <v>5707</v>
      </c>
      <c r="BQ371" s="16" t="s">
        <v>5708</v>
      </c>
      <c r="BR371" s="16"/>
      <c r="CA371" s="16"/>
      <c r="CE371" s="16" t="s">
        <v>119</v>
      </c>
      <c r="CF371" s="16" t="s">
        <v>3172</v>
      </c>
      <c r="CG371" s="16" t="s">
        <v>5706</v>
      </c>
      <c r="CH371" s="16" t="s">
        <v>5707</v>
      </c>
      <c r="CI371" s="16" t="s">
        <v>5709</v>
      </c>
      <c r="CJ371" s="16" t="s">
        <v>5710</v>
      </c>
      <c r="CK371" s="16" t="s">
        <v>5705</v>
      </c>
      <c r="CL371" s="16" t="s">
        <v>4020</v>
      </c>
      <c r="CM371" s="16" t="s">
        <v>3361</v>
      </c>
      <c r="CN371" s="16" t="s">
        <v>5431</v>
      </c>
      <c r="CR371" s="19"/>
      <c r="CV371" s="16"/>
      <c r="CY371" s="16"/>
      <c r="CZ371" s="16"/>
      <c r="DA371" s="16"/>
      <c r="DC371" s="16"/>
      <c r="DH371" s="16"/>
    </row>
    <row r="372" spans="1:112" x14ac:dyDescent="0.35">
      <c r="A372" s="16" t="s">
        <v>1166</v>
      </c>
      <c r="C372" t="s">
        <v>5712</v>
      </c>
      <c r="D372" s="32"/>
      <c r="E372"/>
      <c r="F372" s="16" t="s">
        <v>5829</v>
      </c>
      <c r="G372" s="16"/>
      <c r="K372" s="16"/>
      <c r="L372" s="16"/>
      <c r="M372" s="16"/>
      <c r="N372" s="16"/>
      <c r="O372" s="16" t="s">
        <v>5810</v>
      </c>
      <c r="P372" s="16"/>
      <c r="Q372" s="16"/>
      <c r="R372" s="16"/>
      <c r="S372" s="16"/>
      <c r="T372" s="16"/>
      <c r="U372" s="16"/>
      <c r="V372" s="16"/>
      <c r="AK372" s="16"/>
      <c r="AX372" s="30"/>
      <c r="BB372" s="26"/>
      <c r="BG372" s="16"/>
      <c r="BH372" s="16"/>
      <c r="BO372" s="16" t="s">
        <v>5713</v>
      </c>
      <c r="BP372" s="16" t="s">
        <v>5714</v>
      </c>
      <c r="BQ372" s="16" t="s">
        <v>5715</v>
      </c>
      <c r="BR372" s="16"/>
      <c r="CA372" s="16"/>
      <c r="CE372" s="16" t="s">
        <v>119</v>
      </c>
      <c r="CF372" s="16" t="s">
        <v>3172</v>
      </c>
      <c r="CG372" s="16" t="s">
        <v>5713</v>
      </c>
      <c r="CH372" s="16" t="s">
        <v>5714</v>
      </c>
      <c r="CI372" s="16" t="s">
        <v>5716</v>
      </c>
      <c r="CJ372" s="16" t="s">
        <v>5717</v>
      </c>
      <c r="CK372" s="16" t="s">
        <v>5712</v>
      </c>
      <c r="CL372" s="16" t="s">
        <v>3338</v>
      </c>
      <c r="CM372" s="16" t="s">
        <v>5035</v>
      </c>
      <c r="CN372" s="16" t="s">
        <v>3294</v>
      </c>
      <c r="CR372" s="19"/>
      <c r="CV372" s="16"/>
      <c r="CY372" s="16"/>
      <c r="CZ372" s="16"/>
      <c r="DA372" s="16"/>
      <c r="DC372" s="16"/>
      <c r="DH372" s="16"/>
    </row>
    <row r="373" spans="1:112" x14ac:dyDescent="0.35">
      <c r="A373" s="16" t="s">
        <v>1166</v>
      </c>
      <c r="C373" t="s">
        <v>5718</v>
      </c>
      <c r="D373" s="32"/>
      <c r="E373"/>
      <c r="F373" s="16" t="s">
        <v>5829</v>
      </c>
      <c r="G373" s="16"/>
      <c r="K373" s="16"/>
      <c r="L373" s="16"/>
      <c r="M373" s="16"/>
      <c r="N373" s="16"/>
      <c r="O373" s="16" t="s">
        <v>5810</v>
      </c>
      <c r="P373" s="16"/>
      <c r="Q373" s="16"/>
      <c r="R373" s="16"/>
      <c r="S373" s="16"/>
      <c r="T373" s="16"/>
      <c r="U373" s="16"/>
      <c r="V373" s="16"/>
      <c r="AK373" s="16"/>
      <c r="AX373" s="30"/>
      <c r="BB373" s="26"/>
      <c r="BG373" s="16"/>
      <c r="BH373" s="16"/>
      <c r="BO373" s="16" t="s">
        <v>5719</v>
      </c>
      <c r="BP373" s="16" t="s">
        <v>5720</v>
      </c>
      <c r="BQ373" s="16" t="s">
        <v>5721</v>
      </c>
      <c r="BR373" s="16"/>
      <c r="CA373" s="16"/>
      <c r="CE373" s="16" t="s">
        <v>119</v>
      </c>
      <c r="CF373" s="16" t="s">
        <v>3172</v>
      </c>
      <c r="CG373" s="16" t="s">
        <v>5719</v>
      </c>
      <c r="CH373" s="16" t="s">
        <v>5720</v>
      </c>
      <c r="CI373" s="16" t="s">
        <v>5722</v>
      </c>
      <c r="CJ373" s="16" t="s">
        <v>5723</v>
      </c>
      <c r="CK373" s="16" t="s">
        <v>5718</v>
      </c>
      <c r="CL373" s="16" t="s">
        <v>3694</v>
      </c>
      <c r="CM373" s="16" t="s">
        <v>5724</v>
      </c>
      <c r="CN373" s="16" t="s">
        <v>3294</v>
      </c>
      <c r="CR373" s="19"/>
      <c r="CV373" s="16"/>
      <c r="CY373" s="16"/>
      <c r="CZ373" s="16"/>
      <c r="DA373" s="16"/>
      <c r="DC373" s="16"/>
      <c r="DH373" s="16"/>
    </row>
    <row r="374" spans="1:112" x14ac:dyDescent="0.35">
      <c r="A374" s="16" t="s">
        <v>1166</v>
      </c>
      <c r="C374" t="s">
        <v>5725</v>
      </c>
      <c r="D374" s="32"/>
      <c r="E374"/>
      <c r="F374" s="16" t="s">
        <v>5829</v>
      </c>
      <c r="G374" s="16"/>
      <c r="K374" s="16"/>
      <c r="L374" s="16"/>
      <c r="M374" s="16"/>
      <c r="N374" s="16"/>
      <c r="O374" s="16" t="s">
        <v>5810</v>
      </c>
      <c r="P374" s="16"/>
      <c r="Q374" s="16"/>
      <c r="R374" s="16"/>
      <c r="S374" s="16"/>
      <c r="T374" s="16"/>
      <c r="U374" s="16"/>
      <c r="V374" s="16"/>
      <c r="AK374" s="16"/>
      <c r="AX374" s="30"/>
      <c r="BB374" s="26"/>
      <c r="BG374" s="16"/>
      <c r="BH374" s="16"/>
      <c r="BO374" s="16" t="s">
        <v>5726</v>
      </c>
      <c r="BP374" s="16" t="s">
        <v>5727</v>
      </c>
      <c r="BQ374" s="16" t="s">
        <v>5728</v>
      </c>
      <c r="BR374" s="16"/>
      <c r="CA374" s="16"/>
      <c r="CE374" s="16" t="s">
        <v>119</v>
      </c>
      <c r="CF374" s="16" t="s">
        <v>3172</v>
      </c>
      <c r="CG374" s="16" t="s">
        <v>5726</v>
      </c>
      <c r="CH374" s="16" t="s">
        <v>5727</v>
      </c>
      <c r="CI374" s="16" t="s">
        <v>5729</v>
      </c>
      <c r="CJ374" s="16" t="s">
        <v>5730</v>
      </c>
      <c r="CK374" s="16" t="s">
        <v>5725</v>
      </c>
      <c r="CL374" s="16" t="s">
        <v>3234</v>
      </c>
      <c r="CM374" s="16" t="s">
        <v>5630</v>
      </c>
      <c r="CN374" s="16" t="s">
        <v>5631</v>
      </c>
      <c r="CR374" s="19"/>
      <c r="CV374" s="16"/>
      <c r="CY374" s="16"/>
      <c r="CZ374" s="16"/>
      <c r="DA374" s="16"/>
      <c r="DC374" s="16"/>
      <c r="DH374" s="16"/>
    </row>
    <row r="375" spans="1:112" x14ac:dyDescent="0.35">
      <c r="A375" s="16" t="s">
        <v>1166</v>
      </c>
      <c r="C375" t="s">
        <v>5731</v>
      </c>
      <c r="D375" s="32"/>
      <c r="E375"/>
      <c r="F375" s="16" t="s">
        <v>5829</v>
      </c>
      <c r="G375" s="16"/>
      <c r="K375" s="16"/>
      <c r="L375" s="16"/>
      <c r="M375" s="16"/>
      <c r="N375" s="16"/>
      <c r="O375" s="16" t="s">
        <v>5810</v>
      </c>
      <c r="P375" s="16"/>
      <c r="Q375" s="16"/>
      <c r="R375" s="16"/>
      <c r="S375" s="16"/>
      <c r="T375" s="16"/>
      <c r="U375" s="16"/>
      <c r="V375" s="16"/>
      <c r="AK375" s="16"/>
      <c r="AX375" s="30"/>
      <c r="BB375" s="26"/>
      <c r="BG375" s="16"/>
      <c r="BH375" s="16"/>
      <c r="BO375" s="16" t="s">
        <v>5732</v>
      </c>
      <c r="BP375" s="16" t="s">
        <v>5733</v>
      </c>
      <c r="BQ375" s="16" t="s">
        <v>5734</v>
      </c>
      <c r="BR375" s="16"/>
      <c r="CA375" s="16"/>
      <c r="CE375" s="16" t="s">
        <v>119</v>
      </c>
      <c r="CF375" s="16" t="s">
        <v>3172</v>
      </c>
      <c r="CG375" s="16" t="s">
        <v>5732</v>
      </c>
      <c r="CH375" s="16" t="s">
        <v>5733</v>
      </c>
      <c r="CI375" s="16" t="s">
        <v>6111</v>
      </c>
      <c r="CJ375" s="16" t="s">
        <v>5735</v>
      </c>
      <c r="CK375" s="16" t="s">
        <v>5731</v>
      </c>
      <c r="CL375" s="16" t="s">
        <v>3225</v>
      </c>
      <c r="CM375" s="16" t="s">
        <v>5129</v>
      </c>
      <c r="CN375" s="16" t="s">
        <v>3324</v>
      </c>
      <c r="CR375" s="19"/>
      <c r="CV375" s="16"/>
      <c r="CY375" s="16"/>
      <c r="CZ375" s="16"/>
      <c r="DA375" s="16"/>
      <c r="DC375" s="16"/>
      <c r="DH375" s="16"/>
    </row>
    <row r="376" spans="1:112" x14ac:dyDescent="0.35">
      <c r="A376" s="16" t="s">
        <v>1166</v>
      </c>
      <c r="C376" t="s">
        <v>5736</v>
      </c>
      <c r="D376" s="32"/>
      <c r="E376"/>
      <c r="F376" s="16" t="s">
        <v>5829</v>
      </c>
      <c r="G376" s="16"/>
      <c r="K376" s="16"/>
      <c r="L376" s="16"/>
      <c r="M376" s="16"/>
      <c r="N376" s="16"/>
      <c r="O376" s="16" t="s">
        <v>5810</v>
      </c>
      <c r="P376" s="16"/>
      <c r="Q376" s="16"/>
      <c r="R376" s="16"/>
      <c r="S376" s="16"/>
      <c r="T376" s="16"/>
      <c r="U376" s="16"/>
      <c r="V376" s="16"/>
      <c r="AK376" s="16"/>
      <c r="AX376" s="30"/>
      <c r="BB376" s="26"/>
      <c r="BG376" s="16"/>
      <c r="BH376" s="16"/>
      <c r="BO376" s="16" t="s">
        <v>5737</v>
      </c>
      <c r="BP376" s="16" t="s">
        <v>5738</v>
      </c>
      <c r="BQ376" s="16" t="s">
        <v>5739</v>
      </c>
      <c r="BR376" s="16"/>
      <c r="CA376" s="16"/>
      <c r="CE376" s="16" t="s">
        <v>119</v>
      </c>
      <c r="CF376" s="16" t="s">
        <v>3172</v>
      </c>
      <c r="CG376" s="16" t="s">
        <v>5737</v>
      </c>
      <c r="CH376" s="16" t="s">
        <v>5738</v>
      </c>
      <c r="CI376" s="16" t="s">
        <v>5740</v>
      </c>
      <c r="CJ376" s="16" t="s">
        <v>5741</v>
      </c>
      <c r="CK376" s="16" t="s">
        <v>5736</v>
      </c>
      <c r="CL376" s="16" t="s">
        <v>3308</v>
      </c>
      <c r="CM376" s="16" t="s">
        <v>3378</v>
      </c>
      <c r="CN376" s="16" t="s">
        <v>3632</v>
      </c>
      <c r="CR376" s="19"/>
      <c r="CV376" s="16"/>
      <c r="CY376" s="16"/>
      <c r="CZ376" s="16"/>
      <c r="DA376" s="16"/>
      <c r="DC376" s="16"/>
      <c r="DH376" s="16"/>
    </row>
    <row r="377" spans="1:112" x14ac:dyDescent="0.35">
      <c r="A377" s="16" t="s">
        <v>1166</v>
      </c>
      <c r="C377" t="s">
        <v>5742</v>
      </c>
      <c r="D377" s="32"/>
      <c r="E377"/>
      <c r="F377" s="16" t="s">
        <v>5829</v>
      </c>
      <c r="G377" s="16"/>
      <c r="K377" s="16"/>
      <c r="L377" s="16"/>
      <c r="M377" s="16"/>
      <c r="N377" s="16"/>
      <c r="O377" s="16" t="s">
        <v>5810</v>
      </c>
      <c r="P377" s="16"/>
      <c r="Q377" s="16"/>
      <c r="R377" s="16"/>
      <c r="S377" s="16"/>
      <c r="T377" s="16"/>
      <c r="U377" s="16"/>
      <c r="V377" s="16"/>
      <c r="AK377" s="16"/>
      <c r="AX377" s="30"/>
      <c r="BB377" s="26"/>
      <c r="BG377" s="16"/>
      <c r="BH377" s="16"/>
      <c r="BO377" s="16" t="s">
        <v>5743</v>
      </c>
      <c r="BP377" s="16" t="s">
        <v>5744</v>
      </c>
      <c r="BQ377" s="16" t="s">
        <v>5745</v>
      </c>
      <c r="BR377" s="16"/>
      <c r="CA377" s="16"/>
      <c r="CE377" s="16" t="s">
        <v>119</v>
      </c>
      <c r="CF377" s="16" t="s">
        <v>3172</v>
      </c>
      <c r="CG377" s="16" t="s">
        <v>5743</v>
      </c>
      <c r="CH377" s="16" t="s">
        <v>5744</v>
      </c>
      <c r="CI377" s="16" t="s">
        <v>5746</v>
      </c>
      <c r="CJ377" s="16" t="s">
        <v>5747</v>
      </c>
      <c r="CK377" s="16" t="s">
        <v>5742</v>
      </c>
      <c r="CL377" s="16" t="s">
        <v>3300</v>
      </c>
      <c r="CM377" s="16" t="s">
        <v>5748</v>
      </c>
      <c r="CN377" s="16" t="s">
        <v>5749</v>
      </c>
      <c r="CR377" s="19"/>
      <c r="CV377" s="16"/>
      <c r="CY377" s="16"/>
      <c r="CZ377" s="16"/>
      <c r="DA377" s="16"/>
      <c r="DC377" s="16"/>
      <c r="DH377" s="16"/>
    </row>
    <row r="378" spans="1:112" x14ac:dyDescent="0.35">
      <c r="A378" s="16" t="s">
        <v>1166</v>
      </c>
      <c r="C378" t="s">
        <v>5750</v>
      </c>
      <c r="D378" s="32"/>
      <c r="E378"/>
      <c r="F378" s="16" t="s">
        <v>5829</v>
      </c>
      <c r="G378" s="16"/>
      <c r="K378" s="16"/>
      <c r="L378" s="16"/>
      <c r="M378" s="16"/>
      <c r="N378" s="16"/>
      <c r="O378" s="16" t="s">
        <v>5810</v>
      </c>
      <c r="P378" s="16"/>
      <c r="Q378" s="16"/>
      <c r="R378" s="16"/>
      <c r="S378" s="16"/>
      <c r="T378" s="16"/>
      <c r="U378" s="16"/>
      <c r="V378" s="16"/>
      <c r="AK378" s="16"/>
      <c r="AX378" s="30"/>
      <c r="BB378" s="26"/>
      <c r="BG378" s="16"/>
      <c r="BH378" s="16"/>
      <c r="BO378" s="16" t="s">
        <v>5751</v>
      </c>
      <c r="BP378" s="16" t="s">
        <v>5752</v>
      </c>
      <c r="BQ378" s="16" t="s">
        <v>5753</v>
      </c>
      <c r="BR378" s="16"/>
      <c r="CA378" s="16"/>
      <c r="CE378" s="16" t="s">
        <v>119</v>
      </c>
      <c r="CF378" s="16" t="s">
        <v>3172</v>
      </c>
      <c r="CG378" s="16" t="s">
        <v>5751</v>
      </c>
      <c r="CH378" s="16" t="s">
        <v>5752</v>
      </c>
      <c r="CI378" s="16" t="s">
        <v>5754</v>
      </c>
      <c r="CJ378" s="16" t="s">
        <v>5755</v>
      </c>
      <c r="CK378" s="16" t="s">
        <v>5750</v>
      </c>
      <c r="CL378" s="16" t="s">
        <v>3225</v>
      </c>
      <c r="CM378" s="16" t="s">
        <v>3193</v>
      </c>
      <c r="CN378" s="16" t="s">
        <v>3944</v>
      </c>
      <c r="CR378" s="19"/>
      <c r="CV378" s="16"/>
      <c r="CY378" s="16"/>
      <c r="CZ378" s="16"/>
      <c r="DA378" s="16"/>
      <c r="DC378" s="16"/>
      <c r="DH378" s="16"/>
    </row>
    <row r="379" spans="1:112" x14ac:dyDescent="0.35">
      <c r="A379" s="16" t="s">
        <v>1166</v>
      </c>
      <c r="C379" t="s">
        <v>5756</v>
      </c>
      <c r="D379" s="32"/>
      <c r="E379"/>
      <c r="F379" s="16" t="s">
        <v>5829</v>
      </c>
      <c r="G379" s="16"/>
      <c r="K379" s="16"/>
      <c r="L379" s="16"/>
      <c r="M379" s="16"/>
      <c r="N379" s="16"/>
      <c r="O379" s="16" t="s">
        <v>5810</v>
      </c>
      <c r="P379" s="16"/>
      <c r="Q379" s="16"/>
      <c r="R379" s="16"/>
      <c r="S379" s="16"/>
      <c r="T379" s="16"/>
      <c r="U379" s="16"/>
      <c r="V379" s="16"/>
      <c r="AK379" s="16"/>
      <c r="AX379" s="30"/>
      <c r="BB379" s="26"/>
      <c r="BG379" s="16"/>
      <c r="BH379" s="16"/>
      <c r="BO379" s="16" t="s">
        <v>5757</v>
      </c>
      <c r="BP379" s="16" t="s">
        <v>5758</v>
      </c>
      <c r="BQ379" s="16" t="s">
        <v>5759</v>
      </c>
      <c r="BR379" s="16"/>
      <c r="CA379" s="16"/>
      <c r="CE379" s="16" t="s">
        <v>119</v>
      </c>
      <c r="CF379" s="16" t="s">
        <v>3172</v>
      </c>
      <c r="CG379" s="16" t="s">
        <v>5757</v>
      </c>
      <c r="CH379" s="16" t="s">
        <v>5758</v>
      </c>
      <c r="CI379" s="16" t="s">
        <v>6112</v>
      </c>
      <c r="CJ379" s="16" t="s">
        <v>5760</v>
      </c>
      <c r="CK379" s="16" t="s">
        <v>5756</v>
      </c>
      <c r="CL379" s="16" t="s">
        <v>3209</v>
      </c>
      <c r="CM379" s="16" t="s">
        <v>5232</v>
      </c>
      <c r="CN379" s="16" t="s">
        <v>3459</v>
      </c>
      <c r="CR379" s="19"/>
      <c r="CV379" s="16"/>
      <c r="CY379" s="16"/>
      <c r="CZ379" s="16"/>
      <c r="DA379" s="16"/>
      <c r="DC379" s="16"/>
      <c r="DH379" s="16"/>
    </row>
    <row r="380" spans="1:112" x14ac:dyDescent="0.35">
      <c r="A380" s="16" t="s">
        <v>1166</v>
      </c>
      <c r="C380" t="s">
        <v>5761</v>
      </c>
      <c r="D380" s="32"/>
      <c r="E380"/>
      <c r="F380" s="16" t="s">
        <v>5829</v>
      </c>
      <c r="G380" s="16"/>
      <c r="K380" s="16"/>
      <c r="L380" s="16"/>
      <c r="M380" s="16"/>
      <c r="N380" s="16"/>
      <c r="O380" s="16" t="s">
        <v>5810</v>
      </c>
      <c r="P380" s="16"/>
      <c r="Q380" s="16"/>
      <c r="R380" s="16"/>
      <c r="S380" s="16"/>
      <c r="T380" s="16"/>
      <c r="U380" s="16"/>
      <c r="V380" s="16"/>
      <c r="AK380" s="16"/>
      <c r="AX380" s="30"/>
      <c r="BB380" s="26"/>
      <c r="BG380" s="16"/>
      <c r="BH380" s="16"/>
      <c r="BO380" s="16" t="s">
        <v>5762</v>
      </c>
      <c r="BP380" s="16" t="s">
        <v>5763</v>
      </c>
      <c r="BQ380" s="16" t="s">
        <v>5764</v>
      </c>
      <c r="BR380" s="16"/>
      <c r="CA380" s="16"/>
      <c r="CE380" s="16" t="s">
        <v>119</v>
      </c>
      <c r="CF380" s="16" t="s">
        <v>3172</v>
      </c>
      <c r="CG380" s="16" t="s">
        <v>5762</v>
      </c>
      <c r="CH380" s="16" t="s">
        <v>5763</v>
      </c>
      <c r="CI380" s="16" t="s">
        <v>5765</v>
      </c>
      <c r="CJ380" s="16" t="s">
        <v>5766</v>
      </c>
      <c r="CK380" s="16" t="s">
        <v>5761</v>
      </c>
      <c r="CL380" s="16" t="s">
        <v>3393</v>
      </c>
      <c r="CM380" s="16" t="s">
        <v>3435</v>
      </c>
      <c r="CN380" s="16" t="s">
        <v>3410</v>
      </c>
      <c r="CR380" s="19"/>
      <c r="CV380" s="16"/>
      <c r="CY380" s="16"/>
      <c r="CZ380" s="16"/>
      <c r="DA380" s="16"/>
      <c r="DC380" s="16"/>
      <c r="DH380" s="16"/>
    </row>
    <row r="381" spans="1:112" x14ac:dyDescent="0.35">
      <c r="A381" s="16" t="s">
        <v>1166</v>
      </c>
      <c r="C381" t="s">
        <v>5767</v>
      </c>
      <c r="D381" s="32"/>
      <c r="E381"/>
      <c r="F381" s="16" t="s">
        <v>5829</v>
      </c>
      <c r="G381" s="16"/>
      <c r="K381" s="16"/>
      <c r="L381" s="16"/>
      <c r="M381" s="16"/>
      <c r="N381" s="16"/>
      <c r="O381" s="16" t="s">
        <v>5810</v>
      </c>
      <c r="P381" s="16"/>
      <c r="Q381" s="16"/>
      <c r="R381" s="16"/>
      <c r="S381" s="16"/>
      <c r="T381" s="16"/>
      <c r="U381" s="16"/>
      <c r="V381" s="16"/>
      <c r="AK381" s="16"/>
      <c r="AX381" s="30"/>
      <c r="BB381" s="26"/>
      <c r="BG381" s="16"/>
      <c r="BH381" s="16"/>
      <c r="BO381" s="16" t="s">
        <v>5768</v>
      </c>
      <c r="BP381" s="16" t="s">
        <v>5769</v>
      </c>
      <c r="BQ381" s="16" t="s">
        <v>4626</v>
      </c>
      <c r="BR381" s="16"/>
      <c r="CA381" s="16"/>
      <c r="CE381" s="16" t="s">
        <v>119</v>
      </c>
      <c r="CF381" s="16" t="s">
        <v>3172</v>
      </c>
      <c r="CG381" s="16" t="s">
        <v>5768</v>
      </c>
      <c r="CH381" s="16" t="s">
        <v>5769</v>
      </c>
      <c r="CI381" s="16" t="s">
        <v>5770</v>
      </c>
      <c r="CJ381" s="16" t="s">
        <v>5771</v>
      </c>
      <c r="CK381" s="16" t="s">
        <v>5767</v>
      </c>
      <c r="CL381" s="16" t="s">
        <v>3572</v>
      </c>
      <c r="CM381" s="16" t="s">
        <v>5772</v>
      </c>
      <c r="CN381" s="16" t="s">
        <v>3227</v>
      </c>
      <c r="CR381" s="19"/>
      <c r="CV381" s="16"/>
      <c r="CY381" s="16"/>
      <c r="CZ381" s="16"/>
      <c r="DA381" s="16"/>
      <c r="DC381" s="16"/>
      <c r="DH381" s="16"/>
    </row>
    <row r="382" spans="1:112" x14ac:dyDescent="0.35">
      <c r="A382" s="16" t="s">
        <v>1166</v>
      </c>
      <c r="C382" t="s">
        <v>5773</v>
      </c>
      <c r="D382" s="32"/>
      <c r="E382"/>
      <c r="F382" s="16" t="s">
        <v>5829</v>
      </c>
      <c r="G382" s="16"/>
      <c r="K382" s="16"/>
      <c r="L382" s="16"/>
      <c r="M382" s="16"/>
      <c r="N382" s="16"/>
      <c r="O382" s="16" t="s">
        <v>5810</v>
      </c>
      <c r="P382" s="16"/>
      <c r="Q382" s="16"/>
      <c r="R382" s="16"/>
      <c r="S382" s="16"/>
      <c r="T382" s="16"/>
      <c r="U382" s="16"/>
      <c r="V382" s="16"/>
      <c r="AK382" s="16"/>
      <c r="AX382" s="30"/>
      <c r="BB382" s="26"/>
      <c r="BG382" s="16"/>
      <c r="BH382" s="16"/>
      <c r="BO382" s="16" t="s">
        <v>5774</v>
      </c>
      <c r="BP382" s="16" t="s">
        <v>5775</v>
      </c>
      <c r="BQ382" s="16" t="s">
        <v>5776</v>
      </c>
      <c r="BR382" s="16"/>
      <c r="CA382" s="16"/>
      <c r="CE382" s="16" t="s">
        <v>119</v>
      </c>
      <c r="CF382" s="16" t="s">
        <v>3172</v>
      </c>
      <c r="CG382" s="16" t="s">
        <v>5774</v>
      </c>
      <c r="CH382" s="16" t="s">
        <v>5775</v>
      </c>
      <c r="CI382" s="16" t="s">
        <v>5777</v>
      </c>
      <c r="CJ382" s="16" t="s">
        <v>5778</v>
      </c>
      <c r="CK382" s="16" t="s">
        <v>5773</v>
      </c>
      <c r="CL382" s="16" t="s">
        <v>3225</v>
      </c>
      <c r="CM382" s="16" t="s">
        <v>5748</v>
      </c>
      <c r="CN382" s="16" t="s">
        <v>3218</v>
      </c>
      <c r="CR382" s="19"/>
      <c r="CV382" s="16"/>
      <c r="CY382" s="16"/>
      <c r="CZ382" s="16"/>
      <c r="DA382" s="16"/>
      <c r="DC382" s="16"/>
      <c r="DH382" s="16"/>
    </row>
    <row r="383" spans="1:112" x14ac:dyDescent="0.35">
      <c r="A383" s="16" t="s">
        <v>1166</v>
      </c>
      <c r="C383" t="s">
        <v>5779</v>
      </c>
      <c r="D383" s="32"/>
      <c r="E383"/>
      <c r="F383" s="16" t="s">
        <v>5829</v>
      </c>
      <c r="G383" s="16"/>
      <c r="K383" s="16"/>
      <c r="L383" s="16"/>
      <c r="M383" s="16"/>
      <c r="N383" s="16"/>
      <c r="O383" s="16" t="s">
        <v>5810</v>
      </c>
      <c r="P383" s="16"/>
      <c r="Q383" s="16"/>
      <c r="R383" s="16"/>
      <c r="S383" s="16"/>
      <c r="T383" s="16"/>
      <c r="U383" s="16"/>
      <c r="V383" s="16"/>
      <c r="AK383" s="16"/>
      <c r="AX383" s="30"/>
      <c r="BB383" s="26"/>
      <c r="BG383" s="16"/>
      <c r="BH383" s="16"/>
      <c r="BO383" s="16" t="s">
        <v>5780</v>
      </c>
      <c r="BP383" s="16" t="s">
        <v>5781</v>
      </c>
      <c r="BQ383" s="16" t="s">
        <v>5782</v>
      </c>
      <c r="BR383" s="16"/>
      <c r="CA383" s="16"/>
      <c r="CE383" s="16" t="s">
        <v>119</v>
      </c>
      <c r="CF383" s="16" t="s">
        <v>3172</v>
      </c>
      <c r="CG383" s="16" t="s">
        <v>5780</v>
      </c>
      <c r="CH383" s="16" t="s">
        <v>5781</v>
      </c>
      <c r="CI383" s="16" t="s">
        <v>5783</v>
      </c>
      <c r="CJ383" s="16" t="s">
        <v>5784</v>
      </c>
      <c r="CK383" s="16" t="s">
        <v>5779</v>
      </c>
      <c r="CL383" s="16" t="s">
        <v>3234</v>
      </c>
      <c r="CM383" s="16" t="s">
        <v>3631</v>
      </c>
      <c r="CN383" s="16" t="s">
        <v>3410</v>
      </c>
      <c r="CR383" s="19"/>
      <c r="CV383" s="16"/>
      <c r="CY383" s="16"/>
      <c r="CZ383" s="16"/>
      <c r="DA383" s="16"/>
      <c r="DC383" s="16"/>
      <c r="DH383" s="16"/>
    </row>
    <row r="384" spans="1:112" x14ac:dyDescent="0.35">
      <c r="A384" s="16" t="s">
        <v>1166</v>
      </c>
      <c r="C384" t="s">
        <v>5785</v>
      </c>
      <c r="D384" s="32"/>
      <c r="E384"/>
      <c r="F384" s="16" t="s">
        <v>5829</v>
      </c>
      <c r="G384" s="16"/>
      <c r="K384" s="16"/>
      <c r="L384" s="16"/>
      <c r="M384" s="16"/>
      <c r="N384" s="16"/>
      <c r="O384" s="16" t="s">
        <v>5810</v>
      </c>
      <c r="P384" s="16"/>
      <c r="Q384" s="16"/>
      <c r="R384" s="16"/>
      <c r="S384" s="16"/>
      <c r="T384" s="16"/>
      <c r="U384" s="16"/>
      <c r="V384" s="16"/>
      <c r="AK384" s="16"/>
      <c r="AX384" s="30"/>
      <c r="BB384" s="26"/>
      <c r="BG384" s="16"/>
      <c r="BH384" s="16"/>
      <c r="BO384" s="16" t="s">
        <v>5786</v>
      </c>
      <c r="BP384" s="16" t="s">
        <v>5787</v>
      </c>
      <c r="BQ384" s="16" t="s">
        <v>5788</v>
      </c>
      <c r="BR384" s="16"/>
      <c r="CA384" s="16"/>
      <c r="CE384" s="16" t="s">
        <v>119</v>
      </c>
      <c r="CF384" s="16" t="s">
        <v>3172</v>
      </c>
      <c r="CG384" s="16" t="s">
        <v>5786</v>
      </c>
      <c r="CH384" s="16" t="s">
        <v>5787</v>
      </c>
      <c r="CI384" s="16" t="s">
        <v>5789</v>
      </c>
      <c r="CJ384" s="16" t="s">
        <v>5790</v>
      </c>
      <c r="CK384" s="16" t="s">
        <v>5785</v>
      </c>
      <c r="CL384" s="16" t="s">
        <v>4020</v>
      </c>
      <c r="CM384" s="16" t="s">
        <v>3250</v>
      </c>
      <c r="CN384" s="16" t="s">
        <v>3227</v>
      </c>
      <c r="CR384" s="19"/>
      <c r="CV384" s="16"/>
      <c r="CY384" s="16"/>
      <c r="CZ384" s="16"/>
      <c r="DA384" s="16"/>
      <c r="DC384" s="16"/>
      <c r="DH384" s="16"/>
    </row>
    <row r="385" spans="1:112" x14ac:dyDescent="0.35">
      <c r="A385" s="16" t="s">
        <v>1166</v>
      </c>
      <c r="C385" t="s">
        <v>5791</v>
      </c>
      <c r="D385" s="32"/>
      <c r="E385"/>
      <c r="F385" s="16" t="s">
        <v>5829</v>
      </c>
      <c r="G385" s="16"/>
      <c r="K385" s="16"/>
      <c r="L385" s="16"/>
      <c r="M385" s="16"/>
      <c r="N385" s="16"/>
      <c r="O385" s="16" t="s">
        <v>5810</v>
      </c>
      <c r="P385" s="16"/>
      <c r="Q385" s="16"/>
      <c r="R385" s="16"/>
      <c r="S385" s="16"/>
      <c r="T385" s="16"/>
      <c r="U385" s="16"/>
      <c r="V385" s="16"/>
      <c r="AK385" s="16"/>
      <c r="AX385" s="30"/>
      <c r="BB385" s="26"/>
      <c r="BG385" s="16"/>
      <c r="BH385" s="16"/>
      <c r="BO385" s="16" t="s">
        <v>5792</v>
      </c>
      <c r="BP385" s="16" t="s">
        <v>5793</v>
      </c>
      <c r="BQ385" s="16" t="s">
        <v>5794</v>
      </c>
      <c r="BR385" s="16"/>
      <c r="CA385" s="16"/>
      <c r="CE385" s="16" t="s">
        <v>119</v>
      </c>
      <c r="CF385" s="16" t="s">
        <v>3172</v>
      </c>
      <c r="CG385" s="16" t="s">
        <v>5792</v>
      </c>
      <c r="CH385" s="16" t="s">
        <v>5793</v>
      </c>
      <c r="CI385" s="16" t="s">
        <v>5795</v>
      </c>
      <c r="CJ385" s="16" t="s">
        <v>5796</v>
      </c>
      <c r="CK385" s="16" t="s">
        <v>5791</v>
      </c>
      <c r="CL385" s="16" t="s">
        <v>3338</v>
      </c>
      <c r="CM385" s="16" t="s">
        <v>4928</v>
      </c>
      <c r="CN385" s="16" t="s">
        <v>3294</v>
      </c>
      <c r="CR385" s="19"/>
      <c r="CV385" s="16"/>
      <c r="CY385" s="16"/>
      <c r="CZ385" s="16"/>
      <c r="DA385" s="16"/>
      <c r="DC385" s="16"/>
      <c r="DH385" s="16"/>
    </row>
    <row r="386" spans="1:112" x14ac:dyDescent="0.35">
      <c r="A386" s="16" t="s">
        <v>1166</v>
      </c>
      <c r="C386" t="s">
        <v>939</v>
      </c>
      <c r="D386" s="32"/>
      <c r="E386"/>
      <c r="F386" s="16" t="s">
        <v>5829</v>
      </c>
      <c r="G386" s="16"/>
      <c r="K386" s="16"/>
      <c r="L386" s="16"/>
      <c r="M386" s="16"/>
      <c r="N386" s="16"/>
      <c r="O386" s="16" t="s">
        <v>5810</v>
      </c>
      <c r="P386" s="16"/>
      <c r="Q386" s="16"/>
      <c r="R386" s="16"/>
      <c r="S386" s="16"/>
      <c r="T386" s="16"/>
      <c r="U386" s="16"/>
      <c r="V386" s="16"/>
      <c r="AK386" s="16"/>
      <c r="AX386" s="30"/>
      <c r="BB386" s="26"/>
      <c r="BG386" s="16"/>
      <c r="BH386" s="16"/>
      <c r="BO386" s="16" t="s">
        <v>940</v>
      </c>
      <c r="BP386" s="16" t="s">
        <v>5801</v>
      </c>
      <c r="BQ386" s="16" t="s">
        <v>5802</v>
      </c>
      <c r="BR386" s="16"/>
      <c r="CA386" s="16"/>
      <c r="CE386" s="16" t="s">
        <v>119</v>
      </c>
      <c r="CF386" s="16" t="s">
        <v>3172</v>
      </c>
      <c r="CG386" s="16" t="s">
        <v>940</v>
      </c>
      <c r="CH386" s="16" t="s">
        <v>5801</v>
      </c>
      <c r="CI386" s="16" t="s">
        <v>5803</v>
      </c>
      <c r="CJ386" s="16" t="s">
        <v>5804</v>
      </c>
      <c r="CK386" s="16" t="s">
        <v>939</v>
      </c>
      <c r="CL386" s="16" t="s">
        <v>3489</v>
      </c>
      <c r="CM386" s="16" t="s">
        <v>4698</v>
      </c>
      <c r="CN386" s="16" t="s">
        <v>5805</v>
      </c>
      <c r="CR386" s="19"/>
      <c r="CV386" s="16"/>
      <c r="CY386" s="16"/>
      <c r="CZ386" s="16"/>
      <c r="DA386" s="16"/>
      <c r="DC386" s="16"/>
      <c r="DH386" s="16"/>
    </row>
    <row r="387" spans="1:112" x14ac:dyDescent="0.35">
      <c r="A387" s="16" t="s">
        <v>6223</v>
      </c>
      <c r="C387" t="s">
        <v>165</v>
      </c>
      <c r="D387" s="32"/>
      <c r="E387"/>
      <c r="G387" s="16"/>
      <c r="K387" s="16"/>
      <c r="L387" s="16"/>
      <c r="M387" s="16"/>
      <c r="N387" s="20" t="s">
        <v>6302</v>
      </c>
      <c r="O387" s="16" t="s">
        <v>1170</v>
      </c>
      <c r="P387" s="16"/>
      <c r="Q387" s="16"/>
      <c r="R387" s="16"/>
      <c r="S387" s="16" t="s">
        <v>1206</v>
      </c>
      <c r="T387" s="22" t="s">
        <v>6300</v>
      </c>
      <c r="U387" s="16" t="s">
        <v>677</v>
      </c>
      <c r="V387" s="16"/>
      <c r="AH387" s="16" t="s">
        <v>1196</v>
      </c>
      <c r="AI387" s="16" t="s">
        <v>1197</v>
      </c>
      <c r="AJ387" s="16" t="s">
        <v>1198</v>
      </c>
      <c r="AK387" s="16"/>
      <c r="AT387" s="16">
        <f>LEN(AS387)-LEN(SUBSTITUTE(AS387,",",""))+1</f>
        <v>1</v>
      </c>
      <c r="AV387" s="16">
        <f>LEN(AU387)-LEN(SUBSTITUTE(AU387,",",""))+1</f>
        <v>1</v>
      </c>
      <c r="AX387" s="30">
        <f>Table13[[#This Row], [no. of introduced regions]]/Table13[[#This Row], [no. of native regions]]</f>
        <v>1</v>
      </c>
      <c r="AZ387" s="16" t="s">
        <v>1199</v>
      </c>
      <c r="BA387" s="16" t="s">
        <v>1200</v>
      </c>
      <c r="BB387" s="26"/>
      <c r="BC387" s="16" t="s">
        <v>1202</v>
      </c>
      <c r="BE387" s="16" t="s">
        <v>666</v>
      </c>
      <c r="BG387" s="16"/>
      <c r="BH387" s="16" t="s">
        <v>1203</v>
      </c>
      <c r="BJ387" s="16" t="s">
        <v>165</v>
      </c>
      <c r="BM387" s="16" t="s">
        <v>167</v>
      </c>
      <c r="BO387" s="16" t="s">
        <v>558</v>
      </c>
      <c r="BP387" s="16" t="s">
        <v>1207</v>
      </c>
      <c r="BR387" s="16" t="s">
        <v>1208</v>
      </c>
      <c r="BS387" s="16" t="s">
        <v>1209</v>
      </c>
      <c r="BT387" s="16" t="s">
        <v>166</v>
      </c>
      <c r="BU387" s="16" t="s">
        <v>560</v>
      </c>
      <c r="BX387" s="16" t="s">
        <v>1210</v>
      </c>
      <c r="CA387" s="16"/>
      <c r="CB387" s="16" t="s">
        <v>1204</v>
      </c>
      <c r="CC387" s="16" t="s">
        <v>1205</v>
      </c>
      <c r="CR387" s="19"/>
      <c r="CV387" s="16"/>
      <c r="CY387" s="16"/>
      <c r="CZ387" s="16"/>
      <c r="DA387" s="16"/>
      <c r="DC387" s="16"/>
    </row>
    <row r="388" spans="1:112" x14ac:dyDescent="0.35">
      <c r="A388" s="16" t="s">
        <v>6223</v>
      </c>
      <c r="C388" t="s">
        <v>1217</v>
      </c>
      <c r="D388" s="32"/>
      <c r="E388"/>
      <c r="G388" s="16"/>
      <c r="K388" s="16"/>
      <c r="L388" s="16"/>
      <c r="M388" s="16"/>
      <c r="N388" s="20" t="s">
        <v>6301</v>
      </c>
      <c r="O388" s="16" t="s">
        <v>651</v>
      </c>
      <c r="P388" s="16"/>
      <c r="Q388" s="16"/>
      <c r="R388" s="16"/>
      <c r="S388" s="16"/>
      <c r="T388" s="16" t="s">
        <v>1218</v>
      </c>
      <c r="U388" s="16" t="s">
        <v>1133</v>
      </c>
      <c r="V388" s="16"/>
      <c r="AG388" s="16" t="s">
        <v>1219</v>
      </c>
      <c r="AH388" s="16" t="s">
        <v>747</v>
      </c>
      <c r="AJ388" s="16" t="s">
        <v>707</v>
      </c>
      <c r="AK388" s="16"/>
      <c r="AT388" s="16">
        <f>LEN(AS388)-LEN(SUBSTITUTE(AS388,",",""))+1</f>
        <v>1</v>
      </c>
      <c r="AV388" s="16">
        <f>LEN(AU388)-LEN(SUBSTITUTE(AU388,",",""))+1</f>
        <v>1</v>
      </c>
      <c r="AX388" s="30">
        <f>Table13[[#This Row], [no. of introduced regions]]/Table13[[#This Row], [no. of native regions]]</f>
        <v>1</v>
      </c>
      <c r="BB388" s="26"/>
      <c r="BG388" s="16"/>
      <c r="BH388" s="16"/>
      <c r="BR388" s="16"/>
      <c r="CA388" s="16"/>
      <c r="CR388" s="19"/>
      <c r="CV388" s="16"/>
      <c r="CY388" s="16"/>
      <c r="CZ388" s="16"/>
      <c r="DA388" s="16"/>
      <c r="DC388" s="16"/>
    </row>
    <row r="389" spans="1:112" x14ac:dyDescent="0.35">
      <c r="A389" s="16" t="s">
        <v>6223</v>
      </c>
      <c r="C389" t="s">
        <v>223</v>
      </c>
      <c r="D389" s="32"/>
      <c r="E389"/>
      <c r="G389" s="16" t="s">
        <v>119</v>
      </c>
      <c r="K389" s="16"/>
      <c r="L389" s="16"/>
      <c r="M389" s="16"/>
      <c r="N389" s="20" t="s">
        <v>6301</v>
      </c>
      <c r="O389" s="16" t="s">
        <v>651</v>
      </c>
      <c r="P389" s="16"/>
      <c r="Q389" s="16"/>
      <c r="R389" s="16"/>
      <c r="S389" s="16"/>
      <c r="T389" s="16" t="s">
        <v>1300</v>
      </c>
      <c r="U389" s="16"/>
      <c r="V389" s="16"/>
      <c r="AK389" s="16"/>
      <c r="AT389" s="16">
        <f>LEN(AS389)-LEN(SUBSTITUTE(AS389,",",""))+1</f>
        <v>1</v>
      </c>
      <c r="AV389" s="16">
        <f>LEN(AU389)-LEN(SUBSTITUTE(AU389,",",""))+1</f>
        <v>1</v>
      </c>
      <c r="AX389" s="30">
        <f>Table13[[#This Row], [no. of introduced regions]]/Table13[[#This Row], [no. of native regions]]</f>
        <v>1</v>
      </c>
      <c r="BB389" s="26"/>
      <c r="BG389" s="16"/>
      <c r="BH389" s="16"/>
      <c r="BR389" s="16"/>
      <c r="CA389" s="16"/>
      <c r="CR389" s="19"/>
      <c r="CV389" s="16"/>
      <c r="CY389" s="16"/>
      <c r="CZ389" s="16"/>
      <c r="DA389" s="16"/>
      <c r="DC389" s="16"/>
    </row>
    <row r="390" spans="1:112" x14ac:dyDescent="0.35">
      <c r="A390" s="16" t="s">
        <v>6223</v>
      </c>
      <c r="C390" t="s">
        <v>229</v>
      </c>
      <c r="D390" s="32"/>
      <c r="E390"/>
      <c r="G390" s="16" t="s">
        <v>119</v>
      </c>
      <c r="H390" s="16" t="s">
        <v>119</v>
      </c>
      <c r="K390" s="16"/>
      <c r="L390" s="16"/>
      <c r="M390" s="16"/>
      <c r="N390" s="20" t="s">
        <v>6301</v>
      </c>
      <c r="O390" s="16"/>
      <c r="P390" s="16"/>
      <c r="Q390" s="16"/>
      <c r="R390" s="16"/>
      <c r="S390" s="16"/>
      <c r="T390" s="16" t="s">
        <v>230</v>
      </c>
      <c r="U390" s="16"/>
      <c r="V390" s="16"/>
      <c r="AK390" s="16"/>
      <c r="AT390" s="16">
        <f>LEN(AS390)-LEN(SUBSTITUTE(AS390,",",""))+1</f>
        <v>1</v>
      </c>
      <c r="AX390" s="30"/>
      <c r="BB390" s="26"/>
      <c r="BG390" s="16"/>
      <c r="BH390" s="16"/>
      <c r="BR390" s="16"/>
      <c r="CA390" s="16"/>
      <c r="CR390" s="19"/>
      <c r="CV390" s="16"/>
      <c r="CY390" s="16"/>
      <c r="CZ390" s="16"/>
      <c r="DA390" s="16"/>
      <c r="DC390" s="16"/>
    </row>
    <row r="391" spans="1:112" x14ac:dyDescent="0.35">
      <c r="A391" s="16" t="s">
        <v>6223</v>
      </c>
      <c r="C391" t="s">
        <v>483</v>
      </c>
      <c r="D391" s="32"/>
      <c r="E391"/>
      <c r="G391" s="16"/>
      <c r="K391" s="16"/>
      <c r="L391" s="16"/>
      <c r="M391" s="16"/>
      <c r="N391" s="20" t="s">
        <v>6301</v>
      </c>
      <c r="O391" s="16"/>
      <c r="P391" s="16"/>
      <c r="Q391" s="16"/>
      <c r="R391" s="16"/>
      <c r="S391" s="16"/>
      <c r="T391" s="16" t="s">
        <v>1303</v>
      </c>
      <c r="U391" s="16" t="s">
        <v>677</v>
      </c>
      <c r="V391" s="16"/>
      <c r="AA391" s="21" t="s">
        <v>1304</v>
      </c>
      <c r="AB391" s="16" t="s">
        <v>1305</v>
      </c>
      <c r="AF391" s="16" t="s">
        <v>5929</v>
      </c>
      <c r="AH391" s="16" t="s">
        <v>790</v>
      </c>
      <c r="AI391" s="16" t="s">
        <v>727</v>
      </c>
      <c r="AJ391" s="16" t="s">
        <v>1306</v>
      </c>
      <c r="AK391" s="16"/>
      <c r="AO391" s="16">
        <v>-14</v>
      </c>
      <c r="AP391" s="16">
        <v>-60</v>
      </c>
      <c r="AQ391" s="16" t="s">
        <v>660</v>
      </c>
      <c r="AS391" s="16" t="s">
        <v>1307</v>
      </c>
      <c r="AT391" s="16">
        <f>LEN(AS391)-LEN(SUBSTITUTE(AS391,",",""))+1</f>
        <v>2</v>
      </c>
      <c r="AU391" s="16" t="s">
        <v>1308</v>
      </c>
      <c r="AV391" s="16">
        <f>LEN(AU391)-LEN(SUBSTITUTE(AU391,",",""))+1</f>
        <v>90</v>
      </c>
      <c r="AW391" s="16">
        <f>Table13[[#This Row], [no. of native regions]]+Table13[[#This Row], [no. of introduced regions]]</f>
        <v>92</v>
      </c>
      <c r="AX391" s="30">
        <f>Table13[[#This Row], [no. of introduced regions]]/Table13[[#This Row], [no. of native regions]]</f>
        <v>45</v>
      </c>
      <c r="AZ391" s="16" t="s">
        <v>1040</v>
      </c>
      <c r="BA391" s="16" t="s">
        <v>795</v>
      </c>
      <c r="BB391" s="26" t="s">
        <v>796</v>
      </c>
      <c r="BC391" s="16" t="s">
        <v>797</v>
      </c>
      <c r="BE391" s="16" t="s">
        <v>666</v>
      </c>
      <c r="BG391" s="16"/>
      <c r="BH391" s="16" t="s">
        <v>119</v>
      </c>
      <c r="BJ391" s="16" t="s">
        <v>483</v>
      </c>
      <c r="BL391" s="16" t="s">
        <v>1310</v>
      </c>
      <c r="BM391" s="16" t="s">
        <v>666</v>
      </c>
      <c r="BO391" s="16" t="s">
        <v>484</v>
      </c>
      <c r="BP391" s="16" t="s">
        <v>485</v>
      </c>
      <c r="BR391" s="16" t="s">
        <v>802</v>
      </c>
      <c r="BS391" s="16" t="s">
        <v>1311</v>
      </c>
      <c r="BT391" s="16" t="s">
        <v>486</v>
      </c>
      <c r="BU391" s="16" t="s">
        <v>487</v>
      </c>
      <c r="BX391" s="16" t="s">
        <v>74</v>
      </c>
      <c r="BZ391" s="16" t="s">
        <v>1312</v>
      </c>
      <c r="CA391" s="16"/>
      <c r="CB391" s="16" t="s">
        <v>1309</v>
      </c>
      <c r="CJ391" s="16" t="s">
        <v>798</v>
      </c>
      <c r="CP391" s="16" t="s">
        <v>119</v>
      </c>
      <c r="CQ391" s="16" t="s">
        <v>119</v>
      </c>
      <c r="CR391" s="19">
        <v>1621</v>
      </c>
      <c r="CV391" s="16"/>
      <c r="CY391" s="16">
        <v>4073</v>
      </c>
      <c r="CZ391" s="16"/>
      <c r="DA391" s="16" t="s">
        <v>806</v>
      </c>
      <c r="DB391" s="16" t="s">
        <v>807</v>
      </c>
      <c r="DC391" s="16"/>
      <c r="DE391" s="16" t="s">
        <v>808</v>
      </c>
    </row>
    <row r="392" spans="1:112" x14ac:dyDescent="0.35">
      <c r="A392" s="16" t="s">
        <v>6223</v>
      </c>
      <c r="C392" t="s">
        <v>257</v>
      </c>
      <c r="D392" s="32"/>
      <c r="E392"/>
      <c r="G392" s="16" t="s">
        <v>119</v>
      </c>
      <c r="K392" s="16"/>
      <c r="L392" s="16"/>
      <c r="M392" s="16"/>
      <c r="N392" s="20" t="s">
        <v>6301</v>
      </c>
      <c r="O392" s="16" t="s">
        <v>6220</v>
      </c>
      <c r="P392" s="16"/>
      <c r="Q392" s="16"/>
      <c r="R392" s="16"/>
      <c r="S392" s="16"/>
      <c r="T392" s="16"/>
      <c r="U392" s="16"/>
      <c r="V392" s="16"/>
      <c r="AK392" s="16"/>
      <c r="AX392" s="30"/>
      <c r="BB392" s="26"/>
      <c r="BG392" s="16"/>
      <c r="BH392" s="16"/>
      <c r="BR392" s="16"/>
      <c r="CA392" s="16"/>
      <c r="CR392" s="19"/>
      <c r="CV392" s="16"/>
      <c r="CY392" s="16"/>
      <c r="CZ392" s="16"/>
      <c r="DA392" s="16"/>
      <c r="DC392" s="16"/>
    </row>
    <row r="393" spans="1:112" x14ac:dyDescent="0.35">
      <c r="A393" s="16" t="s">
        <v>6223</v>
      </c>
      <c r="C393" t="s">
        <v>1347</v>
      </c>
      <c r="D393" s="32"/>
      <c r="E393"/>
      <c r="G393" s="16"/>
      <c r="K393" s="16"/>
      <c r="L393" s="16"/>
      <c r="M393" s="16"/>
      <c r="N393" s="20" t="s">
        <v>6301</v>
      </c>
      <c r="O393" s="16"/>
      <c r="P393" s="16"/>
      <c r="Q393" s="16"/>
      <c r="R393" s="16"/>
      <c r="S393" s="16"/>
      <c r="T393" s="16"/>
      <c r="U393" s="16"/>
      <c r="V393" s="16"/>
      <c r="AK393" s="16"/>
      <c r="AX393" s="30"/>
      <c r="BB393" s="26"/>
      <c r="BG393" s="16"/>
      <c r="BH393" s="16"/>
      <c r="BR393" s="16"/>
      <c r="CA393" s="16"/>
      <c r="CR393" s="19"/>
      <c r="CV393" s="16"/>
      <c r="CY393" s="16"/>
      <c r="CZ393" s="16"/>
      <c r="DA393" s="16"/>
      <c r="DC393" s="16"/>
    </row>
    <row r="394" spans="1:112" x14ac:dyDescent="0.35">
      <c r="A394" s="16" t="s">
        <v>6223</v>
      </c>
      <c r="C394" t="s">
        <v>445</v>
      </c>
      <c r="D394" s="32"/>
      <c r="E394"/>
      <c r="G394" s="16"/>
      <c r="I394" s="16"/>
      <c r="K394" s="16"/>
      <c r="L394" s="16"/>
      <c r="M394" s="16"/>
      <c r="N394" s="20"/>
      <c r="O394" s="16"/>
      <c r="P394" s="16"/>
      <c r="Q394" s="16"/>
      <c r="R394" s="16"/>
      <c r="S394" s="16"/>
      <c r="T394" s="16"/>
      <c r="U394" s="16"/>
      <c r="V394" s="16"/>
      <c r="AK394" s="16"/>
      <c r="AX394" s="30"/>
      <c r="BB394" s="26"/>
      <c r="BG394" s="16"/>
      <c r="BH394" s="16"/>
      <c r="BR394" s="16"/>
      <c r="CA394" s="16"/>
      <c r="CR394" s="19"/>
      <c r="CV394" s="16"/>
      <c r="CY394" s="16"/>
      <c r="CZ394" s="16"/>
      <c r="DA394" s="16"/>
      <c r="DC394" s="16"/>
    </row>
    <row r="395" spans="1:112" x14ac:dyDescent="0.35">
      <c r="A395" s="16" t="s">
        <v>1166</v>
      </c>
      <c r="C395" t="s">
        <v>1398</v>
      </c>
      <c r="D395" s="32"/>
      <c r="E395"/>
      <c r="G395" s="16"/>
      <c r="K395" s="16"/>
      <c r="L395" s="16"/>
      <c r="M395" s="16"/>
      <c r="N395" s="20"/>
      <c r="O395" s="16" t="s">
        <v>1170</v>
      </c>
      <c r="P395" s="16"/>
      <c r="Q395" s="16"/>
      <c r="R395" s="16"/>
      <c r="S395" s="16"/>
      <c r="T395" s="16" t="s">
        <v>1399</v>
      </c>
      <c r="U395" s="16" t="s">
        <v>677</v>
      </c>
      <c r="V395" s="16"/>
      <c r="W395" s="16" t="s">
        <v>1400</v>
      </c>
      <c r="AA395" s="16" t="s">
        <v>1401</v>
      </c>
      <c r="AH395" s="16" t="s">
        <v>1059</v>
      </c>
      <c r="AI395" s="16" t="s">
        <v>1231</v>
      </c>
      <c r="AJ395" s="16" t="s">
        <v>1402</v>
      </c>
      <c r="AK395" s="16"/>
      <c r="AS395" s="16" t="s">
        <v>1282</v>
      </c>
      <c r="AT395" s="16">
        <f>LEN(AS395)-LEN(SUBSTITUTE(AS395,",",""))+1</f>
        <v>4</v>
      </c>
      <c r="AU395" s="16" t="s">
        <v>666</v>
      </c>
      <c r="AV395" s="16">
        <f>LEN(AU395)-LEN(SUBSTITUTE(AU395,",",""))+1</f>
        <v>1</v>
      </c>
      <c r="AX395" s="30"/>
      <c r="BB395" s="26"/>
      <c r="BC395" s="16" t="s">
        <v>1170</v>
      </c>
      <c r="BD395" s="16" t="s">
        <v>1403</v>
      </c>
      <c r="BE395" s="16" t="s">
        <v>1404</v>
      </c>
      <c r="BG395" s="16"/>
      <c r="BH395" s="16" t="s">
        <v>1203</v>
      </c>
      <c r="BJ395" s="16" t="s">
        <v>1398</v>
      </c>
      <c r="BM395" s="16" t="s">
        <v>1405</v>
      </c>
      <c r="BO395" s="16" t="s">
        <v>1405</v>
      </c>
      <c r="BP395" s="16" t="s">
        <v>1406</v>
      </c>
      <c r="BR395" s="16"/>
      <c r="CA395" s="16"/>
      <c r="CR395" s="19"/>
      <c r="CV395" s="16"/>
      <c r="CY395" s="16"/>
      <c r="CZ395" s="16"/>
      <c r="DA395" s="16"/>
      <c r="DC395" s="16"/>
    </row>
    <row r="396" spans="1:112" x14ac:dyDescent="0.35">
      <c r="A396" s="16" t="s">
        <v>6223</v>
      </c>
      <c r="C396" t="s">
        <v>1422</v>
      </c>
      <c r="D396" s="32"/>
      <c r="E396"/>
      <c r="G396" s="16"/>
      <c r="K396" s="16"/>
      <c r="L396" s="16"/>
      <c r="M396" s="16"/>
      <c r="N396" s="20" t="s">
        <v>6301</v>
      </c>
      <c r="O396" s="16"/>
      <c r="P396" s="16"/>
      <c r="Q396" s="16"/>
      <c r="R396" s="16"/>
      <c r="S396" s="16"/>
      <c r="T396" s="16"/>
      <c r="U396" s="16"/>
      <c r="V396" s="16"/>
      <c r="AK396" s="16"/>
      <c r="AX396" s="30"/>
      <c r="BB396" s="26"/>
      <c r="BG396" s="16"/>
      <c r="BH396" s="16"/>
      <c r="BR396" s="16"/>
      <c r="CA396" s="16"/>
      <c r="CR396" s="19"/>
      <c r="CV396" s="16"/>
      <c r="CY396" s="16"/>
      <c r="CZ396" s="16"/>
      <c r="DA396" s="16"/>
      <c r="DC396" s="16"/>
    </row>
    <row r="397" spans="1:112" x14ac:dyDescent="0.35">
      <c r="A397" s="16" t="s">
        <v>6223</v>
      </c>
      <c r="C397" t="s">
        <v>1423</v>
      </c>
      <c r="D397" s="32"/>
      <c r="E397"/>
      <c r="G397" s="16"/>
      <c r="K397" s="16"/>
      <c r="L397" s="16"/>
      <c r="M397" s="16"/>
      <c r="N397" s="20" t="s">
        <v>6301</v>
      </c>
      <c r="O397" s="16"/>
      <c r="P397" s="16"/>
      <c r="Q397" s="16"/>
      <c r="R397" s="16"/>
      <c r="S397" s="16"/>
      <c r="T397" s="16"/>
      <c r="U397" s="16"/>
      <c r="V397" s="16"/>
      <c r="AK397" s="16"/>
      <c r="AX397" s="30"/>
      <c r="BB397" s="26"/>
      <c r="BG397" s="16"/>
      <c r="BH397" s="16"/>
      <c r="BR397" s="16"/>
      <c r="CA397" s="16"/>
      <c r="CR397" s="19"/>
      <c r="CV397" s="16"/>
      <c r="CY397" s="16"/>
      <c r="CZ397" s="16"/>
      <c r="DA397" s="16"/>
      <c r="DC397" s="16"/>
    </row>
    <row r="398" spans="1:112" x14ac:dyDescent="0.35">
      <c r="A398" s="16" t="s">
        <v>1121</v>
      </c>
      <c r="C398" t="s">
        <v>1121</v>
      </c>
      <c r="D398" s="20"/>
      <c r="E398"/>
      <c r="G398" s="16"/>
      <c r="K398" s="16"/>
      <c r="L398" s="16"/>
      <c r="M398" s="16"/>
      <c r="N398" s="20"/>
      <c r="O398" s="16"/>
      <c r="P398" s="16"/>
      <c r="Q398" s="16"/>
      <c r="R398" s="16"/>
      <c r="S398" s="16"/>
      <c r="T398" s="16"/>
      <c r="U398" s="16"/>
      <c r="V398" s="16"/>
      <c r="AK398" s="16"/>
      <c r="AX398" s="30"/>
      <c r="BA398" s="16" t="s">
        <v>1123</v>
      </c>
      <c r="BB398" s="26"/>
      <c r="BE398" s="16" t="s">
        <v>1128</v>
      </c>
      <c r="BG398" s="16"/>
      <c r="BH398" s="16"/>
      <c r="BP398" s="16" t="s">
        <v>1129</v>
      </c>
      <c r="BR398" s="16"/>
      <c r="CA398" s="16"/>
      <c r="CG398" s="16" t="s">
        <v>1124</v>
      </c>
      <c r="CR398" s="19"/>
      <c r="CV398" s="16"/>
      <c r="CY398" s="16"/>
      <c r="CZ398" s="16"/>
      <c r="DA398" s="16"/>
      <c r="DC398" s="16"/>
    </row>
    <row r="399" spans="1:112" x14ac:dyDescent="0.35">
      <c r="A399" s="16" t="s">
        <v>1121</v>
      </c>
      <c r="C399" t="s">
        <v>1121</v>
      </c>
      <c r="D399" s="20"/>
      <c r="E399"/>
      <c r="G399" s="16"/>
      <c r="K399" s="16"/>
      <c r="L399" s="16"/>
      <c r="M399" s="16"/>
      <c r="N399" s="20"/>
      <c r="O399" s="16"/>
      <c r="P399" s="16"/>
      <c r="Q399" s="16"/>
      <c r="R399" s="16"/>
      <c r="S399" s="16"/>
      <c r="T399" s="16"/>
      <c r="U399" s="16"/>
      <c r="V399" s="16"/>
      <c r="AK399" s="16"/>
      <c r="AX399" s="30"/>
      <c r="BB399" s="26"/>
      <c r="BE399" s="16" t="s">
        <v>1130</v>
      </c>
      <c r="BG399" s="16"/>
      <c r="BH399" s="16"/>
      <c r="BR399" s="16"/>
      <c r="CA399" s="16"/>
      <c r="CG399" s="16" t="s">
        <v>6319</v>
      </c>
      <c r="CR399" s="19"/>
      <c r="CV399" s="16"/>
      <c r="CY399" s="16"/>
      <c r="CZ399" s="16"/>
      <c r="DA399" s="16"/>
      <c r="DC399" s="16"/>
    </row>
    <row r="400" spans="1:112" x14ac:dyDescent="0.35">
      <c r="A400" s="16" t="s">
        <v>6223</v>
      </c>
      <c r="C400" t="s">
        <v>1457</v>
      </c>
      <c r="D400" s="32"/>
      <c r="E400"/>
      <c r="G400" s="16"/>
      <c r="K400" s="16"/>
      <c r="L400" s="16"/>
      <c r="M400" s="16"/>
      <c r="N400" s="20" t="s">
        <v>6301</v>
      </c>
      <c r="O400" s="16" t="s">
        <v>1460</v>
      </c>
      <c r="P400" s="16"/>
      <c r="Q400" s="16"/>
      <c r="R400" s="16"/>
      <c r="S400" s="16"/>
      <c r="T400" s="16" t="s">
        <v>1458</v>
      </c>
      <c r="U400" s="16"/>
      <c r="V400" s="16"/>
      <c r="W400" s="16" t="s">
        <v>1461</v>
      </c>
      <c r="Z400" s="16" t="s">
        <v>1459</v>
      </c>
      <c r="AK400" s="16"/>
      <c r="AT400" s="16">
        <f>LEN(AS400)-LEN(SUBSTITUTE(AS400,",",""))+1</f>
        <v>1</v>
      </c>
      <c r="AX400" s="30"/>
      <c r="BB400" s="26"/>
      <c r="BG400" s="16"/>
      <c r="BH400" s="16"/>
      <c r="BR400" s="16"/>
      <c r="CA400" s="16"/>
      <c r="CR400" s="19"/>
      <c r="CV400" s="16"/>
      <c r="CY400" s="16"/>
      <c r="CZ400" s="16"/>
      <c r="DA400" s="16"/>
      <c r="DC400" s="16"/>
    </row>
    <row r="401" spans="1:107" x14ac:dyDescent="0.35">
      <c r="A401" s="16" t="s">
        <v>6223</v>
      </c>
      <c r="C401" t="s">
        <v>6364</v>
      </c>
      <c r="D401" s="32"/>
      <c r="E401"/>
      <c r="G401" s="16"/>
      <c r="K401" s="16"/>
      <c r="L401" s="16"/>
      <c r="M401" s="16"/>
      <c r="N401" s="20" t="s">
        <v>6301</v>
      </c>
      <c r="O401" s="16"/>
      <c r="P401" s="16"/>
      <c r="Q401" s="16"/>
      <c r="R401" s="16"/>
      <c r="S401" s="16"/>
      <c r="T401" s="16"/>
      <c r="U401" s="16"/>
      <c r="V401" s="16"/>
      <c r="AK401" s="16"/>
      <c r="AX401" s="30"/>
      <c r="BB401" s="26"/>
      <c r="BG401" s="16"/>
      <c r="BH401" s="16"/>
      <c r="BR401" s="16"/>
      <c r="CA401" s="16"/>
      <c r="CR401" s="19"/>
      <c r="CV401" s="16"/>
      <c r="CY401" s="16"/>
      <c r="CZ401" s="16"/>
      <c r="DA401" s="16"/>
      <c r="DC401" s="16"/>
    </row>
    <row r="402" spans="1:107" x14ac:dyDescent="0.35">
      <c r="A402" s="16" t="s">
        <v>6223</v>
      </c>
      <c r="C402" t="s">
        <v>1507</v>
      </c>
      <c r="D402" s="32"/>
      <c r="E402"/>
      <c r="G402" s="16"/>
      <c r="K402" s="16" t="s">
        <v>119</v>
      </c>
      <c r="L402" s="16"/>
      <c r="M402" s="16"/>
      <c r="N402" s="20" t="s">
        <v>6301</v>
      </c>
      <c r="O402" s="16" t="s">
        <v>1508</v>
      </c>
      <c r="P402" s="16"/>
      <c r="Q402" s="16"/>
      <c r="R402" s="16"/>
      <c r="S402" s="16"/>
      <c r="T402" s="16" t="s">
        <v>1509</v>
      </c>
      <c r="U402" s="16" t="s">
        <v>677</v>
      </c>
      <c r="V402" s="16"/>
      <c r="AK402" s="16"/>
      <c r="AT402" s="16">
        <f>LEN(AS402)-LEN(SUBSTITUTE(AS402,",",""))+1</f>
        <v>1</v>
      </c>
      <c r="AX402" s="30"/>
      <c r="BB402" s="26"/>
      <c r="BE402" s="16" t="s">
        <v>1510</v>
      </c>
      <c r="BG402" s="16"/>
      <c r="BH402" s="16"/>
      <c r="BR402" s="16"/>
      <c r="CA402" s="16"/>
      <c r="CR402" s="19"/>
      <c r="CV402" s="16"/>
      <c r="CY402" s="16"/>
      <c r="CZ402" s="16"/>
      <c r="DA402" s="16"/>
      <c r="DC402" s="16"/>
    </row>
    <row r="403" spans="1:107" x14ac:dyDescent="0.35">
      <c r="A403" s="16" t="s">
        <v>6223</v>
      </c>
      <c r="C403" t="s">
        <v>1529</v>
      </c>
      <c r="D403" s="32"/>
      <c r="E403"/>
      <c r="G403" s="16"/>
      <c r="K403" s="16"/>
      <c r="L403" s="16"/>
      <c r="M403" s="16"/>
      <c r="N403" s="20" t="s">
        <v>6301</v>
      </c>
      <c r="O403" s="16"/>
      <c r="P403" s="16"/>
      <c r="Q403" s="16"/>
      <c r="R403" s="16"/>
      <c r="S403" s="16"/>
      <c r="T403" s="16"/>
      <c r="U403" s="16"/>
      <c r="V403" s="16"/>
      <c r="AK403" s="16"/>
      <c r="AX403" s="30"/>
      <c r="BB403" s="26"/>
      <c r="BG403" s="16"/>
      <c r="BH403" s="16"/>
      <c r="BR403" s="16"/>
      <c r="CA403" s="16"/>
      <c r="CR403" s="19"/>
      <c r="CV403" s="16"/>
      <c r="CY403" s="16"/>
      <c r="CZ403" s="16"/>
      <c r="DA403" s="16"/>
      <c r="DC403" s="16"/>
    </row>
    <row r="404" spans="1:107" x14ac:dyDescent="0.35">
      <c r="A404" s="16" t="s">
        <v>6223</v>
      </c>
      <c r="C404" t="s">
        <v>1568</v>
      </c>
      <c r="D404" s="32"/>
      <c r="E404"/>
      <c r="G404" s="16"/>
      <c r="K404" s="16"/>
      <c r="L404" s="16"/>
      <c r="M404" s="16"/>
      <c r="N404" s="20" t="s">
        <v>6301</v>
      </c>
      <c r="O404" s="16" t="s">
        <v>5810</v>
      </c>
      <c r="P404" s="16"/>
      <c r="Q404" s="16"/>
      <c r="R404" s="16"/>
      <c r="S404" s="16"/>
      <c r="T404" s="16" t="s">
        <v>1569</v>
      </c>
      <c r="U404" s="16" t="s">
        <v>1153</v>
      </c>
      <c r="V404" s="16"/>
      <c r="W404" s="16" t="s">
        <v>1570</v>
      </c>
      <c r="X404" s="16" t="s">
        <v>1571</v>
      </c>
      <c r="AA404" s="21" t="s">
        <v>1572</v>
      </c>
      <c r="AH404" s="16" t="s">
        <v>747</v>
      </c>
      <c r="AI404" s="16" t="s">
        <v>1573</v>
      </c>
      <c r="AJ404" s="16" t="s">
        <v>1574</v>
      </c>
      <c r="AK404" s="16"/>
      <c r="AT404" s="16">
        <f>LEN(AS404)-LEN(SUBSTITUTE(AS404,",",""))+1</f>
        <v>1</v>
      </c>
      <c r="AV404" s="16">
        <f>LEN(AU404)-LEN(SUBSTITUTE(AU404,",",""))+1</f>
        <v>1</v>
      </c>
      <c r="AW404" s="16">
        <f>Table13[[#This Row], [no. of native regions]]+Table13[[#This Row], [no. of introduced regions]]</f>
        <v>2</v>
      </c>
      <c r="AX404" s="30">
        <f>Table13[[#This Row], [no. of introduced regions]]/Table13[[#This Row], [no. of native regions]]</f>
        <v>1</v>
      </c>
      <c r="BB404" s="26"/>
      <c r="BG404" s="16"/>
      <c r="BH404" s="16"/>
      <c r="BO404" s="16" t="s">
        <v>1576</v>
      </c>
      <c r="BP404" s="16" t="s">
        <v>1577</v>
      </c>
      <c r="BR404" s="16"/>
      <c r="CA404" s="16"/>
      <c r="CR404" s="19"/>
      <c r="CV404" s="16"/>
      <c r="CY404" s="16"/>
      <c r="CZ404" s="16"/>
      <c r="DA404" s="16"/>
      <c r="DC404" s="16"/>
    </row>
    <row r="405" spans="1:107" x14ac:dyDescent="0.35">
      <c r="A405" s="16" t="s">
        <v>6223</v>
      </c>
      <c r="C405" t="s">
        <v>1627</v>
      </c>
      <c r="D405" s="32"/>
      <c r="E405"/>
      <c r="G405" s="16"/>
      <c r="K405" s="16"/>
      <c r="L405" s="16"/>
      <c r="M405" s="16"/>
      <c r="N405" s="20" t="s">
        <v>6301</v>
      </c>
      <c r="O405" s="16"/>
      <c r="P405" s="16"/>
      <c r="Q405" s="16"/>
      <c r="R405" s="16"/>
      <c r="S405" s="16"/>
      <c r="T405" s="16"/>
      <c r="U405" s="16"/>
      <c r="V405" s="16"/>
      <c r="AK405" s="16"/>
      <c r="AX405" s="30"/>
      <c r="BB405" s="26"/>
      <c r="BG405" s="16"/>
      <c r="BH405" s="16"/>
      <c r="BR405" s="16"/>
      <c r="CA405" s="16"/>
      <c r="CR405" s="19"/>
      <c r="CV405" s="16"/>
      <c r="CY405" s="16"/>
      <c r="CZ405" s="16"/>
      <c r="DA405" s="16"/>
      <c r="DC405" s="16"/>
    </row>
    <row r="406" spans="1:107" x14ac:dyDescent="0.35">
      <c r="A406" s="16" t="s">
        <v>6223</v>
      </c>
      <c r="C406" t="s">
        <v>345</v>
      </c>
      <c r="D406" s="32"/>
      <c r="E406"/>
      <c r="G406" s="16" t="s">
        <v>119</v>
      </c>
      <c r="K406" s="16"/>
      <c r="L406" s="16"/>
      <c r="M406" s="16"/>
      <c r="N406" s="20" t="s">
        <v>6301</v>
      </c>
      <c r="O406" s="16"/>
      <c r="P406" s="16"/>
      <c r="Q406" s="16"/>
      <c r="R406" s="16"/>
      <c r="S406" s="16"/>
      <c r="T406" s="16" t="s">
        <v>346</v>
      </c>
      <c r="U406" s="16"/>
      <c r="V406" s="16"/>
      <c r="AK406" s="16"/>
      <c r="AX406" s="30"/>
      <c r="BB406" s="26"/>
      <c r="BG406" s="16"/>
      <c r="BH406" s="16"/>
      <c r="BR406" s="16"/>
      <c r="CA406" s="16"/>
      <c r="CR406" s="19"/>
      <c r="CV406" s="16"/>
      <c r="CY406" s="16"/>
      <c r="CZ406" s="16"/>
      <c r="DA406" s="16"/>
      <c r="DC406" s="16"/>
    </row>
    <row r="407" spans="1:107" x14ac:dyDescent="0.35">
      <c r="A407" s="16" t="s">
        <v>6223</v>
      </c>
      <c r="C407" t="s">
        <v>1642</v>
      </c>
      <c r="D407" s="32"/>
      <c r="E407"/>
      <c r="G407" s="16"/>
      <c r="K407" s="16"/>
      <c r="L407" s="16"/>
      <c r="M407" s="16"/>
      <c r="N407" s="20" t="s">
        <v>6301</v>
      </c>
      <c r="O407" s="16" t="s">
        <v>1267</v>
      </c>
      <c r="P407" s="16"/>
      <c r="Q407" s="16"/>
      <c r="R407" s="16"/>
      <c r="S407" s="16" t="s">
        <v>1649</v>
      </c>
      <c r="T407" s="16" t="s">
        <v>1643</v>
      </c>
      <c r="U407" s="16" t="s">
        <v>677</v>
      </c>
      <c r="V407" s="16"/>
      <c r="AA407" s="16" t="s">
        <v>1644</v>
      </c>
      <c r="AH407" s="16" t="s">
        <v>1428</v>
      </c>
      <c r="AI407" s="16" t="s">
        <v>1645</v>
      </c>
      <c r="AJ407" s="16" t="s">
        <v>1646</v>
      </c>
      <c r="AK407" s="16"/>
      <c r="AS407" s="16" t="s">
        <v>1646</v>
      </c>
      <c r="AT407" s="16">
        <f>LEN(AS407)-LEN(SUBSTITUTE(AS407,",",""))+1</f>
        <v>1</v>
      </c>
      <c r="AU407" s="16" t="s">
        <v>1647</v>
      </c>
      <c r="AV407" s="16">
        <f>LEN(AU407)-LEN(SUBSTITUTE(AU407,",",""))+1</f>
        <v>127</v>
      </c>
      <c r="AX407" s="30"/>
      <c r="BB407" s="26"/>
      <c r="BE407" s="16" t="s">
        <v>1648</v>
      </c>
      <c r="BG407" s="16"/>
      <c r="BH407" s="16"/>
      <c r="BJ407" s="16" t="s">
        <v>1642</v>
      </c>
      <c r="BR407" s="16"/>
      <c r="CA407" s="16"/>
      <c r="CB407" s="16" t="s">
        <v>6327</v>
      </c>
      <c r="CJ407" s="16" t="s">
        <v>666</v>
      </c>
      <c r="CR407" s="19"/>
      <c r="CV407" s="16"/>
      <c r="CY407" s="16">
        <v>4547</v>
      </c>
      <c r="CZ407" s="16"/>
      <c r="DA407" s="16"/>
      <c r="DC407" s="16"/>
    </row>
    <row r="408" spans="1:107" x14ac:dyDescent="0.35">
      <c r="A408" s="16" t="s">
        <v>6223</v>
      </c>
      <c r="C408" t="s">
        <v>1680</v>
      </c>
      <c r="D408" s="32"/>
      <c r="E408"/>
      <c r="G408" s="16"/>
      <c r="K408" s="16"/>
      <c r="L408" s="16"/>
      <c r="M408" s="16"/>
      <c r="N408" s="20" t="s">
        <v>6301</v>
      </c>
      <c r="O408" s="16"/>
      <c r="P408" s="16"/>
      <c r="Q408" s="16"/>
      <c r="R408" s="16"/>
      <c r="S408" s="16"/>
      <c r="T408" s="16"/>
      <c r="U408" s="16"/>
      <c r="V408" s="16"/>
      <c r="AK408" s="16"/>
      <c r="AX408" s="30"/>
      <c r="BB408" s="26"/>
      <c r="BG408" s="16"/>
      <c r="BH408" s="16"/>
      <c r="BR408" s="16"/>
      <c r="CA408" s="16"/>
      <c r="CR408" s="19"/>
      <c r="CV408" s="16"/>
      <c r="CY408" s="16"/>
      <c r="CZ408" s="16"/>
      <c r="DA408" s="16"/>
      <c r="DC408" s="16"/>
    </row>
    <row r="409" spans="1:107" x14ac:dyDescent="0.35">
      <c r="A409" s="16" t="s">
        <v>1166</v>
      </c>
      <c r="C409" t="s">
        <v>2021</v>
      </c>
      <c r="D409" s="32"/>
      <c r="E409"/>
      <c r="G409" s="16"/>
      <c r="K409" s="16"/>
      <c r="L409" s="16"/>
      <c r="M409" s="16"/>
      <c r="N409" s="20"/>
      <c r="O409" s="16"/>
      <c r="P409" s="16"/>
      <c r="Q409" s="16"/>
      <c r="R409" s="16"/>
      <c r="S409" s="16"/>
      <c r="T409" s="16" t="s">
        <v>2020</v>
      </c>
      <c r="U409" s="16"/>
      <c r="V409" s="16"/>
      <c r="AB409" s="16" t="s">
        <v>2021</v>
      </c>
      <c r="AH409" s="16" t="s">
        <v>790</v>
      </c>
      <c r="AI409" s="16" t="s">
        <v>727</v>
      </c>
      <c r="AK409" s="16"/>
      <c r="AT409" s="16">
        <f>LEN(AS409)-LEN(SUBSTITUTE(AS409,",",""))+1</f>
        <v>1</v>
      </c>
      <c r="AV409" s="16">
        <f>LEN(AU409)-LEN(SUBSTITUTE(AU409,",",""))+1</f>
        <v>1</v>
      </c>
      <c r="AX409" s="30"/>
      <c r="BB409" s="26"/>
      <c r="BG409" s="16"/>
      <c r="BH409" s="16"/>
      <c r="BR409" s="16"/>
      <c r="CA409" s="16"/>
      <c r="CR409" s="19"/>
      <c r="CV409" s="16"/>
      <c r="CY409" s="16"/>
      <c r="CZ409" s="16"/>
      <c r="DA409" s="16"/>
      <c r="DC409" s="16"/>
    </row>
    <row r="410" spans="1:107" x14ac:dyDescent="0.35">
      <c r="A410" s="16" t="s">
        <v>1166</v>
      </c>
      <c r="D410" s="32"/>
      <c r="E410"/>
      <c r="G410" s="16"/>
      <c r="K410" s="16"/>
      <c r="L410" s="16"/>
      <c r="M410" s="16"/>
      <c r="N410" s="20"/>
      <c r="O410" s="16"/>
      <c r="P410" s="16"/>
      <c r="Q410" s="16"/>
      <c r="R410" s="16"/>
      <c r="S410" s="16"/>
      <c r="T410" s="16" t="s">
        <v>3143</v>
      </c>
      <c r="U410" s="16"/>
      <c r="V410" s="16"/>
      <c r="AK410" s="16"/>
      <c r="AT410" s="16">
        <f>LEN(AS410)-LEN(SUBSTITUTE(AS410,",",""))+1</f>
        <v>1</v>
      </c>
      <c r="AX410" s="30"/>
      <c r="BB410" s="26"/>
      <c r="BG410" s="16"/>
      <c r="BH410" s="16"/>
      <c r="BR410" s="16"/>
      <c r="CA410" s="16"/>
      <c r="CR410" s="19"/>
      <c r="CV410" s="16"/>
      <c r="CY410" s="16"/>
      <c r="CZ410" s="16"/>
      <c r="DA410" s="16"/>
      <c r="DC410" s="16"/>
    </row>
    <row r="411" spans="1:107" x14ac:dyDescent="0.35">
      <c r="A411" s="16" t="s">
        <v>1166</v>
      </c>
      <c r="D411" s="32"/>
      <c r="E411"/>
      <c r="G411" s="16"/>
      <c r="K411" s="16"/>
      <c r="L411" s="16"/>
      <c r="M411" s="16"/>
      <c r="N411" s="20"/>
      <c r="O411" s="16"/>
      <c r="P411" s="16"/>
      <c r="Q411" s="16"/>
      <c r="R411" s="16"/>
      <c r="S411" s="16"/>
      <c r="T411" s="16" t="s">
        <v>2913</v>
      </c>
      <c r="U411" s="16"/>
      <c r="V411" s="16"/>
      <c r="W411" s="16" t="s">
        <v>631</v>
      </c>
      <c r="AK411" s="16"/>
      <c r="AX411" s="30"/>
      <c r="BB411" s="26"/>
      <c r="BG411" s="16"/>
      <c r="BH411" s="16"/>
      <c r="BR411" s="16"/>
      <c r="CA411" s="16"/>
      <c r="CR411" s="19"/>
      <c r="CV411" s="16"/>
      <c r="CY411" s="16"/>
      <c r="CZ411" s="16"/>
      <c r="DA411" s="16"/>
      <c r="DC411" s="16"/>
    </row>
    <row r="412" spans="1:107" x14ac:dyDescent="0.35">
      <c r="A412" s="16" t="s">
        <v>1166</v>
      </c>
      <c r="D412" s="32"/>
      <c r="E412"/>
      <c r="G412" s="16"/>
      <c r="K412" s="16"/>
      <c r="L412" s="16"/>
      <c r="M412" s="16"/>
      <c r="N412" s="20"/>
      <c r="O412" s="16"/>
      <c r="P412" s="16"/>
      <c r="Q412" s="16"/>
      <c r="R412" s="16"/>
      <c r="S412" s="16"/>
      <c r="T412" s="16" t="s">
        <v>2916</v>
      </c>
      <c r="U412" s="16"/>
      <c r="V412" s="16"/>
      <c r="W412" s="16" t="s">
        <v>631</v>
      </c>
      <c r="AK412" s="16"/>
      <c r="AX412" s="30"/>
      <c r="BB412" s="26"/>
      <c r="BG412" s="16"/>
      <c r="BH412" s="16"/>
      <c r="BR412" s="16"/>
      <c r="CA412" s="16"/>
      <c r="CR412" s="19"/>
      <c r="CV412" s="16"/>
      <c r="CY412" s="16"/>
      <c r="CZ412" s="16"/>
      <c r="DA412" s="16"/>
      <c r="DC412" s="16"/>
    </row>
    <row r="413" spans="1:107" x14ac:dyDescent="0.35">
      <c r="A413" s="16" t="s">
        <v>1166</v>
      </c>
      <c r="D413" s="32"/>
      <c r="E413"/>
      <c r="G413" s="16"/>
      <c r="K413" s="16"/>
      <c r="L413" s="16"/>
      <c r="M413" s="16"/>
      <c r="N413" s="20"/>
      <c r="O413" s="16"/>
      <c r="P413" s="16"/>
      <c r="Q413" s="16"/>
      <c r="R413" s="16"/>
      <c r="S413" s="16"/>
      <c r="T413" s="16" t="s">
        <v>3121</v>
      </c>
      <c r="U413" s="16" t="s">
        <v>3122</v>
      </c>
      <c r="V413" s="16"/>
      <c r="W413" s="16" t="s">
        <v>3123</v>
      </c>
      <c r="X413" s="16" t="s">
        <v>3124</v>
      </c>
      <c r="AA413" s="16" t="s">
        <v>3125</v>
      </c>
      <c r="AH413" s="16" t="s">
        <v>1034</v>
      </c>
      <c r="AK413" s="16"/>
      <c r="AX413" s="30"/>
      <c r="BB413" s="26"/>
      <c r="BG413" s="16"/>
      <c r="BH413" s="16"/>
      <c r="BO413" s="16" t="s">
        <v>3126</v>
      </c>
      <c r="BR413" s="16"/>
      <c r="CA413" s="16"/>
      <c r="CR413" s="19"/>
      <c r="CV413" s="16"/>
      <c r="CY413" s="16"/>
      <c r="CZ413" s="16"/>
      <c r="DA413" s="16"/>
      <c r="DC413" s="16"/>
    </row>
  </sheetData>
  <conditionalFormatting sqref="C1:C1048576">
    <cfRule type="duplicateValues" dxfId="6" priority="176"/>
  </conditionalFormatting>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FN387:FN1048576 E1">
    <cfRule type="duplicateValues" dxfId="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7103</v>
      </c>
      <c r="C1" t="s">
        <v>1213</v>
      </c>
      <c r="D1" t="s">
        <v>7104</v>
      </c>
      <c r="E1" t="s">
        <v>7105</v>
      </c>
      <c r="F1" t="s">
        <v>1226</v>
      </c>
      <c r="G1" t="s">
        <v>119</v>
      </c>
      <c r="H1" t="s">
        <v>119</v>
      </c>
    </row>
    <row r="2" spans="1:8" x14ac:dyDescent="0.35">
      <c r="A2" t="s">
        <v>187</v>
      </c>
      <c r="B2" t="s">
        <v>188</v>
      </c>
      <c r="C2" t="s">
        <v>632</v>
      </c>
      <c r="D2" s="29"/>
      <c r="E2" s="29"/>
      <c r="F2" s="29"/>
      <c r="G2" s="29"/>
      <c r="H2" s="29"/>
    </row>
    <row r="3" spans="1:8" x14ac:dyDescent="0.35">
      <c r="A3" t="s">
        <v>205</v>
      </c>
      <c r="B3" t="s">
        <v>206</v>
      </c>
      <c r="C3" s="29" t="s">
        <v>632</v>
      </c>
      <c r="D3" s="29"/>
      <c r="E3" s="29"/>
      <c r="F3" s="29"/>
      <c r="G3" s="29"/>
      <c r="H3" s="29"/>
    </row>
    <row r="4" spans="1:8" x14ac:dyDescent="0.35">
      <c r="A4" t="s">
        <v>7106</v>
      </c>
    </row>
    <row r="5" spans="1:8" x14ac:dyDescent="0.35">
      <c r="A5" t="s">
        <v>217</v>
      </c>
      <c r="B5" t="s">
        <v>218</v>
      </c>
      <c r="C5" t="s">
        <v>632</v>
      </c>
      <c r="D5" s="29"/>
      <c r="E5" s="29"/>
      <c r="F5" s="29"/>
      <c r="G5" s="29"/>
      <c r="H5" s="29"/>
    </row>
    <row r="6" spans="1:8" x14ac:dyDescent="0.35">
      <c r="A6" t="s">
        <v>223</v>
      </c>
      <c r="B6" t="s">
        <v>224</v>
      </c>
      <c r="C6" t="s">
        <v>632</v>
      </c>
      <c r="D6" s="29"/>
      <c r="E6" s="29"/>
      <c r="F6" s="29"/>
      <c r="G6" s="29"/>
      <c r="H6" s="29"/>
    </row>
    <row r="7" spans="1:8" x14ac:dyDescent="0.35">
      <c r="A7" t="s">
        <v>226</v>
      </c>
      <c r="B7" t="s">
        <v>227</v>
      </c>
      <c r="C7" t="s">
        <v>632</v>
      </c>
    </row>
    <row r="8" spans="1:8" x14ac:dyDescent="0.35">
      <c r="A8" t="s">
        <v>229</v>
      </c>
      <c r="B8" t="s">
        <v>230</v>
      </c>
      <c r="C8" t="s">
        <v>632</v>
      </c>
    </row>
    <row r="9" spans="1:8" x14ac:dyDescent="0.35">
      <c r="A9" t="s">
        <v>235</v>
      </c>
      <c r="B9" t="s">
        <v>236</v>
      </c>
      <c r="C9" t="s">
        <v>632</v>
      </c>
      <c r="D9" s="29"/>
      <c r="E9" s="29"/>
      <c r="F9" s="29"/>
      <c r="G9" s="29"/>
      <c r="H9" s="29"/>
    </row>
    <row r="10" spans="1:8" x14ac:dyDescent="0.35">
      <c r="A10" t="s">
        <v>238</v>
      </c>
      <c r="B10" t="s">
        <v>239</v>
      </c>
      <c r="C10" t="s">
        <v>632</v>
      </c>
      <c r="D10" s="29"/>
      <c r="E10" s="29"/>
      <c r="F10" s="29"/>
      <c r="G10" s="29"/>
      <c r="H10" s="29"/>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1347</v>
      </c>
    </row>
    <row r="15" spans="1:8" x14ac:dyDescent="0.35">
      <c r="B15" t="s">
        <v>1342</v>
      </c>
    </row>
    <row r="16" spans="1:8" x14ac:dyDescent="0.35">
      <c r="A16" t="s">
        <v>7107</v>
      </c>
    </row>
    <row r="17" spans="1:3" x14ac:dyDescent="0.35">
      <c r="A17" t="s">
        <v>1371</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1423</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7108</v>
      </c>
    </row>
    <row r="26" spans="1:3" x14ac:dyDescent="0.35">
      <c r="A26" t="s">
        <v>7109</v>
      </c>
    </row>
    <row r="27" spans="1:3" x14ac:dyDescent="0.35">
      <c r="A27" t="s">
        <v>6254</v>
      </c>
    </row>
    <row r="28" spans="1:3" x14ac:dyDescent="0.35">
      <c r="A28" t="s">
        <v>163</v>
      </c>
    </row>
    <row r="29" spans="1:3" x14ac:dyDescent="0.35">
      <c r="A29" t="s">
        <v>7110</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9" t="s">
        <v>2913</v>
      </c>
      <c r="B34" s="29"/>
      <c r="C34" s="29" t="s">
        <v>631</v>
      </c>
    </row>
    <row r="35" spans="1:3" x14ac:dyDescent="0.35">
      <c r="A35" s="29" t="s">
        <v>2916</v>
      </c>
      <c r="B35" s="29"/>
      <c r="C35" s="29" t="s">
        <v>631</v>
      </c>
    </row>
    <row r="36" spans="1:3" x14ac:dyDescent="0.35">
      <c r="A36" t="s">
        <v>339</v>
      </c>
      <c r="B36" t="s">
        <v>340</v>
      </c>
      <c r="C36" t="s">
        <v>632</v>
      </c>
    </row>
    <row r="37" spans="1:3" x14ac:dyDescent="0.35">
      <c r="A37" t="s">
        <v>1627</v>
      </c>
    </row>
    <row r="38" spans="1:3" x14ac:dyDescent="0.35">
      <c r="A38" t="s">
        <v>345</v>
      </c>
      <c r="B38" t="s">
        <v>346</v>
      </c>
      <c r="C38" t="s">
        <v>632</v>
      </c>
    </row>
    <row r="39" spans="1:3" x14ac:dyDescent="0.35">
      <c r="A39" t="s">
        <v>1650</v>
      </c>
    </row>
    <row r="40" spans="1:3" x14ac:dyDescent="0.35">
      <c r="A40" t="s">
        <v>6046</v>
      </c>
    </row>
    <row r="41" spans="1:3" x14ac:dyDescent="0.35">
      <c r="A41" t="s">
        <v>354</v>
      </c>
      <c r="B41" t="s">
        <v>355</v>
      </c>
      <c r="C41" t="s">
        <v>632</v>
      </c>
    </row>
    <row r="42" spans="1:3" x14ac:dyDescent="0.35">
      <c r="A42" t="s">
        <v>1680</v>
      </c>
    </row>
    <row r="43" spans="1:3" x14ac:dyDescent="0.35">
      <c r="A43" t="s">
        <v>365</v>
      </c>
      <c r="B43" t="s">
        <v>366</v>
      </c>
      <c r="C43" t="s">
        <v>632</v>
      </c>
    </row>
    <row r="44" spans="1:3" x14ac:dyDescent="0.35">
      <c r="A44" t="s">
        <v>7111</v>
      </c>
    </row>
    <row r="45" spans="1:3" x14ac:dyDescent="0.35">
      <c r="A45" t="s">
        <v>223</v>
      </c>
    </row>
    <row r="46" spans="1:3" x14ac:dyDescent="0.35">
      <c r="A46" t="s">
        <v>6226</v>
      </c>
    </row>
    <row r="47" spans="1:3" x14ac:dyDescent="0.35">
      <c r="A47" t="s">
        <v>7112</v>
      </c>
    </row>
    <row r="48" spans="1:3" x14ac:dyDescent="0.35">
      <c r="A48" t="s">
        <v>1529</v>
      </c>
    </row>
    <row r="49" spans="1:9" x14ac:dyDescent="0.35">
      <c r="A49" t="s">
        <v>1183</v>
      </c>
    </row>
    <row r="50" spans="1:9" x14ac:dyDescent="0.35">
      <c r="A50" t="s">
        <v>1421</v>
      </c>
    </row>
    <row r="51" spans="1:9" x14ac:dyDescent="0.35">
      <c r="A51" t="s">
        <v>1699</v>
      </c>
    </row>
    <row r="52" spans="1:9" x14ac:dyDescent="0.35">
      <c r="A52" t="s">
        <v>295</v>
      </c>
    </row>
    <row r="53" spans="1:9" x14ac:dyDescent="0.35">
      <c r="A53" t="s">
        <v>1439</v>
      </c>
    </row>
    <row r="54" spans="1:9" x14ac:dyDescent="0.35">
      <c r="A54" t="s">
        <v>184</v>
      </c>
    </row>
    <row r="55" spans="1:9" x14ac:dyDescent="0.35">
      <c r="A55" t="s">
        <v>1462</v>
      </c>
    </row>
    <row r="56" spans="1:9" x14ac:dyDescent="0.35">
      <c r="A56" t="s">
        <v>7113</v>
      </c>
    </row>
    <row r="57" spans="1:9" x14ac:dyDescent="0.35">
      <c r="A57" t="s">
        <v>1499</v>
      </c>
    </row>
    <row r="58" spans="1:9" x14ac:dyDescent="0.35">
      <c r="A58" s="29" t="s">
        <v>7114</v>
      </c>
      <c r="B58" s="29"/>
      <c r="C58" s="29"/>
      <c r="D58" s="29"/>
      <c r="E58" s="29"/>
      <c r="F58" s="29"/>
    </row>
    <row r="59" spans="1:9" x14ac:dyDescent="0.35">
      <c r="A59" t="s">
        <v>33</v>
      </c>
    </row>
    <row r="60" spans="1:9" x14ac:dyDescent="0.35">
      <c r="A60" t="s">
        <v>1560</v>
      </c>
    </row>
    <row r="61" spans="1:9" x14ac:dyDescent="0.35">
      <c r="A61" t="s">
        <v>1456</v>
      </c>
    </row>
    <row r="62" spans="1:9" x14ac:dyDescent="0.35">
      <c r="A62" t="s">
        <v>342</v>
      </c>
    </row>
    <row r="63" spans="1:9" x14ac:dyDescent="0.35">
      <c r="A63" t="s">
        <v>6046</v>
      </c>
    </row>
    <row r="64" spans="1:9" x14ac:dyDescent="0.35">
      <c r="A64" s="29">
        <v>9</v>
      </c>
      <c r="B64" t="s">
        <v>199</v>
      </c>
      <c r="C64" t="s">
        <v>200</v>
      </c>
      <c r="D64" s="29" t="s">
        <v>1261</v>
      </c>
      <c r="E64" s="29" t="s">
        <v>199</v>
      </c>
      <c r="F64" s="29" t="s">
        <v>1263</v>
      </c>
      <c r="G64" s="29" t="s">
        <v>1262</v>
      </c>
      <c r="H64" s="29" t="s">
        <v>119</v>
      </c>
      <c r="I64" s="29" t="s">
        <v>119</v>
      </c>
    </row>
    <row r="65" spans="1:11" x14ac:dyDescent="0.35">
      <c r="A65" t="s">
        <v>7107</v>
      </c>
    </row>
    <row r="66" spans="1:11" x14ac:dyDescent="0.35">
      <c r="A66" s="35" t="s">
        <v>1658</v>
      </c>
    </row>
    <row r="67" spans="1:11" x14ac:dyDescent="0.35">
      <c r="A67" s="29">
        <v>42</v>
      </c>
      <c r="B67" t="s">
        <v>156</v>
      </c>
      <c r="C67" t="s">
        <v>7115</v>
      </c>
      <c r="D67" t="s">
        <v>7116</v>
      </c>
      <c r="E67" t="s">
        <v>7117</v>
      </c>
      <c r="F67" t="s">
        <v>7118</v>
      </c>
      <c r="G67" t="s">
        <v>1174</v>
      </c>
      <c r="H67" t="s">
        <v>119</v>
      </c>
      <c r="I67" s="29" t="s">
        <v>1203</v>
      </c>
    </row>
    <row r="68" spans="1:11" x14ac:dyDescent="0.35">
      <c r="K68" s="2"/>
    </row>
    <row r="69" spans="1:11" x14ac:dyDescent="0.35">
      <c r="A69" t="s">
        <v>1587</v>
      </c>
      <c r="B69" t="s">
        <v>1591</v>
      </c>
      <c r="C69" t="s">
        <v>1592</v>
      </c>
      <c r="D69" t="s">
        <v>7119</v>
      </c>
    </row>
    <row r="71" spans="1:11" x14ac:dyDescent="0.35">
      <c r="A71" s="36" t="s">
        <v>1408</v>
      </c>
      <c r="B71" s="37" t="s">
        <v>1414</v>
      </c>
      <c r="E71" t="s">
        <v>1415</v>
      </c>
      <c r="F71" t="s">
        <v>1416</v>
      </c>
    </row>
    <row r="73" spans="1:11" x14ac:dyDescent="0.35">
      <c r="A73" t="e" vm="1">
        <v>#VALUE!</v>
      </c>
    </row>
    <row r="74" spans="1:11" x14ac:dyDescent="0.35">
      <c r="A74" t="e" vm="2">
        <v>#VALUE!</v>
      </c>
    </row>
    <row r="76" spans="1:11" x14ac:dyDescent="0.35">
      <c r="A76" t="s">
        <v>1367</v>
      </c>
      <c r="B76" t="s">
        <v>7120</v>
      </c>
    </row>
    <row r="78" spans="1:11" x14ac:dyDescent="0.35">
      <c r="A78" s="29" t="s">
        <v>7121</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2023-08-28T04:23:42Z</dcterms:modified>
</cp:coreProperties>
</file>